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43c5ddd5a81161/KUSTOM KREATIONS/"/>
    </mc:Choice>
  </mc:AlternateContent>
  <xr:revisionPtr revIDLastSave="0" documentId="14_{557F8D9D-E156-410D-A869-248AC0D3D2F5}" xr6:coauthVersionLast="47" xr6:coauthVersionMax="47" xr10:uidLastSave="{00000000-0000-0000-0000-000000000000}"/>
  <workbookProtection workbookAlgorithmName="SHA-512" workbookHashValue="HudGV+7Ki0BOOLpYttOHauM0c6EOHHxyEbpDJA65oeMrNe45qTEdgHHQPmIT1KS/aG/zu2AtzP5cYnfk5Q3oCA==" workbookSaltValue="+KukD0ONYeix8WTridnkaQ==" workbookSpinCount="100000" lockStructure="1"/>
  <bookViews>
    <workbookView xWindow="-110" yWindow="-110" windowWidth="25820" windowHeight="13900" firstSheet="1" activeTab="1" xr2:uid="{57A94ECE-F4D5-49ED-8BE7-8966689A8830}"/>
  </bookViews>
  <sheets>
    <sheet name="Transfer Sheets Only" sheetId="1" state="hidden" r:id="rId1"/>
    <sheet name="Garments Price Calculator" sheetId="5" r:id="rId2"/>
    <sheet name="HATS Price Calculator " sheetId="4" state="hidden" r:id="rId3"/>
    <sheet name="LASER ITEMS" sheetId="3" state="hidden" r:id="rId4"/>
  </sheets>
  <definedNames>
    <definedName name="_xlnm._FilterDatabase" localSheetId="1" hidden="1">'Garments Price Calculator'!$B$3:$U$3</definedName>
    <definedName name="_xlnm._FilterDatabase" localSheetId="2" hidden="1">'HATS Price Calculator '!$A$3:$S$3</definedName>
    <definedName name="_xlnm._FilterDatabase" localSheetId="3" hidden="1">'LASER ITEMS'!$A$3:$S$3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5" l="1"/>
  <c r="J10" i="5"/>
  <c r="N10" i="5" s="1"/>
  <c r="T9" i="5"/>
  <c r="J9" i="5"/>
  <c r="N9" i="5" s="1"/>
  <c r="T8" i="5"/>
  <c r="J8" i="5"/>
  <c r="N8" i="5" s="1"/>
  <c r="T13" i="5"/>
  <c r="T14" i="5"/>
  <c r="T12" i="5"/>
  <c r="J12" i="5"/>
  <c r="N12" i="5" s="1"/>
  <c r="J26" i="5"/>
  <c r="N26" i="5" s="1"/>
  <c r="P26" i="5" s="1"/>
  <c r="T26" i="5"/>
  <c r="J27" i="5"/>
  <c r="N27" i="5" s="1"/>
  <c r="T27" i="5"/>
  <c r="J28" i="5"/>
  <c r="N28" i="5" s="1"/>
  <c r="T28" i="5"/>
  <c r="J30" i="5"/>
  <c r="N30" i="5" s="1"/>
  <c r="R30" i="5" s="1"/>
  <c r="T30" i="5"/>
  <c r="J31" i="5"/>
  <c r="N31" i="5" s="1"/>
  <c r="T31" i="5"/>
  <c r="J32" i="5"/>
  <c r="N32" i="5" s="1"/>
  <c r="T32" i="5"/>
  <c r="T2367" i="5"/>
  <c r="N2367" i="5"/>
  <c r="R2367" i="5" s="1"/>
  <c r="T2366" i="5"/>
  <c r="N2366" i="5"/>
  <c r="R2366" i="5" s="1"/>
  <c r="T2365" i="5"/>
  <c r="N2365" i="5"/>
  <c r="P2365" i="5" s="1"/>
  <c r="T2364" i="5"/>
  <c r="N2364" i="5"/>
  <c r="R2364" i="5" s="1"/>
  <c r="T2363" i="5"/>
  <c r="N2363" i="5"/>
  <c r="R2363" i="5" s="1"/>
  <c r="T2362" i="5"/>
  <c r="N2362" i="5"/>
  <c r="P2362" i="5" s="1"/>
  <c r="T2361" i="5"/>
  <c r="N2361" i="5"/>
  <c r="T2360" i="5"/>
  <c r="N2360" i="5"/>
  <c r="R2360" i="5" s="1"/>
  <c r="T2359" i="5"/>
  <c r="N2359" i="5"/>
  <c r="R2359" i="5" s="1"/>
  <c r="T2358" i="5"/>
  <c r="N2358" i="5"/>
  <c r="R2358" i="5" s="1"/>
  <c r="T2357" i="5"/>
  <c r="N2357" i="5"/>
  <c r="R2357" i="5" s="1"/>
  <c r="T2356" i="5"/>
  <c r="N2356" i="5"/>
  <c r="R2356" i="5" s="1"/>
  <c r="T2355" i="5"/>
  <c r="N2355" i="5"/>
  <c r="R2355" i="5" s="1"/>
  <c r="T2354" i="5"/>
  <c r="N2354" i="5"/>
  <c r="R2354" i="5" s="1"/>
  <c r="T2353" i="5"/>
  <c r="N2353" i="5"/>
  <c r="P2353" i="5" s="1"/>
  <c r="T2352" i="5"/>
  <c r="N2352" i="5"/>
  <c r="T2351" i="5"/>
  <c r="N2351" i="5"/>
  <c r="T2350" i="5"/>
  <c r="N2350" i="5"/>
  <c r="P2350" i="5" s="1"/>
  <c r="T2349" i="5"/>
  <c r="N2349" i="5"/>
  <c r="R2349" i="5" s="1"/>
  <c r="T2348" i="5"/>
  <c r="N2348" i="5"/>
  <c r="R2348" i="5" s="1"/>
  <c r="T2347" i="5"/>
  <c r="N2347" i="5"/>
  <c r="R2347" i="5" s="1"/>
  <c r="T2346" i="5"/>
  <c r="N2346" i="5"/>
  <c r="R2346" i="5" s="1"/>
  <c r="T2345" i="5"/>
  <c r="N2345" i="5"/>
  <c r="R2345" i="5" s="1"/>
  <c r="T2344" i="5"/>
  <c r="N2344" i="5"/>
  <c r="P2344" i="5" s="1"/>
  <c r="T2343" i="5"/>
  <c r="N2343" i="5"/>
  <c r="R2343" i="5" s="1"/>
  <c r="T2342" i="5"/>
  <c r="N2342" i="5"/>
  <c r="R2342" i="5" s="1"/>
  <c r="T2341" i="5"/>
  <c r="N2341" i="5"/>
  <c r="R2341" i="5" s="1"/>
  <c r="T2340" i="5"/>
  <c r="N2340" i="5"/>
  <c r="R2340" i="5" s="1"/>
  <c r="T2339" i="5"/>
  <c r="N2339" i="5"/>
  <c r="R2339" i="5" s="1"/>
  <c r="T2338" i="5"/>
  <c r="N2338" i="5"/>
  <c r="T2337" i="5"/>
  <c r="N2337" i="5"/>
  <c r="R2337" i="5" s="1"/>
  <c r="T2336" i="5"/>
  <c r="N2336" i="5"/>
  <c r="R2336" i="5" s="1"/>
  <c r="T2335" i="5"/>
  <c r="N2335" i="5"/>
  <c r="R2335" i="5" s="1"/>
  <c r="T2334" i="5"/>
  <c r="N2334" i="5"/>
  <c r="T2333" i="5"/>
  <c r="N2333" i="5"/>
  <c r="R2333" i="5" s="1"/>
  <c r="T2332" i="5"/>
  <c r="N2332" i="5"/>
  <c r="P2332" i="5" s="1"/>
  <c r="T2331" i="5"/>
  <c r="N2331" i="5"/>
  <c r="R2331" i="5" s="1"/>
  <c r="T2330" i="5"/>
  <c r="N2330" i="5"/>
  <c r="R2330" i="5" s="1"/>
  <c r="T2329" i="5"/>
  <c r="N2329" i="5"/>
  <c r="P2329" i="5" s="1"/>
  <c r="T2328" i="5"/>
  <c r="N2328" i="5"/>
  <c r="R2328" i="5" s="1"/>
  <c r="T2327" i="5"/>
  <c r="N2327" i="5"/>
  <c r="R2327" i="5" s="1"/>
  <c r="T2326" i="5"/>
  <c r="N2326" i="5"/>
  <c r="R2326" i="5" s="1"/>
  <c r="T2325" i="5"/>
  <c r="N2325" i="5"/>
  <c r="T2324" i="5"/>
  <c r="N2324" i="5"/>
  <c r="R2324" i="5" s="1"/>
  <c r="T2323" i="5"/>
  <c r="N2323" i="5"/>
  <c r="R2323" i="5" s="1"/>
  <c r="T2322" i="5"/>
  <c r="N2322" i="5"/>
  <c r="R2322" i="5" s="1"/>
  <c r="T2321" i="5"/>
  <c r="N2321" i="5"/>
  <c r="T2320" i="5"/>
  <c r="N2320" i="5"/>
  <c r="R2320" i="5" s="1"/>
  <c r="T2319" i="5"/>
  <c r="N2319" i="5"/>
  <c r="R2319" i="5" s="1"/>
  <c r="T2318" i="5"/>
  <c r="N2318" i="5"/>
  <c r="T2317" i="5"/>
  <c r="N2317" i="5"/>
  <c r="R2317" i="5" s="1"/>
  <c r="T2316" i="5"/>
  <c r="N2316" i="5"/>
  <c r="P2316" i="5" s="1"/>
  <c r="T2315" i="5"/>
  <c r="N2315" i="5"/>
  <c r="T2314" i="5"/>
  <c r="N2314" i="5"/>
  <c r="R2314" i="5" s="1"/>
  <c r="T2313" i="5"/>
  <c r="N2313" i="5"/>
  <c r="T2312" i="5"/>
  <c r="N2312" i="5"/>
  <c r="R2312" i="5" s="1"/>
  <c r="T2311" i="5"/>
  <c r="N2311" i="5"/>
  <c r="T2310" i="5"/>
  <c r="N2310" i="5"/>
  <c r="R2310" i="5" s="1"/>
  <c r="T2309" i="5"/>
  <c r="N2309" i="5"/>
  <c r="R2309" i="5" s="1"/>
  <c r="T2308" i="5"/>
  <c r="N2308" i="5"/>
  <c r="R2308" i="5" s="1"/>
  <c r="T2307" i="5"/>
  <c r="N2307" i="5"/>
  <c r="R2307" i="5" s="1"/>
  <c r="T2306" i="5"/>
  <c r="N2306" i="5"/>
  <c r="R2306" i="5" s="1"/>
  <c r="T2305" i="5"/>
  <c r="N2305" i="5"/>
  <c r="R2305" i="5" s="1"/>
  <c r="T2304" i="5"/>
  <c r="N2304" i="5"/>
  <c r="R2304" i="5" s="1"/>
  <c r="T2303" i="5"/>
  <c r="N2303" i="5"/>
  <c r="R2303" i="5" s="1"/>
  <c r="T2302" i="5"/>
  <c r="N2302" i="5"/>
  <c r="T2301" i="5"/>
  <c r="N2301" i="5"/>
  <c r="R2301" i="5" s="1"/>
  <c r="T2300" i="5"/>
  <c r="N2300" i="5"/>
  <c r="R2300" i="5" s="1"/>
  <c r="T2299" i="5"/>
  <c r="N2299" i="5"/>
  <c r="R2299" i="5" s="1"/>
  <c r="T2298" i="5"/>
  <c r="N2298" i="5"/>
  <c r="R2298" i="5" s="1"/>
  <c r="T2297" i="5"/>
  <c r="N2297" i="5"/>
  <c r="R2297" i="5" s="1"/>
  <c r="T2296" i="5"/>
  <c r="N2296" i="5"/>
  <c r="R2296" i="5" s="1"/>
  <c r="T2295" i="5"/>
  <c r="N2295" i="5"/>
  <c r="R2295" i="5" s="1"/>
  <c r="T2294" i="5"/>
  <c r="N2294" i="5"/>
  <c r="R2294" i="5" s="1"/>
  <c r="T2293" i="5"/>
  <c r="N2293" i="5"/>
  <c r="P2293" i="5" s="1"/>
  <c r="T2292" i="5"/>
  <c r="N2292" i="5"/>
  <c r="R2292" i="5" s="1"/>
  <c r="T2291" i="5"/>
  <c r="N2291" i="5"/>
  <c r="T2290" i="5"/>
  <c r="N2290" i="5"/>
  <c r="R2290" i="5" s="1"/>
  <c r="T2289" i="5"/>
  <c r="N2289" i="5"/>
  <c r="T2288" i="5"/>
  <c r="N2288" i="5"/>
  <c r="R2288" i="5" s="1"/>
  <c r="T2287" i="5"/>
  <c r="N2287" i="5"/>
  <c r="R2287" i="5" s="1"/>
  <c r="T2286" i="5"/>
  <c r="N2286" i="5"/>
  <c r="R2286" i="5" s="1"/>
  <c r="T2285" i="5"/>
  <c r="N2285" i="5"/>
  <c r="T2284" i="5"/>
  <c r="N2284" i="5"/>
  <c r="R2284" i="5" s="1"/>
  <c r="T2283" i="5"/>
  <c r="N2283" i="5"/>
  <c r="R2283" i="5" s="1"/>
  <c r="T2282" i="5"/>
  <c r="N2282" i="5"/>
  <c r="R2282" i="5" s="1"/>
  <c r="T2281" i="5"/>
  <c r="N2281" i="5"/>
  <c r="R2281" i="5" s="1"/>
  <c r="T2280" i="5"/>
  <c r="N2280" i="5"/>
  <c r="P2280" i="5" s="1"/>
  <c r="T2279" i="5"/>
  <c r="N2279" i="5"/>
  <c r="T2278" i="5"/>
  <c r="N2278" i="5"/>
  <c r="P2278" i="5" s="1"/>
  <c r="T2277" i="5"/>
  <c r="N2277" i="5"/>
  <c r="P2277" i="5" s="1"/>
  <c r="T2276" i="5"/>
  <c r="N2276" i="5"/>
  <c r="R2276" i="5" s="1"/>
  <c r="T2275" i="5"/>
  <c r="N2275" i="5"/>
  <c r="T2274" i="5"/>
  <c r="N2274" i="5"/>
  <c r="R2274" i="5" s="1"/>
  <c r="T2273" i="5"/>
  <c r="N2273" i="5"/>
  <c r="R2273" i="5" s="1"/>
  <c r="T2272" i="5"/>
  <c r="N2272" i="5"/>
  <c r="R2272" i="5" s="1"/>
  <c r="T2271" i="5"/>
  <c r="N2271" i="5"/>
  <c r="R2271" i="5" s="1"/>
  <c r="T2270" i="5"/>
  <c r="N2270" i="5"/>
  <c r="R2270" i="5" s="1"/>
  <c r="T2269" i="5"/>
  <c r="N2269" i="5"/>
  <c r="R2269" i="5" s="1"/>
  <c r="T2268" i="5"/>
  <c r="N2268" i="5"/>
  <c r="R2268" i="5" s="1"/>
  <c r="T2267" i="5"/>
  <c r="N2267" i="5"/>
  <c r="R2267" i="5" s="1"/>
  <c r="T2266" i="5"/>
  <c r="N2266" i="5"/>
  <c r="T2265" i="5"/>
  <c r="N2265" i="5"/>
  <c r="R2265" i="5" s="1"/>
  <c r="T2264" i="5"/>
  <c r="N2264" i="5"/>
  <c r="R2264" i="5" s="1"/>
  <c r="T2263" i="5"/>
  <c r="N2263" i="5"/>
  <c r="R2263" i="5" s="1"/>
  <c r="T2262" i="5"/>
  <c r="N2262" i="5"/>
  <c r="P2262" i="5" s="1"/>
  <c r="T2261" i="5"/>
  <c r="N2261" i="5"/>
  <c r="R2261" i="5" s="1"/>
  <c r="T2260" i="5"/>
  <c r="N2260" i="5"/>
  <c r="T2259" i="5"/>
  <c r="N2259" i="5"/>
  <c r="R2259" i="5" s="1"/>
  <c r="T2258" i="5"/>
  <c r="N2258" i="5"/>
  <c r="R2258" i="5" s="1"/>
  <c r="T2257" i="5"/>
  <c r="N2257" i="5"/>
  <c r="P2257" i="5" s="1"/>
  <c r="T2256" i="5"/>
  <c r="N2256" i="5"/>
  <c r="T2255" i="5"/>
  <c r="N2255" i="5"/>
  <c r="R2255" i="5" s="1"/>
  <c r="T2254" i="5"/>
  <c r="N2254" i="5"/>
  <c r="R2254" i="5" s="1"/>
  <c r="T2253" i="5"/>
  <c r="N2253" i="5"/>
  <c r="T2252" i="5"/>
  <c r="N2252" i="5"/>
  <c r="T2251" i="5"/>
  <c r="N2251" i="5"/>
  <c r="R2251" i="5" s="1"/>
  <c r="T2250" i="5"/>
  <c r="N2250" i="5"/>
  <c r="R2250" i="5" s="1"/>
  <c r="T2249" i="5"/>
  <c r="N2249" i="5"/>
  <c r="R2249" i="5" s="1"/>
  <c r="T2248" i="5"/>
  <c r="N2248" i="5"/>
  <c r="R2248" i="5" s="1"/>
  <c r="T2247" i="5"/>
  <c r="N2247" i="5"/>
  <c r="T2246" i="5"/>
  <c r="N2246" i="5"/>
  <c r="R2246" i="5" s="1"/>
  <c r="T2245" i="5"/>
  <c r="N2245" i="5"/>
  <c r="P2245" i="5" s="1"/>
  <c r="T2244" i="5"/>
  <c r="N2244" i="5"/>
  <c r="P2244" i="5" s="1"/>
  <c r="T2243" i="5"/>
  <c r="N2243" i="5"/>
  <c r="T2242" i="5"/>
  <c r="N2242" i="5"/>
  <c r="P2242" i="5" s="1"/>
  <c r="T2241" i="5"/>
  <c r="N2241" i="5"/>
  <c r="P2241" i="5" s="1"/>
  <c r="T2240" i="5"/>
  <c r="N2240" i="5"/>
  <c r="R2240" i="5" s="1"/>
  <c r="T2239" i="5"/>
  <c r="N2239" i="5"/>
  <c r="R2239" i="5" s="1"/>
  <c r="T2238" i="5"/>
  <c r="N2238" i="5"/>
  <c r="R2238" i="5" s="1"/>
  <c r="T2237" i="5"/>
  <c r="N2237" i="5"/>
  <c r="R2237" i="5" s="1"/>
  <c r="T2236" i="5"/>
  <c r="N2236" i="5"/>
  <c r="R2236" i="5" s="1"/>
  <c r="T2235" i="5"/>
  <c r="N2235" i="5"/>
  <c r="P2235" i="5" s="1"/>
  <c r="T2234" i="5"/>
  <c r="N2234" i="5"/>
  <c r="R2234" i="5" s="1"/>
  <c r="T2233" i="5"/>
  <c r="N2233" i="5"/>
  <c r="R2233" i="5" s="1"/>
  <c r="T2232" i="5"/>
  <c r="N2232" i="5"/>
  <c r="R2232" i="5" s="1"/>
  <c r="T2231" i="5"/>
  <c r="N2231" i="5"/>
  <c r="R2231" i="5" s="1"/>
  <c r="T2230" i="5"/>
  <c r="N2230" i="5"/>
  <c r="T2229" i="5"/>
  <c r="N2229" i="5"/>
  <c r="R2229" i="5" s="1"/>
  <c r="T2228" i="5"/>
  <c r="N2228" i="5"/>
  <c r="R2228" i="5" s="1"/>
  <c r="T2227" i="5"/>
  <c r="N2227" i="5"/>
  <c r="R2227" i="5" s="1"/>
  <c r="T2226" i="5"/>
  <c r="N2226" i="5"/>
  <c r="R2226" i="5" s="1"/>
  <c r="T2225" i="5"/>
  <c r="N2225" i="5"/>
  <c r="R2225" i="5" s="1"/>
  <c r="T2224" i="5"/>
  <c r="N2224" i="5"/>
  <c r="R2224" i="5" s="1"/>
  <c r="T2223" i="5"/>
  <c r="N2223" i="5"/>
  <c r="R2223" i="5" s="1"/>
  <c r="T2222" i="5"/>
  <c r="N2222" i="5"/>
  <c r="R2222" i="5" s="1"/>
  <c r="T2221" i="5"/>
  <c r="N2221" i="5"/>
  <c r="P2221" i="5" s="1"/>
  <c r="T2220" i="5"/>
  <c r="N2220" i="5"/>
  <c r="R2220" i="5" s="1"/>
  <c r="T2219" i="5"/>
  <c r="N2219" i="5"/>
  <c r="R2219" i="5" s="1"/>
  <c r="T2218" i="5"/>
  <c r="N2218" i="5"/>
  <c r="R2218" i="5" s="1"/>
  <c r="T2217" i="5"/>
  <c r="N2217" i="5"/>
  <c r="T2216" i="5"/>
  <c r="N2216" i="5"/>
  <c r="R2216" i="5" s="1"/>
  <c r="T2215" i="5"/>
  <c r="N2215" i="5"/>
  <c r="R2215" i="5" s="1"/>
  <c r="T2214" i="5"/>
  <c r="N2214" i="5"/>
  <c r="R2214" i="5" s="1"/>
  <c r="T2213" i="5"/>
  <c r="N2213" i="5"/>
  <c r="R2213" i="5" s="1"/>
  <c r="T2212" i="5"/>
  <c r="N2212" i="5"/>
  <c r="R2212" i="5" s="1"/>
  <c r="T2211" i="5"/>
  <c r="N2211" i="5"/>
  <c r="R2211" i="5" s="1"/>
  <c r="T2210" i="5"/>
  <c r="N2210" i="5"/>
  <c r="R2210" i="5" s="1"/>
  <c r="T2209" i="5"/>
  <c r="N2209" i="5"/>
  <c r="R2209" i="5" s="1"/>
  <c r="T2208" i="5"/>
  <c r="N2208" i="5"/>
  <c r="P2208" i="5" s="1"/>
  <c r="T2207" i="5"/>
  <c r="N2207" i="5"/>
  <c r="T2206" i="5"/>
  <c r="N2206" i="5"/>
  <c r="R2206" i="5" s="1"/>
  <c r="T2205" i="5"/>
  <c r="N2205" i="5"/>
  <c r="R2205" i="5" s="1"/>
  <c r="T2204" i="5"/>
  <c r="N2204" i="5"/>
  <c r="R2204" i="5" s="1"/>
  <c r="T2203" i="5"/>
  <c r="N2203" i="5"/>
  <c r="P2203" i="5" s="1"/>
  <c r="T2202" i="5"/>
  <c r="N2202" i="5"/>
  <c r="R2202" i="5" s="1"/>
  <c r="T2201" i="5"/>
  <c r="N2201" i="5"/>
  <c r="R2201" i="5" s="1"/>
  <c r="T2200" i="5"/>
  <c r="N2200" i="5"/>
  <c r="P2200" i="5" s="1"/>
  <c r="T2199" i="5"/>
  <c r="N2199" i="5"/>
  <c r="P2199" i="5" s="1"/>
  <c r="T2198" i="5"/>
  <c r="N2198" i="5"/>
  <c r="R2198" i="5" s="1"/>
  <c r="T2197" i="5"/>
  <c r="N2197" i="5"/>
  <c r="T2196" i="5"/>
  <c r="N2196" i="5"/>
  <c r="P2196" i="5" s="1"/>
  <c r="T2195" i="5"/>
  <c r="N2195" i="5"/>
  <c r="R2195" i="5" s="1"/>
  <c r="T2194" i="5"/>
  <c r="N2194" i="5"/>
  <c r="T2193" i="5"/>
  <c r="N2193" i="5"/>
  <c r="R2193" i="5" s="1"/>
  <c r="T2192" i="5"/>
  <c r="N2192" i="5"/>
  <c r="R2192" i="5" s="1"/>
  <c r="T2191" i="5"/>
  <c r="N2191" i="5"/>
  <c r="R2191" i="5" s="1"/>
  <c r="T2190" i="5"/>
  <c r="N2190" i="5"/>
  <c r="R2190" i="5" s="1"/>
  <c r="T2189" i="5"/>
  <c r="N2189" i="5"/>
  <c r="R2189" i="5" s="1"/>
  <c r="T2188" i="5"/>
  <c r="N2188" i="5"/>
  <c r="R2188" i="5" s="1"/>
  <c r="T2187" i="5"/>
  <c r="N2187" i="5"/>
  <c r="R2187" i="5" s="1"/>
  <c r="T2186" i="5"/>
  <c r="N2186" i="5"/>
  <c r="R2186" i="5" s="1"/>
  <c r="T2185" i="5"/>
  <c r="N2185" i="5"/>
  <c r="P2185" i="5" s="1"/>
  <c r="T2184" i="5"/>
  <c r="N2184" i="5"/>
  <c r="R2184" i="5" s="1"/>
  <c r="T2183" i="5"/>
  <c r="N2183" i="5"/>
  <c r="R2183" i="5" s="1"/>
  <c r="T2182" i="5"/>
  <c r="N2182" i="5"/>
  <c r="R2182" i="5" s="1"/>
  <c r="T2181" i="5"/>
  <c r="N2181" i="5"/>
  <c r="T2180" i="5"/>
  <c r="N2180" i="5"/>
  <c r="T2179" i="5"/>
  <c r="N2179" i="5"/>
  <c r="R2179" i="5" s="1"/>
  <c r="T2178" i="5"/>
  <c r="N2178" i="5"/>
  <c r="R2178" i="5" s="1"/>
  <c r="T2177" i="5"/>
  <c r="N2177" i="5"/>
  <c r="T2176" i="5"/>
  <c r="N2176" i="5"/>
  <c r="R2176" i="5" s="1"/>
  <c r="T2175" i="5"/>
  <c r="N2175" i="5"/>
  <c r="R2175" i="5" s="1"/>
  <c r="T2174" i="5"/>
  <c r="N2174" i="5"/>
  <c r="R2174" i="5" s="1"/>
  <c r="T2173" i="5"/>
  <c r="N2173" i="5"/>
  <c r="R2173" i="5" s="1"/>
  <c r="T2172" i="5"/>
  <c r="N2172" i="5"/>
  <c r="P2172" i="5" s="1"/>
  <c r="T2171" i="5"/>
  <c r="N2171" i="5"/>
  <c r="T2170" i="5"/>
  <c r="N2170" i="5"/>
  <c r="R2170" i="5" s="1"/>
  <c r="T2169" i="5"/>
  <c r="N2169" i="5"/>
  <c r="T2168" i="5"/>
  <c r="N2168" i="5"/>
  <c r="R2168" i="5" s="1"/>
  <c r="T2167" i="5"/>
  <c r="N2167" i="5"/>
  <c r="R2167" i="5" s="1"/>
  <c r="T2166" i="5"/>
  <c r="N2166" i="5"/>
  <c r="R2166" i="5" s="1"/>
  <c r="T2165" i="5"/>
  <c r="N2165" i="5"/>
  <c r="R2165" i="5" s="1"/>
  <c r="T2164" i="5"/>
  <c r="N2164" i="5"/>
  <c r="R2164" i="5" s="1"/>
  <c r="T2163" i="5"/>
  <c r="N2163" i="5"/>
  <c r="P2163" i="5" s="1"/>
  <c r="T2162" i="5"/>
  <c r="N2162" i="5"/>
  <c r="R2162" i="5" s="1"/>
  <c r="T2161" i="5"/>
  <c r="N2161" i="5"/>
  <c r="R2161" i="5" s="1"/>
  <c r="T2160" i="5"/>
  <c r="N2160" i="5"/>
  <c r="R2160" i="5" s="1"/>
  <c r="T2159" i="5"/>
  <c r="N2159" i="5"/>
  <c r="R2159" i="5" s="1"/>
  <c r="T2158" i="5"/>
  <c r="N2158" i="5"/>
  <c r="T2157" i="5"/>
  <c r="N2157" i="5"/>
  <c r="P2157" i="5" s="1"/>
  <c r="T2156" i="5"/>
  <c r="N2156" i="5"/>
  <c r="T2155" i="5"/>
  <c r="N2155" i="5"/>
  <c r="P2155" i="5" s="1"/>
  <c r="T2154" i="5"/>
  <c r="N2154" i="5"/>
  <c r="R2154" i="5" s="1"/>
  <c r="T2153" i="5"/>
  <c r="N2153" i="5"/>
  <c r="R2153" i="5" s="1"/>
  <c r="T2152" i="5"/>
  <c r="N2152" i="5"/>
  <c r="T2151" i="5"/>
  <c r="N2151" i="5"/>
  <c r="T2150" i="5"/>
  <c r="N2150" i="5"/>
  <c r="T2149" i="5"/>
  <c r="N2149" i="5"/>
  <c r="P2149" i="5" s="1"/>
  <c r="T2148" i="5"/>
  <c r="N2148" i="5"/>
  <c r="T2147" i="5"/>
  <c r="N2147" i="5"/>
  <c r="R2147" i="5" s="1"/>
  <c r="T2146" i="5"/>
  <c r="N2146" i="5"/>
  <c r="R2146" i="5" s="1"/>
  <c r="T2145" i="5"/>
  <c r="N2145" i="5"/>
  <c r="P2145" i="5" s="1"/>
  <c r="T2144" i="5"/>
  <c r="N2144" i="5"/>
  <c r="R2144" i="5" s="1"/>
  <c r="T2143" i="5"/>
  <c r="N2143" i="5"/>
  <c r="P2143" i="5" s="1"/>
  <c r="T2142" i="5"/>
  <c r="N2142" i="5"/>
  <c r="P2142" i="5" s="1"/>
  <c r="T2141" i="5"/>
  <c r="N2141" i="5"/>
  <c r="R2141" i="5" s="1"/>
  <c r="T2140" i="5"/>
  <c r="N2140" i="5"/>
  <c r="T2139" i="5"/>
  <c r="N2139" i="5"/>
  <c r="R2139" i="5" s="1"/>
  <c r="T2138" i="5"/>
  <c r="N2138" i="5"/>
  <c r="R2138" i="5" s="1"/>
  <c r="T2137" i="5"/>
  <c r="N2137" i="5"/>
  <c r="R2137" i="5" s="1"/>
  <c r="T2136" i="5"/>
  <c r="N2136" i="5"/>
  <c r="R2136" i="5" s="1"/>
  <c r="T2135" i="5"/>
  <c r="N2135" i="5"/>
  <c r="T2134" i="5"/>
  <c r="N2134" i="5"/>
  <c r="P2134" i="5" s="1"/>
  <c r="T2133" i="5"/>
  <c r="N2133" i="5"/>
  <c r="R2133" i="5" s="1"/>
  <c r="T2132" i="5"/>
  <c r="N2132" i="5"/>
  <c r="R2132" i="5" s="1"/>
  <c r="T2131" i="5"/>
  <c r="N2131" i="5"/>
  <c r="P2131" i="5" s="1"/>
  <c r="T2130" i="5"/>
  <c r="N2130" i="5"/>
  <c r="R2130" i="5" s="1"/>
  <c r="T2129" i="5"/>
  <c r="N2129" i="5"/>
  <c r="R2129" i="5" s="1"/>
  <c r="T2128" i="5"/>
  <c r="N2128" i="5"/>
  <c r="R2128" i="5" s="1"/>
  <c r="T2127" i="5"/>
  <c r="N2127" i="5"/>
  <c r="P2127" i="5" s="1"/>
  <c r="T2126" i="5"/>
  <c r="N2126" i="5"/>
  <c r="T2125" i="5"/>
  <c r="N2125" i="5"/>
  <c r="R2125" i="5" s="1"/>
  <c r="T2124" i="5"/>
  <c r="N2124" i="5"/>
  <c r="P2124" i="5" s="1"/>
  <c r="T2123" i="5"/>
  <c r="N2123" i="5"/>
  <c r="R2123" i="5" s="1"/>
  <c r="T2122" i="5"/>
  <c r="N2122" i="5"/>
  <c r="R2122" i="5" s="1"/>
  <c r="T2121" i="5"/>
  <c r="N2121" i="5"/>
  <c r="P2121" i="5" s="1"/>
  <c r="T2120" i="5"/>
  <c r="N2120" i="5"/>
  <c r="R2120" i="5" s="1"/>
  <c r="T2119" i="5"/>
  <c r="N2119" i="5"/>
  <c r="T2118" i="5"/>
  <c r="N2118" i="5"/>
  <c r="R2118" i="5" s="1"/>
  <c r="T2117" i="5"/>
  <c r="N2117" i="5"/>
  <c r="R2117" i="5" s="1"/>
  <c r="T2116" i="5"/>
  <c r="N2116" i="5"/>
  <c r="R2116" i="5" s="1"/>
  <c r="T2115" i="5"/>
  <c r="N2115" i="5"/>
  <c r="R2115" i="5" s="1"/>
  <c r="T2114" i="5"/>
  <c r="N2114" i="5"/>
  <c r="T2113" i="5"/>
  <c r="N2113" i="5"/>
  <c r="P2113" i="5" s="1"/>
  <c r="T2112" i="5"/>
  <c r="N2112" i="5"/>
  <c r="R2112" i="5" s="1"/>
  <c r="T2111" i="5"/>
  <c r="N2111" i="5"/>
  <c r="T2110" i="5"/>
  <c r="N2110" i="5"/>
  <c r="P2110" i="5" s="1"/>
  <c r="T2109" i="5"/>
  <c r="N2109" i="5"/>
  <c r="R2109" i="5" s="1"/>
  <c r="T2108" i="5"/>
  <c r="N2108" i="5"/>
  <c r="T2107" i="5"/>
  <c r="N2107" i="5"/>
  <c r="T2106" i="5"/>
  <c r="N2106" i="5"/>
  <c r="P2106" i="5" s="1"/>
  <c r="T2105" i="5"/>
  <c r="N2105" i="5"/>
  <c r="T2104" i="5"/>
  <c r="N2104" i="5"/>
  <c r="R2104" i="5" s="1"/>
  <c r="T2103" i="5"/>
  <c r="N2103" i="5"/>
  <c r="R2103" i="5" s="1"/>
  <c r="T2102" i="5"/>
  <c r="N2102" i="5"/>
  <c r="T2101" i="5"/>
  <c r="N2101" i="5"/>
  <c r="R2101" i="5" s="1"/>
  <c r="T2100" i="5"/>
  <c r="N2100" i="5"/>
  <c r="P2100" i="5" s="1"/>
  <c r="T2099" i="5"/>
  <c r="N2099" i="5"/>
  <c r="T2098" i="5"/>
  <c r="N2098" i="5"/>
  <c r="R2098" i="5" s="1"/>
  <c r="T2097" i="5"/>
  <c r="N2097" i="5"/>
  <c r="R2097" i="5" s="1"/>
  <c r="T2096" i="5"/>
  <c r="N2096" i="5"/>
  <c r="T2095" i="5"/>
  <c r="N2095" i="5"/>
  <c r="P2095" i="5" s="1"/>
  <c r="T2094" i="5"/>
  <c r="N2094" i="5"/>
  <c r="R2094" i="5" s="1"/>
  <c r="T2093" i="5"/>
  <c r="N2093" i="5"/>
  <c r="T2092" i="5"/>
  <c r="N2092" i="5"/>
  <c r="R2092" i="5" s="1"/>
  <c r="T2091" i="5"/>
  <c r="N2091" i="5"/>
  <c r="R2091" i="5" s="1"/>
  <c r="T2090" i="5"/>
  <c r="N2090" i="5"/>
  <c r="T2089" i="5"/>
  <c r="N2089" i="5"/>
  <c r="R2089" i="5" s="1"/>
  <c r="T2088" i="5"/>
  <c r="N2088" i="5"/>
  <c r="P2088" i="5" s="1"/>
  <c r="T2087" i="5"/>
  <c r="N2087" i="5"/>
  <c r="T2086" i="5"/>
  <c r="N2086" i="5"/>
  <c r="T2085" i="5"/>
  <c r="N2085" i="5"/>
  <c r="R2085" i="5" s="1"/>
  <c r="T2084" i="5"/>
  <c r="N2084" i="5"/>
  <c r="T2083" i="5"/>
  <c r="N2083" i="5"/>
  <c r="R2083" i="5" s="1"/>
  <c r="T2082" i="5"/>
  <c r="N2082" i="5"/>
  <c r="T2081" i="5"/>
  <c r="N2081" i="5"/>
  <c r="T2080" i="5"/>
  <c r="N2080" i="5"/>
  <c r="R2080" i="5" s="1"/>
  <c r="T2079" i="5"/>
  <c r="N2079" i="5"/>
  <c r="R2079" i="5" s="1"/>
  <c r="T2078" i="5"/>
  <c r="N2078" i="5"/>
  <c r="T2077" i="5"/>
  <c r="N2077" i="5"/>
  <c r="P2077" i="5" s="1"/>
  <c r="T2076" i="5"/>
  <c r="N2076" i="5"/>
  <c r="R2076" i="5" s="1"/>
  <c r="T2075" i="5"/>
  <c r="N2075" i="5"/>
  <c r="T2074" i="5"/>
  <c r="N2074" i="5"/>
  <c r="P2074" i="5" s="1"/>
  <c r="T2073" i="5"/>
  <c r="N2073" i="5"/>
  <c r="R2073" i="5" s="1"/>
  <c r="T2072" i="5"/>
  <c r="N2072" i="5"/>
  <c r="T2071" i="5"/>
  <c r="N2071" i="5"/>
  <c r="P2071" i="5" s="1"/>
  <c r="T2070" i="5"/>
  <c r="N2070" i="5"/>
  <c r="P2070" i="5" s="1"/>
  <c r="T2069" i="5"/>
  <c r="N2069" i="5"/>
  <c r="T2068" i="5"/>
  <c r="N2068" i="5"/>
  <c r="T2067" i="5"/>
  <c r="N2067" i="5"/>
  <c r="R2067" i="5" s="1"/>
  <c r="T2066" i="5"/>
  <c r="N2066" i="5"/>
  <c r="T2065" i="5"/>
  <c r="N2065" i="5"/>
  <c r="R2065" i="5" s="1"/>
  <c r="T2064" i="5"/>
  <c r="N2064" i="5"/>
  <c r="R2064" i="5" s="1"/>
  <c r="T2063" i="5"/>
  <c r="N2063" i="5"/>
  <c r="T2062" i="5"/>
  <c r="N2062" i="5"/>
  <c r="R2062" i="5" s="1"/>
  <c r="T2061" i="5"/>
  <c r="N2061" i="5"/>
  <c r="R2061" i="5" s="1"/>
  <c r="T2060" i="5"/>
  <c r="N2060" i="5"/>
  <c r="T2059" i="5"/>
  <c r="N2059" i="5"/>
  <c r="T2058" i="5"/>
  <c r="N2058" i="5"/>
  <c r="R2058" i="5" s="1"/>
  <c r="T2057" i="5"/>
  <c r="N2057" i="5"/>
  <c r="T2056" i="5"/>
  <c r="N2056" i="5"/>
  <c r="R2056" i="5" s="1"/>
  <c r="T2055" i="5"/>
  <c r="N2055" i="5"/>
  <c r="R2055" i="5" s="1"/>
  <c r="T2054" i="5"/>
  <c r="N2054" i="5"/>
  <c r="T2053" i="5"/>
  <c r="N2053" i="5"/>
  <c r="P2053" i="5" s="1"/>
  <c r="T2052" i="5"/>
  <c r="N2052" i="5"/>
  <c r="P2052" i="5" s="1"/>
  <c r="T2051" i="5"/>
  <c r="N2051" i="5"/>
  <c r="T2050" i="5"/>
  <c r="N2050" i="5"/>
  <c r="R2050" i="5" s="1"/>
  <c r="T2049" i="5"/>
  <c r="N2049" i="5"/>
  <c r="R2049" i="5" s="1"/>
  <c r="T2048" i="5"/>
  <c r="N2048" i="5"/>
  <c r="T2047" i="5"/>
  <c r="N2047" i="5"/>
  <c r="R2047" i="5" s="1"/>
  <c r="T2046" i="5"/>
  <c r="N2046" i="5"/>
  <c r="P2046" i="5" s="1"/>
  <c r="T2045" i="5"/>
  <c r="N2045" i="5"/>
  <c r="T2044" i="5"/>
  <c r="N2044" i="5"/>
  <c r="R2044" i="5" s="1"/>
  <c r="T2043" i="5"/>
  <c r="N2043" i="5"/>
  <c r="P2043" i="5" s="1"/>
  <c r="T2042" i="5"/>
  <c r="N2042" i="5"/>
  <c r="T2041" i="5"/>
  <c r="N2041" i="5"/>
  <c r="P2041" i="5" s="1"/>
  <c r="T2040" i="5"/>
  <c r="N2040" i="5"/>
  <c r="R2040" i="5" s="1"/>
  <c r="T2039" i="5"/>
  <c r="N2039" i="5"/>
  <c r="T2038" i="5"/>
  <c r="N2038" i="5"/>
  <c r="R2038" i="5" s="1"/>
  <c r="T2037" i="5"/>
  <c r="N2037" i="5"/>
  <c r="R2037" i="5" s="1"/>
  <c r="T2036" i="5"/>
  <c r="N2036" i="5"/>
  <c r="T2035" i="5"/>
  <c r="N2035" i="5"/>
  <c r="R2035" i="5" s="1"/>
  <c r="T2034" i="5"/>
  <c r="N2034" i="5"/>
  <c r="P2034" i="5" s="1"/>
  <c r="T2033" i="5"/>
  <c r="N2033" i="5"/>
  <c r="T2032" i="5"/>
  <c r="N2032" i="5"/>
  <c r="R2032" i="5" s="1"/>
  <c r="T2031" i="5"/>
  <c r="N2031" i="5"/>
  <c r="R2031" i="5" s="1"/>
  <c r="T2030" i="5"/>
  <c r="N2030" i="5"/>
  <c r="T2029" i="5"/>
  <c r="N2029" i="5"/>
  <c r="R2029" i="5" s="1"/>
  <c r="T2028" i="5"/>
  <c r="N2028" i="5"/>
  <c r="P2028" i="5" s="1"/>
  <c r="T2027" i="5"/>
  <c r="N2027" i="5"/>
  <c r="T2026" i="5"/>
  <c r="N2026" i="5"/>
  <c r="R2026" i="5" s="1"/>
  <c r="T2025" i="5"/>
  <c r="N2025" i="5"/>
  <c r="R2025" i="5" s="1"/>
  <c r="T2024" i="5"/>
  <c r="N2024" i="5"/>
  <c r="T2023" i="5"/>
  <c r="N2023" i="5"/>
  <c r="P2023" i="5" s="1"/>
  <c r="T2022" i="5"/>
  <c r="N2022" i="5"/>
  <c r="R2022" i="5" s="1"/>
  <c r="T2021" i="5"/>
  <c r="N2021" i="5"/>
  <c r="T2020" i="5"/>
  <c r="N2020" i="5"/>
  <c r="R2020" i="5" s="1"/>
  <c r="T2019" i="5"/>
  <c r="N2019" i="5"/>
  <c r="R2019" i="5" s="1"/>
  <c r="T2018" i="5"/>
  <c r="N2018" i="5"/>
  <c r="T2017" i="5"/>
  <c r="N2017" i="5"/>
  <c r="P2017" i="5" s="1"/>
  <c r="T2016" i="5"/>
  <c r="N2016" i="5"/>
  <c r="P2016" i="5" s="1"/>
  <c r="T2015" i="5"/>
  <c r="N2015" i="5"/>
  <c r="T2014" i="5"/>
  <c r="N2014" i="5"/>
  <c r="P2014" i="5" s="1"/>
  <c r="T2013" i="5"/>
  <c r="N2013" i="5"/>
  <c r="R2013" i="5" s="1"/>
  <c r="T2012" i="5"/>
  <c r="N2012" i="5"/>
  <c r="T2011" i="5"/>
  <c r="N2011" i="5"/>
  <c r="T2010" i="5"/>
  <c r="N2010" i="5"/>
  <c r="R2010" i="5" s="1"/>
  <c r="T2009" i="5"/>
  <c r="N2009" i="5"/>
  <c r="T2008" i="5"/>
  <c r="N2008" i="5"/>
  <c r="R2008" i="5" s="1"/>
  <c r="T2007" i="5"/>
  <c r="N2007" i="5"/>
  <c r="R2007" i="5" s="1"/>
  <c r="T2006" i="5"/>
  <c r="N2006" i="5"/>
  <c r="T2005" i="5"/>
  <c r="N2005" i="5"/>
  <c r="P2005" i="5" s="1"/>
  <c r="T2004" i="5"/>
  <c r="N2004" i="5"/>
  <c r="R2004" i="5" s="1"/>
  <c r="T2003" i="5"/>
  <c r="N2003" i="5"/>
  <c r="T2002" i="5"/>
  <c r="N2002" i="5"/>
  <c r="R2002" i="5" s="1"/>
  <c r="T2001" i="5"/>
  <c r="N2001" i="5"/>
  <c r="R2001" i="5" s="1"/>
  <c r="T2000" i="5"/>
  <c r="N2000" i="5"/>
  <c r="T1999" i="5"/>
  <c r="N1999" i="5"/>
  <c r="P1999" i="5" s="1"/>
  <c r="T1998" i="5"/>
  <c r="N1998" i="5"/>
  <c r="P1998" i="5" s="1"/>
  <c r="T1997" i="5"/>
  <c r="N1997" i="5"/>
  <c r="T1996" i="5"/>
  <c r="N1996" i="5"/>
  <c r="T1995" i="5"/>
  <c r="N1995" i="5"/>
  <c r="R1995" i="5" s="1"/>
  <c r="T1994" i="5"/>
  <c r="N1994" i="5"/>
  <c r="T1993" i="5"/>
  <c r="N1993" i="5"/>
  <c r="R1993" i="5" s="1"/>
  <c r="T1992" i="5"/>
  <c r="N1992" i="5"/>
  <c r="T1991" i="5"/>
  <c r="N1991" i="5"/>
  <c r="T1990" i="5"/>
  <c r="N1990" i="5"/>
  <c r="R1990" i="5" s="1"/>
  <c r="T1989" i="5"/>
  <c r="N1989" i="5"/>
  <c r="R1989" i="5" s="1"/>
  <c r="T1988" i="5"/>
  <c r="N1988" i="5"/>
  <c r="T1987" i="5"/>
  <c r="N1987" i="5"/>
  <c r="T1986" i="5"/>
  <c r="N1986" i="5"/>
  <c r="R1986" i="5" s="1"/>
  <c r="T1985" i="5"/>
  <c r="N1985" i="5"/>
  <c r="T1984" i="5"/>
  <c r="N1984" i="5"/>
  <c r="R1984" i="5" s="1"/>
  <c r="T1983" i="5"/>
  <c r="N1983" i="5"/>
  <c r="R1983" i="5" s="1"/>
  <c r="T1982" i="5"/>
  <c r="N1982" i="5"/>
  <c r="T1981" i="5"/>
  <c r="N1981" i="5"/>
  <c r="R1981" i="5" s="1"/>
  <c r="T1980" i="5"/>
  <c r="N1980" i="5"/>
  <c r="P1980" i="5" s="1"/>
  <c r="T1979" i="5"/>
  <c r="N1979" i="5"/>
  <c r="T1978" i="5"/>
  <c r="N1978" i="5"/>
  <c r="R1978" i="5" s="1"/>
  <c r="T1977" i="5"/>
  <c r="N1977" i="5"/>
  <c r="R1977" i="5" s="1"/>
  <c r="T1976" i="5"/>
  <c r="N1976" i="5"/>
  <c r="T1975" i="5"/>
  <c r="N1975" i="5"/>
  <c r="R1975" i="5" s="1"/>
  <c r="T1974" i="5"/>
  <c r="N1974" i="5"/>
  <c r="P1974" i="5" s="1"/>
  <c r="T1973" i="5"/>
  <c r="N1973" i="5"/>
  <c r="T1972" i="5"/>
  <c r="N1972" i="5"/>
  <c r="R1972" i="5" s="1"/>
  <c r="T1971" i="5"/>
  <c r="N1971" i="5"/>
  <c r="R1971" i="5" s="1"/>
  <c r="T1970" i="5"/>
  <c r="N1970" i="5"/>
  <c r="T1969" i="5"/>
  <c r="N1969" i="5"/>
  <c r="P1969" i="5" s="1"/>
  <c r="T1968" i="5"/>
  <c r="N1968" i="5"/>
  <c r="R1968" i="5" s="1"/>
  <c r="T1967" i="5"/>
  <c r="N1967" i="5"/>
  <c r="T1966" i="5"/>
  <c r="N1966" i="5"/>
  <c r="P1966" i="5" s="1"/>
  <c r="T1965" i="5"/>
  <c r="N1965" i="5"/>
  <c r="R1965" i="5" s="1"/>
  <c r="T1964" i="5"/>
  <c r="N1964" i="5"/>
  <c r="T1963" i="5"/>
  <c r="N1963" i="5"/>
  <c r="R1963" i="5" s="1"/>
  <c r="T1962" i="5"/>
  <c r="N1962" i="5"/>
  <c r="P1962" i="5" s="1"/>
  <c r="T1961" i="5"/>
  <c r="N1961" i="5"/>
  <c r="T1960" i="5"/>
  <c r="N1960" i="5"/>
  <c r="P1960" i="5" s="1"/>
  <c r="T1959" i="5"/>
  <c r="N1959" i="5"/>
  <c r="P1959" i="5" s="1"/>
  <c r="T1958" i="5"/>
  <c r="N1958" i="5"/>
  <c r="T1957" i="5"/>
  <c r="N1957" i="5"/>
  <c r="R1957" i="5" s="1"/>
  <c r="T1956" i="5"/>
  <c r="N1956" i="5"/>
  <c r="P1956" i="5" s="1"/>
  <c r="T1955" i="5"/>
  <c r="N1955" i="5"/>
  <c r="T1954" i="5"/>
  <c r="N1954" i="5"/>
  <c r="P1954" i="5" s="1"/>
  <c r="T1953" i="5"/>
  <c r="N1953" i="5"/>
  <c r="P1953" i="5" s="1"/>
  <c r="T1952" i="5"/>
  <c r="N1952" i="5"/>
  <c r="T1951" i="5"/>
  <c r="N1951" i="5"/>
  <c r="P1951" i="5" s="1"/>
  <c r="T1950" i="5"/>
  <c r="N1950" i="5"/>
  <c r="R1950" i="5" s="1"/>
  <c r="T1949" i="5"/>
  <c r="N1949" i="5"/>
  <c r="T1948" i="5"/>
  <c r="N1948" i="5"/>
  <c r="P1948" i="5" s="1"/>
  <c r="T1947" i="5"/>
  <c r="N1947" i="5"/>
  <c r="P1947" i="5" s="1"/>
  <c r="T1946" i="5"/>
  <c r="N1946" i="5"/>
  <c r="T1945" i="5"/>
  <c r="N1945" i="5"/>
  <c r="R1945" i="5" s="1"/>
  <c r="T1944" i="5"/>
  <c r="N1944" i="5"/>
  <c r="P1944" i="5" s="1"/>
  <c r="T1943" i="5"/>
  <c r="N1943" i="5"/>
  <c r="T1942" i="5"/>
  <c r="N1942" i="5"/>
  <c r="P1942" i="5" s="1"/>
  <c r="T1941" i="5"/>
  <c r="N1941" i="5"/>
  <c r="T1940" i="5"/>
  <c r="N1940" i="5"/>
  <c r="T1939" i="5"/>
  <c r="N1939" i="5"/>
  <c r="R1939" i="5" s="1"/>
  <c r="T1938" i="5"/>
  <c r="N1938" i="5"/>
  <c r="R1938" i="5" s="1"/>
  <c r="T1937" i="5"/>
  <c r="N1937" i="5"/>
  <c r="T1936" i="5"/>
  <c r="N1936" i="5"/>
  <c r="P1936" i="5" s="1"/>
  <c r="T1935" i="5"/>
  <c r="N1935" i="5"/>
  <c r="P1935" i="5" s="1"/>
  <c r="T1934" i="5"/>
  <c r="N1934" i="5"/>
  <c r="T1933" i="5"/>
  <c r="N1933" i="5"/>
  <c r="P1933" i="5" s="1"/>
  <c r="T1932" i="5"/>
  <c r="N1932" i="5"/>
  <c r="R1932" i="5" s="1"/>
  <c r="T1931" i="5"/>
  <c r="N1931" i="5"/>
  <c r="T1930" i="5"/>
  <c r="N1930" i="5"/>
  <c r="P1930" i="5" s="1"/>
  <c r="T1929" i="5"/>
  <c r="N1929" i="5"/>
  <c r="P1929" i="5" s="1"/>
  <c r="T1928" i="5"/>
  <c r="N1928" i="5"/>
  <c r="T1927" i="5"/>
  <c r="N1927" i="5"/>
  <c r="R1927" i="5" s="1"/>
  <c r="T1926" i="5"/>
  <c r="N1926" i="5"/>
  <c r="P1926" i="5" s="1"/>
  <c r="T1925" i="5"/>
  <c r="N1925" i="5"/>
  <c r="T1924" i="5"/>
  <c r="N1924" i="5"/>
  <c r="R1924" i="5" s="1"/>
  <c r="T1923" i="5"/>
  <c r="N1923" i="5"/>
  <c r="P1923" i="5" s="1"/>
  <c r="T1922" i="5"/>
  <c r="N1922" i="5"/>
  <c r="T1921" i="5"/>
  <c r="N1921" i="5"/>
  <c r="R1921" i="5" s="1"/>
  <c r="T1920" i="5"/>
  <c r="N1920" i="5"/>
  <c r="P1920" i="5" s="1"/>
  <c r="T1919" i="5"/>
  <c r="N1919" i="5"/>
  <c r="T1918" i="5"/>
  <c r="N1918" i="5"/>
  <c r="P1918" i="5" s="1"/>
  <c r="T1917" i="5"/>
  <c r="N1917" i="5"/>
  <c r="R1917" i="5" s="1"/>
  <c r="T1916" i="5"/>
  <c r="N1916" i="5"/>
  <c r="T1915" i="5"/>
  <c r="N1915" i="5"/>
  <c r="P1915" i="5" s="1"/>
  <c r="T1914" i="5"/>
  <c r="N1914" i="5"/>
  <c r="R1914" i="5" s="1"/>
  <c r="T1913" i="5"/>
  <c r="N1913" i="5"/>
  <c r="T1912" i="5"/>
  <c r="N1912" i="5"/>
  <c r="P1912" i="5" s="1"/>
  <c r="T1911" i="5"/>
  <c r="N1911" i="5"/>
  <c r="P1911" i="5" s="1"/>
  <c r="T1910" i="5"/>
  <c r="N1910" i="5"/>
  <c r="T1909" i="5"/>
  <c r="N1909" i="5"/>
  <c r="T1908" i="5"/>
  <c r="N1908" i="5"/>
  <c r="P1908" i="5" s="1"/>
  <c r="T1907" i="5"/>
  <c r="N1907" i="5"/>
  <c r="T1906" i="5"/>
  <c r="N1906" i="5"/>
  <c r="R1906" i="5" s="1"/>
  <c r="T1905" i="5"/>
  <c r="N1905" i="5"/>
  <c r="T1904" i="5"/>
  <c r="N1904" i="5"/>
  <c r="T1903" i="5"/>
  <c r="N1903" i="5"/>
  <c r="R1903" i="5" s="1"/>
  <c r="T1902" i="5"/>
  <c r="N1902" i="5"/>
  <c r="R1902" i="5" s="1"/>
  <c r="T1901" i="5"/>
  <c r="N1901" i="5"/>
  <c r="T1900" i="5"/>
  <c r="N1900" i="5"/>
  <c r="R1900" i="5" s="1"/>
  <c r="T1899" i="5"/>
  <c r="N1899" i="5"/>
  <c r="R1899" i="5" s="1"/>
  <c r="T1898" i="5"/>
  <c r="N1898" i="5"/>
  <c r="T1897" i="5"/>
  <c r="N1897" i="5"/>
  <c r="P1897" i="5" s="1"/>
  <c r="T1896" i="5"/>
  <c r="N1896" i="5"/>
  <c r="R1896" i="5" s="1"/>
  <c r="T1895" i="5"/>
  <c r="N1895" i="5"/>
  <c r="T1894" i="5"/>
  <c r="N1894" i="5"/>
  <c r="P1894" i="5" s="1"/>
  <c r="T1893" i="5"/>
  <c r="N1893" i="5"/>
  <c r="R1893" i="5" s="1"/>
  <c r="T1892" i="5"/>
  <c r="N1892" i="5"/>
  <c r="T1891" i="5"/>
  <c r="N1891" i="5"/>
  <c r="P1891" i="5" s="1"/>
  <c r="T1890" i="5"/>
  <c r="N1890" i="5"/>
  <c r="P1890" i="5" s="1"/>
  <c r="T1889" i="5"/>
  <c r="N1889" i="5"/>
  <c r="T1888" i="5"/>
  <c r="N1888" i="5"/>
  <c r="R1888" i="5" s="1"/>
  <c r="T1887" i="5"/>
  <c r="N1887" i="5"/>
  <c r="P1887" i="5" s="1"/>
  <c r="T1886" i="5"/>
  <c r="N1886" i="5"/>
  <c r="T1885" i="5"/>
  <c r="N1885" i="5"/>
  <c r="R1885" i="5" s="1"/>
  <c r="T1884" i="5"/>
  <c r="N1884" i="5"/>
  <c r="R1884" i="5" s="1"/>
  <c r="T1883" i="5"/>
  <c r="N1883" i="5"/>
  <c r="T1882" i="5"/>
  <c r="N1882" i="5"/>
  <c r="R1882" i="5" s="1"/>
  <c r="T1881" i="5"/>
  <c r="N1881" i="5"/>
  <c r="P1881" i="5" s="1"/>
  <c r="T1880" i="5"/>
  <c r="N1880" i="5"/>
  <c r="T1879" i="5"/>
  <c r="N1879" i="5"/>
  <c r="P1879" i="5" s="1"/>
  <c r="T1878" i="5"/>
  <c r="N1878" i="5"/>
  <c r="R1878" i="5" s="1"/>
  <c r="T1877" i="5"/>
  <c r="N1877" i="5"/>
  <c r="T1876" i="5"/>
  <c r="N1876" i="5"/>
  <c r="P1876" i="5" s="1"/>
  <c r="T1875" i="5"/>
  <c r="N1875" i="5"/>
  <c r="P1875" i="5" s="1"/>
  <c r="T1874" i="5"/>
  <c r="N1874" i="5"/>
  <c r="T1873" i="5"/>
  <c r="N1873" i="5"/>
  <c r="R1873" i="5" s="1"/>
  <c r="T1872" i="5"/>
  <c r="N1872" i="5"/>
  <c r="P1872" i="5" s="1"/>
  <c r="T1871" i="5"/>
  <c r="N1871" i="5"/>
  <c r="T1870" i="5"/>
  <c r="N1870" i="5"/>
  <c r="R1870" i="5" s="1"/>
  <c r="T1869" i="5"/>
  <c r="N1869" i="5"/>
  <c r="P1869" i="5" s="1"/>
  <c r="T1868" i="5"/>
  <c r="N1868" i="5"/>
  <c r="T1867" i="5"/>
  <c r="N1867" i="5"/>
  <c r="T1866" i="5"/>
  <c r="N1866" i="5"/>
  <c r="T1865" i="5"/>
  <c r="N1865" i="5"/>
  <c r="R1865" i="5" s="1"/>
  <c r="T1864" i="5"/>
  <c r="N1864" i="5"/>
  <c r="P1864" i="5" s="1"/>
  <c r="T1863" i="5"/>
  <c r="N1863" i="5"/>
  <c r="R1863" i="5" s="1"/>
  <c r="T1862" i="5"/>
  <c r="N1862" i="5"/>
  <c r="R1862" i="5" s="1"/>
  <c r="T1861" i="5"/>
  <c r="N1861" i="5"/>
  <c r="R1861" i="5" s="1"/>
  <c r="T1860" i="5"/>
  <c r="N1860" i="5"/>
  <c r="T1859" i="5"/>
  <c r="N1859" i="5"/>
  <c r="R1859" i="5" s="1"/>
  <c r="T1858" i="5"/>
  <c r="N1858" i="5"/>
  <c r="P1858" i="5" s="1"/>
  <c r="T1857" i="5"/>
  <c r="N1857" i="5"/>
  <c r="T1856" i="5"/>
  <c r="N1856" i="5"/>
  <c r="R1856" i="5" s="1"/>
  <c r="T1855" i="5"/>
  <c r="N1855" i="5"/>
  <c r="R1855" i="5" s="1"/>
  <c r="T1854" i="5"/>
  <c r="N1854" i="5"/>
  <c r="T1853" i="5"/>
  <c r="N1853" i="5"/>
  <c r="R1853" i="5" s="1"/>
  <c r="T1852" i="5"/>
  <c r="N1852" i="5"/>
  <c r="P1852" i="5" s="1"/>
  <c r="T1851" i="5"/>
  <c r="N1851" i="5"/>
  <c r="R1851" i="5" s="1"/>
  <c r="T1850" i="5"/>
  <c r="N1850" i="5"/>
  <c r="R1850" i="5" s="1"/>
  <c r="T1849" i="5"/>
  <c r="N1849" i="5"/>
  <c r="P1849" i="5" s="1"/>
  <c r="T1848" i="5"/>
  <c r="N1848" i="5"/>
  <c r="T1847" i="5"/>
  <c r="N1847" i="5"/>
  <c r="R1847" i="5" s="1"/>
  <c r="T1846" i="5"/>
  <c r="N1846" i="5"/>
  <c r="T1845" i="5"/>
  <c r="N1845" i="5"/>
  <c r="P1845" i="5" s="1"/>
  <c r="T1844" i="5"/>
  <c r="N1844" i="5"/>
  <c r="P1844" i="5" s="1"/>
  <c r="T1843" i="5"/>
  <c r="N1843" i="5"/>
  <c r="P1843" i="5" s="1"/>
  <c r="T1842" i="5"/>
  <c r="N1842" i="5"/>
  <c r="R1842" i="5" s="1"/>
  <c r="T1841" i="5"/>
  <c r="N1841" i="5"/>
  <c r="P1841" i="5" s="1"/>
  <c r="T1840" i="5"/>
  <c r="N1840" i="5"/>
  <c r="P1840" i="5" s="1"/>
  <c r="T1839" i="5"/>
  <c r="N1839" i="5"/>
  <c r="P1839" i="5" s="1"/>
  <c r="T1838" i="5"/>
  <c r="N1838" i="5"/>
  <c r="T1837" i="5"/>
  <c r="N1837" i="5"/>
  <c r="P1837" i="5" s="1"/>
  <c r="T1836" i="5"/>
  <c r="N1836" i="5"/>
  <c r="T1835" i="5"/>
  <c r="N1835" i="5"/>
  <c r="R1835" i="5" s="1"/>
  <c r="T1834" i="5"/>
  <c r="N1834" i="5"/>
  <c r="T1833" i="5"/>
  <c r="N1833" i="5"/>
  <c r="R1833" i="5" s="1"/>
  <c r="T1832" i="5"/>
  <c r="N1832" i="5"/>
  <c r="P1832" i="5" s="1"/>
  <c r="T1831" i="5"/>
  <c r="N1831" i="5"/>
  <c r="P1831" i="5" s="1"/>
  <c r="T1830" i="5"/>
  <c r="N1830" i="5"/>
  <c r="R1830" i="5" s="1"/>
  <c r="T1829" i="5"/>
  <c r="N1829" i="5"/>
  <c r="T1828" i="5"/>
  <c r="N1828" i="5"/>
  <c r="P1828" i="5" s="1"/>
  <c r="T1827" i="5"/>
  <c r="N1827" i="5"/>
  <c r="R1827" i="5" s="1"/>
  <c r="T1826" i="5"/>
  <c r="N1826" i="5"/>
  <c r="R1826" i="5" s="1"/>
  <c r="T1825" i="5"/>
  <c r="N1825" i="5"/>
  <c r="P1825" i="5" s="1"/>
  <c r="T1824" i="5"/>
  <c r="N1824" i="5"/>
  <c r="T1823" i="5"/>
  <c r="N1823" i="5"/>
  <c r="P1823" i="5" s="1"/>
  <c r="T1822" i="5"/>
  <c r="N1822" i="5"/>
  <c r="P1822" i="5" s="1"/>
  <c r="T1821" i="5"/>
  <c r="N1821" i="5"/>
  <c r="R1821" i="5" s="1"/>
  <c r="T1820" i="5"/>
  <c r="N1820" i="5"/>
  <c r="R1820" i="5" s="1"/>
  <c r="T1819" i="5"/>
  <c r="N1819" i="5"/>
  <c r="P1819" i="5" s="1"/>
  <c r="T1818" i="5"/>
  <c r="N1818" i="5"/>
  <c r="T1817" i="5"/>
  <c r="N1817" i="5"/>
  <c r="R1817" i="5" s="1"/>
  <c r="T1816" i="5"/>
  <c r="N1816" i="5"/>
  <c r="P1816" i="5" s="1"/>
  <c r="T1815" i="5"/>
  <c r="N1815" i="5"/>
  <c r="R1815" i="5" s="1"/>
  <c r="T1814" i="5"/>
  <c r="N1814" i="5"/>
  <c r="R1814" i="5" s="1"/>
  <c r="T1813" i="5"/>
  <c r="N1813" i="5"/>
  <c r="P1813" i="5" s="1"/>
  <c r="T1812" i="5"/>
  <c r="N1812" i="5"/>
  <c r="R1812" i="5" s="1"/>
  <c r="T1811" i="5"/>
  <c r="N1811" i="5"/>
  <c r="T1810" i="5"/>
  <c r="N1810" i="5"/>
  <c r="P1810" i="5" s="1"/>
  <c r="T1809" i="5"/>
  <c r="N1809" i="5"/>
  <c r="R1809" i="5" s="1"/>
  <c r="T1808" i="5"/>
  <c r="N1808" i="5"/>
  <c r="R1808" i="5" s="1"/>
  <c r="T1807" i="5"/>
  <c r="N1807" i="5"/>
  <c r="T1806" i="5"/>
  <c r="N1806" i="5"/>
  <c r="R1806" i="5" s="1"/>
  <c r="T1805" i="5"/>
  <c r="N1805" i="5"/>
  <c r="R1805" i="5" s="1"/>
  <c r="T1804" i="5"/>
  <c r="N1804" i="5"/>
  <c r="P1804" i="5" s="1"/>
  <c r="T1803" i="5"/>
  <c r="N1803" i="5"/>
  <c r="R1803" i="5" s="1"/>
  <c r="T1802" i="5"/>
  <c r="N1802" i="5"/>
  <c r="R1802" i="5" s="1"/>
  <c r="T1801" i="5"/>
  <c r="N1801" i="5"/>
  <c r="P1801" i="5" s="1"/>
  <c r="T1800" i="5"/>
  <c r="N1800" i="5"/>
  <c r="T1799" i="5"/>
  <c r="N1799" i="5"/>
  <c r="T1798" i="5"/>
  <c r="N1798" i="5"/>
  <c r="P1798" i="5" s="1"/>
  <c r="T1797" i="5"/>
  <c r="N1797" i="5"/>
  <c r="T1796" i="5"/>
  <c r="N1796" i="5"/>
  <c r="R1796" i="5" s="1"/>
  <c r="T1795" i="5"/>
  <c r="N1795" i="5"/>
  <c r="T1794" i="5"/>
  <c r="N1794" i="5"/>
  <c r="R1794" i="5" s="1"/>
  <c r="T1793" i="5"/>
  <c r="N1793" i="5"/>
  <c r="T1792" i="5"/>
  <c r="N1792" i="5"/>
  <c r="P1792" i="5" s="1"/>
  <c r="T1791" i="5"/>
  <c r="N1791" i="5"/>
  <c r="R1791" i="5" s="1"/>
  <c r="T1790" i="5"/>
  <c r="N1790" i="5"/>
  <c r="R1790" i="5" s="1"/>
  <c r="T1789" i="5"/>
  <c r="N1789" i="5"/>
  <c r="T1788" i="5"/>
  <c r="N1788" i="5"/>
  <c r="R1788" i="5" s="1"/>
  <c r="T1787" i="5"/>
  <c r="N1787" i="5"/>
  <c r="R1787" i="5" s="1"/>
  <c r="T1786" i="5"/>
  <c r="N1786" i="5"/>
  <c r="P1786" i="5" s="1"/>
  <c r="T1785" i="5"/>
  <c r="N1785" i="5"/>
  <c r="T1784" i="5"/>
  <c r="N1784" i="5"/>
  <c r="R1784" i="5" s="1"/>
  <c r="T1783" i="5"/>
  <c r="N1783" i="5"/>
  <c r="P1783" i="5" s="1"/>
  <c r="T1782" i="5"/>
  <c r="N1782" i="5"/>
  <c r="T1781" i="5"/>
  <c r="N1781" i="5"/>
  <c r="R1781" i="5" s="1"/>
  <c r="T1780" i="5"/>
  <c r="N1780" i="5"/>
  <c r="P1780" i="5" s="1"/>
  <c r="T1779" i="5"/>
  <c r="N1779" i="5"/>
  <c r="T1778" i="5"/>
  <c r="N1778" i="5"/>
  <c r="R1778" i="5" s="1"/>
  <c r="T1777" i="5"/>
  <c r="N1777" i="5"/>
  <c r="P1777" i="5" s="1"/>
  <c r="T1776" i="5"/>
  <c r="N1776" i="5"/>
  <c r="R1776" i="5" s="1"/>
  <c r="T1775" i="5"/>
  <c r="N1775" i="5"/>
  <c r="T1774" i="5"/>
  <c r="N1774" i="5"/>
  <c r="P1774" i="5" s="1"/>
  <c r="T1773" i="5"/>
  <c r="N1773" i="5"/>
  <c r="R1773" i="5" s="1"/>
  <c r="T1772" i="5"/>
  <c r="N1772" i="5"/>
  <c r="T1771" i="5"/>
  <c r="N1771" i="5"/>
  <c r="T1770" i="5"/>
  <c r="N1770" i="5"/>
  <c r="R1770" i="5" s="1"/>
  <c r="T1769" i="5"/>
  <c r="N1769" i="5"/>
  <c r="P1769" i="5" s="1"/>
  <c r="T1768" i="5"/>
  <c r="N1768" i="5"/>
  <c r="T1767" i="5"/>
  <c r="N1767" i="5"/>
  <c r="R1767" i="5" s="1"/>
  <c r="T1766" i="5"/>
  <c r="N1766" i="5"/>
  <c r="P1766" i="5" s="1"/>
  <c r="T1765" i="5"/>
  <c r="N1765" i="5"/>
  <c r="P1765" i="5" s="1"/>
  <c r="T1764" i="5"/>
  <c r="N1764" i="5"/>
  <c r="T1763" i="5"/>
  <c r="N1763" i="5"/>
  <c r="T1762" i="5"/>
  <c r="N1762" i="5"/>
  <c r="T1761" i="5"/>
  <c r="N1761" i="5"/>
  <c r="T1760" i="5"/>
  <c r="N1760" i="5"/>
  <c r="R1760" i="5" s="1"/>
  <c r="T1759" i="5"/>
  <c r="N1759" i="5"/>
  <c r="P1759" i="5" s="1"/>
  <c r="T1758" i="5"/>
  <c r="N1758" i="5"/>
  <c r="R1758" i="5" s="1"/>
  <c r="T1757" i="5"/>
  <c r="N1757" i="5"/>
  <c r="R1757" i="5" s="1"/>
  <c r="T1756" i="5"/>
  <c r="N1756" i="5"/>
  <c r="P1756" i="5" s="1"/>
  <c r="T1755" i="5"/>
  <c r="N1755" i="5"/>
  <c r="R1755" i="5" s="1"/>
  <c r="T1754" i="5"/>
  <c r="N1754" i="5"/>
  <c r="P1754" i="5" s="1"/>
  <c r="T1753" i="5"/>
  <c r="N1753" i="5"/>
  <c r="P1753" i="5" s="1"/>
  <c r="T1752" i="5"/>
  <c r="N1752" i="5"/>
  <c r="R1752" i="5" s="1"/>
  <c r="T1751" i="5"/>
  <c r="N1751" i="5"/>
  <c r="R1751" i="5" s="1"/>
  <c r="T1750" i="5"/>
  <c r="N1750" i="5"/>
  <c r="T1749" i="5"/>
  <c r="N1749" i="5"/>
  <c r="R1749" i="5" s="1"/>
  <c r="T1748" i="5"/>
  <c r="N1748" i="5"/>
  <c r="R1748" i="5" s="1"/>
  <c r="T1747" i="5"/>
  <c r="N1747" i="5"/>
  <c r="P1747" i="5" s="1"/>
  <c r="T1746" i="5"/>
  <c r="N1746" i="5"/>
  <c r="T1745" i="5"/>
  <c r="N1745" i="5"/>
  <c r="R1745" i="5" s="1"/>
  <c r="T1744" i="5"/>
  <c r="N1744" i="5"/>
  <c r="T1743" i="5"/>
  <c r="N1743" i="5"/>
  <c r="T1742" i="5"/>
  <c r="N1742" i="5"/>
  <c r="P1742" i="5" s="1"/>
  <c r="T1741" i="5"/>
  <c r="N1741" i="5"/>
  <c r="P1741" i="5" s="1"/>
  <c r="T1740" i="5"/>
  <c r="N1740" i="5"/>
  <c r="R1740" i="5" s="1"/>
  <c r="T1739" i="5"/>
  <c r="N1739" i="5"/>
  <c r="T1738" i="5"/>
  <c r="N1738" i="5"/>
  <c r="T1737" i="5"/>
  <c r="N1737" i="5"/>
  <c r="R1737" i="5" s="1"/>
  <c r="T1736" i="5"/>
  <c r="N1736" i="5"/>
  <c r="R1736" i="5" s="1"/>
  <c r="T1735" i="5"/>
  <c r="N1735" i="5"/>
  <c r="P1735" i="5" s="1"/>
  <c r="T1734" i="5"/>
  <c r="N1734" i="5"/>
  <c r="R1734" i="5" s="1"/>
  <c r="T1733" i="5"/>
  <c r="N1733" i="5"/>
  <c r="T1732" i="5"/>
  <c r="N1732" i="5"/>
  <c r="P1732" i="5" s="1"/>
  <c r="T1731" i="5"/>
  <c r="N1731" i="5"/>
  <c r="R1731" i="5" s="1"/>
  <c r="T1730" i="5"/>
  <c r="N1730" i="5"/>
  <c r="T1729" i="5"/>
  <c r="N1729" i="5"/>
  <c r="P1729" i="5" s="1"/>
  <c r="T1728" i="5"/>
  <c r="N1728" i="5"/>
  <c r="T1727" i="5"/>
  <c r="N1727" i="5"/>
  <c r="R1727" i="5" s="1"/>
  <c r="T1726" i="5"/>
  <c r="N1726" i="5"/>
  <c r="T1725" i="5"/>
  <c r="N1725" i="5"/>
  <c r="T1724" i="5"/>
  <c r="N1724" i="5"/>
  <c r="R1724" i="5" s="1"/>
  <c r="T1723" i="5"/>
  <c r="N1723" i="5"/>
  <c r="P1723" i="5" s="1"/>
  <c r="T1722" i="5"/>
  <c r="N1722" i="5"/>
  <c r="R1722" i="5" s="1"/>
  <c r="T1721" i="5"/>
  <c r="N1721" i="5"/>
  <c r="P1721" i="5" s="1"/>
  <c r="T1720" i="5"/>
  <c r="N1720" i="5"/>
  <c r="P1720" i="5" s="1"/>
  <c r="T1719" i="5"/>
  <c r="N1719" i="5"/>
  <c r="R1719" i="5" s="1"/>
  <c r="T1718" i="5"/>
  <c r="N1718" i="5"/>
  <c r="T1717" i="5"/>
  <c r="N1717" i="5"/>
  <c r="T1716" i="5"/>
  <c r="N1716" i="5"/>
  <c r="R1716" i="5" s="1"/>
  <c r="T1715" i="5"/>
  <c r="N1715" i="5"/>
  <c r="R1715" i="5" s="1"/>
  <c r="T1714" i="5"/>
  <c r="N1714" i="5"/>
  <c r="P1714" i="5" s="1"/>
  <c r="T1713" i="5"/>
  <c r="N1713" i="5"/>
  <c r="R1713" i="5" s="1"/>
  <c r="T1712" i="5"/>
  <c r="N1712" i="5"/>
  <c r="T1711" i="5"/>
  <c r="N1711" i="5"/>
  <c r="P1711" i="5" s="1"/>
  <c r="T1710" i="5"/>
  <c r="N1710" i="5"/>
  <c r="T1709" i="5"/>
  <c r="N1709" i="5"/>
  <c r="P1709" i="5" s="1"/>
  <c r="T1708" i="5"/>
  <c r="N1708" i="5"/>
  <c r="T1707" i="5"/>
  <c r="N1707" i="5"/>
  <c r="T1706" i="5"/>
  <c r="N1706" i="5"/>
  <c r="P1706" i="5" s="1"/>
  <c r="T1705" i="5"/>
  <c r="N1705" i="5"/>
  <c r="P1705" i="5" s="1"/>
  <c r="T1704" i="5"/>
  <c r="N1704" i="5"/>
  <c r="R1704" i="5" s="1"/>
  <c r="T1703" i="5"/>
  <c r="N1703" i="5"/>
  <c r="T1702" i="5"/>
  <c r="N1702" i="5"/>
  <c r="P1702" i="5" s="1"/>
  <c r="T1701" i="5"/>
  <c r="N1701" i="5"/>
  <c r="R1701" i="5" s="1"/>
  <c r="T1700" i="5"/>
  <c r="N1700" i="5"/>
  <c r="R1700" i="5" s="1"/>
  <c r="T1699" i="5"/>
  <c r="N1699" i="5"/>
  <c r="P1699" i="5" s="1"/>
  <c r="T1698" i="5"/>
  <c r="N1698" i="5"/>
  <c r="R1698" i="5" s="1"/>
  <c r="T1697" i="5"/>
  <c r="N1697" i="5"/>
  <c r="T1696" i="5"/>
  <c r="N1696" i="5"/>
  <c r="P1696" i="5" s="1"/>
  <c r="T1695" i="5"/>
  <c r="N1695" i="5"/>
  <c r="R1695" i="5" s="1"/>
  <c r="T1694" i="5"/>
  <c r="N1694" i="5"/>
  <c r="R1694" i="5" s="1"/>
  <c r="T1693" i="5"/>
  <c r="N1693" i="5"/>
  <c r="P1693" i="5" s="1"/>
  <c r="T1692" i="5"/>
  <c r="N1692" i="5"/>
  <c r="T1691" i="5"/>
  <c r="N1691" i="5"/>
  <c r="R1691" i="5" s="1"/>
  <c r="T1690" i="5"/>
  <c r="N1690" i="5"/>
  <c r="P1690" i="5" s="1"/>
  <c r="T1689" i="5"/>
  <c r="N1689" i="5"/>
  <c r="T1688" i="5"/>
  <c r="N1688" i="5"/>
  <c r="R1688" i="5" s="1"/>
  <c r="T1687" i="5"/>
  <c r="N1687" i="5"/>
  <c r="P1687" i="5" s="1"/>
  <c r="T1686" i="5"/>
  <c r="N1686" i="5"/>
  <c r="R1686" i="5" s="1"/>
  <c r="T1685" i="5"/>
  <c r="N1685" i="5"/>
  <c r="P1685" i="5" s="1"/>
  <c r="T1684" i="5"/>
  <c r="N1684" i="5"/>
  <c r="P1684" i="5" s="1"/>
  <c r="T1683" i="5"/>
  <c r="N1683" i="5"/>
  <c r="R1683" i="5" s="1"/>
  <c r="T1682" i="5"/>
  <c r="N1682" i="5"/>
  <c r="R1682" i="5" s="1"/>
  <c r="T1681" i="5"/>
  <c r="N1681" i="5"/>
  <c r="P1681" i="5" s="1"/>
  <c r="T1680" i="5"/>
  <c r="N1680" i="5"/>
  <c r="R1680" i="5" s="1"/>
  <c r="T1679" i="5"/>
  <c r="N1679" i="5"/>
  <c r="R1679" i="5" s="1"/>
  <c r="T1678" i="5"/>
  <c r="N1678" i="5"/>
  <c r="P1678" i="5" s="1"/>
  <c r="T1677" i="5"/>
  <c r="N1677" i="5"/>
  <c r="R1677" i="5" s="1"/>
  <c r="T1676" i="5"/>
  <c r="N1676" i="5"/>
  <c r="R1676" i="5" s="1"/>
  <c r="T1675" i="5"/>
  <c r="N1675" i="5"/>
  <c r="P1675" i="5" s="1"/>
  <c r="T1674" i="5"/>
  <c r="N1674" i="5"/>
  <c r="T1673" i="5"/>
  <c r="N1673" i="5"/>
  <c r="R1673" i="5" s="1"/>
  <c r="T1672" i="5"/>
  <c r="N1672" i="5"/>
  <c r="T1671" i="5"/>
  <c r="N1671" i="5"/>
  <c r="T1670" i="5"/>
  <c r="N1670" i="5"/>
  <c r="R1670" i="5" s="1"/>
  <c r="T1669" i="5"/>
  <c r="N1669" i="5"/>
  <c r="P1669" i="5" s="1"/>
  <c r="T1668" i="5"/>
  <c r="N1668" i="5"/>
  <c r="R1668" i="5" s="1"/>
  <c r="T1667" i="5"/>
  <c r="N1667" i="5"/>
  <c r="P1667" i="5" s="1"/>
  <c r="T1666" i="5"/>
  <c r="N1666" i="5"/>
  <c r="T1665" i="5"/>
  <c r="N1665" i="5"/>
  <c r="R1665" i="5" s="1"/>
  <c r="T1664" i="5"/>
  <c r="N1664" i="5"/>
  <c r="T1663" i="5"/>
  <c r="N1663" i="5"/>
  <c r="P1663" i="5" s="1"/>
  <c r="T1662" i="5"/>
  <c r="N1662" i="5"/>
  <c r="T1661" i="5"/>
  <c r="N1661" i="5"/>
  <c r="R1661" i="5" s="1"/>
  <c r="T1660" i="5"/>
  <c r="N1660" i="5"/>
  <c r="P1660" i="5" s="1"/>
  <c r="T1659" i="5"/>
  <c r="N1659" i="5"/>
  <c r="R1659" i="5" s="1"/>
  <c r="T1658" i="5"/>
  <c r="N1658" i="5"/>
  <c r="R1658" i="5" s="1"/>
  <c r="T1657" i="5"/>
  <c r="N1657" i="5"/>
  <c r="P1657" i="5" s="1"/>
  <c r="T1656" i="5"/>
  <c r="N1656" i="5"/>
  <c r="R1656" i="5" s="1"/>
  <c r="T1655" i="5"/>
  <c r="N1655" i="5"/>
  <c r="T1654" i="5"/>
  <c r="N1654" i="5"/>
  <c r="P1654" i="5" s="1"/>
  <c r="T1653" i="5"/>
  <c r="N1653" i="5"/>
  <c r="T1652" i="5"/>
  <c r="N1652" i="5"/>
  <c r="R1652" i="5" s="1"/>
  <c r="T1651" i="5"/>
  <c r="N1651" i="5"/>
  <c r="P1651" i="5" s="1"/>
  <c r="T1650" i="5"/>
  <c r="N1650" i="5"/>
  <c r="R1650" i="5" s="1"/>
  <c r="T1649" i="5"/>
  <c r="N1649" i="5"/>
  <c r="T1648" i="5"/>
  <c r="N1648" i="5"/>
  <c r="P1648" i="5" s="1"/>
  <c r="T1647" i="5"/>
  <c r="N1647" i="5"/>
  <c r="R1647" i="5" s="1"/>
  <c r="T1646" i="5"/>
  <c r="N1646" i="5"/>
  <c r="T1645" i="5"/>
  <c r="N1645" i="5"/>
  <c r="P1645" i="5" s="1"/>
  <c r="T1644" i="5"/>
  <c r="N1644" i="5"/>
  <c r="R1644" i="5" s="1"/>
  <c r="T1643" i="5"/>
  <c r="N1643" i="5"/>
  <c r="R1643" i="5" s="1"/>
  <c r="T1642" i="5"/>
  <c r="N1642" i="5"/>
  <c r="P1642" i="5" s="1"/>
  <c r="T1641" i="5"/>
  <c r="N1641" i="5"/>
  <c r="R1641" i="5" s="1"/>
  <c r="T1640" i="5"/>
  <c r="N1640" i="5"/>
  <c r="R1640" i="5" s="1"/>
  <c r="T1639" i="5"/>
  <c r="N1639" i="5"/>
  <c r="T1638" i="5"/>
  <c r="N1638" i="5"/>
  <c r="T1637" i="5"/>
  <c r="N1637" i="5"/>
  <c r="R1637" i="5" s="1"/>
  <c r="T1636" i="5"/>
  <c r="N1636" i="5"/>
  <c r="P1636" i="5" s="1"/>
  <c r="T1635" i="5"/>
  <c r="N1635" i="5"/>
  <c r="T1634" i="5"/>
  <c r="N1634" i="5"/>
  <c r="P1634" i="5" s="1"/>
  <c r="T1633" i="5"/>
  <c r="N1633" i="5"/>
  <c r="T1632" i="5"/>
  <c r="N1632" i="5"/>
  <c r="R1632" i="5" s="1"/>
  <c r="T1631" i="5"/>
  <c r="N1631" i="5"/>
  <c r="P1631" i="5" s="1"/>
  <c r="T1630" i="5"/>
  <c r="N1630" i="5"/>
  <c r="P1630" i="5" s="1"/>
  <c r="T1629" i="5"/>
  <c r="N1629" i="5"/>
  <c r="R1629" i="5" s="1"/>
  <c r="T1628" i="5"/>
  <c r="N1628" i="5"/>
  <c r="T1627" i="5"/>
  <c r="N1627" i="5"/>
  <c r="P1627" i="5" s="1"/>
  <c r="T1626" i="5"/>
  <c r="N1626" i="5"/>
  <c r="R1626" i="5" s="1"/>
  <c r="T1625" i="5"/>
  <c r="N1625" i="5"/>
  <c r="R1625" i="5" s="1"/>
  <c r="T1624" i="5"/>
  <c r="N1624" i="5"/>
  <c r="T1623" i="5"/>
  <c r="N1623" i="5"/>
  <c r="R1623" i="5" s="1"/>
  <c r="T1622" i="5"/>
  <c r="N1622" i="5"/>
  <c r="T1621" i="5"/>
  <c r="N1621" i="5"/>
  <c r="T1620" i="5"/>
  <c r="N1620" i="5"/>
  <c r="T1619" i="5"/>
  <c r="N1619" i="5"/>
  <c r="R1619" i="5" s="1"/>
  <c r="T1618" i="5"/>
  <c r="N1618" i="5"/>
  <c r="P1618" i="5" s="1"/>
  <c r="T1617" i="5"/>
  <c r="N1617" i="5"/>
  <c r="R1617" i="5" s="1"/>
  <c r="T1616" i="5"/>
  <c r="N1616" i="5"/>
  <c r="T1615" i="5"/>
  <c r="N1615" i="5"/>
  <c r="R1615" i="5" s="1"/>
  <c r="T1614" i="5"/>
  <c r="N1614" i="5"/>
  <c r="T1613" i="5"/>
  <c r="N1613" i="5"/>
  <c r="P1613" i="5" s="1"/>
  <c r="T1612" i="5"/>
  <c r="N1612" i="5"/>
  <c r="T1611" i="5"/>
  <c r="N1611" i="5"/>
  <c r="T1610" i="5"/>
  <c r="N1610" i="5"/>
  <c r="T1609" i="5"/>
  <c r="N1609" i="5"/>
  <c r="R1609" i="5" s="1"/>
  <c r="T1608" i="5"/>
  <c r="N1608" i="5"/>
  <c r="R1608" i="5" s="1"/>
  <c r="T1607" i="5"/>
  <c r="N1607" i="5"/>
  <c r="T1606" i="5"/>
  <c r="N1606" i="5"/>
  <c r="R1606" i="5" s="1"/>
  <c r="T1605" i="5"/>
  <c r="N1605" i="5"/>
  <c r="R1605" i="5" s="1"/>
  <c r="T1604" i="5"/>
  <c r="N1604" i="5"/>
  <c r="R1604" i="5" s="1"/>
  <c r="T1603" i="5"/>
  <c r="N1603" i="5"/>
  <c r="R1603" i="5" s="1"/>
  <c r="T1602" i="5"/>
  <c r="N1602" i="5"/>
  <c r="T1601" i="5"/>
  <c r="N1601" i="5"/>
  <c r="P1601" i="5" s="1"/>
  <c r="T1600" i="5"/>
  <c r="N1600" i="5"/>
  <c r="R1600" i="5" s="1"/>
  <c r="T1599" i="5"/>
  <c r="N1599" i="5"/>
  <c r="R1599" i="5" s="1"/>
  <c r="T1598" i="5"/>
  <c r="N1598" i="5"/>
  <c r="R1598" i="5" s="1"/>
  <c r="T1597" i="5"/>
  <c r="N1597" i="5"/>
  <c r="R1597" i="5" s="1"/>
  <c r="T1596" i="5"/>
  <c r="N1596" i="5"/>
  <c r="R1596" i="5" s="1"/>
  <c r="T1595" i="5"/>
  <c r="N1595" i="5"/>
  <c r="R1595" i="5" s="1"/>
  <c r="T1594" i="5"/>
  <c r="N1594" i="5"/>
  <c r="R1594" i="5" s="1"/>
  <c r="T1593" i="5"/>
  <c r="N1593" i="5"/>
  <c r="P1593" i="5" s="1"/>
  <c r="T1592" i="5"/>
  <c r="N1592" i="5"/>
  <c r="R1592" i="5" s="1"/>
  <c r="T1591" i="5"/>
  <c r="N1591" i="5"/>
  <c r="R1591" i="5" s="1"/>
  <c r="T1590" i="5"/>
  <c r="N1590" i="5"/>
  <c r="R1590" i="5" s="1"/>
  <c r="T1589" i="5"/>
  <c r="N1589" i="5"/>
  <c r="R1589" i="5" s="1"/>
  <c r="T1588" i="5"/>
  <c r="N1588" i="5"/>
  <c r="R1588" i="5" s="1"/>
  <c r="T1587" i="5"/>
  <c r="N1587" i="5"/>
  <c r="R1587" i="5" s="1"/>
  <c r="T1586" i="5"/>
  <c r="N1586" i="5"/>
  <c r="P1586" i="5" s="1"/>
  <c r="T1585" i="5"/>
  <c r="N1585" i="5"/>
  <c r="R1585" i="5" s="1"/>
  <c r="T1584" i="5"/>
  <c r="N1584" i="5"/>
  <c r="R1584" i="5" s="1"/>
  <c r="T1583" i="5"/>
  <c r="N1583" i="5"/>
  <c r="R1583" i="5" s="1"/>
  <c r="T1582" i="5"/>
  <c r="N1582" i="5"/>
  <c r="R1582" i="5" s="1"/>
  <c r="T1581" i="5"/>
  <c r="N1581" i="5"/>
  <c r="R1581" i="5" s="1"/>
  <c r="T1580" i="5"/>
  <c r="N1580" i="5"/>
  <c r="T1579" i="5"/>
  <c r="N1579" i="5"/>
  <c r="R1579" i="5" s="1"/>
  <c r="T1578" i="5"/>
  <c r="N1578" i="5"/>
  <c r="R1578" i="5" s="1"/>
  <c r="T1577" i="5"/>
  <c r="N1577" i="5"/>
  <c r="T1576" i="5"/>
  <c r="N1576" i="5"/>
  <c r="P1576" i="5" s="1"/>
  <c r="T1575" i="5"/>
  <c r="N1575" i="5"/>
  <c r="P1575" i="5" s="1"/>
  <c r="T1574" i="5"/>
  <c r="N1574" i="5"/>
  <c r="T1573" i="5"/>
  <c r="N1573" i="5"/>
  <c r="T1572" i="5"/>
  <c r="N1572" i="5"/>
  <c r="R1572" i="5" s="1"/>
  <c r="T1571" i="5"/>
  <c r="N1571" i="5"/>
  <c r="T1570" i="5"/>
  <c r="N1570" i="5"/>
  <c r="R1570" i="5" s="1"/>
  <c r="T1569" i="5"/>
  <c r="N1569" i="5"/>
  <c r="R1569" i="5" s="1"/>
  <c r="T1568" i="5"/>
  <c r="N1568" i="5"/>
  <c r="T1567" i="5"/>
  <c r="N1567" i="5"/>
  <c r="R1567" i="5" s="1"/>
  <c r="T1566" i="5"/>
  <c r="N1566" i="5"/>
  <c r="R1566" i="5" s="1"/>
  <c r="T1565" i="5"/>
  <c r="N1565" i="5"/>
  <c r="T1564" i="5"/>
  <c r="N1564" i="5"/>
  <c r="P1564" i="5" s="1"/>
  <c r="T1563" i="5"/>
  <c r="N1563" i="5"/>
  <c r="T1562" i="5"/>
  <c r="N1562" i="5"/>
  <c r="T1561" i="5"/>
  <c r="N1561" i="5"/>
  <c r="R1561" i="5" s="1"/>
  <c r="T1560" i="5"/>
  <c r="N1560" i="5"/>
  <c r="R1560" i="5" s="1"/>
  <c r="T1559" i="5"/>
  <c r="N1559" i="5"/>
  <c r="T1558" i="5"/>
  <c r="N1558" i="5"/>
  <c r="P1558" i="5" s="1"/>
  <c r="T1557" i="5"/>
  <c r="N1557" i="5"/>
  <c r="R1557" i="5" s="1"/>
  <c r="T1556" i="5"/>
  <c r="N1556" i="5"/>
  <c r="T1555" i="5"/>
  <c r="N1555" i="5"/>
  <c r="P1555" i="5" s="1"/>
  <c r="T1554" i="5"/>
  <c r="N1554" i="5"/>
  <c r="R1554" i="5" s="1"/>
  <c r="T1553" i="5"/>
  <c r="N1553" i="5"/>
  <c r="T1552" i="5"/>
  <c r="N1552" i="5"/>
  <c r="T1551" i="5"/>
  <c r="N1551" i="5"/>
  <c r="R1551" i="5" s="1"/>
  <c r="T1550" i="5"/>
  <c r="N1550" i="5"/>
  <c r="T1549" i="5"/>
  <c r="N1549" i="5"/>
  <c r="R1549" i="5" s="1"/>
  <c r="T1548" i="5"/>
  <c r="N1548" i="5"/>
  <c r="R1548" i="5" s="1"/>
  <c r="T1547" i="5"/>
  <c r="N1547" i="5"/>
  <c r="T1546" i="5"/>
  <c r="N1546" i="5"/>
  <c r="P1546" i="5" s="1"/>
  <c r="T1545" i="5"/>
  <c r="N1545" i="5"/>
  <c r="R1545" i="5" s="1"/>
  <c r="T1544" i="5"/>
  <c r="N1544" i="5"/>
  <c r="T1543" i="5"/>
  <c r="N1543" i="5"/>
  <c r="R1543" i="5" s="1"/>
  <c r="T1542" i="5"/>
  <c r="N1542" i="5"/>
  <c r="R1542" i="5" s="1"/>
  <c r="T1541" i="5"/>
  <c r="N1541" i="5"/>
  <c r="T1540" i="5"/>
  <c r="N1540" i="5"/>
  <c r="T1539" i="5"/>
  <c r="N1539" i="5"/>
  <c r="R1539" i="5" s="1"/>
  <c r="T1538" i="5"/>
  <c r="N1538" i="5"/>
  <c r="T1537" i="5"/>
  <c r="N1537" i="5"/>
  <c r="R1537" i="5" s="1"/>
  <c r="T1536" i="5"/>
  <c r="N1536" i="5"/>
  <c r="R1536" i="5" s="1"/>
  <c r="T1535" i="5"/>
  <c r="N1535" i="5"/>
  <c r="T1534" i="5"/>
  <c r="N1534" i="5"/>
  <c r="R1534" i="5" s="1"/>
  <c r="T1533" i="5"/>
  <c r="N1533" i="5"/>
  <c r="R1533" i="5" s="1"/>
  <c r="T1532" i="5"/>
  <c r="N1532" i="5"/>
  <c r="T1531" i="5"/>
  <c r="N1531" i="5"/>
  <c r="R1531" i="5" s="1"/>
  <c r="T1530" i="5"/>
  <c r="N1530" i="5"/>
  <c r="R1530" i="5" s="1"/>
  <c r="T1529" i="5"/>
  <c r="N1529" i="5"/>
  <c r="T1528" i="5"/>
  <c r="N1528" i="5"/>
  <c r="R1528" i="5" s="1"/>
  <c r="T1527" i="5"/>
  <c r="N1527" i="5"/>
  <c r="R1527" i="5" s="1"/>
  <c r="T1526" i="5"/>
  <c r="N1526" i="5"/>
  <c r="T1525" i="5"/>
  <c r="N1525" i="5"/>
  <c r="R1525" i="5" s="1"/>
  <c r="T1524" i="5"/>
  <c r="N1524" i="5"/>
  <c r="R1524" i="5" s="1"/>
  <c r="T1523" i="5"/>
  <c r="N1523" i="5"/>
  <c r="T1522" i="5"/>
  <c r="N1522" i="5"/>
  <c r="P1522" i="5" s="1"/>
  <c r="T1521" i="5"/>
  <c r="N1521" i="5"/>
  <c r="R1521" i="5" s="1"/>
  <c r="T1520" i="5"/>
  <c r="N1520" i="5"/>
  <c r="T1519" i="5"/>
  <c r="N1519" i="5"/>
  <c r="P1519" i="5" s="1"/>
  <c r="T1518" i="5"/>
  <c r="N1518" i="5"/>
  <c r="R1518" i="5" s="1"/>
  <c r="T1517" i="5"/>
  <c r="N1517" i="5"/>
  <c r="T1516" i="5"/>
  <c r="N1516" i="5"/>
  <c r="R1516" i="5" s="1"/>
  <c r="T1515" i="5"/>
  <c r="N1515" i="5"/>
  <c r="R1515" i="5" s="1"/>
  <c r="T1514" i="5"/>
  <c r="N1514" i="5"/>
  <c r="T1513" i="5"/>
  <c r="N1513" i="5"/>
  <c r="R1513" i="5" s="1"/>
  <c r="T1512" i="5"/>
  <c r="N1512" i="5"/>
  <c r="R1512" i="5" s="1"/>
  <c r="T1511" i="5"/>
  <c r="N1511" i="5"/>
  <c r="T1510" i="5"/>
  <c r="N1510" i="5"/>
  <c r="R1510" i="5" s="1"/>
  <c r="T1509" i="5"/>
  <c r="N1509" i="5"/>
  <c r="R1509" i="5" s="1"/>
  <c r="T1508" i="5"/>
  <c r="N1508" i="5"/>
  <c r="T1507" i="5"/>
  <c r="N1507" i="5"/>
  <c r="R1507" i="5" s="1"/>
  <c r="T1506" i="5"/>
  <c r="N1506" i="5"/>
  <c r="R1506" i="5" s="1"/>
  <c r="T1505" i="5"/>
  <c r="N1505" i="5"/>
  <c r="T1504" i="5"/>
  <c r="N1504" i="5"/>
  <c r="T1503" i="5"/>
  <c r="N1503" i="5"/>
  <c r="T1502" i="5"/>
  <c r="N1502" i="5"/>
  <c r="T1501" i="5"/>
  <c r="N1501" i="5"/>
  <c r="R1501" i="5" s="1"/>
  <c r="T1500" i="5"/>
  <c r="N1500" i="5"/>
  <c r="T1499" i="5"/>
  <c r="N1499" i="5"/>
  <c r="T1498" i="5"/>
  <c r="N1498" i="5"/>
  <c r="R1498" i="5" s="1"/>
  <c r="T1497" i="5"/>
  <c r="N1497" i="5"/>
  <c r="P1497" i="5" s="1"/>
  <c r="T1496" i="5"/>
  <c r="N1496" i="5"/>
  <c r="T1495" i="5"/>
  <c r="N1495" i="5"/>
  <c r="R1495" i="5" s="1"/>
  <c r="T1494" i="5"/>
  <c r="N1494" i="5"/>
  <c r="R1494" i="5" s="1"/>
  <c r="T1493" i="5"/>
  <c r="N1493" i="5"/>
  <c r="T1492" i="5"/>
  <c r="N1492" i="5"/>
  <c r="R1492" i="5" s="1"/>
  <c r="T1491" i="5"/>
  <c r="N1491" i="5"/>
  <c r="P1491" i="5" s="1"/>
  <c r="T1490" i="5"/>
  <c r="N1490" i="5"/>
  <c r="T1489" i="5"/>
  <c r="N1489" i="5"/>
  <c r="R1489" i="5" s="1"/>
  <c r="T1488" i="5"/>
  <c r="N1488" i="5"/>
  <c r="R1488" i="5" s="1"/>
  <c r="T1487" i="5"/>
  <c r="N1487" i="5"/>
  <c r="T1486" i="5"/>
  <c r="N1486" i="5"/>
  <c r="P1486" i="5" s="1"/>
  <c r="T1485" i="5"/>
  <c r="N1485" i="5"/>
  <c r="R1485" i="5" s="1"/>
  <c r="T1484" i="5"/>
  <c r="N1484" i="5"/>
  <c r="T1483" i="5"/>
  <c r="N1483" i="5"/>
  <c r="T1482" i="5"/>
  <c r="N1482" i="5"/>
  <c r="R1482" i="5" s="1"/>
  <c r="T1481" i="5"/>
  <c r="N1481" i="5"/>
  <c r="R1481" i="5" s="1"/>
  <c r="T1480" i="5"/>
  <c r="N1480" i="5"/>
  <c r="R1480" i="5" s="1"/>
  <c r="T1479" i="5"/>
  <c r="N1479" i="5"/>
  <c r="R1479" i="5" s="1"/>
  <c r="T1478" i="5"/>
  <c r="N1478" i="5"/>
  <c r="R1478" i="5" s="1"/>
  <c r="T1477" i="5"/>
  <c r="N1477" i="5"/>
  <c r="P1477" i="5" s="1"/>
  <c r="T1476" i="5"/>
  <c r="N1476" i="5"/>
  <c r="T1475" i="5"/>
  <c r="N1475" i="5"/>
  <c r="R1475" i="5" s="1"/>
  <c r="T1474" i="5"/>
  <c r="N1474" i="5"/>
  <c r="R1474" i="5" s="1"/>
  <c r="T1473" i="5"/>
  <c r="N1473" i="5"/>
  <c r="R1473" i="5" s="1"/>
  <c r="T1472" i="5"/>
  <c r="N1472" i="5"/>
  <c r="R1472" i="5" s="1"/>
  <c r="T1471" i="5"/>
  <c r="N1471" i="5"/>
  <c r="T1470" i="5"/>
  <c r="N1470" i="5"/>
  <c r="R1470" i="5" s="1"/>
  <c r="T1469" i="5"/>
  <c r="N1469" i="5"/>
  <c r="R1469" i="5" s="1"/>
  <c r="T1468" i="5"/>
  <c r="N1468" i="5"/>
  <c r="R1468" i="5" s="1"/>
  <c r="T1467" i="5"/>
  <c r="N1467" i="5"/>
  <c r="P1467" i="5" s="1"/>
  <c r="T1466" i="5"/>
  <c r="N1466" i="5"/>
  <c r="R1466" i="5" s="1"/>
  <c r="T1465" i="5"/>
  <c r="N1465" i="5"/>
  <c r="R1465" i="5" s="1"/>
  <c r="T1464" i="5"/>
  <c r="N1464" i="5"/>
  <c r="T1463" i="5"/>
  <c r="N1463" i="5"/>
  <c r="R1463" i="5" s="1"/>
  <c r="T1462" i="5"/>
  <c r="N1462" i="5"/>
  <c r="T1461" i="5"/>
  <c r="N1461" i="5"/>
  <c r="R1461" i="5" s="1"/>
  <c r="T1460" i="5"/>
  <c r="N1460" i="5"/>
  <c r="T1459" i="5"/>
  <c r="N1459" i="5"/>
  <c r="R1459" i="5" s="1"/>
  <c r="T1458" i="5"/>
  <c r="N1458" i="5"/>
  <c r="R1458" i="5" s="1"/>
  <c r="T1457" i="5"/>
  <c r="N1457" i="5"/>
  <c r="T1456" i="5"/>
  <c r="N1456" i="5"/>
  <c r="R1456" i="5" s="1"/>
  <c r="T1455" i="5"/>
  <c r="N1455" i="5"/>
  <c r="P1455" i="5" s="1"/>
  <c r="T1454" i="5"/>
  <c r="N1454" i="5"/>
  <c r="R1454" i="5" s="1"/>
  <c r="T1453" i="5"/>
  <c r="N1453" i="5"/>
  <c r="T1452" i="5"/>
  <c r="N1452" i="5"/>
  <c r="R1452" i="5" s="1"/>
  <c r="T1451" i="5"/>
  <c r="N1451" i="5"/>
  <c r="R1451" i="5" s="1"/>
  <c r="T1450" i="5"/>
  <c r="N1450" i="5"/>
  <c r="P1450" i="5" s="1"/>
  <c r="T1449" i="5"/>
  <c r="N1449" i="5"/>
  <c r="P1449" i="5" s="1"/>
  <c r="T1448" i="5"/>
  <c r="N1448" i="5"/>
  <c r="T1447" i="5"/>
  <c r="N1447" i="5"/>
  <c r="R1447" i="5" s="1"/>
  <c r="T1446" i="5"/>
  <c r="N1446" i="5"/>
  <c r="T1445" i="5"/>
  <c r="N1445" i="5"/>
  <c r="R1445" i="5" s="1"/>
  <c r="T1444" i="5"/>
  <c r="N1444" i="5"/>
  <c r="P1444" i="5" s="1"/>
  <c r="T1443" i="5"/>
  <c r="N1443" i="5"/>
  <c r="R1443" i="5" s="1"/>
  <c r="T1442" i="5"/>
  <c r="N1442" i="5"/>
  <c r="R1442" i="5" s="1"/>
  <c r="T1441" i="5"/>
  <c r="N1441" i="5"/>
  <c r="T1440" i="5"/>
  <c r="N1440" i="5"/>
  <c r="R1440" i="5" s="1"/>
  <c r="T1439" i="5"/>
  <c r="N1439" i="5"/>
  <c r="R1439" i="5" s="1"/>
  <c r="T1438" i="5"/>
  <c r="N1438" i="5"/>
  <c r="T1437" i="5"/>
  <c r="N1437" i="5"/>
  <c r="R1437" i="5" s="1"/>
  <c r="T1436" i="5"/>
  <c r="N1436" i="5"/>
  <c r="R1436" i="5" s="1"/>
  <c r="T1435" i="5"/>
  <c r="N1435" i="5"/>
  <c r="T1434" i="5"/>
  <c r="N1434" i="5"/>
  <c r="R1434" i="5" s="1"/>
  <c r="T1433" i="5"/>
  <c r="N1433" i="5"/>
  <c r="T1432" i="5"/>
  <c r="N1432" i="5"/>
  <c r="T1431" i="5"/>
  <c r="N1431" i="5"/>
  <c r="P1431" i="5" s="1"/>
  <c r="T1430" i="5"/>
  <c r="N1430" i="5"/>
  <c r="T1429" i="5"/>
  <c r="N1429" i="5"/>
  <c r="R1429" i="5" s="1"/>
  <c r="T1428" i="5"/>
  <c r="N1428" i="5"/>
  <c r="P1428" i="5" s="1"/>
  <c r="T1427" i="5"/>
  <c r="N1427" i="5"/>
  <c r="T1426" i="5"/>
  <c r="N1426" i="5"/>
  <c r="T1425" i="5"/>
  <c r="N1425" i="5"/>
  <c r="R1425" i="5" s="1"/>
  <c r="T1424" i="5"/>
  <c r="N1424" i="5"/>
  <c r="R1424" i="5" s="1"/>
  <c r="T1423" i="5"/>
  <c r="N1423" i="5"/>
  <c r="R1423" i="5" s="1"/>
  <c r="T1422" i="5"/>
  <c r="N1422" i="5"/>
  <c r="T1421" i="5"/>
  <c r="N1421" i="5"/>
  <c r="R1421" i="5" s="1"/>
  <c r="T1420" i="5"/>
  <c r="N1420" i="5"/>
  <c r="P1420" i="5" s="1"/>
  <c r="T1419" i="5"/>
  <c r="N1419" i="5"/>
  <c r="T1418" i="5"/>
  <c r="N1418" i="5"/>
  <c r="R1418" i="5" s="1"/>
  <c r="T1417" i="5"/>
  <c r="N1417" i="5"/>
  <c r="R1417" i="5" s="1"/>
  <c r="T1416" i="5"/>
  <c r="N1416" i="5"/>
  <c r="P1416" i="5" s="1"/>
  <c r="T1415" i="5"/>
  <c r="N1415" i="5"/>
  <c r="R1415" i="5" s="1"/>
  <c r="T1414" i="5"/>
  <c r="N1414" i="5"/>
  <c r="P1414" i="5" s="1"/>
  <c r="T1413" i="5"/>
  <c r="N1413" i="5"/>
  <c r="P1413" i="5" s="1"/>
  <c r="T1412" i="5"/>
  <c r="N1412" i="5"/>
  <c r="R1412" i="5" s="1"/>
  <c r="T1411" i="5"/>
  <c r="N1411" i="5"/>
  <c r="R1411" i="5" s="1"/>
  <c r="T1410" i="5"/>
  <c r="N1410" i="5"/>
  <c r="P1410" i="5" s="1"/>
  <c r="T1409" i="5"/>
  <c r="N1409" i="5"/>
  <c r="T1408" i="5"/>
  <c r="N1408" i="5"/>
  <c r="T1407" i="5"/>
  <c r="N1407" i="5"/>
  <c r="R1407" i="5" s="1"/>
  <c r="T1406" i="5"/>
  <c r="N1406" i="5"/>
  <c r="R1406" i="5" s="1"/>
  <c r="T1405" i="5"/>
  <c r="N1405" i="5"/>
  <c r="R1405" i="5" s="1"/>
  <c r="T1404" i="5"/>
  <c r="N1404" i="5"/>
  <c r="R1404" i="5" s="1"/>
  <c r="T1403" i="5"/>
  <c r="N1403" i="5"/>
  <c r="R1403" i="5" s="1"/>
  <c r="T1402" i="5"/>
  <c r="N1402" i="5"/>
  <c r="T1401" i="5"/>
  <c r="N1401" i="5"/>
  <c r="R1401" i="5" s="1"/>
  <c r="T1400" i="5"/>
  <c r="N1400" i="5"/>
  <c r="R1400" i="5" s="1"/>
  <c r="T1399" i="5"/>
  <c r="N1399" i="5"/>
  <c r="R1399" i="5" s="1"/>
  <c r="T1398" i="5"/>
  <c r="N1398" i="5"/>
  <c r="T1397" i="5"/>
  <c r="N1397" i="5"/>
  <c r="R1397" i="5" s="1"/>
  <c r="T1396" i="5"/>
  <c r="N1396" i="5"/>
  <c r="T1395" i="5"/>
  <c r="N1395" i="5"/>
  <c r="R1395" i="5" s="1"/>
  <c r="T1394" i="5"/>
  <c r="N1394" i="5"/>
  <c r="R1394" i="5" s="1"/>
  <c r="T1393" i="5"/>
  <c r="N1393" i="5"/>
  <c r="R1393" i="5" s="1"/>
  <c r="T1392" i="5"/>
  <c r="N1392" i="5"/>
  <c r="R1392" i="5" s="1"/>
  <c r="T1391" i="5"/>
  <c r="N1391" i="5"/>
  <c r="T1390" i="5"/>
  <c r="N1390" i="5"/>
  <c r="R1390" i="5" s="1"/>
  <c r="T1389" i="5"/>
  <c r="N1389" i="5"/>
  <c r="T1388" i="5"/>
  <c r="N1388" i="5"/>
  <c r="R1388" i="5" s="1"/>
  <c r="T1387" i="5"/>
  <c r="N1387" i="5"/>
  <c r="T1386" i="5"/>
  <c r="N1386" i="5"/>
  <c r="R1386" i="5" s="1"/>
  <c r="T1385" i="5"/>
  <c r="N1385" i="5"/>
  <c r="T1384" i="5"/>
  <c r="N1384" i="5"/>
  <c r="T1383" i="5"/>
  <c r="N1383" i="5"/>
  <c r="R1383" i="5" s="1"/>
  <c r="T1382" i="5"/>
  <c r="N1382" i="5"/>
  <c r="R1382" i="5" s="1"/>
  <c r="T1381" i="5"/>
  <c r="N1381" i="5"/>
  <c r="R1381" i="5" s="1"/>
  <c r="T1380" i="5"/>
  <c r="N1380" i="5"/>
  <c r="R1380" i="5" s="1"/>
  <c r="T1379" i="5"/>
  <c r="N1379" i="5"/>
  <c r="R1379" i="5" s="1"/>
  <c r="T1378" i="5"/>
  <c r="N1378" i="5"/>
  <c r="T1377" i="5"/>
  <c r="N1377" i="5"/>
  <c r="R1377" i="5" s="1"/>
  <c r="T1376" i="5"/>
  <c r="N1376" i="5"/>
  <c r="R1376" i="5" s="1"/>
  <c r="T1375" i="5"/>
  <c r="N1375" i="5"/>
  <c r="T1374" i="5"/>
  <c r="N1374" i="5"/>
  <c r="P1374" i="5" s="1"/>
  <c r="T1373" i="5"/>
  <c r="N1373" i="5"/>
  <c r="T1372" i="5"/>
  <c r="N1372" i="5"/>
  <c r="T1371" i="5"/>
  <c r="N1371" i="5"/>
  <c r="P1371" i="5" s="1"/>
  <c r="T1370" i="5"/>
  <c r="N1370" i="5"/>
  <c r="R1370" i="5" s="1"/>
  <c r="T1369" i="5"/>
  <c r="N1369" i="5"/>
  <c r="R1369" i="5" s="1"/>
  <c r="T1368" i="5"/>
  <c r="N1368" i="5"/>
  <c r="R1368" i="5" s="1"/>
  <c r="T1367" i="5"/>
  <c r="N1367" i="5"/>
  <c r="R1367" i="5" s="1"/>
  <c r="T1366" i="5"/>
  <c r="N1366" i="5"/>
  <c r="R1366" i="5" s="1"/>
  <c r="T1365" i="5"/>
  <c r="N1365" i="5"/>
  <c r="R1365" i="5" s="1"/>
  <c r="T1364" i="5"/>
  <c r="N1364" i="5"/>
  <c r="R1364" i="5" s="1"/>
  <c r="T1363" i="5"/>
  <c r="N1363" i="5"/>
  <c r="T1362" i="5"/>
  <c r="N1362" i="5"/>
  <c r="R1362" i="5" s="1"/>
  <c r="T1361" i="5"/>
  <c r="N1361" i="5"/>
  <c r="R1361" i="5" s="1"/>
  <c r="T1360" i="5"/>
  <c r="N1360" i="5"/>
  <c r="T1359" i="5"/>
  <c r="N1359" i="5"/>
  <c r="R1359" i="5" s="1"/>
  <c r="T1358" i="5"/>
  <c r="N1358" i="5"/>
  <c r="R1358" i="5" s="1"/>
  <c r="T1357" i="5"/>
  <c r="N1357" i="5"/>
  <c r="R1357" i="5" s="1"/>
  <c r="T1356" i="5"/>
  <c r="N1356" i="5"/>
  <c r="T1355" i="5"/>
  <c r="N1355" i="5"/>
  <c r="T1354" i="5"/>
  <c r="N1354" i="5"/>
  <c r="R1354" i="5" s="1"/>
  <c r="T1353" i="5"/>
  <c r="N1353" i="5"/>
  <c r="T1352" i="5"/>
  <c r="N1352" i="5"/>
  <c r="P1352" i="5" s="1"/>
  <c r="T1351" i="5"/>
  <c r="N1351" i="5"/>
  <c r="R1351" i="5" s="1"/>
  <c r="T1350" i="5"/>
  <c r="N1350" i="5"/>
  <c r="R1350" i="5" s="1"/>
  <c r="T1349" i="5"/>
  <c r="N1349" i="5"/>
  <c r="P1349" i="5" s="1"/>
  <c r="T1348" i="5"/>
  <c r="N1348" i="5"/>
  <c r="R1348" i="5" s="1"/>
  <c r="T1347" i="5"/>
  <c r="N1347" i="5"/>
  <c r="R1347" i="5" s="1"/>
  <c r="T1346" i="5"/>
  <c r="N1346" i="5"/>
  <c r="T1345" i="5"/>
  <c r="N1345" i="5"/>
  <c r="R1345" i="5" s="1"/>
  <c r="T1344" i="5"/>
  <c r="N1344" i="5"/>
  <c r="R1344" i="5" s="1"/>
  <c r="T1343" i="5"/>
  <c r="N1343" i="5"/>
  <c r="T1342" i="5"/>
  <c r="N1342" i="5"/>
  <c r="T1341" i="5"/>
  <c r="N1341" i="5"/>
  <c r="P1341" i="5" s="1"/>
  <c r="T1340" i="5"/>
  <c r="N1340" i="5"/>
  <c r="P1340" i="5" s="1"/>
  <c r="T1339" i="5"/>
  <c r="N1339" i="5"/>
  <c r="R1339" i="5" s="1"/>
  <c r="T1338" i="5"/>
  <c r="N1338" i="5"/>
  <c r="T1337" i="5"/>
  <c r="N1337" i="5"/>
  <c r="T1336" i="5"/>
  <c r="N1336" i="5"/>
  <c r="R1336" i="5" s="1"/>
  <c r="T1335" i="5"/>
  <c r="N1335" i="5"/>
  <c r="R1335" i="5" s="1"/>
  <c r="T1334" i="5"/>
  <c r="N1334" i="5"/>
  <c r="P1334" i="5" s="1"/>
  <c r="T1333" i="5"/>
  <c r="N1333" i="5"/>
  <c r="T1332" i="5"/>
  <c r="N1332" i="5"/>
  <c r="R1332" i="5" s="1"/>
  <c r="T1331" i="5"/>
  <c r="N1331" i="5"/>
  <c r="P1331" i="5" s="1"/>
  <c r="T1330" i="5"/>
  <c r="N1330" i="5"/>
  <c r="R1330" i="5" s="1"/>
  <c r="T1329" i="5"/>
  <c r="N1329" i="5"/>
  <c r="T1328" i="5"/>
  <c r="N1328" i="5"/>
  <c r="P1328" i="5" s="1"/>
  <c r="T1327" i="5"/>
  <c r="N1327" i="5"/>
  <c r="R1327" i="5" s="1"/>
  <c r="T1326" i="5"/>
  <c r="N1326" i="5"/>
  <c r="P1326" i="5" s="1"/>
  <c r="T1325" i="5"/>
  <c r="N1325" i="5"/>
  <c r="P1325" i="5" s="1"/>
  <c r="T1324" i="5"/>
  <c r="N1324" i="5"/>
  <c r="R1324" i="5" s="1"/>
  <c r="T1323" i="5"/>
  <c r="N1323" i="5"/>
  <c r="P1323" i="5" s="1"/>
  <c r="T1322" i="5"/>
  <c r="N1322" i="5"/>
  <c r="P1322" i="5" s="1"/>
  <c r="T1321" i="5"/>
  <c r="N1321" i="5"/>
  <c r="R1321" i="5" s="1"/>
  <c r="T1320" i="5"/>
  <c r="N1320" i="5"/>
  <c r="T1319" i="5"/>
  <c r="N1319" i="5"/>
  <c r="T1318" i="5"/>
  <c r="N1318" i="5"/>
  <c r="R1318" i="5" s="1"/>
  <c r="T1317" i="5"/>
  <c r="N1317" i="5"/>
  <c r="R1317" i="5" s="1"/>
  <c r="T1316" i="5"/>
  <c r="N1316" i="5"/>
  <c r="T1315" i="5"/>
  <c r="N1315" i="5"/>
  <c r="R1315" i="5" s="1"/>
  <c r="T1314" i="5"/>
  <c r="N1314" i="5"/>
  <c r="R1314" i="5" s="1"/>
  <c r="T1313" i="5"/>
  <c r="N1313" i="5"/>
  <c r="P1313" i="5" s="1"/>
  <c r="T1312" i="5"/>
  <c r="N1312" i="5"/>
  <c r="R1312" i="5" s="1"/>
  <c r="T1311" i="5"/>
  <c r="N1311" i="5"/>
  <c r="T1310" i="5"/>
  <c r="N1310" i="5"/>
  <c r="P1310" i="5" s="1"/>
  <c r="T1309" i="5"/>
  <c r="N1309" i="5"/>
  <c r="R1309" i="5" s="1"/>
  <c r="T1308" i="5"/>
  <c r="N1308" i="5"/>
  <c r="R1308" i="5" s="1"/>
  <c r="T1307" i="5"/>
  <c r="N1307" i="5"/>
  <c r="P1307" i="5" s="1"/>
  <c r="T1306" i="5"/>
  <c r="N1306" i="5"/>
  <c r="R1306" i="5" s="1"/>
  <c r="T1305" i="5"/>
  <c r="N1305" i="5"/>
  <c r="R1305" i="5" s="1"/>
  <c r="T1304" i="5"/>
  <c r="N1304" i="5"/>
  <c r="P1304" i="5" s="1"/>
  <c r="T1303" i="5"/>
  <c r="N1303" i="5"/>
  <c r="P1303" i="5" s="1"/>
  <c r="T1302" i="5"/>
  <c r="N1302" i="5"/>
  <c r="P1302" i="5" s="1"/>
  <c r="T1301" i="5"/>
  <c r="N1301" i="5"/>
  <c r="T1300" i="5"/>
  <c r="N1300" i="5"/>
  <c r="R1300" i="5" s="1"/>
  <c r="T1299" i="5"/>
  <c r="N1299" i="5"/>
  <c r="T1298" i="5"/>
  <c r="N1298" i="5"/>
  <c r="P1298" i="5" s="1"/>
  <c r="T1297" i="5"/>
  <c r="N1297" i="5"/>
  <c r="R1297" i="5" s="1"/>
  <c r="T1296" i="5"/>
  <c r="N1296" i="5"/>
  <c r="R1296" i="5" s="1"/>
  <c r="T1295" i="5"/>
  <c r="N1295" i="5"/>
  <c r="P1295" i="5" s="1"/>
  <c r="T1294" i="5"/>
  <c r="N1294" i="5"/>
  <c r="R1294" i="5" s="1"/>
  <c r="T1293" i="5"/>
  <c r="N1293" i="5"/>
  <c r="T1292" i="5"/>
  <c r="N1292" i="5"/>
  <c r="P1292" i="5" s="1"/>
  <c r="T1291" i="5"/>
  <c r="N1291" i="5"/>
  <c r="P1291" i="5" s="1"/>
  <c r="T1290" i="5"/>
  <c r="N1290" i="5"/>
  <c r="T1289" i="5"/>
  <c r="N1289" i="5"/>
  <c r="P1289" i="5" s="1"/>
  <c r="T1288" i="5"/>
  <c r="N1288" i="5"/>
  <c r="R1288" i="5" s="1"/>
  <c r="T1287" i="5"/>
  <c r="N1287" i="5"/>
  <c r="P1287" i="5" s="1"/>
  <c r="T1286" i="5"/>
  <c r="N1286" i="5"/>
  <c r="T1285" i="5"/>
  <c r="N1285" i="5"/>
  <c r="R1285" i="5" s="1"/>
  <c r="T1284" i="5"/>
  <c r="N1284" i="5"/>
  <c r="R1284" i="5" s="1"/>
  <c r="T1283" i="5"/>
  <c r="N1283" i="5"/>
  <c r="T1282" i="5"/>
  <c r="N1282" i="5"/>
  <c r="P1282" i="5" s="1"/>
  <c r="T1281" i="5"/>
  <c r="N1281" i="5"/>
  <c r="R1281" i="5" s="1"/>
  <c r="T1280" i="5"/>
  <c r="N1280" i="5"/>
  <c r="P1280" i="5" s="1"/>
  <c r="T1279" i="5"/>
  <c r="N1279" i="5"/>
  <c r="P1279" i="5" s="1"/>
  <c r="T1278" i="5"/>
  <c r="N1278" i="5"/>
  <c r="R1278" i="5" s="1"/>
  <c r="T1277" i="5"/>
  <c r="N1277" i="5"/>
  <c r="P1277" i="5" s="1"/>
  <c r="T1276" i="5"/>
  <c r="N1276" i="5"/>
  <c r="R1276" i="5" s="1"/>
  <c r="T1275" i="5"/>
  <c r="N1275" i="5"/>
  <c r="T1274" i="5"/>
  <c r="N1274" i="5"/>
  <c r="T1273" i="5"/>
  <c r="N1273" i="5"/>
  <c r="R1273" i="5" s="1"/>
  <c r="T1272" i="5"/>
  <c r="N1272" i="5"/>
  <c r="R1272" i="5" s="1"/>
  <c r="T1271" i="5"/>
  <c r="N1271" i="5"/>
  <c r="T1270" i="5"/>
  <c r="N1270" i="5"/>
  <c r="T1269" i="5"/>
  <c r="N1269" i="5"/>
  <c r="R1269" i="5" s="1"/>
  <c r="T1268" i="5"/>
  <c r="N1268" i="5"/>
  <c r="P1268" i="5" s="1"/>
  <c r="T1267" i="5"/>
  <c r="N1267" i="5"/>
  <c r="R1267" i="5" s="1"/>
  <c r="T1266" i="5"/>
  <c r="N1266" i="5"/>
  <c r="T1265" i="5"/>
  <c r="N1265" i="5"/>
  <c r="T1264" i="5"/>
  <c r="N1264" i="5"/>
  <c r="P1264" i="5" s="1"/>
  <c r="T1263" i="5"/>
  <c r="N1263" i="5"/>
  <c r="P1263" i="5" s="1"/>
  <c r="T1262" i="5"/>
  <c r="N1262" i="5"/>
  <c r="T1261" i="5"/>
  <c r="N1261" i="5"/>
  <c r="R1261" i="5" s="1"/>
  <c r="T1260" i="5"/>
  <c r="N1260" i="5"/>
  <c r="T1259" i="5"/>
  <c r="N1259" i="5"/>
  <c r="P1259" i="5" s="1"/>
  <c r="T1258" i="5"/>
  <c r="N1258" i="5"/>
  <c r="P1258" i="5" s="1"/>
  <c r="T1257" i="5"/>
  <c r="N1257" i="5"/>
  <c r="T1256" i="5"/>
  <c r="N1256" i="5"/>
  <c r="T1255" i="5"/>
  <c r="N1255" i="5"/>
  <c r="T1254" i="5"/>
  <c r="N1254" i="5"/>
  <c r="P1254" i="5" s="1"/>
  <c r="T1253" i="5"/>
  <c r="N1253" i="5"/>
  <c r="P1253" i="5" s="1"/>
  <c r="T1252" i="5"/>
  <c r="N1252" i="5"/>
  <c r="P1252" i="5" s="1"/>
  <c r="T1251" i="5"/>
  <c r="N1251" i="5"/>
  <c r="P1251" i="5" s="1"/>
  <c r="T1250" i="5"/>
  <c r="N1250" i="5"/>
  <c r="P1250" i="5" s="1"/>
  <c r="T1249" i="5"/>
  <c r="N1249" i="5"/>
  <c r="T1248" i="5"/>
  <c r="N1248" i="5"/>
  <c r="R1248" i="5" s="1"/>
  <c r="T1247" i="5"/>
  <c r="N1247" i="5"/>
  <c r="T1246" i="5"/>
  <c r="N1246" i="5"/>
  <c r="R1246" i="5" s="1"/>
  <c r="T1245" i="5"/>
  <c r="N1245" i="5"/>
  <c r="P1245" i="5" s="1"/>
  <c r="T1244" i="5"/>
  <c r="N1244" i="5"/>
  <c r="P1244" i="5" s="1"/>
  <c r="T1243" i="5"/>
  <c r="N1243" i="5"/>
  <c r="R1243" i="5" s="1"/>
  <c r="T1242" i="5"/>
  <c r="N1242" i="5"/>
  <c r="T1241" i="5"/>
  <c r="N1241" i="5"/>
  <c r="P1241" i="5" s="1"/>
  <c r="T1240" i="5"/>
  <c r="N1240" i="5"/>
  <c r="R1240" i="5" s="1"/>
  <c r="T1239" i="5"/>
  <c r="N1239" i="5"/>
  <c r="T1238" i="5"/>
  <c r="N1238" i="5"/>
  <c r="P1238" i="5" s="1"/>
  <c r="T1237" i="5"/>
  <c r="N1237" i="5"/>
  <c r="P1237" i="5" s="1"/>
  <c r="T1236" i="5"/>
  <c r="N1236" i="5"/>
  <c r="P1236" i="5" s="1"/>
  <c r="T1235" i="5"/>
  <c r="N1235" i="5"/>
  <c r="P1235" i="5" s="1"/>
  <c r="T1234" i="5"/>
  <c r="N1234" i="5"/>
  <c r="R1234" i="5" s="1"/>
  <c r="T1233" i="5"/>
  <c r="N1233" i="5"/>
  <c r="P1233" i="5" s="1"/>
  <c r="T1232" i="5"/>
  <c r="N1232" i="5"/>
  <c r="T1231" i="5"/>
  <c r="N1231" i="5"/>
  <c r="R1231" i="5" s="1"/>
  <c r="T1230" i="5"/>
  <c r="N1230" i="5"/>
  <c r="R1230" i="5" s="1"/>
  <c r="T1229" i="5"/>
  <c r="N1229" i="5"/>
  <c r="T1228" i="5"/>
  <c r="N1228" i="5"/>
  <c r="P1228" i="5" s="1"/>
  <c r="T1227" i="5"/>
  <c r="N1227" i="5"/>
  <c r="P1227" i="5" s="1"/>
  <c r="T1226" i="5"/>
  <c r="N1226" i="5"/>
  <c r="P1226" i="5" s="1"/>
  <c r="T1225" i="5"/>
  <c r="N1225" i="5"/>
  <c r="R1225" i="5" s="1"/>
  <c r="T1224" i="5"/>
  <c r="N1224" i="5"/>
  <c r="R1224" i="5" s="1"/>
  <c r="T1223" i="5"/>
  <c r="N1223" i="5"/>
  <c r="P1223" i="5" s="1"/>
  <c r="T1222" i="5"/>
  <c r="N1222" i="5"/>
  <c r="P1222" i="5" s="1"/>
  <c r="T1221" i="5"/>
  <c r="N1221" i="5"/>
  <c r="T1220" i="5"/>
  <c r="N1220" i="5"/>
  <c r="P1220" i="5" s="1"/>
  <c r="T1219" i="5"/>
  <c r="N1219" i="5"/>
  <c r="R1219" i="5" s="1"/>
  <c r="T1218" i="5"/>
  <c r="N1218" i="5"/>
  <c r="P1218" i="5" s="1"/>
  <c r="T1217" i="5"/>
  <c r="N1217" i="5"/>
  <c r="P1217" i="5" s="1"/>
  <c r="T1216" i="5"/>
  <c r="N1216" i="5"/>
  <c r="T1215" i="5"/>
  <c r="N1215" i="5"/>
  <c r="P1215" i="5" s="1"/>
  <c r="T1214" i="5"/>
  <c r="N1214" i="5"/>
  <c r="T1213" i="5"/>
  <c r="N1213" i="5"/>
  <c r="P1213" i="5" s="1"/>
  <c r="T1212" i="5"/>
  <c r="N1212" i="5"/>
  <c r="R1212" i="5" s="1"/>
  <c r="T1211" i="5"/>
  <c r="N1211" i="5"/>
  <c r="T1210" i="5"/>
  <c r="N1210" i="5"/>
  <c r="P1210" i="5" s="1"/>
  <c r="T1209" i="5"/>
  <c r="N1209" i="5"/>
  <c r="P1209" i="5" s="1"/>
  <c r="T1208" i="5"/>
  <c r="N1208" i="5"/>
  <c r="P1208" i="5" s="1"/>
  <c r="T1207" i="5"/>
  <c r="N1207" i="5"/>
  <c r="R1207" i="5" s="1"/>
  <c r="T1206" i="5"/>
  <c r="N1206" i="5"/>
  <c r="R1206" i="5" s="1"/>
  <c r="T1205" i="5"/>
  <c r="N1205" i="5"/>
  <c r="T1204" i="5"/>
  <c r="N1204" i="5"/>
  <c r="P1204" i="5" s="1"/>
  <c r="T1203" i="5"/>
  <c r="N1203" i="5"/>
  <c r="T1202" i="5"/>
  <c r="N1202" i="5"/>
  <c r="P1202" i="5" s="1"/>
  <c r="T1201" i="5"/>
  <c r="N1201" i="5"/>
  <c r="R1201" i="5" s="1"/>
  <c r="T1200" i="5"/>
  <c r="N1200" i="5"/>
  <c r="R1200" i="5" s="1"/>
  <c r="T1199" i="5"/>
  <c r="N1199" i="5"/>
  <c r="P1199" i="5" s="1"/>
  <c r="T1198" i="5"/>
  <c r="N1198" i="5"/>
  <c r="P1198" i="5" s="1"/>
  <c r="T1197" i="5"/>
  <c r="N1197" i="5"/>
  <c r="R1197" i="5" s="1"/>
  <c r="T1196" i="5"/>
  <c r="N1196" i="5"/>
  <c r="P1196" i="5" s="1"/>
  <c r="T1195" i="5"/>
  <c r="N1195" i="5"/>
  <c r="T1194" i="5"/>
  <c r="N1194" i="5"/>
  <c r="R1194" i="5" s="1"/>
  <c r="T1193" i="5"/>
  <c r="N1193" i="5"/>
  <c r="T1192" i="5"/>
  <c r="N1192" i="5"/>
  <c r="T1191" i="5"/>
  <c r="N1191" i="5"/>
  <c r="R1191" i="5" s="1"/>
  <c r="T1190" i="5"/>
  <c r="N1190" i="5"/>
  <c r="T1189" i="5"/>
  <c r="N1189" i="5"/>
  <c r="R1189" i="5" s="1"/>
  <c r="T1188" i="5"/>
  <c r="N1188" i="5"/>
  <c r="T1187" i="5"/>
  <c r="N1187" i="5"/>
  <c r="P1187" i="5" s="1"/>
  <c r="T1186" i="5"/>
  <c r="N1186" i="5"/>
  <c r="R1186" i="5" s="1"/>
  <c r="T1185" i="5"/>
  <c r="N1185" i="5"/>
  <c r="T1184" i="5"/>
  <c r="N1184" i="5"/>
  <c r="P1184" i="5" s="1"/>
  <c r="T1183" i="5"/>
  <c r="N1183" i="5"/>
  <c r="R1183" i="5" s="1"/>
  <c r="T1182" i="5"/>
  <c r="N1182" i="5"/>
  <c r="T1181" i="5"/>
  <c r="N1181" i="5"/>
  <c r="T1180" i="5"/>
  <c r="N1180" i="5"/>
  <c r="T1179" i="5"/>
  <c r="N1179" i="5"/>
  <c r="P1179" i="5" s="1"/>
  <c r="T1178" i="5"/>
  <c r="N1178" i="5"/>
  <c r="P1178" i="5" s="1"/>
  <c r="T1177" i="5"/>
  <c r="N1177" i="5"/>
  <c r="P1177" i="5" s="1"/>
  <c r="T1176" i="5"/>
  <c r="N1176" i="5"/>
  <c r="R1176" i="5" s="1"/>
  <c r="T1175" i="5"/>
  <c r="N1175" i="5"/>
  <c r="T1174" i="5"/>
  <c r="N1174" i="5"/>
  <c r="T1173" i="5"/>
  <c r="N1173" i="5"/>
  <c r="T1172" i="5"/>
  <c r="N1172" i="5"/>
  <c r="P1172" i="5" s="1"/>
  <c r="T1171" i="5"/>
  <c r="N1171" i="5"/>
  <c r="P1171" i="5" s="1"/>
  <c r="T1170" i="5"/>
  <c r="N1170" i="5"/>
  <c r="T1169" i="5"/>
  <c r="N1169" i="5"/>
  <c r="T1168" i="5"/>
  <c r="N1168" i="5"/>
  <c r="T1167" i="5"/>
  <c r="N1167" i="5"/>
  <c r="T1166" i="5"/>
  <c r="N1166" i="5"/>
  <c r="T1165" i="5"/>
  <c r="N1165" i="5"/>
  <c r="R1165" i="5" s="1"/>
  <c r="T1164" i="5"/>
  <c r="N1164" i="5"/>
  <c r="T1163" i="5"/>
  <c r="N1163" i="5"/>
  <c r="P1163" i="5" s="1"/>
  <c r="T1162" i="5"/>
  <c r="N1162" i="5"/>
  <c r="R1162" i="5" s="1"/>
  <c r="T1161" i="5"/>
  <c r="N1161" i="5"/>
  <c r="T1160" i="5"/>
  <c r="N1160" i="5"/>
  <c r="P1160" i="5" s="1"/>
  <c r="T1159" i="5"/>
  <c r="N1159" i="5"/>
  <c r="T1158" i="5"/>
  <c r="N1158" i="5"/>
  <c r="T1157" i="5"/>
  <c r="N1157" i="5"/>
  <c r="T1156" i="5"/>
  <c r="N1156" i="5"/>
  <c r="R1156" i="5" s="1"/>
  <c r="T1155" i="5"/>
  <c r="N1155" i="5"/>
  <c r="T1154" i="5"/>
  <c r="N1154" i="5"/>
  <c r="T1153" i="5"/>
  <c r="N1153" i="5"/>
  <c r="T1152" i="5"/>
  <c r="N1152" i="5"/>
  <c r="T1151" i="5"/>
  <c r="N1151" i="5"/>
  <c r="P1151" i="5" s="1"/>
  <c r="T1150" i="5"/>
  <c r="N1150" i="5"/>
  <c r="T1149" i="5"/>
  <c r="N1149" i="5"/>
  <c r="T1148" i="5"/>
  <c r="N1148" i="5"/>
  <c r="P1148" i="5" s="1"/>
  <c r="T1147" i="5"/>
  <c r="N1147" i="5"/>
  <c r="P1147" i="5" s="1"/>
  <c r="T1146" i="5"/>
  <c r="N1146" i="5"/>
  <c r="T1145" i="5"/>
  <c r="N1145" i="5"/>
  <c r="P1145" i="5" s="1"/>
  <c r="T1144" i="5"/>
  <c r="N1144" i="5"/>
  <c r="T1143" i="5"/>
  <c r="N1143" i="5"/>
  <c r="T1142" i="5"/>
  <c r="N1142" i="5"/>
  <c r="T1141" i="5"/>
  <c r="N1141" i="5"/>
  <c r="R1141" i="5" s="1"/>
  <c r="T1140" i="5"/>
  <c r="N1140" i="5"/>
  <c r="T1139" i="5"/>
  <c r="N1139" i="5"/>
  <c r="P1139" i="5" s="1"/>
  <c r="T1138" i="5"/>
  <c r="N1138" i="5"/>
  <c r="R1138" i="5" s="1"/>
  <c r="T1137" i="5"/>
  <c r="N1137" i="5"/>
  <c r="T1136" i="5"/>
  <c r="N1136" i="5"/>
  <c r="P1136" i="5" s="1"/>
  <c r="T1135" i="5"/>
  <c r="N1135" i="5"/>
  <c r="T1134" i="5"/>
  <c r="N1134" i="5"/>
  <c r="T1133" i="5"/>
  <c r="N1133" i="5"/>
  <c r="P1133" i="5" s="1"/>
  <c r="T1132" i="5"/>
  <c r="N1132" i="5"/>
  <c r="R1132" i="5" s="1"/>
  <c r="T1131" i="5"/>
  <c r="N1131" i="5"/>
  <c r="T1130" i="5"/>
  <c r="N1130" i="5"/>
  <c r="T1129" i="5"/>
  <c r="N1129" i="5"/>
  <c r="R1129" i="5" s="1"/>
  <c r="T1128" i="5"/>
  <c r="N1128" i="5"/>
  <c r="T1127" i="5"/>
  <c r="N1127" i="5"/>
  <c r="P1127" i="5" s="1"/>
  <c r="T1126" i="5"/>
  <c r="N1126" i="5"/>
  <c r="R1126" i="5" s="1"/>
  <c r="T1125" i="5"/>
  <c r="N1125" i="5"/>
  <c r="T1124" i="5"/>
  <c r="N1124" i="5"/>
  <c r="P1124" i="5" s="1"/>
  <c r="T1123" i="5"/>
  <c r="N1123" i="5"/>
  <c r="P1123" i="5" s="1"/>
  <c r="T1122" i="5"/>
  <c r="N1122" i="5"/>
  <c r="T1121" i="5"/>
  <c r="N1121" i="5"/>
  <c r="P1121" i="5" s="1"/>
  <c r="T1120" i="5"/>
  <c r="N1120" i="5"/>
  <c r="T1119" i="5"/>
  <c r="N1119" i="5"/>
  <c r="T1118" i="5"/>
  <c r="N1118" i="5"/>
  <c r="T1117" i="5"/>
  <c r="N1117" i="5"/>
  <c r="R1117" i="5" s="1"/>
  <c r="T1116" i="5"/>
  <c r="N1116" i="5"/>
  <c r="T1115" i="5"/>
  <c r="N1115" i="5"/>
  <c r="P1115" i="5" s="1"/>
  <c r="T1114" i="5"/>
  <c r="N1114" i="5"/>
  <c r="R1114" i="5" s="1"/>
  <c r="T1113" i="5"/>
  <c r="N1113" i="5"/>
  <c r="T1112" i="5"/>
  <c r="N1112" i="5"/>
  <c r="T1111" i="5"/>
  <c r="N1111" i="5"/>
  <c r="P1111" i="5" s="1"/>
  <c r="T1110" i="5"/>
  <c r="N1110" i="5"/>
  <c r="T1109" i="5"/>
  <c r="N1109" i="5"/>
  <c r="P1109" i="5" s="1"/>
  <c r="T1108" i="5"/>
  <c r="N1108" i="5"/>
  <c r="R1108" i="5" s="1"/>
  <c r="T1107" i="5"/>
  <c r="N1107" i="5"/>
  <c r="T1106" i="5"/>
  <c r="N1106" i="5"/>
  <c r="T1105" i="5"/>
  <c r="N1105" i="5"/>
  <c r="P1105" i="5" s="1"/>
  <c r="T1104" i="5"/>
  <c r="N1104" i="5"/>
  <c r="T1103" i="5"/>
  <c r="N1103" i="5"/>
  <c r="P1103" i="5" s="1"/>
  <c r="T1102" i="5"/>
  <c r="N1102" i="5"/>
  <c r="T1101" i="5"/>
  <c r="N1101" i="5"/>
  <c r="T1100" i="5"/>
  <c r="N1100" i="5"/>
  <c r="P1100" i="5" s="1"/>
  <c r="T1099" i="5"/>
  <c r="N1099" i="5"/>
  <c r="T1098" i="5"/>
  <c r="N1098" i="5"/>
  <c r="T1097" i="5"/>
  <c r="N1097" i="5"/>
  <c r="T1096" i="5"/>
  <c r="N1096" i="5"/>
  <c r="P1096" i="5" s="1"/>
  <c r="T1095" i="5"/>
  <c r="N1095" i="5"/>
  <c r="T1094" i="5"/>
  <c r="N1094" i="5"/>
  <c r="R1094" i="5" s="1"/>
  <c r="T1093" i="5"/>
  <c r="N1093" i="5"/>
  <c r="T1092" i="5"/>
  <c r="N1092" i="5"/>
  <c r="T1091" i="5"/>
  <c r="N1091" i="5"/>
  <c r="P1091" i="5" s="1"/>
  <c r="T1090" i="5"/>
  <c r="N1090" i="5"/>
  <c r="P1090" i="5" s="1"/>
  <c r="T1089" i="5"/>
  <c r="N1089" i="5"/>
  <c r="T1088" i="5"/>
  <c r="N1088" i="5"/>
  <c r="T1087" i="5"/>
  <c r="N1087" i="5"/>
  <c r="P1087" i="5" s="1"/>
  <c r="T1086" i="5"/>
  <c r="N1086" i="5"/>
  <c r="T1085" i="5"/>
  <c r="N1085" i="5"/>
  <c r="P1085" i="5" s="1"/>
  <c r="T1084" i="5"/>
  <c r="N1084" i="5"/>
  <c r="T1083" i="5"/>
  <c r="N1083" i="5"/>
  <c r="T1082" i="5"/>
  <c r="N1082" i="5"/>
  <c r="P1082" i="5" s="1"/>
  <c r="T1081" i="5"/>
  <c r="N1081" i="5"/>
  <c r="T1080" i="5"/>
  <c r="N1080" i="5"/>
  <c r="T1079" i="5"/>
  <c r="N1079" i="5"/>
  <c r="T1078" i="5"/>
  <c r="N1078" i="5"/>
  <c r="T1077" i="5"/>
  <c r="N1077" i="5"/>
  <c r="T1076" i="5"/>
  <c r="N1076" i="5"/>
  <c r="R1076" i="5" s="1"/>
  <c r="T1075" i="5"/>
  <c r="N1075" i="5"/>
  <c r="T1074" i="5"/>
  <c r="N1074" i="5"/>
  <c r="T1073" i="5"/>
  <c r="N1073" i="5"/>
  <c r="P1073" i="5" s="1"/>
  <c r="T1072" i="5"/>
  <c r="N1072" i="5"/>
  <c r="P1072" i="5" s="1"/>
  <c r="T1071" i="5"/>
  <c r="N1071" i="5"/>
  <c r="T1070" i="5"/>
  <c r="N1070" i="5"/>
  <c r="T1069" i="5"/>
  <c r="N1069" i="5"/>
  <c r="P1069" i="5" s="1"/>
  <c r="T1068" i="5"/>
  <c r="N1068" i="5"/>
  <c r="T1067" i="5"/>
  <c r="N1067" i="5"/>
  <c r="T1066" i="5"/>
  <c r="N1066" i="5"/>
  <c r="T1065" i="5"/>
  <c r="N1065" i="5"/>
  <c r="T1064" i="5"/>
  <c r="N1064" i="5"/>
  <c r="P1064" i="5" s="1"/>
  <c r="T1063" i="5"/>
  <c r="N1063" i="5"/>
  <c r="T1062" i="5"/>
  <c r="N1062" i="5"/>
  <c r="T1061" i="5"/>
  <c r="N1061" i="5"/>
  <c r="T1060" i="5"/>
  <c r="N1060" i="5"/>
  <c r="P1060" i="5" s="1"/>
  <c r="T1059" i="5"/>
  <c r="N1059" i="5"/>
  <c r="T1058" i="5"/>
  <c r="N1058" i="5"/>
  <c r="R1058" i="5" s="1"/>
  <c r="T1057" i="5"/>
  <c r="N1057" i="5"/>
  <c r="T1056" i="5"/>
  <c r="N1056" i="5"/>
  <c r="T1055" i="5"/>
  <c r="N1055" i="5"/>
  <c r="P1055" i="5" s="1"/>
  <c r="T1054" i="5"/>
  <c r="N1054" i="5"/>
  <c r="P1054" i="5" s="1"/>
  <c r="T1053" i="5"/>
  <c r="N1053" i="5"/>
  <c r="T1052" i="5"/>
  <c r="N1052" i="5"/>
  <c r="T1051" i="5"/>
  <c r="N1051" i="5"/>
  <c r="P1051" i="5" s="1"/>
  <c r="T1050" i="5"/>
  <c r="N1050" i="5"/>
  <c r="T1049" i="5"/>
  <c r="N1049" i="5"/>
  <c r="T1048" i="5"/>
  <c r="N1048" i="5"/>
  <c r="T1047" i="5"/>
  <c r="N1047" i="5"/>
  <c r="T1046" i="5"/>
  <c r="N1046" i="5"/>
  <c r="P1046" i="5" s="1"/>
  <c r="T1045" i="5"/>
  <c r="N1045" i="5"/>
  <c r="T1044" i="5"/>
  <c r="N1044" i="5"/>
  <c r="T1043" i="5"/>
  <c r="N1043" i="5"/>
  <c r="T1042" i="5"/>
  <c r="N1042" i="5"/>
  <c r="P1042" i="5" s="1"/>
  <c r="T1041" i="5"/>
  <c r="N1041" i="5"/>
  <c r="T1040" i="5"/>
  <c r="N1040" i="5"/>
  <c r="R1040" i="5" s="1"/>
  <c r="T1039" i="5"/>
  <c r="N1039" i="5"/>
  <c r="T1038" i="5"/>
  <c r="N1038" i="5"/>
  <c r="T1037" i="5"/>
  <c r="N1037" i="5"/>
  <c r="P1037" i="5" s="1"/>
  <c r="T1036" i="5"/>
  <c r="N1036" i="5"/>
  <c r="P1036" i="5" s="1"/>
  <c r="T1035" i="5"/>
  <c r="N1035" i="5"/>
  <c r="T1034" i="5"/>
  <c r="N1034" i="5"/>
  <c r="T1033" i="5"/>
  <c r="N1033" i="5"/>
  <c r="P1033" i="5" s="1"/>
  <c r="T1032" i="5"/>
  <c r="N1032" i="5"/>
  <c r="T1031" i="5"/>
  <c r="N1031" i="5"/>
  <c r="P1031" i="5" s="1"/>
  <c r="T1030" i="5"/>
  <c r="N1030" i="5"/>
  <c r="T1029" i="5"/>
  <c r="N1029" i="5"/>
  <c r="T1028" i="5"/>
  <c r="N1028" i="5"/>
  <c r="P1028" i="5" s="1"/>
  <c r="T1027" i="5"/>
  <c r="N1027" i="5"/>
  <c r="T1026" i="5"/>
  <c r="N1026" i="5"/>
  <c r="T1025" i="5"/>
  <c r="N1025" i="5"/>
  <c r="T1024" i="5"/>
  <c r="N1024" i="5"/>
  <c r="P1024" i="5" s="1"/>
  <c r="T1023" i="5"/>
  <c r="N1023" i="5"/>
  <c r="T1022" i="5"/>
  <c r="N1022" i="5"/>
  <c r="R1022" i="5" s="1"/>
  <c r="T1021" i="5"/>
  <c r="N1021" i="5"/>
  <c r="T1020" i="5"/>
  <c r="N1020" i="5"/>
  <c r="T1019" i="5"/>
  <c r="N1019" i="5"/>
  <c r="P1019" i="5" s="1"/>
  <c r="T1018" i="5"/>
  <c r="N1018" i="5"/>
  <c r="P1018" i="5" s="1"/>
  <c r="T1017" i="5"/>
  <c r="N1017" i="5"/>
  <c r="T1016" i="5"/>
  <c r="N1016" i="5"/>
  <c r="T1015" i="5"/>
  <c r="N1015" i="5"/>
  <c r="T1014" i="5"/>
  <c r="N1014" i="5"/>
  <c r="T1013" i="5"/>
  <c r="N1013" i="5"/>
  <c r="P1013" i="5" s="1"/>
  <c r="T1012" i="5"/>
  <c r="N1012" i="5"/>
  <c r="T1011" i="5"/>
  <c r="N1011" i="5"/>
  <c r="T1010" i="5"/>
  <c r="N1010" i="5"/>
  <c r="P1010" i="5" s="1"/>
  <c r="T1009" i="5"/>
  <c r="N1009" i="5"/>
  <c r="T1008" i="5"/>
  <c r="N1008" i="5"/>
  <c r="T1007" i="5"/>
  <c r="N1007" i="5"/>
  <c r="T1006" i="5"/>
  <c r="N1006" i="5"/>
  <c r="T1005" i="5"/>
  <c r="N1005" i="5"/>
  <c r="T1004" i="5"/>
  <c r="N1004" i="5"/>
  <c r="R1004" i="5" s="1"/>
  <c r="T1003" i="5"/>
  <c r="N1003" i="5"/>
  <c r="R1003" i="5" s="1"/>
  <c r="T1002" i="5"/>
  <c r="N1002" i="5"/>
  <c r="T1001" i="5"/>
  <c r="N1001" i="5"/>
  <c r="P1001" i="5" s="1"/>
  <c r="T1000" i="5"/>
  <c r="N1000" i="5"/>
  <c r="P1000" i="5" s="1"/>
  <c r="T999" i="5"/>
  <c r="N999" i="5"/>
  <c r="T998" i="5"/>
  <c r="N998" i="5"/>
  <c r="T997" i="5"/>
  <c r="N997" i="5"/>
  <c r="R997" i="5" s="1"/>
  <c r="T996" i="5"/>
  <c r="N996" i="5"/>
  <c r="T995" i="5"/>
  <c r="N995" i="5"/>
  <c r="T994" i="5"/>
  <c r="N994" i="5"/>
  <c r="R994" i="5" s="1"/>
  <c r="T993" i="5"/>
  <c r="N993" i="5"/>
  <c r="T992" i="5"/>
  <c r="N992" i="5"/>
  <c r="P992" i="5" s="1"/>
  <c r="T991" i="5"/>
  <c r="N991" i="5"/>
  <c r="T990" i="5"/>
  <c r="N990" i="5"/>
  <c r="T989" i="5"/>
  <c r="N989" i="5"/>
  <c r="T988" i="5"/>
  <c r="N988" i="5"/>
  <c r="P988" i="5" s="1"/>
  <c r="T987" i="5"/>
  <c r="N987" i="5"/>
  <c r="T986" i="5"/>
  <c r="N986" i="5"/>
  <c r="T985" i="5"/>
  <c r="N985" i="5"/>
  <c r="T984" i="5"/>
  <c r="N984" i="5"/>
  <c r="T983" i="5"/>
  <c r="N983" i="5"/>
  <c r="R983" i="5" s="1"/>
  <c r="T982" i="5"/>
  <c r="N982" i="5"/>
  <c r="P982" i="5" s="1"/>
  <c r="T981" i="5"/>
  <c r="N981" i="5"/>
  <c r="T980" i="5"/>
  <c r="N980" i="5"/>
  <c r="T979" i="5"/>
  <c r="N979" i="5"/>
  <c r="R979" i="5" s="1"/>
  <c r="T978" i="5"/>
  <c r="N978" i="5"/>
  <c r="T977" i="5"/>
  <c r="N977" i="5"/>
  <c r="P977" i="5" s="1"/>
  <c r="T976" i="5"/>
  <c r="N976" i="5"/>
  <c r="P976" i="5" s="1"/>
  <c r="T975" i="5"/>
  <c r="N975" i="5"/>
  <c r="T974" i="5"/>
  <c r="N974" i="5"/>
  <c r="T973" i="5"/>
  <c r="N973" i="5"/>
  <c r="T972" i="5"/>
  <c r="N972" i="5"/>
  <c r="T971" i="5"/>
  <c r="N971" i="5"/>
  <c r="P971" i="5" s="1"/>
  <c r="T970" i="5"/>
  <c r="N970" i="5"/>
  <c r="P970" i="5" s="1"/>
  <c r="T969" i="5"/>
  <c r="N969" i="5"/>
  <c r="T968" i="5"/>
  <c r="N968" i="5"/>
  <c r="P968" i="5" s="1"/>
  <c r="T967" i="5"/>
  <c r="N967" i="5"/>
  <c r="T966" i="5"/>
  <c r="N966" i="5"/>
  <c r="T965" i="5"/>
  <c r="N965" i="5"/>
  <c r="P965" i="5" s="1"/>
  <c r="T964" i="5"/>
  <c r="N964" i="5"/>
  <c r="P964" i="5" s="1"/>
  <c r="T963" i="5"/>
  <c r="N963" i="5"/>
  <c r="T962" i="5"/>
  <c r="N962" i="5"/>
  <c r="T961" i="5"/>
  <c r="N961" i="5"/>
  <c r="R961" i="5" s="1"/>
  <c r="T960" i="5"/>
  <c r="N960" i="5"/>
  <c r="T959" i="5"/>
  <c r="N959" i="5"/>
  <c r="P959" i="5" s="1"/>
  <c r="T958" i="5"/>
  <c r="N958" i="5"/>
  <c r="T957" i="5"/>
  <c r="N957" i="5"/>
  <c r="T956" i="5"/>
  <c r="N956" i="5"/>
  <c r="T955" i="5"/>
  <c r="N955" i="5"/>
  <c r="T954" i="5"/>
  <c r="N954" i="5"/>
  <c r="T953" i="5"/>
  <c r="N953" i="5"/>
  <c r="P953" i="5" s="1"/>
  <c r="T952" i="5"/>
  <c r="N952" i="5"/>
  <c r="P952" i="5" s="1"/>
  <c r="T951" i="5"/>
  <c r="N951" i="5"/>
  <c r="T950" i="5"/>
  <c r="N950" i="5"/>
  <c r="T949" i="5"/>
  <c r="N949" i="5"/>
  <c r="T948" i="5"/>
  <c r="N948" i="5"/>
  <c r="R948" i="5" s="1"/>
  <c r="T947" i="5"/>
  <c r="N947" i="5"/>
  <c r="R947" i="5" s="1"/>
  <c r="T946" i="5"/>
  <c r="N946" i="5"/>
  <c r="R946" i="5" s="1"/>
  <c r="T945" i="5"/>
  <c r="N945" i="5"/>
  <c r="R945" i="5" s="1"/>
  <c r="T944" i="5"/>
  <c r="N944" i="5"/>
  <c r="P944" i="5" s="1"/>
  <c r="T943" i="5"/>
  <c r="N943" i="5"/>
  <c r="T942" i="5"/>
  <c r="N942" i="5"/>
  <c r="R942" i="5" s="1"/>
  <c r="T941" i="5"/>
  <c r="N941" i="5"/>
  <c r="R941" i="5" s="1"/>
  <c r="T940" i="5"/>
  <c r="N940" i="5"/>
  <c r="R940" i="5" s="1"/>
  <c r="T939" i="5"/>
  <c r="N939" i="5"/>
  <c r="R939" i="5" s="1"/>
  <c r="T938" i="5"/>
  <c r="N938" i="5"/>
  <c r="T937" i="5"/>
  <c r="N937" i="5"/>
  <c r="R937" i="5" s="1"/>
  <c r="T936" i="5"/>
  <c r="N936" i="5"/>
  <c r="R936" i="5" s="1"/>
  <c r="T935" i="5"/>
  <c r="N935" i="5"/>
  <c r="R935" i="5" s="1"/>
  <c r="T934" i="5"/>
  <c r="N934" i="5"/>
  <c r="T933" i="5"/>
  <c r="N933" i="5"/>
  <c r="R933" i="5" s="1"/>
  <c r="T932" i="5"/>
  <c r="N932" i="5"/>
  <c r="R932" i="5" s="1"/>
  <c r="T931" i="5"/>
  <c r="N931" i="5"/>
  <c r="R931" i="5" s="1"/>
  <c r="T930" i="5"/>
  <c r="N930" i="5"/>
  <c r="T929" i="5"/>
  <c r="N929" i="5"/>
  <c r="R929" i="5" s="1"/>
  <c r="T928" i="5"/>
  <c r="N928" i="5"/>
  <c r="P928" i="5" s="1"/>
  <c r="T927" i="5"/>
  <c r="N927" i="5"/>
  <c r="R927" i="5" s="1"/>
  <c r="T926" i="5"/>
  <c r="N926" i="5"/>
  <c r="R926" i="5" s="1"/>
  <c r="T925" i="5"/>
  <c r="N925" i="5"/>
  <c r="R925" i="5" s="1"/>
  <c r="T924" i="5"/>
  <c r="N924" i="5"/>
  <c r="R924" i="5" s="1"/>
  <c r="T923" i="5"/>
  <c r="N923" i="5"/>
  <c r="R923" i="5" s="1"/>
  <c r="T922" i="5"/>
  <c r="N922" i="5"/>
  <c r="P922" i="5" s="1"/>
  <c r="T921" i="5"/>
  <c r="N921" i="5"/>
  <c r="T920" i="5"/>
  <c r="N920" i="5"/>
  <c r="R920" i="5" s="1"/>
  <c r="T919" i="5"/>
  <c r="N919" i="5"/>
  <c r="T918" i="5"/>
  <c r="N918" i="5"/>
  <c r="R918" i="5" s="1"/>
  <c r="T917" i="5"/>
  <c r="N917" i="5"/>
  <c r="R917" i="5" s="1"/>
  <c r="T916" i="5"/>
  <c r="N916" i="5"/>
  <c r="T915" i="5"/>
  <c r="N915" i="5"/>
  <c r="R915" i="5" s="1"/>
  <c r="T914" i="5"/>
  <c r="N914" i="5"/>
  <c r="R914" i="5" s="1"/>
  <c r="T913" i="5"/>
  <c r="N913" i="5"/>
  <c r="R913" i="5" s="1"/>
  <c r="T912" i="5"/>
  <c r="N912" i="5"/>
  <c r="T911" i="5"/>
  <c r="N911" i="5"/>
  <c r="R911" i="5" s="1"/>
  <c r="T910" i="5"/>
  <c r="N910" i="5"/>
  <c r="T909" i="5"/>
  <c r="N909" i="5"/>
  <c r="R909" i="5" s="1"/>
  <c r="T908" i="5"/>
  <c r="N908" i="5"/>
  <c r="R908" i="5" s="1"/>
  <c r="T907" i="5"/>
  <c r="N907" i="5"/>
  <c r="R907" i="5" s="1"/>
  <c r="T906" i="5"/>
  <c r="N906" i="5"/>
  <c r="R906" i="5" s="1"/>
  <c r="T905" i="5"/>
  <c r="N905" i="5"/>
  <c r="T904" i="5"/>
  <c r="N904" i="5"/>
  <c r="P904" i="5" s="1"/>
  <c r="T903" i="5"/>
  <c r="N903" i="5"/>
  <c r="R903" i="5" s="1"/>
  <c r="T902" i="5"/>
  <c r="N902" i="5"/>
  <c r="R902" i="5" s="1"/>
  <c r="T901" i="5"/>
  <c r="N901" i="5"/>
  <c r="R901" i="5" s="1"/>
  <c r="T900" i="5"/>
  <c r="N900" i="5"/>
  <c r="R900" i="5" s="1"/>
  <c r="T899" i="5"/>
  <c r="N899" i="5"/>
  <c r="T898" i="5"/>
  <c r="N898" i="5"/>
  <c r="T897" i="5"/>
  <c r="N897" i="5"/>
  <c r="T896" i="5"/>
  <c r="N896" i="5"/>
  <c r="R896" i="5" s="1"/>
  <c r="T895" i="5"/>
  <c r="N895" i="5"/>
  <c r="R895" i="5" s="1"/>
  <c r="T894" i="5"/>
  <c r="N894" i="5"/>
  <c r="T893" i="5"/>
  <c r="N893" i="5"/>
  <c r="T892" i="5"/>
  <c r="N892" i="5"/>
  <c r="P892" i="5" s="1"/>
  <c r="T891" i="5"/>
  <c r="N891" i="5"/>
  <c r="R891" i="5" s="1"/>
  <c r="T890" i="5"/>
  <c r="N890" i="5"/>
  <c r="R890" i="5" s="1"/>
  <c r="T889" i="5"/>
  <c r="N889" i="5"/>
  <c r="T888" i="5"/>
  <c r="N888" i="5"/>
  <c r="R888" i="5" s="1"/>
  <c r="T887" i="5"/>
  <c r="N887" i="5"/>
  <c r="R887" i="5" s="1"/>
  <c r="T886" i="5"/>
  <c r="N886" i="5"/>
  <c r="T885" i="5"/>
  <c r="N885" i="5"/>
  <c r="R885" i="5" s="1"/>
  <c r="T884" i="5"/>
  <c r="N884" i="5"/>
  <c r="T883" i="5"/>
  <c r="N883" i="5"/>
  <c r="R883" i="5" s="1"/>
  <c r="T882" i="5"/>
  <c r="N882" i="5"/>
  <c r="R882" i="5" s="1"/>
  <c r="T881" i="5"/>
  <c r="N881" i="5"/>
  <c r="R881" i="5" s="1"/>
  <c r="T880" i="5"/>
  <c r="N880" i="5"/>
  <c r="T879" i="5"/>
  <c r="N879" i="5"/>
  <c r="R879" i="5" s="1"/>
  <c r="T878" i="5"/>
  <c r="N878" i="5"/>
  <c r="R878" i="5" s="1"/>
  <c r="T877" i="5"/>
  <c r="N877" i="5"/>
  <c r="P877" i="5" s="1"/>
  <c r="T876" i="5"/>
  <c r="N876" i="5"/>
  <c r="T875" i="5"/>
  <c r="N875" i="5"/>
  <c r="R875" i="5" s="1"/>
  <c r="T874" i="5"/>
  <c r="N874" i="5"/>
  <c r="T873" i="5"/>
  <c r="N873" i="5"/>
  <c r="R873" i="5" s="1"/>
  <c r="T872" i="5"/>
  <c r="N872" i="5"/>
  <c r="R872" i="5" s="1"/>
  <c r="T871" i="5"/>
  <c r="N871" i="5"/>
  <c r="R871" i="5" s="1"/>
  <c r="T870" i="5"/>
  <c r="N870" i="5"/>
  <c r="R870" i="5" s="1"/>
  <c r="T869" i="5"/>
  <c r="N869" i="5"/>
  <c r="R869" i="5" s="1"/>
  <c r="T868" i="5"/>
  <c r="N868" i="5"/>
  <c r="T867" i="5"/>
  <c r="N867" i="5"/>
  <c r="T866" i="5"/>
  <c r="N866" i="5"/>
  <c r="R866" i="5" s="1"/>
  <c r="T865" i="5"/>
  <c r="N865" i="5"/>
  <c r="T864" i="5"/>
  <c r="N864" i="5"/>
  <c r="R864" i="5" s="1"/>
  <c r="T863" i="5"/>
  <c r="N863" i="5"/>
  <c r="R863" i="5" s="1"/>
  <c r="T862" i="5"/>
  <c r="N862" i="5"/>
  <c r="T861" i="5"/>
  <c r="N861" i="5"/>
  <c r="R861" i="5" s="1"/>
  <c r="T860" i="5"/>
  <c r="N860" i="5"/>
  <c r="T859" i="5"/>
  <c r="N859" i="5"/>
  <c r="R859" i="5" s="1"/>
  <c r="T858" i="5"/>
  <c r="N858" i="5"/>
  <c r="T857" i="5"/>
  <c r="N857" i="5"/>
  <c r="R857" i="5" s="1"/>
  <c r="T856" i="5"/>
  <c r="N856" i="5"/>
  <c r="P856" i="5" s="1"/>
  <c r="T855" i="5"/>
  <c r="N855" i="5"/>
  <c r="R855" i="5" s="1"/>
  <c r="T854" i="5"/>
  <c r="N854" i="5"/>
  <c r="T853" i="5"/>
  <c r="N853" i="5"/>
  <c r="R853" i="5" s="1"/>
  <c r="T852" i="5"/>
  <c r="N852" i="5"/>
  <c r="R852" i="5" s="1"/>
  <c r="T851" i="5"/>
  <c r="N851" i="5"/>
  <c r="R851" i="5" s="1"/>
  <c r="T850" i="5"/>
  <c r="N850" i="5"/>
  <c r="P850" i="5" s="1"/>
  <c r="T849" i="5"/>
  <c r="N849" i="5"/>
  <c r="T848" i="5"/>
  <c r="N848" i="5"/>
  <c r="R848" i="5" s="1"/>
  <c r="T847" i="5"/>
  <c r="N847" i="5"/>
  <c r="P847" i="5" s="1"/>
  <c r="T846" i="5"/>
  <c r="N846" i="5"/>
  <c r="R846" i="5" s="1"/>
  <c r="T845" i="5"/>
  <c r="N845" i="5"/>
  <c r="R845" i="5" s="1"/>
  <c r="T844" i="5"/>
  <c r="N844" i="5"/>
  <c r="T843" i="5"/>
  <c r="N843" i="5"/>
  <c r="R843" i="5" s="1"/>
  <c r="T842" i="5"/>
  <c r="N842" i="5"/>
  <c r="R842" i="5" s="1"/>
  <c r="T841" i="5"/>
  <c r="N841" i="5"/>
  <c r="R841" i="5" s="1"/>
  <c r="T840" i="5"/>
  <c r="N840" i="5"/>
  <c r="T839" i="5"/>
  <c r="N839" i="5"/>
  <c r="R839" i="5" s="1"/>
  <c r="T838" i="5"/>
  <c r="N838" i="5"/>
  <c r="P838" i="5" s="1"/>
  <c r="T837" i="5"/>
  <c r="N837" i="5"/>
  <c r="R837" i="5" s="1"/>
  <c r="T836" i="5"/>
  <c r="N836" i="5"/>
  <c r="R836" i="5" s="1"/>
  <c r="T835" i="5"/>
  <c r="N835" i="5"/>
  <c r="T834" i="5"/>
  <c r="N834" i="5"/>
  <c r="R834" i="5" s="1"/>
  <c r="T833" i="5"/>
  <c r="N833" i="5"/>
  <c r="T832" i="5"/>
  <c r="N832" i="5"/>
  <c r="P832" i="5" s="1"/>
  <c r="T831" i="5"/>
  <c r="N831" i="5"/>
  <c r="R831" i="5" s="1"/>
  <c r="T830" i="5"/>
  <c r="N830" i="5"/>
  <c r="T829" i="5"/>
  <c r="N829" i="5"/>
  <c r="R829" i="5" s="1"/>
  <c r="T828" i="5"/>
  <c r="N828" i="5"/>
  <c r="R828" i="5" s="1"/>
  <c r="T827" i="5"/>
  <c r="N827" i="5"/>
  <c r="R827" i="5" s="1"/>
  <c r="T826" i="5"/>
  <c r="N826" i="5"/>
  <c r="T825" i="5"/>
  <c r="N825" i="5"/>
  <c r="T824" i="5"/>
  <c r="N824" i="5"/>
  <c r="R824" i="5" s="1"/>
  <c r="T823" i="5"/>
  <c r="N823" i="5"/>
  <c r="R823" i="5" s="1"/>
  <c r="T822" i="5"/>
  <c r="N822" i="5"/>
  <c r="R822" i="5" s="1"/>
  <c r="T821" i="5"/>
  <c r="N821" i="5"/>
  <c r="R821" i="5" s="1"/>
  <c r="T820" i="5"/>
  <c r="N820" i="5"/>
  <c r="P820" i="5" s="1"/>
  <c r="T819" i="5"/>
  <c r="N819" i="5"/>
  <c r="R819" i="5" s="1"/>
  <c r="T818" i="5"/>
  <c r="N818" i="5"/>
  <c r="T817" i="5"/>
  <c r="N817" i="5"/>
  <c r="R817" i="5" s="1"/>
  <c r="T816" i="5"/>
  <c r="N816" i="5"/>
  <c r="R816" i="5" s="1"/>
  <c r="T815" i="5"/>
  <c r="N815" i="5"/>
  <c r="T814" i="5"/>
  <c r="N814" i="5"/>
  <c r="P814" i="5" s="1"/>
  <c r="T813" i="5"/>
  <c r="N813" i="5"/>
  <c r="R813" i="5" s="1"/>
  <c r="T812" i="5"/>
  <c r="N812" i="5"/>
  <c r="R812" i="5" s="1"/>
  <c r="T811" i="5"/>
  <c r="N811" i="5"/>
  <c r="R811" i="5" s="1"/>
  <c r="T810" i="5"/>
  <c r="N810" i="5"/>
  <c r="R810" i="5" s="1"/>
  <c r="T809" i="5"/>
  <c r="N809" i="5"/>
  <c r="R809" i="5" s="1"/>
  <c r="T808" i="5"/>
  <c r="N808" i="5"/>
  <c r="T807" i="5"/>
  <c r="N807" i="5"/>
  <c r="R807" i="5" s="1"/>
  <c r="T806" i="5"/>
  <c r="N806" i="5"/>
  <c r="R806" i="5" s="1"/>
  <c r="T805" i="5"/>
  <c r="N805" i="5"/>
  <c r="T804" i="5"/>
  <c r="N804" i="5"/>
  <c r="R804" i="5" s="1"/>
  <c r="T803" i="5"/>
  <c r="N803" i="5"/>
  <c r="R803" i="5" s="1"/>
  <c r="T802" i="5"/>
  <c r="N802" i="5"/>
  <c r="P802" i="5" s="1"/>
  <c r="T801" i="5"/>
  <c r="N801" i="5"/>
  <c r="R801" i="5" s="1"/>
  <c r="T800" i="5"/>
  <c r="N800" i="5"/>
  <c r="R800" i="5" s="1"/>
  <c r="T799" i="5"/>
  <c r="N799" i="5"/>
  <c r="R799" i="5" s="1"/>
  <c r="T798" i="5"/>
  <c r="N798" i="5"/>
  <c r="R798" i="5" s="1"/>
  <c r="T797" i="5"/>
  <c r="N797" i="5"/>
  <c r="T796" i="5"/>
  <c r="N796" i="5"/>
  <c r="P796" i="5" s="1"/>
  <c r="T795" i="5"/>
  <c r="N795" i="5"/>
  <c r="T794" i="5"/>
  <c r="N794" i="5"/>
  <c r="R794" i="5" s="1"/>
  <c r="T793" i="5"/>
  <c r="N793" i="5"/>
  <c r="T792" i="5"/>
  <c r="N792" i="5"/>
  <c r="R792" i="5" s="1"/>
  <c r="T791" i="5"/>
  <c r="N791" i="5"/>
  <c r="R791" i="5" s="1"/>
  <c r="T790" i="5"/>
  <c r="N790" i="5"/>
  <c r="T789" i="5"/>
  <c r="N789" i="5"/>
  <c r="R789" i="5" s="1"/>
  <c r="T788" i="5"/>
  <c r="N788" i="5"/>
  <c r="T787" i="5"/>
  <c r="N787" i="5"/>
  <c r="T786" i="5"/>
  <c r="N786" i="5"/>
  <c r="T785" i="5"/>
  <c r="N785" i="5"/>
  <c r="R785" i="5" s="1"/>
  <c r="T784" i="5"/>
  <c r="N784" i="5"/>
  <c r="P784" i="5" s="1"/>
  <c r="T783" i="5"/>
  <c r="N783" i="5"/>
  <c r="R783" i="5" s="1"/>
  <c r="T782" i="5"/>
  <c r="N782" i="5"/>
  <c r="R782" i="5" s="1"/>
  <c r="T781" i="5"/>
  <c r="N781" i="5"/>
  <c r="T780" i="5"/>
  <c r="N780" i="5"/>
  <c r="R780" i="5" s="1"/>
  <c r="T779" i="5"/>
  <c r="N779" i="5"/>
  <c r="T778" i="5"/>
  <c r="N778" i="5"/>
  <c r="P778" i="5" s="1"/>
  <c r="T777" i="5"/>
  <c r="N777" i="5"/>
  <c r="R777" i="5" s="1"/>
  <c r="T776" i="5"/>
  <c r="N776" i="5"/>
  <c r="T775" i="5"/>
  <c r="N775" i="5"/>
  <c r="P775" i="5" s="1"/>
  <c r="T774" i="5"/>
  <c r="N774" i="5"/>
  <c r="R774" i="5" s="1"/>
  <c r="T773" i="5"/>
  <c r="N773" i="5"/>
  <c r="R773" i="5" s="1"/>
  <c r="T772" i="5"/>
  <c r="N772" i="5"/>
  <c r="T771" i="5"/>
  <c r="N771" i="5"/>
  <c r="R771" i="5" s="1"/>
  <c r="T770" i="5"/>
  <c r="N770" i="5"/>
  <c r="R770" i="5" s="1"/>
  <c r="T769" i="5"/>
  <c r="N769" i="5"/>
  <c r="T768" i="5"/>
  <c r="N768" i="5"/>
  <c r="R768" i="5" s="1"/>
  <c r="T767" i="5"/>
  <c r="N767" i="5"/>
  <c r="R767" i="5" s="1"/>
  <c r="T766" i="5"/>
  <c r="N766" i="5"/>
  <c r="P766" i="5" s="1"/>
  <c r="T765" i="5"/>
  <c r="N765" i="5"/>
  <c r="R765" i="5" s="1"/>
  <c r="T764" i="5"/>
  <c r="N764" i="5"/>
  <c r="T763" i="5"/>
  <c r="N763" i="5"/>
  <c r="R763" i="5" s="1"/>
  <c r="T762" i="5"/>
  <c r="N762" i="5"/>
  <c r="R762" i="5" s="1"/>
  <c r="T761" i="5"/>
  <c r="N761" i="5"/>
  <c r="T760" i="5"/>
  <c r="N760" i="5"/>
  <c r="P760" i="5" s="1"/>
  <c r="T759" i="5"/>
  <c r="N759" i="5"/>
  <c r="R759" i="5" s="1"/>
  <c r="T758" i="5"/>
  <c r="N758" i="5"/>
  <c r="R758" i="5" s="1"/>
  <c r="T757" i="5"/>
  <c r="N757" i="5"/>
  <c r="R757" i="5" s="1"/>
  <c r="T756" i="5"/>
  <c r="N756" i="5"/>
  <c r="R756" i="5" s="1"/>
  <c r="T755" i="5"/>
  <c r="N755" i="5"/>
  <c r="R755" i="5" s="1"/>
  <c r="T754" i="5"/>
  <c r="N754" i="5"/>
  <c r="P754" i="5" s="1"/>
  <c r="T753" i="5"/>
  <c r="N753" i="5"/>
  <c r="R753" i="5" s="1"/>
  <c r="T752" i="5"/>
  <c r="N752" i="5"/>
  <c r="R752" i="5" s="1"/>
  <c r="T751" i="5"/>
  <c r="N751" i="5"/>
  <c r="R751" i="5" s="1"/>
  <c r="T750" i="5"/>
  <c r="N750" i="5"/>
  <c r="R750" i="5" s="1"/>
  <c r="T749" i="5"/>
  <c r="N749" i="5"/>
  <c r="P749" i="5" s="1"/>
  <c r="T748" i="5"/>
  <c r="N748" i="5"/>
  <c r="T747" i="5"/>
  <c r="N747" i="5"/>
  <c r="R747" i="5" s="1"/>
  <c r="T746" i="5"/>
  <c r="N746" i="5"/>
  <c r="R746" i="5" s="1"/>
  <c r="T745" i="5"/>
  <c r="N745" i="5"/>
  <c r="R745" i="5" s="1"/>
  <c r="T744" i="5"/>
  <c r="N744" i="5"/>
  <c r="R744" i="5" s="1"/>
  <c r="T743" i="5"/>
  <c r="N743" i="5"/>
  <c r="R743" i="5" s="1"/>
  <c r="T742" i="5"/>
  <c r="N742" i="5"/>
  <c r="R742" i="5" s="1"/>
  <c r="T741" i="5"/>
  <c r="N741" i="5"/>
  <c r="R741" i="5" s="1"/>
  <c r="T740" i="5"/>
  <c r="N740" i="5"/>
  <c r="R740" i="5" s="1"/>
  <c r="T739" i="5"/>
  <c r="N739" i="5"/>
  <c r="R739" i="5" s="1"/>
  <c r="T738" i="5"/>
  <c r="N738" i="5"/>
  <c r="T737" i="5"/>
  <c r="N737" i="5"/>
  <c r="P737" i="5" s="1"/>
  <c r="T736" i="5"/>
  <c r="N736" i="5"/>
  <c r="P736" i="5" s="1"/>
  <c r="T735" i="5"/>
  <c r="N735" i="5"/>
  <c r="R735" i="5" s="1"/>
  <c r="T734" i="5"/>
  <c r="N734" i="5"/>
  <c r="R734" i="5" s="1"/>
  <c r="T733" i="5"/>
  <c r="N733" i="5"/>
  <c r="R733" i="5" s="1"/>
  <c r="T732" i="5"/>
  <c r="N732" i="5"/>
  <c r="T731" i="5"/>
  <c r="N731" i="5"/>
  <c r="R731" i="5" s="1"/>
  <c r="T730" i="5"/>
  <c r="N730" i="5"/>
  <c r="R730" i="5" s="1"/>
  <c r="T729" i="5"/>
  <c r="N729" i="5"/>
  <c r="R729" i="5" s="1"/>
  <c r="T728" i="5"/>
  <c r="N728" i="5"/>
  <c r="R728" i="5" s="1"/>
  <c r="T727" i="5"/>
  <c r="N727" i="5"/>
  <c r="R727" i="5" s="1"/>
  <c r="T726" i="5"/>
  <c r="N726" i="5"/>
  <c r="R726" i="5" s="1"/>
  <c r="T725" i="5"/>
  <c r="N725" i="5"/>
  <c r="T724" i="5"/>
  <c r="N724" i="5"/>
  <c r="T723" i="5"/>
  <c r="N723" i="5"/>
  <c r="R723" i="5" s="1"/>
  <c r="T722" i="5"/>
  <c r="N722" i="5"/>
  <c r="R722" i="5" s="1"/>
  <c r="T721" i="5"/>
  <c r="N721" i="5"/>
  <c r="P721" i="5" s="1"/>
  <c r="T720" i="5"/>
  <c r="N720" i="5"/>
  <c r="T719" i="5"/>
  <c r="N719" i="5"/>
  <c r="P719" i="5" s="1"/>
  <c r="T718" i="5"/>
  <c r="N718" i="5"/>
  <c r="R718" i="5" s="1"/>
  <c r="T717" i="5"/>
  <c r="N717" i="5"/>
  <c r="R717" i="5" s="1"/>
  <c r="T716" i="5"/>
  <c r="N716" i="5"/>
  <c r="R716" i="5" s="1"/>
  <c r="T715" i="5"/>
  <c r="N715" i="5"/>
  <c r="R715" i="5" s="1"/>
  <c r="T714" i="5"/>
  <c r="N714" i="5"/>
  <c r="R714" i="5" s="1"/>
  <c r="T713" i="5"/>
  <c r="N713" i="5"/>
  <c r="P713" i="5" s="1"/>
  <c r="T712" i="5"/>
  <c r="N712" i="5"/>
  <c r="T711" i="5"/>
  <c r="N711" i="5"/>
  <c r="R711" i="5" s="1"/>
  <c r="T710" i="5"/>
  <c r="N710" i="5"/>
  <c r="R710" i="5" s="1"/>
  <c r="T709" i="5"/>
  <c r="N709" i="5"/>
  <c r="R709" i="5" s="1"/>
  <c r="T708" i="5"/>
  <c r="N708" i="5"/>
  <c r="R708" i="5" s="1"/>
  <c r="T707" i="5"/>
  <c r="N707" i="5"/>
  <c r="T706" i="5"/>
  <c r="N706" i="5"/>
  <c r="P706" i="5" s="1"/>
  <c r="T705" i="5"/>
  <c r="N705" i="5"/>
  <c r="R705" i="5" s="1"/>
  <c r="T704" i="5"/>
  <c r="N704" i="5"/>
  <c r="R704" i="5" s="1"/>
  <c r="T703" i="5"/>
  <c r="N703" i="5"/>
  <c r="R703" i="5" s="1"/>
  <c r="T702" i="5"/>
  <c r="N702" i="5"/>
  <c r="T701" i="5"/>
  <c r="N701" i="5"/>
  <c r="P701" i="5" s="1"/>
  <c r="T700" i="5"/>
  <c r="N700" i="5"/>
  <c r="P700" i="5" s="1"/>
  <c r="T699" i="5"/>
  <c r="N699" i="5"/>
  <c r="R699" i="5" s="1"/>
  <c r="T698" i="5"/>
  <c r="N698" i="5"/>
  <c r="R698" i="5" s="1"/>
  <c r="T697" i="5"/>
  <c r="N697" i="5"/>
  <c r="R697" i="5" s="1"/>
  <c r="T696" i="5"/>
  <c r="N696" i="5"/>
  <c r="T695" i="5"/>
  <c r="N695" i="5"/>
  <c r="T694" i="5"/>
  <c r="N694" i="5"/>
  <c r="R694" i="5" s="1"/>
  <c r="T693" i="5"/>
  <c r="N693" i="5"/>
  <c r="R693" i="5" s="1"/>
  <c r="T692" i="5"/>
  <c r="N692" i="5"/>
  <c r="R692" i="5" s="1"/>
  <c r="T691" i="5"/>
  <c r="N691" i="5"/>
  <c r="R691" i="5" s="1"/>
  <c r="T690" i="5"/>
  <c r="N690" i="5"/>
  <c r="R690" i="5" s="1"/>
  <c r="T689" i="5"/>
  <c r="N689" i="5"/>
  <c r="T688" i="5"/>
  <c r="N688" i="5"/>
  <c r="P688" i="5" s="1"/>
  <c r="T687" i="5"/>
  <c r="N687" i="5"/>
  <c r="R687" i="5" s="1"/>
  <c r="T686" i="5"/>
  <c r="N686" i="5"/>
  <c r="R686" i="5" s="1"/>
  <c r="T685" i="5"/>
  <c r="N685" i="5"/>
  <c r="T684" i="5"/>
  <c r="N684" i="5"/>
  <c r="R684" i="5" s="1"/>
  <c r="T683" i="5"/>
  <c r="N683" i="5"/>
  <c r="R683" i="5" s="1"/>
  <c r="T682" i="5"/>
  <c r="N682" i="5"/>
  <c r="T681" i="5"/>
  <c r="N681" i="5"/>
  <c r="R681" i="5" s="1"/>
  <c r="T680" i="5"/>
  <c r="N680" i="5"/>
  <c r="R680" i="5" s="1"/>
  <c r="T679" i="5"/>
  <c r="N679" i="5"/>
  <c r="R679" i="5" s="1"/>
  <c r="T678" i="5"/>
  <c r="N678" i="5"/>
  <c r="R678" i="5" s="1"/>
  <c r="T677" i="5"/>
  <c r="N677" i="5"/>
  <c r="P677" i="5" s="1"/>
  <c r="T676" i="5"/>
  <c r="N676" i="5"/>
  <c r="T675" i="5"/>
  <c r="N675" i="5"/>
  <c r="R675" i="5" s="1"/>
  <c r="T674" i="5"/>
  <c r="N674" i="5"/>
  <c r="R674" i="5" s="1"/>
  <c r="T673" i="5"/>
  <c r="N673" i="5"/>
  <c r="R673" i="5" s="1"/>
  <c r="T672" i="5"/>
  <c r="N672" i="5"/>
  <c r="R672" i="5" s="1"/>
  <c r="T671" i="5"/>
  <c r="N671" i="5"/>
  <c r="T670" i="5"/>
  <c r="N670" i="5"/>
  <c r="R670" i="5" s="1"/>
  <c r="T669" i="5"/>
  <c r="N669" i="5"/>
  <c r="R669" i="5" s="1"/>
  <c r="T668" i="5"/>
  <c r="N668" i="5"/>
  <c r="R668" i="5" s="1"/>
  <c r="T667" i="5"/>
  <c r="N667" i="5"/>
  <c r="R667" i="5" s="1"/>
  <c r="T666" i="5"/>
  <c r="N666" i="5"/>
  <c r="T665" i="5"/>
  <c r="N665" i="5"/>
  <c r="P665" i="5" s="1"/>
  <c r="T664" i="5"/>
  <c r="N664" i="5"/>
  <c r="P664" i="5" s="1"/>
  <c r="T663" i="5"/>
  <c r="N663" i="5"/>
  <c r="R663" i="5" s="1"/>
  <c r="T662" i="5"/>
  <c r="N662" i="5"/>
  <c r="R662" i="5" s="1"/>
  <c r="T661" i="5"/>
  <c r="N661" i="5"/>
  <c r="P661" i="5" s="1"/>
  <c r="T660" i="5"/>
  <c r="N660" i="5"/>
  <c r="R660" i="5" s="1"/>
  <c r="T659" i="5"/>
  <c r="N659" i="5"/>
  <c r="P659" i="5" s="1"/>
  <c r="T658" i="5"/>
  <c r="N658" i="5"/>
  <c r="R658" i="5" s="1"/>
  <c r="T657" i="5"/>
  <c r="N657" i="5"/>
  <c r="R657" i="5" s="1"/>
  <c r="T656" i="5"/>
  <c r="N656" i="5"/>
  <c r="R656" i="5" s="1"/>
  <c r="T655" i="5"/>
  <c r="N655" i="5"/>
  <c r="R655" i="5" s="1"/>
  <c r="T654" i="5"/>
  <c r="N654" i="5"/>
  <c r="R654" i="5" s="1"/>
  <c r="T653" i="5"/>
  <c r="N653" i="5"/>
  <c r="T652" i="5"/>
  <c r="N652" i="5"/>
  <c r="T651" i="5"/>
  <c r="N651" i="5"/>
  <c r="R651" i="5" s="1"/>
  <c r="T650" i="5"/>
  <c r="N650" i="5"/>
  <c r="R650" i="5" s="1"/>
  <c r="T649" i="5"/>
  <c r="N649" i="5"/>
  <c r="R649" i="5" s="1"/>
  <c r="T648" i="5"/>
  <c r="N648" i="5"/>
  <c r="T647" i="5"/>
  <c r="N647" i="5"/>
  <c r="R647" i="5" s="1"/>
  <c r="T646" i="5"/>
  <c r="N646" i="5"/>
  <c r="P646" i="5" s="1"/>
  <c r="T645" i="5"/>
  <c r="N645" i="5"/>
  <c r="R645" i="5" s="1"/>
  <c r="T644" i="5"/>
  <c r="N644" i="5"/>
  <c r="R644" i="5" s="1"/>
  <c r="T643" i="5"/>
  <c r="N643" i="5"/>
  <c r="R643" i="5" s="1"/>
  <c r="T642" i="5"/>
  <c r="N642" i="5"/>
  <c r="R642" i="5" s="1"/>
  <c r="T641" i="5"/>
  <c r="N641" i="5"/>
  <c r="P641" i="5" s="1"/>
  <c r="T640" i="5"/>
  <c r="N640" i="5"/>
  <c r="R640" i="5" s="1"/>
  <c r="T639" i="5"/>
  <c r="N639" i="5"/>
  <c r="T638" i="5"/>
  <c r="N638" i="5"/>
  <c r="R638" i="5" s="1"/>
  <c r="T637" i="5"/>
  <c r="N637" i="5"/>
  <c r="T636" i="5"/>
  <c r="N636" i="5"/>
  <c r="R636" i="5" s="1"/>
  <c r="T635" i="5"/>
  <c r="N635" i="5"/>
  <c r="R635" i="5" s="1"/>
  <c r="T634" i="5"/>
  <c r="N634" i="5"/>
  <c r="P634" i="5" s="1"/>
  <c r="T633" i="5"/>
  <c r="N633" i="5"/>
  <c r="R633" i="5" s="1"/>
  <c r="T632" i="5"/>
  <c r="N632" i="5"/>
  <c r="R632" i="5" s="1"/>
  <c r="T631" i="5"/>
  <c r="N631" i="5"/>
  <c r="R631" i="5" s="1"/>
  <c r="T630" i="5"/>
  <c r="N630" i="5"/>
  <c r="T629" i="5"/>
  <c r="N629" i="5"/>
  <c r="P629" i="5" s="1"/>
  <c r="T628" i="5"/>
  <c r="N628" i="5"/>
  <c r="P628" i="5" s="1"/>
  <c r="T627" i="5"/>
  <c r="N627" i="5"/>
  <c r="T626" i="5"/>
  <c r="N626" i="5"/>
  <c r="R626" i="5" s="1"/>
  <c r="T625" i="5"/>
  <c r="N625" i="5"/>
  <c r="P625" i="5" s="1"/>
  <c r="T624" i="5"/>
  <c r="N624" i="5"/>
  <c r="T623" i="5"/>
  <c r="N623" i="5"/>
  <c r="R623" i="5" s="1"/>
  <c r="T622" i="5"/>
  <c r="N622" i="5"/>
  <c r="T621" i="5"/>
  <c r="N621" i="5"/>
  <c r="R621" i="5" s="1"/>
  <c r="T620" i="5"/>
  <c r="N620" i="5"/>
  <c r="R620" i="5" s="1"/>
  <c r="T619" i="5"/>
  <c r="N619" i="5"/>
  <c r="R619" i="5" s="1"/>
  <c r="T618" i="5"/>
  <c r="N618" i="5"/>
  <c r="R618" i="5" s="1"/>
  <c r="T617" i="5"/>
  <c r="N617" i="5"/>
  <c r="T616" i="5"/>
  <c r="N616" i="5"/>
  <c r="P616" i="5" s="1"/>
  <c r="T615" i="5"/>
  <c r="N615" i="5"/>
  <c r="T614" i="5"/>
  <c r="N614" i="5"/>
  <c r="T613" i="5"/>
  <c r="N613" i="5"/>
  <c r="P613" i="5" s="1"/>
  <c r="T612" i="5"/>
  <c r="N612" i="5"/>
  <c r="R612" i="5" s="1"/>
  <c r="T611" i="5"/>
  <c r="N611" i="5"/>
  <c r="T610" i="5"/>
  <c r="N610" i="5"/>
  <c r="R610" i="5" s="1"/>
  <c r="T609" i="5"/>
  <c r="N609" i="5"/>
  <c r="R609" i="5" s="1"/>
  <c r="T608" i="5"/>
  <c r="N608" i="5"/>
  <c r="R608" i="5" s="1"/>
  <c r="T607" i="5"/>
  <c r="N607" i="5"/>
  <c r="R607" i="5" s="1"/>
  <c r="T606" i="5"/>
  <c r="N606" i="5"/>
  <c r="R606" i="5" s="1"/>
  <c r="T605" i="5"/>
  <c r="N605" i="5"/>
  <c r="P605" i="5" s="1"/>
  <c r="T604" i="5"/>
  <c r="N604" i="5"/>
  <c r="R604" i="5" s="1"/>
  <c r="T603" i="5"/>
  <c r="N603" i="5"/>
  <c r="R603" i="5" s="1"/>
  <c r="T602" i="5"/>
  <c r="N602" i="5"/>
  <c r="R602" i="5" s="1"/>
  <c r="T601" i="5"/>
  <c r="N601" i="5"/>
  <c r="T600" i="5"/>
  <c r="N600" i="5"/>
  <c r="R600" i="5" s="1"/>
  <c r="T599" i="5"/>
  <c r="N599" i="5"/>
  <c r="R599" i="5" s="1"/>
  <c r="T598" i="5"/>
  <c r="N598" i="5"/>
  <c r="T597" i="5"/>
  <c r="N597" i="5"/>
  <c r="R597" i="5" s="1"/>
  <c r="T596" i="5"/>
  <c r="N596" i="5"/>
  <c r="R596" i="5" s="1"/>
  <c r="T595" i="5"/>
  <c r="N595" i="5"/>
  <c r="R595" i="5" s="1"/>
  <c r="T594" i="5"/>
  <c r="N594" i="5"/>
  <c r="R594" i="5" s="1"/>
  <c r="T593" i="5"/>
  <c r="N593" i="5"/>
  <c r="P593" i="5" s="1"/>
  <c r="T592" i="5"/>
  <c r="N592" i="5"/>
  <c r="P592" i="5" s="1"/>
  <c r="T591" i="5"/>
  <c r="N591" i="5"/>
  <c r="T590" i="5"/>
  <c r="N590" i="5"/>
  <c r="R590" i="5" s="1"/>
  <c r="T589" i="5"/>
  <c r="N589" i="5"/>
  <c r="T588" i="5"/>
  <c r="N588" i="5"/>
  <c r="R588" i="5" s="1"/>
  <c r="T587" i="5"/>
  <c r="N587" i="5"/>
  <c r="R587" i="5" s="1"/>
  <c r="T586" i="5"/>
  <c r="N586" i="5"/>
  <c r="R586" i="5" s="1"/>
  <c r="T585" i="5"/>
  <c r="N585" i="5"/>
  <c r="R585" i="5" s="1"/>
  <c r="T584" i="5"/>
  <c r="N584" i="5"/>
  <c r="R584" i="5" s="1"/>
  <c r="T583" i="5"/>
  <c r="N583" i="5"/>
  <c r="T582" i="5"/>
  <c r="N582" i="5"/>
  <c r="R582" i="5" s="1"/>
  <c r="T581" i="5"/>
  <c r="N581" i="5"/>
  <c r="R581" i="5" s="1"/>
  <c r="T580" i="5"/>
  <c r="N580" i="5"/>
  <c r="T579" i="5"/>
  <c r="N579" i="5"/>
  <c r="R579" i="5" s="1"/>
  <c r="T578" i="5"/>
  <c r="N578" i="5"/>
  <c r="T577" i="5"/>
  <c r="N577" i="5"/>
  <c r="P577" i="5" s="1"/>
  <c r="T576" i="5"/>
  <c r="N576" i="5"/>
  <c r="T575" i="5"/>
  <c r="N575" i="5"/>
  <c r="R575" i="5" s="1"/>
  <c r="T574" i="5"/>
  <c r="N574" i="5"/>
  <c r="R574" i="5" s="1"/>
  <c r="T573" i="5"/>
  <c r="N573" i="5"/>
  <c r="T572" i="5"/>
  <c r="N572" i="5"/>
  <c r="R572" i="5" s="1"/>
  <c r="T571" i="5"/>
  <c r="N571" i="5"/>
  <c r="T570" i="5"/>
  <c r="N570" i="5"/>
  <c r="R570" i="5" s="1"/>
  <c r="T569" i="5"/>
  <c r="N569" i="5"/>
  <c r="P569" i="5" s="1"/>
  <c r="T568" i="5"/>
  <c r="N568" i="5"/>
  <c r="R568" i="5" s="1"/>
  <c r="T567" i="5"/>
  <c r="N567" i="5"/>
  <c r="T566" i="5"/>
  <c r="N566" i="5"/>
  <c r="R566" i="5" s="1"/>
  <c r="T565" i="5"/>
  <c r="N565" i="5"/>
  <c r="T564" i="5"/>
  <c r="N564" i="5"/>
  <c r="R564" i="5" s="1"/>
  <c r="T563" i="5"/>
  <c r="N563" i="5"/>
  <c r="R563" i="5" s="1"/>
  <c r="T562" i="5"/>
  <c r="N562" i="5"/>
  <c r="T561" i="5"/>
  <c r="N561" i="5"/>
  <c r="T560" i="5"/>
  <c r="N560" i="5"/>
  <c r="T559" i="5"/>
  <c r="N559" i="5"/>
  <c r="R559" i="5" s="1"/>
  <c r="T558" i="5"/>
  <c r="N558" i="5"/>
  <c r="R558" i="5" s="1"/>
  <c r="T557" i="5"/>
  <c r="N557" i="5"/>
  <c r="T556" i="5"/>
  <c r="N556" i="5"/>
  <c r="P556" i="5" s="1"/>
  <c r="T555" i="5"/>
  <c r="N555" i="5"/>
  <c r="T554" i="5"/>
  <c r="N554" i="5"/>
  <c r="R554" i="5" s="1"/>
  <c r="T553" i="5"/>
  <c r="N553" i="5"/>
  <c r="R553" i="5" s="1"/>
  <c r="T552" i="5"/>
  <c r="N552" i="5"/>
  <c r="R552" i="5" s="1"/>
  <c r="T551" i="5"/>
  <c r="N551" i="5"/>
  <c r="T550" i="5"/>
  <c r="N550" i="5"/>
  <c r="T549" i="5"/>
  <c r="N549" i="5"/>
  <c r="R549" i="5" s="1"/>
  <c r="T548" i="5"/>
  <c r="N548" i="5"/>
  <c r="R548" i="5" s="1"/>
  <c r="T547" i="5"/>
  <c r="N547" i="5"/>
  <c r="T546" i="5"/>
  <c r="N546" i="5"/>
  <c r="R546" i="5" s="1"/>
  <c r="T545" i="5"/>
  <c r="N545" i="5"/>
  <c r="T544" i="5"/>
  <c r="N544" i="5"/>
  <c r="P544" i="5" s="1"/>
  <c r="T543" i="5"/>
  <c r="N543" i="5"/>
  <c r="T542" i="5"/>
  <c r="N542" i="5"/>
  <c r="T541" i="5"/>
  <c r="N541" i="5"/>
  <c r="R541" i="5" s="1"/>
  <c r="T540" i="5"/>
  <c r="N540" i="5"/>
  <c r="R540" i="5" s="1"/>
  <c r="T539" i="5"/>
  <c r="N539" i="5"/>
  <c r="R539" i="5" s="1"/>
  <c r="T538" i="5"/>
  <c r="N538" i="5"/>
  <c r="T537" i="5"/>
  <c r="N537" i="5"/>
  <c r="T536" i="5"/>
  <c r="N536" i="5"/>
  <c r="R536" i="5" s="1"/>
  <c r="T535" i="5"/>
  <c r="N535" i="5"/>
  <c r="R535" i="5" s="1"/>
  <c r="T534" i="5"/>
  <c r="N534" i="5"/>
  <c r="R534" i="5" s="1"/>
  <c r="T533" i="5"/>
  <c r="N533" i="5"/>
  <c r="T532" i="5"/>
  <c r="N532" i="5"/>
  <c r="R532" i="5" s="1"/>
  <c r="T531" i="5"/>
  <c r="N531" i="5"/>
  <c r="R531" i="5" s="1"/>
  <c r="T530" i="5"/>
  <c r="N530" i="5"/>
  <c r="R530" i="5" s="1"/>
  <c r="T529" i="5"/>
  <c r="N529" i="5"/>
  <c r="R529" i="5" s="1"/>
  <c r="T528" i="5"/>
  <c r="N528" i="5"/>
  <c r="T527" i="5"/>
  <c r="N527" i="5"/>
  <c r="P527" i="5" s="1"/>
  <c r="T526" i="5"/>
  <c r="N526" i="5"/>
  <c r="R526" i="5" s="1"/>
  <c r="T525" i="5"/>
  <c r="N525" i="5"/>
  <c r="R525" i="5" s="1"/>
  <c r="T524" i="5"/>
  <c r="N524" i="5"/>
  <c r="R524" i="5" s="1"/>
  <c r="T523" i="5"/>
  <c r="N523" i="5"/>
  <c r="R523" i="5" s="1"/>
  <c r="T522" i="5"/>
  <c r="N522" i="5"/>
  <c r="T521" i="5"/>
  <c r="N521" i="5"/>
  <c r="R521" i="5" s="1"/>
  <c r="T520" i="5"/>
  <c r="N520" i="5"/>
  <c r="R520" i="5" s="1"/>
  <c r="T519" i="5"/>
  <c r="N519" i="5"/>
  <c r="R519" i="5" s="1"/>
  <c r="T518" i="5"/>
  <c r="N518" i="5"/>
  <c r="R518" i="5" s="1"/>
  <c r="T517" i="5"/>
  <c r="N517" i="5"/>
  <c r="P517" i="5" s="1"/>
  <c r="T516" i="5"/>
  <c r="N516" i="5"/>
  <c r="T515" i="5"/>
  <c r="N515" i="5"/>
  <c r="R515" i="5" s="1"/>
  <c r="T514" i="5"/>
  <c r="N514" i="5"/>
  <c r="P514" i="5" s="1"/>
  <c r="T513" i="5"/>
  <c r="N513" i="5"/>
  <c r="R513" i="5" s="1"/>
  <c r="T512" i="5"/>
  <c r="N512" i="5"/>
  <c r="R512" i="5" s="1"/>
  <c r="T511" i="5"/>
  <c r="N511" i="5"/>
  <c r="R511" i="5" s="1"/>
  <c r="T510" i="5"/>
  <c r="N510" i="5"/>
  <c r="R510" i="5" s="1"/>
  <c r="T509" i="5"/>
  <c r="N509" i="5"/>
  <c r="T508" i="5"/>
  <c r="N508" i="5"/>
  <c r="P508" i="5" s="1"/>
  <c r="T507" i="5"/>
  <c r="N507" i="5"/>
  <c r="R507" i="5" s="1"/>
  <c r="T506" i="5"/>
  <c r="N506" i="5"/>
  <c r="R506" i="5" s="1"/>
  <c r="T505" i="5"/>
  <c r="N505" i="5"/>
  <c r="R505" i="5" s="1"/>
  <c r="T504" i="5"/>
  <c r="N504" i="5"/>
  <c r="R504" i="5" s="1"/>
  <c r="T503" i="5"/>
  <c r="N503" i="5"/>
  <c r="P503" i="5" s="1"/>
  <c r="T502" i="5"/>
  <c r="N502" i="5"/>
  <c r="T501" i="5"/>
  <c r="N501" i="5"/>
  <c r="R501" i="5" s="1"/>
  <c r="T500" i="5"/>
  <c r="N500" i="5"/>
  <c r="P500" i="5" s="1"/>
  <c r="T499" i="5"/>
  <c r="N499" i="5"/>
  <c r="R499" i="5" s="1"/>
  <c r="T498" i="5"/>
  <c r="N498" i="5"/>
  <c r="T497" i="5"/>
  <c r="N497" i="5"/>
  <c r="R497" i="5" s="1"/>
  <c r="T496" i="5"/>
  <c r="N496" i="5"/>
  <c r="R496" i="5" s="1"/>
  <c r="T495" i="5"/>
  <c r="N495" i="5"/>
  <c r="R495" i="5" s="1"/>
  <c r="T494" i="5"/>
  <c r="N494" i="5"/>
  <c r="R494" i="5" s="1"/>
  <c r="T493" i="5"/>
  <c r="N493" i="5"/>
  <c r="T492" i="5"/>
  <c r="N492" i="5"/>
  <c r="T491" i="5"/>
  <c r="N491" i="5"/>
  <c r="R491" i="5" s="1"/>
  <c r="T490" i="5"/>
  <c r="N490" i="5"/>
  <c r="R490" i="5" s="1"/>
  <c r="T489" i="5"/>
  <c r="N489" i="5"/>
  <c r="T488" i="5"/>
  <c r="N488" i="5"/>
  <c r="T487" i="5"/>
  <c r="N487" i="5"/>
  <c r="R487" i="5" s="1"/>
  <c r="T486" i="5"/>
  <c r="N486" i="5"/>
  <c r="T485" i="5"/>
  <c r="N485" i="5"/>
  <c r="R485" i="5" s="1"/>
  <c r="T484" i="5"/>
  <c r="N484" i="5"/>
  <c r="R484" i="5" s="1"/>
  <c r="T483" i="5"/>
  <c r="N483" i="5"/>
  <c r="T482" i="5"/>
  <c r="N482" i="5"/>
  <c r="R482" i="5" s="1"/>
  <c r="T481" i="5"/>
  <c r="N481" i="5"/>
  <c r="P481" i="5" s="1"/>
  <c r="T480" i="5"/>
  <c r="N480" i="5"/>
  <c r="T479" i="5"/>
  <c r="N479" i="5"/>
  <c r="P479" i="5" s="1"/>
  <c r="T478" i="5"/>
  <c r="N478" i="5"/>
  <c r="R478" i="5" s="1"/>
  <c r="T477" i="5"/>
  <c r="N477" i="5"/>
  <c r="T476" i="5"/>
  <c r="N476" i="5"/>
  <c r="R476" i="5" s="1"/>
  <c r="T475" i="5"/>
  <c r="N475" i="5"/>
  <c r="R475" i="5" s="1"/>
  <c r="T474" i="5"/>
  <c r="N474" i="5"/>
  <c r="T473" i="5"/>
  <c r="N473" i="5"/>
  <c r="R473" i="5" s="1"/>
  <c r="T472" i="5"/>
  <c r="N472" i="5"/>
  <c r="P472" i="5" s="1"/>
  <c r="T471" i="5"/>
  <c r="N471" i="5"/>
  <c r="T470" i="5"/>
  <c r="N470" i="5"/>
  <c r="T469" i="5"/>
  <c r="N469" i="5"/>
  <c r="R469" i="5" s="1"/>
  <c r="T468" i="5"/>
  <c r="N468" i="5"/>
  <c r="T467" i="5"/>
  <c r="N467" i="5"/>
  <c r="R467" i="5" s="1"/>
  <c r="T466" i="5"/>
  <c r="N466" i="5"/>
  <c r="R466" i="5" s="1"/>
  <c r="T465" i="5"/>
  <c r="N465" i="5"/>
  <c r="T464" i="5"/>
  <c r="N464" i="5"/>
  <c r="P464" i="5" s="1"/>
  <c r="T463" i="5"/>
  <c r="N463" i="5"/>
  <c r="P463" i="5" s="1"/>
  <c r="T462" i="5"/>
  <c r="N462" i="5"/>
  <c r="T461" i="5"/>
  <c r="N461" i="5"/>
  <c r="P461" i="5" s="1"/>
  <c r="T460" i="5"/>
  <c r="N460" i="5"/>
  <c r="T459" i="5"/>
  <c r="N459" i="5"/>
  <c r="T458" i="5"/>
  <c r="N458" i="5"/>
  <c r="R458" i="5" s="1"/>
  <c r="T457" i="5"/>
  <c r="N457" i="5"/>
  <c r="R457" i="5" s="1"/>
  <c r="T456" i="5"/>
  <c r="N456" i="5"/>
  <c r="T455" i="5"/>
  <c r="N455" i="5"/>
  <c r="R455" i="5" s="1"/>
  <c r="T454" i="5"/>
  <c r="N454" i="5"/>
  <c r="P454" i="5" s="1"/>
  <c r="T453" i="5"/>
  <c r="N453" i="5"/>
  <c r="T452" i="5"/>
  <c r="N452" i="5"/>
  <c r="P452" i="5" s="1"/>
  <c r="T451" i="5"/>
  <c r="N451" i="5"/>
  <c r="R451" i="5" s="1"/>
  <c r="T450" i="5"/>
  <c r="N450" i="5"/>
  <c r="T449" i="5"/>
  <c r="N449" i="5"/>
  <c r="R449" i="5" s="1"/>
  <c r="T448" i="5"/>
  <c r="N448" i="5"/>
  <c r="R448" i="5" s="1"/>
  <c r="T447" i="5"/>
  <c r="N447" i="5"/>
  <c r="T446" i="5"/>
  <c r="N446" i="5"/>
  <c r="P446" i="5" s="1"/>
  <c r="T445" i="5"/>
  <c r="N445" i="5"/>
  <c r="P445" i="5" s="1"/>
  <c r="T444" i="5"/>
  <c r="N444" i="5"/>
  <c r="T443" i="5"/>
  <c r="N443" i="5"/>
  <c r="R443" i="5" s="1"/>
  <c r="T442" i="5"/>
  <c r="N442" i="5"/>
  <c r="R442" i="5" s="1"/>
  <c r="T441" i="5"/>
  <c r="N441" i="5"/>
  <c r="T440" i="5"/>
  <c r="N440" i="5"/>
  <c r="R440" i="5" s="1"/>
  <c r="T439" i="5"/>
  <c r="N439" i="5"/>
  <c r="R439" i="5" s="1"/>
  <c r="T438" i="5"/>
  <c r="N438" i="5"/>
  <c r="T437" i="5"/>
  <c r="N437" i="5"/>
  <c r="R437" i="5" s="1"/>
  <c r="T436" i="5"/>
  <c r="N436" i="5"/>
  <c r="R436" i="5" s="1"/>
  <c r="T435" i="5"/>
  <c r="N435" i="5"/>
  <c r="T434" i="5"/>
  <c r="N434" i="5"/>
  <c r="P434" i="5" s="1"/>
  <c r="T433" i="5"/>
  <c r="N433" i="5"/>
  <c r="T432" i="5"/>
  <c r="N432" i="5"/>
  <c r="T431" i="5"/>
  <c r="N431" i="5"/>
  <c r="R431" i="5" s="1"/>
  <c r="T430" i="5"/>
  <c r="N430" i="5"/>
  <c r="R430" i="5" s="1"/>
  <c r="T429" i="5"/>
  <c r="N429" i="5"/>
  <c r="T428" i="5"/>
  <c r="N428" i="5"/>
  <c r="R428" i="5" s="1"/>
  <c r="T427" i="5"/>
  <c r="N427" i="5"/>
  <c r="P427" i="5" s="1"/>
  <c r="T426" i="5"/>
  <c r="N426" i="5"/>
  <c r="T425" i="5"/>
  <c r="N425" i="5"/>
  <c r="P425" i="5" s="1"/>
  <c r="T424" i="5"/>
  <c r="N424" i="5"/>
  <c r="R424" i="5" s="1"/>
  <c r="T423" i="5"/>
  <c r="N423" i="5"/>
  <c r="T422" i="5"/>
  <c r="N422" i="5"/>
  <c r="R422" i="5" s="1"/>
  <c r="T421" i="5"/>
  <c r="N421" i="5"/>
  <c r="R421" i="5" s="1"/>
  <c r="T420" i="5"/>
  <c r="N420" i="5"/>
  <c r="T419" i="5"/>
  <c r="N419" i="5"/>
  <c r="T418" i="5"/>
  <c r="N418" i="5"/>
  <c r="R418" i="5" s="1"/>
  <c r="T417" i="5"/>
  <c r="N417" i="5"/>
  <c r="T416" i="5"/>
  <c r="N416" i="5"/>
  <c r="P416" i="5" s="1"/>
  <c r="T415" i="5"/>
  <c r="N415" i="5"/>
  <c r="R415" i="5" s="1"/>
  <c r="T414" i="5"/>
  <c r="N414" i="5"/>
  <c r="T413" i="5"/>
  <c r="N413" i="5"/>
  <c r="R413" i="5" s="1"/>
  <c r="T412" i="5"/>
  <c r="N412" i="5"/>
  <c r="R412" i="5" s="1"/>
  <c r="T411" i="5"/>
  <c r="N411" i="5"/>
  <c r="T410" i="5"/>
  <c r="N410" i="5"/>
  <c r="R410" i="5" s="1"/>
  <c r="T409" i="5"/>
  <c r="N409" i="5"/>
  <c r="P409" i="5" s="1"/>
  <c r="T408" i="5"/>
  <c r="N408" i="5"/>
  <c r="T407" i="5"/>
  <c r="N407" i="5"/>
  <c r="P407" i="5" s="1"/>
  <c r="T406" i="5"/>
  <c r="N406" i="5"/>
  <c r="T405" i="5"/>
  <c r="N405" i="5"/>
  <c r="T404" i="5"/>
  <c r="N404" i="5"/>
  <c r="R404" i="5" s="1"/>
  <c r="T403" i="5"/>
  <c r="N403" i="5"/>
  <c r="R403" i="5" s="1"/>
  <c r="T402" i="5"/>
  <c r="N402" i="5"/>
  <c r="T401" i="5"/>
  <c r="N401" i="5"/>
  <c r="R401" i="5" s="1"/>
  <c r="T400" i="5"/>
  <c r="N400" i="5"/>
  <c r="R400" i="5" s="1"/>
  <c r="T399" i="5"/>
  <c r="N399" i="5"/>
  <c r="T398" i="5"/>
  <c r="N398" i="5"/>
  <c r="P398" i="5" s="1"/>
  <c r="T397" i="5"/>
  <c r="N397" i="5"/>
  <c r="R397" i="5" s="1"/>
  <c r="T396" i="5"/>
  <c r="N396" i="5"/>
  <c r="T395" i="5"/>
  <c r="N395" i="5"/>
  <c r="R395" i="5" s="1"/>
  <c r="T394" i="5"/>
  <c r="N394" i="5"/>
  <c r="R394" i="5" s="1"/>
  <c r="T393" i="5"/>
  <c r="N393" i="5"/>
  <c r="T392" i="5"/>
  <c r="N392" i="5"/>
  <c r="R392" i="5" s="1"/>
  <c r="T391" i="5"/>
  <c r="N391" i="5"/>
  <c r="T390" i="5"/>
  <c r="N390" i="5"/>
  <c r="T389" i="5"/>
  <c r="N389" i="5"/>
  <c r="R389" i="5" s="1"/>
  <c r="T388" i="5"/>
  <c r="N388" i="5"/>
  <c r="T387" i="5"/>
  <c r="N387" i="5"/>
  <c r="T386" i="5"/>
  <c r="N386" i="5"/>
  <c r="T385" i="5"/>
  <c r="N385" i="5"/>
  <c r="P385" i="5" s="1"/>
  <c r="T384" i="5"/>
  <c r="N384" i="5"/>
  <c r="T383" i="5"/>
  <c r="N383" i="5"/>
  <c r="R383" i="5" s="1"/>
  <c r="T382" i="5"/>
  <c r="N382" i="5"/>
  <c r="P382" i="5" s="1"/>
  <c r="T381" i="5"/>
  <c r="N381" i="5"/>
  <c r="T380" i="5"/>
  <c r="N380" i="5"/>
  <c r="T379" i="5"/>
  <c r="N379" i="5"/>
  <c r="R379" i="5" s="1"/>
  <c r="T378" i="5"/>
  <c r="N378" i="5"/>
  <c r="T377" i="5"/>
  <c r="N377" i="5"/>
  <c r="R377" i="5" s="1"/>
  <c r="T376" i="5"/>
  <c r="N376" i="5"/>
  <c r="P376" i="5" s="1"/>
  <c r="T375" i="5"/>
  <c r="N375" i="5"/>
  <c r="T374" i="5"/>
  <c r="N374" i="5"/>
  <c r="R374" i="5" s="1"/>
  <c r="T373" i="5"/>
  <c r="N373" i="5"/>
  <c r="R373" i="5" s="1"/>
  <c r="T372" i="5"/>
  <c r="N372" i="5"/>
  <c r="T371" i="5"/>
  <c r="N371" i="5"/>
  <c r="R371" i="5" s="1"/>
  <c r="T370" i="5"/>
  <c r="N370" i="5"/>
  <c r="T369" i="5"/>
  <c r="N369" i="5"/>
  <c r="T368" i="5"/>
  <c r="N368" i="5"/>
  <c r="P368" i="5" s="1"/>
  <c r="T367" i="5"/>
  <c r="N367" i="5"/>
  <c r="P367" i="5" s="1"/>
  <c r="T366" i="5"/>
  <c r="N366" i="5"/>
  <c r="R366" i="5" s="1"/>
  <c r="T365" i="5"/>
  <c r="N365" i="5"/>
  <c r="R365" i="5" s="1"/>
  <c r="T364" i="5"/>
  <c r="N364" i="5"/>
  <c r="P364" i="5" s="1"/>
  <c r="T363" i="5"/>
  <c r="N363" i="5"/>
  <c r="R363" i="5" s="1"/>
  <c r="T362" i="5"/>
  <c r="N362" i="5"/>
  <c r="T361" i="5"/>
  <c r="N361" i="5"/>
  <c r="R361" i="5" s="1"/>
  <c r="T360" i="5"/>
  <c r="N360" i="5"/>
  <c r="R360" i="5" s="1"/>
  <c r="T359" i="5"/>
  <c r="N359" i="5"/>
  <c r="P359" i="5" s="1"/>
  <c r="T358" i="5"/>
  <c r="N358" i="5"/>
  <c r="R358" i="5" s="1"/>
  <c r="T357" i="5"/>
  <c r="N357" i="5"/>
  <c r="R357" i="5" s="1"/>
  <c r="T356" i="5"/>
  <c r="N356" i="5"/>
  <c r="T355" i="5"/>
  <c r="N355" i="5"/>
  <c r="R355" i="5" s="1"/>
  <c r="T354" i="5"/>
  <c r="N354" i="5"/>
  <c r="R354" i="5" s="1"/>
  <c r="T353" i="5"/>
  <c r="N353" i="5"/>
  <c r="R353" i="5" s="1"/>
  <c r="T352" i="5"/>
  <c r="N352" i="5"/>
  <c r="R352" i="5" s="1"/>
  <c r="T351" i="5"/>
  <c r="N351" i="5"/>
  <c r="T350" i="5"/>
  <c r="N350" i="5"/>
  <c r="T349" i="5"/>
  <c r="N349" i="5"/>
  <c r="T348" i="5"/>
  <c r="N348" i="5"/>
  <c r="R348" i="5" s="1"/>
  <c r="T347" i="5"/>
  <c r="N347" i="5"/>
  <c r="T346" i="5"/>
  <c r="N346" i="5"/>
  <c r="R346" i="5" s="1"/>
  <c r="T345" i="5"/>
  <c r="N345" i="5"/>
  <c r="R345" i="5" s="1"/>
  <c r="T344" i="5"/>
  <c r="N344" i="5"/>
  <c r="R344" i="5" s="1"/>
  <c r="T343" i="5"/>
  <c r="N343" i="5"/>
  <c r="R343" i="5" s="1"/>
  <c r="T342" i="5"/>
  <c r="N342" i="5"/>
  <c r="R342" i="5" s="1"/>
  <c r="T341" i="5"/>
  <c r="N341" i="5"/>
  <c r="R341" i="5" s="1"/>
  <c r="T340" i="5"/>
  <c r="N340" i="5"/>
  <c r="T339" i="5"/>
  <c r="N339" i="5"/>
  <c r="R339" i="5" s="1"/>
  <c r="T338" i="5"/>
  <c r="N338" i="5"/>
  <c r="T337" i="5"/>
  <c r="N337" i="5"/>
  <c r="P337" i="5" s="1"/>
  <c r="T336" i="5"/>
  <c r="N336" i="5"/>
  <c r="R336" i="5" s="1"/>
  <c r="T335" i="5"/>
  <c r="N335" i="5"/>
  <c r="R335" i="5" s="1"/>
  <c r="T334" i="5"/>
  <c r="N334" i="5"/>
  <c r="T333" i="5"/>
  <c r="N333" i="5"/>
  <c r="R333" i="5" s="1"/>
  <c r="T332" i="5"/>
  <c r="N332" i="5"/>
  <c r="P332" i="5" s="1"/>
  <c r="T331" i="5"/>
  <c r="N331" i="5"/>
  <c r="P331" i="5" s="1"/>
  <c r="T330" i="5"/>
  <c r="N330" i="5"/>
  <c r="R330" i="5" s="1"/>
  <c r="T329" i="5"/>
  <c r="N329" i="5"/>
  <c r="P329" i="5" s="1"/>
  <c r="T328" i="5"/>
  <c r="N328" i="5"/>
  <c r="T327" i="5"/>
  <c r="N327" i="5"/>
  <c r="R327" i="5" s="1"/>
  <c r="T326" i="5"/>
  <c r="N326" i="5"/>
  <c r="P326" i="5" s="1"/>
  <c r="T325" i="5"/>
  <c r="N325" i="5"/>
  <c r="T324" i="5"/>
  <c r="N324" i="5"/>
  <c r="R324" i="5" s="1"/>
  <c r="T323" i="5"/>
  <c r="N323" i="5"/>
  <c r="R323" i="5" s="1"/>
  <c r="T322" i="5"/>
  <c r="N322" i="5"/>
  <c r="R322" i="5" s="1"/>
  <c r="T321" i="5"/>
  <c r="N321" i="5"/>
  <c r="R321" i="5" s="1"/>
  <c r="T320" i="5"/>
  <c r="N320" i="5"/>
  <c r="R320" i="5" s="1"/>
  <c r="T319" i="5"/>
  <c r="N319" i="5"/>
  <c r="R319" i="5" s="1"/>
  <c r="T318" i="5"/>
  <c r="N318" i="5"/>
  <c r="R318" i="5" s="1"/>
  <c r="T317" i="5"/>
  <c r="N317" i="5"/>
  <c r="R317" i="5" s="1"/>
  <c r="T316" i="5"/>
  <c r="N316" i="5"/>
  <c r="R316" i="5" s="1"/>
  <c r="T315" i="5"/>
  <c r="N315" i="5"/>
  <c r="R315" i="5" s="1"/>
  <c r="T314" i="5"/>
  <c r="N314" i="5"/>
  <c r="P314" i="5" s="1"/>
  <c r="T313" i="5"/>
  <c r="N313" i="5"/>
  <c r="P313" i="5" s="1"/>
  <c r="T312" i="5"/>
  <c r="N312" i="5"/>
  <c r="R312" i="5" s="1"/>
  <c r="T311" i="5"/>
  <c r="N311" i="5"/>
  <c r="P311" i="5" s="1"/>
  <c r="T310" i="5"/>
  <c r="N310" i="5"/>
  <c r="R310" i="5" s="1"/>
  <c r="T309" i="5"/>
  <c r="N309" i="5"/>
  <c r="R309" i="5" s="1"/>
  <c r="T308" i="5"/>
  <c r="N308" i="5"/>
  <c r="R308" i="5" s="1"/>
  <c r="T307" i="5"/>
  <c r="N307" i="5"/>
  <c r="R307" i="5" s="1"/>
  <c r="T306" i="5"/>
  <c r="N306" i="5"/>
  <c r="R306" i="5" s="1"/>
  <c r="T305" i="5"/>
  <c r="N305" i="5"/>
  <c r="R305" i="5" s="1"/>
  <c r="T304" i="5"/>
  <c r="N304" i="5"/>
  <c r="T303" i="5"/>
  <c r="N303" i="5"/>
  <c r="R303" i="5" s="1"/>
  <c r="T302" i="5"/>
  <c r="N302" i="5"/>
  <c r="P302" i="5" s="1"/>
  <c r="T301" i="5"/>
  <c r="N301" i="5"/>
  <c r="P301" i="5" s="1"/>
  <c r="T300" i="5"/>
  <c r="N300" i="5"/>
  <c r="T299" i="5"/>
  <c r="N299" i="5"/>
  <c r="T298" i="5"/>
  <c r="N298" i="5"/>
  <c r="T297" i="5"/>
  <c r="N297" i="5"/>
  <c r="R297" i="5" s="1"/>
  <c r="T296" i="5"/>
  <c r="N296" i="5"/>
  <c r="P296" i="5" s="1"/>
  <c r="T295" i="5"/>
  <c r="N295" i="5"/>
  <c r="R295" i="5" s="1"/>
  <c r="T294" i="5"/>
  <c r="N294" i="5"/>
  <c r="R294" i="5" s="1"/>
  <c r="T293" i="5"/>
  <c r="N293" i="5"/>
  <c r="R293" i="5" s="1"/>
  <c r="T292" i="5"/>
  <c r="N292" i="5"/>
  <c r="P292" i="5" s="1"/>
  <c r="T291" i="5"/>
  <c r="N291" i="5"/>
  <c r="R291" i="5" s="1"/>
  <c r="T290" i="5"/>
  <c r="N290" i="5"/>
  <c r="T289" i="5"/>
  <c r="N289" i="5"/>
  <c r="P289" i="5" s="1"/>
  <c r="T288" i="5"/>
  <c r="N288" i="5"/>
  <c r="R288" i="5" s="1"/>
  <c r="T287" i="5"/>
  <c r="N287" i="5"/>
  <c r="R287" i="5" s="1"/>
  <c r="T286" i="5"/>
  <c r="N286" i="5"/>
  <c r="R286" i="5" s="1"/>
  <c r="T285" i="5"/>
  <c r="N285" i="5"/>
  <c r="R285" i="5" s="1"/>
  <c r="T284" i="5"/>
  <c r="N284" i="5"/>
  <c r="P284" i="5" s="1"/>
  <c r="T283" i="5"/>
  <c r="N283" i="5"/>
  <c r="R283" i="5" s="1"/>
  <c r="T282" i="5"/>
  <c r="N282" i="5"/>
  <c r="R282" i="5" s="1"/>
  <c r="T281" i="5"/>
  <c r="N281" i="5"/>
  <c r="P281" i="5" s="1"/>
  <c r="T280" i="5"/>
  <c r="N280" i="5"/>
  <c r="R280" i="5" s="1"/>
  <c r="T279" i="5"/>
  <c r="N279" i="5"/>
  <c r="T278" i="5"/>
  <c r="N278" i="5"/>
  <c r="R278" i="5" s="1"/>
  <c r="T277" i="5"/>
  <c r="N277" i="5"/>
  <c r="P277" i="5" s="1"/>
  <c r="T276" i="5"/>
  <c r="N276" i="5"/>
  <c r="R276" i="5" s="1"/>
  <c r="T275" i="5"/>
  <c r="N275" i="5"/>
  <c r="R275" i="5" s="1"/>
  <c r="T274" i="5"/>
  <c r="N274" i="5"/>
  <c r="P274" i="5" s="1"/>
  <c r="T273" i="5"/>
  <c r="N273" i="5"/>
  <c r="R273" i="5" s="1"/>
  <c r="T272" i="5"/>
  <c r="N272" i="5"/>
  <c r="P272" i="5" s="1"/>
  <c r="T271" i="5"/>
  <c r="N271" i="5"/>
  <c r="R271" i="5" s="1"/>
  <c r="T270" i="5"/>
  <c r="N270" i="5"/>
  <c r="R270" i="5" s="1"/>
  <c r="T269" i="5"/>
  <c r="N269" i="5"/>
  <c r="P269" i="5" s="1"/>
  <c r="T268" i="5"/>
  <c r="N268" i="5"/>
  <c r="R268" i="5" s="1"/>
  <c r="T267" i="5"/>
  <c r="N267" i="5"/>
  <c r="R267" i="5" s="1"/>
  <c r="T266" i="5"/>
  <c r="N266" i="5"/>
  <c r="R266" i="5" s="1"/>
  <c r="T265" i="5"/>
  <c r="N265" i="5"/>
  <c r="P265" i="5" s="1"/>
  <c r="T264" i="5"/>
  <c r="N264" i="5"/>
  <c r="R264" i="5" s="1"/>
  <c r="T263" i="5"/>
  <c r="N263" i="5"/>
  <c r="P263" i="5" s="1"/>
  <c r="T262" i="5"/>
  <c r="N262" i="5"/>
  <c r="P262" i="5" s="1"/>
  <c r="T261" i="5"/>
  <c r="N261" i="5"/>
  <c r="R261" i="5" s="1"/>
  <c r="T260" i="5"/>
  <c r="N260" i="5"/>
  <c r="T259" i="5"/>
  <c r="N259" i="5"/>
  <c r="P259" i="5" s="1"/>
  <c r="T258" i="5"/>
  <c r="N258" i="5"/>
  <c r="R258" i="5" s="1"/>
  <c r="T257" i="5"/>
  <c r="N257" i="5"/>
  <c r="T256" i="5"/>
  <c r="N256" i="5"/>
  <c r="T255" i="5"/>
  <c r="N255" i="5"/>
  <c r="R255" i="5" s="1"/>
  <c r="T254" i="5"/>
  <c r="N254" i="5"/>
  <c r="P254" i="5" s="1"/>
  <c r="T253" i="5"/>
  <c r="N253" i="5"/>
  <c r="P253" i="5" s="1"/>
  <c r="T252" i="5"/>
  <c r="N252" i="5"/>
  <c r="T251" i="5"/>
  <c r="N251" i="5"/>
  <c r="P251" i="5" s="1"/>
  <c r="T250" i="5"/>
  <c r="N250" i="5"/>
  <c r="R250" i="5" s="1"/>
  <c r="T249" i="5"/>
  <c r="N249" i="5"/>
  <c r="R249" i="5" s="1"/>
  <c r="T248" i="5"/>
  <c r="N248" i="5"/>
  <c r="R248" i="5" s="1"/>
  <c r="T247" i="5"/>
  <c r="N247" i="5"/>
  <c r="R247" i="5" s="1"/>
  <c r="T246" i="5"/>
  <c r="N246" i="5"/>
  <c r="R246" i="5" s="1"/>
  <c r="T245" i="5"/>
  <c r="N245" i="5"/>
  <c r="R245" i="5" s="1"/>
  <c r="T244" i="5"/>
  <c r="N244" i="5"/>
  <c r="R244" i="5" s="1"/>
  <c r="T243" i="5"/>
  <c r="N243" i="5"/>
  <c r="T242" i="5"/>
  <c r="N242" i="5"/>
  <c r="T241" i="5"/>
  <c r="N241" i="5"/>
  <c r="P241" i="5" s="1"/>
  <c r="T240" i="5"/>
  <c r="N240" i="5"/>
  <c r="R240" i="5" s="1"/>
  <c r="T239" i="5"/>
  <c r="N239" i="5"/>
  <c r="R239" i="5" s="1"/>
  <c r="T238" i="5"/>
  <c r="N238" i="5"/>
  <c r="R238" i="5" s="1"/>
  <c r="T237" i="5"/>
  <c r="N237" i="5"/>
  <c r="R237" i="5" s="1"/>
  <c r="T236" i="5"/>
  <c r="N236" i="5"/>
  <c r="P236" i="5" s="1"/>
  <c r="T235" i="5"/>
  <c r="N235" i="5"/>
  <c r="R235" i="5" s="1"/>
  <c r="T234" i="5"/>
  <c r="N234" i="5"/>
  <c r="R234" i="5" s="1"/>
  <c r="T233" i="5"/>
  <c r="N233" i="5"/>
  <c r="R233" i="5" s="1"/>
  <c r="T232" i="5"/>
  <c r="N232" i="5"/>
  <c r="T231" i="5"/>
  <c r="N231" i="5"/>
  <c r="R231" i="5" s="1"/>
  <c r="T230" i="5"/>
  <c r="N230" i="5"/>
  <c r="P230" i="5" s="1"/>
  <c r="T229" i="5"/>
  <c r="N229" i="5"/>
  <c r="T228" i="5"/>
  <c r="N228" i="5"/>
  <c r="T227" i="5"/>
  <c r="N227" i="5"/>
  <c r="R227" i="5" s="1"/>
  <c r="T226" i="5"/>
  <c r="N226" i="5"/>
  <c r="P226" i="5" s="1"/>
  <c r="T225" i="5"/>
  <c r="N225" i="5"/>
  <c r="R225" i="5" s="1"/>
  <c r="T224" i="5"/>
  <c r="N224" i="5"/>
  <c r="P224" i="5" s="1"/>
  <c r="T223" i="5"/>
  <c r="N223" i="5"/>
  <c r="R223" i="5" s="1"/>
  <c r="T222" i="5"/>
  <c r="N222" i="5"/>
  <c r="T221" i="5"/>
  <c r="N221" i="5"/>
  <c r="R221" i="5" s="1"/>
  <c r="T220" i="5"/>
  <c r="N220" i="5"/>
  <c r="T219" i="5"/>
  <c r="N219" i="5"/>
  <c r="R219" i="5" s="1"/>
  <c r="T218" i="5"/>
  <c r="N218" i="5"/>
  <c r="P218" i="5" s="1"/>
  <c r="T217" i="5"/>
  <c r="N217" i="5"/>
  <c r="T216" i="5"/>
  <c r="N216" i="5"/>
  <c r="R216" i="5" s="1"/>
  <c r="T215" i="5"/>
  <c r="N215" i="5"/>
  <c r="P215" i="5" s="1"/>
  <c r="T214" i="5"/>
  <c r="N214" i="5"/>
  <c r="P214" i="5" s="1"/>
  <c r="T213" i="5"/>
  <c r="N213" i="5"/>
  <c r="R213" i="5" s="1"/>
  <c r="T212" i="5"/>
  <c r="N212" i="5"/>
  <c r="R212" i="5" s="1"/>
  <c r="T211" i="5"/>
  <c r="N211" i="5"/>
  <c r="R211" i="5" s="1"/>
  <c r="T210" i="5"/>
  <c r="N210" i="5"/>
  <c r="R210" i="5" s="1"/>
  <c r="T209" i="5"/>
  <c r="N209" i="5"/>
  <c r="P209" i="5" s="1"/>
  <c r="T208" i="5"/>
  <c r="N208" i="5"/>
  <c r="R208" i="5" s="1"/>
  <c r="T207" i="5"/>
  <c r="N207" i="5"/>
  <c r="R207" i="5" s="1"/>
  <c r="T206" i="5"/>
  <c r="N206" i="5"/>
  <c r="P206" i="5" s="1"/>
  <c r="T205" i="5"/>
  <c r="N205" i="5"/>
  <c r="P205" i="5" s="1"/>
  <c r="T204" i="5"/>
  <c r="N204" i="5"/>
  <c r="R204" i="5" s="1"/>
  <c r="T203" i="5"/>
  <c r="N203" i="5"/>
  <c r="R203" i="5" s="1"/>
  <c r="T202" i="5"/>
  <c r="N202" i="5"/>
  <c r="P202" i="5" s="1"/>
  <c r="T201" i="5"/>
  <c r="N201" i="5"/>
  <c r="R201" i="5" s="1"/>
  <c r="T200" i="5"/>
  <c r="N200" i="5"/>
  <c r="T199" i="5"/>
  <c r="N199" i="5"/>
  <c r="R199" i="5" s="1"/>
  <c r="T198" i="5"/>
  <c r="N198" i="5"/>
  <c r="R198" i="5" s="1"/>
  <c r="T197" i="5"/>
  <c r="N197" i="5"/>
  <c r="P197" i="5" s="1"/>
  <c r="T196" i="5"/>
  <c r="N196" i="5"/>
  <c r="R196" i="5" s="1"/>
  <c r="T195" i="5"/>
  <c r="N195" i="5"/>
  <c r="R195" i="5" s="1"/>
  <c r="T194" i="5"/>
  <c r="N194" i="5"/>
  <c r="P194" i="5" s="1"/>
  <c r="T193" i="5"/>
  <c r="N193" i="5"/>
  <c r="T192" i="5"/>
  <c r="N192" i="5"/>
  <c r="R192" i="5" s="1"/>
  <c r="T191" i="5"/>
  <c r="N191" i="5"/>
  <c r="T190" i="5"/>
  <c r="N190" i="5"/>
  <c r="R190" i="5" s="1"/>
  <c r="T189" i="5"/>
  <c r="N189" i="5"/>
  <c r="R189" i="5" s="1"/>
  <c r="T188" i="5"/>
  <c r="N188" i="5"/>
  <c r="T187" i="5"/>
  <c r="N187" i="5"/>
  <c r="P187" i="5" s="1"/>
  <c r="T186" i="5"/>
  <c r="N186" i="5"/>
  <c r="T185" i="5"/>
  <c r="N185" i="5"/>
  <c r="R185" i="5" s="1"/>
  <c r="T184" i="5"/>
  <c r="N184" i="5"/>
  <c r="T183" i="5"/>
  <c r="N183" i="5"/>
  <c r="R183" i="5" s="1"/>
  <c r="T182" i="5"/>
  <c r="N182" i="5"/>
  <c r="R182" i="5" s="1"/>
  <c r="T181" i="5"/>
  <c r="N181" i="5"/>
  <c r="R181" i="5" s="1"/>
  <c r="T180" i="5"/>
  <c r="N180" i="5"/>
  <c r="T179" i="5"/>
  <c r="N179" i="5"/>
  <c r="T178" i="5"/>
  <c r="N178" i="5"/>
  <c r="P178" i="5" s="1"/>
  <c r="T177" i="5"/>
  <c r="N177" i="5"/>
  <c r="R177" i="5" s="1"/>
  <c r="T176" i="5"/>
  <c r="N176" i="5"/>
  <c r="R176" i="5" s="1"/>
  <c r="T175" i="5"/>
  <c r="N175" i="5"/>
  <c r="R175" i="5" s="1"/>
  <c r="T174" i="5"/>
  <c r="N174" i="5"/>
  <c r="R174" i="5" s="1"/>
  <c r="T173" i="5"/>
  <c r="N173" i="5"/>
  <c r="R173" i="5" s="1"/>
  <c r="T172" i="5"/>
  <c r="N172" i="5"/>
  <c r="R172" i="5" s="1"/>
  <c r="T171" i="5"/>
  <c r="N171" i="5"/>
  <c r="R171" i="5" s="1"/>
  <c r="T170" i="5"/>
  <c r="N170" i="5"/>
  <c r="R170" i="5" s="1"/>
  <c r="T169" i="5"/>
  <c r="N169" i="5"/>
  <c r="P169" i="5" s="1"/>
  <c r="T168" i="5"/>
  <c r="N168" i="5"/>
  <c r="R168" i="5" s="1"/>
  <c r="T167" i="5"/>
  <c r="N167" i="5"/>
  <c r="R167" i="5" s="1"/>
  <c r="T166" i="5"/>
  <c r="N166" i="5"/>
  <c r="R166" i="5" s="1"/>
  <c r="T165" i="5"/>
  <c r="N165" i="5"/>
  <c r="R165" i="5" s="1"/>
  <c r="T164" i="5"/>
  <c r="N164" i="5"/>
  <c r="P164" i="5" s="1"/>
  <c r="T163" i="5"/>
  <c r="N163" i="5"/>
  <c r="R163" i="5" s="1"/>
  <c r="T162" i="5"/>
  <c r="N162" i="5"/>
  <c r="R162" i="5" s="1"/>
  <c r="T161" i="5"/>
  <c r="N161" i="5"/>
  <c r="R161" i="5" s="1"/>
  <c r="T160" i="5"/>
  <c r="N160" i="5"/>
  <c r="T159" i="5"/>
  <c r="N159" i="5"/>
  <c r="R159" i="5" s="1"/>
  <c r="T158" i="5"/>
  <c r="N158" i="5"/>
  <c r="R158" i="5" s="1"/>
  <c r="T157" i="5"/>
  <c r="N157" i="5"/>
  <c r="T156" i="5"/>
  <c r="N156" i="5"/>
  <c r="T155" i="5"/>
  <c r="N155" i="5"/>
  <c r="R155" i="5" s="1"/>
  <c r="T154" i="5"/>
  <c r="N154" i="5"/>
  <c r="P154" i="5" s="1"/>
  <c r="T153" i="5"/>
  <c r="N153" i="5"/>
  <c r="R153" i="5" s="1"/>
  <c r="T152" i="5"/>
  <c r="N152" i="5"/>
  <c r="P152" i="5" s="1"/>
  <c r="T151" i="5"/>
  <c r="N151" i="5"/>
  <c r="R151" i="5" s="1"/>
  <c r="T150" i="5"/>
  <c r="N150" i="5"/>
  <c r="R150" i="5" s="1"/>
  <c r="T149" i="5"/>
  <c r="N149" i="5"/>
  <c r="P149" i="5" s="1"/>
  <c r="T148" i="5"/>
  <c r="N148" i="5"/>
  <c r="P148" i="5" s="1"/>
  <c r="T147" i="5"/>
  <c r="N147" i="5"/>
  <c r="R147" i="5" s="1"/>
  <c r="T146" i="5"/>
  <c r="N146" i="5"/>
  <c r="P146" i="5" s="1"/>
  <c r="T145" i="5"/>
  <c r="N145" i="5"/>
  <c r="P145" i="5" s="1"/>
  <c r="T144" i="5"/>
  <c r="N144" i="5"/>
  <c r="R144" i="5" s="1"/>
  <c r="T143" i="5"/>
  <c r="N143" i="5"/>
  <c r="P143" i="5" s="1"/>
  <c r="T142" i="5"/>
  <c r="N142" i="5"/>
  <c r="R142" i="5" s="1"/>
  <c r="T141" i="5"/>
  <c r="N141" i="5"/>
  <c r="R141" i="5" s="1"/>
  <c r="T140" i="5"/>
  <c r="N140" i="5"/>
  <c r="R140" i="5" s="1"/>
  <c r="T139" i="5"/>
  <c r="N139" i="5"/>
  <c r="R139" i="5" s="1"/>
  <c r="T138" i="5"/>
  <c r="N138" i="5"/>
  <c r="R138" i="5" s="1"/>
  <c r="T137" i="5"/>
  <c r="N137" i="5"/>
  <c r="P137" i="5" s="1"/>
  <c r="T136" i="5"/>
  <c r="N136" i="5"/>
  <c r="R136" i="5" s="1"/>
  <c r="T135" i="5"/>
  <c r="N135" i="5"/>
  <c r="R135" i="5" s="1"/>
  <c r="T134" i="5"/>
  <c r="N134" i="5"/>
  <c r="T133" i="5"/>
  <c r="N133" i="5"/>
  <c r="P133" i="5" s="1"/>
  <c r="T132" i="5"/>
  <c r="N132" i="5"/>
  <c r="R132" i="5" s="1"/>
  <c r="T131" i="5"/>
  <c r="N131" i="5"/>
  <c r="T130" i="5"/>
  <c r="N130" i="5"/>
  <c r="R130" i="5" s="1"/>
  <c r="T129" i="5"/>
  <c r="N129" i="5"/>
  <c r="R129" i="5" s="1"/>
  <c r="T128" i="5"/>
  <c r="N128" i="5"/>
  <c r="R128" i="5" s="1"/>
  <c r="T127" i="5"/>
  <c r="N127" i="5"/>
  <c r="R127" i="5" s="1"/>
  <c r="T126" i="5"/>
  <c r="N126" i="5"/>
  <c r="R126" i="5" s="1"/>
  <c r="T125" i="5"/>
  <c r="N125" i="5"/>
  <c r="R125" i="5" s="1"/>
  <c r="T124" i="5"/>
  <c r="N124" i="5"/>
  <c r="R124" i="5" s="1"/>
  <c r="T123" i="5"/>
  <c r="N123" i="5"/>
  <c r="R123" i="5" s="1"/>
  <c r="T122" i="5"/>
  <c r="N122" i="5"/>
  <c r="R122" i="5" s="1"/>
  <c r="T121" i="5"/>
  <c r="N121" i="5"/>
  <c r="P121" i="5" s="1"/>
  <c r="T120" i="5"/>
  <c r="N120" i="5"/>
  <c r="R120" i="5" s="1"/>
  <c r="T119" i="5"/>
  <c r="N119" i="5"/>
  <c r="P119" i="5" s="1"/>
  <c r="T118" i="5"/>
  <c r="N118" i="5"/>
  <c r="R118" i="5" s="1"/>
  <c r="T117" i="5"/>
  <c r="N117" i="5"/>
  <c r="R117" i="5" s="1"/>
  <c r="T116" i="5"/>
  <c r="N116" i="5"/>
  <c r="T115" i="5"/>
  <c r="N115" i="5"/>
  <c r="R115" i="5" s="1"/>
  <c r="T114" i="5"/>
  <c r="N114" i="5"/>
  <c r="R114" i="5" s="1"/>
  <c r="T113" i="5"/>
  <c r="N113" i="5"/>
  <c r="R113" i="5" s="1"/>
  <c r="T112" i="5"/>
  <c r="N112" i="5"/>
  <c r="T111" i="5"/>
  <c r="N111" i="5"/>
  <c r="R111" i="5" s="1"/>
  <c r="T110" i="5"/>
  <c r="N110" i="5"/>
  <c r="P110" i="5" s="1"/>
  <c r="T109" i="5"/>
  <c r="N109" i="5"/>
  <c r="P109" i="5" s="1"/>
  <c r="T108" i="5"/>
  <c r="N108" i="5"/>
  <c r="R108" i="5" s="1"/>
  <c r="T107" i="5"/>
  <c r="N107" i="5"/>
  <c r="R107" i="5" s="1"/>
  <c r="T106" i="5"/>
  <c r="N106" i="5"/>
  <c r="R106" i="5" s="1"/>
  <c r="T105" i="5"/>
  <c r="N105" i="5"/>
  <c r="R105" i="5" s="1"/>
  <c r="T104" i="5"/>
  <c r="N104" i="5"/>
  <c r="R104" i="5" s="1"/>
  <c r="T103" i="5"/>
  <c r="N103" i="5"/>
  <c r="R103" i="5" s="1"/>
  <c r="T102" i="5"/>
  <c r="N102" i="5"/>
  <c r="R102" i="5" s="1"/>
  <c r="T101" i="5"/>
  <c r="N101" i="5"/>
  <c r="R101" i="5" s="1"/>
  <c r="T100" i="5"/>
  <c r="N100" i="5"/>
  <c r="R100" i="5" s="1"/>
  <c r="T99" i="5"/>
  <c r="N99" i="5"/>
  <c r="R99" i="5" s="1"/>
  <c r="T98" i="5"/>
  <c r="N98" i="5"/>
  <c r="R98" i="5" s="1"/>
  <c r="T97" i="5"/>
  <c r="N97" i="5"/>
  <c r="P97" i="5" s="1"/>
  <c r="T96" i="5"/>
  <c r="N96" i="5"/>
  <c r="R96" i="5" s="1"/>
  <c r="T95" i="5"/>
  <c r="N95" i="5"/>
  <c r="P95" i="5" s="1"/>
  <c r="T94" i="5"/>
  <c r="N94" i="5"/>
  <c r="R94" i="5" s="1"/>
  <c r="T93" i="5"/>
  <c r="N93" i="5"/>
  <c r="R93" i="5" s="1"/>
  <c r="T92" i="5"/>
  <c r="N92" i="5"/>
  <c r="R92" i="5" s="1"/>
  <c r="T91" i="5"/>
  <c r="N91" i="5"/>
  <c r="R91" i="5" s="1"/>
  <c r="T90" i="5"/>
  <c r="N90" i="5"/>
  <c r="R90" i="5" s="1"/>
  <c r="T89" i="5"/>
  <c r="N89" i="5"/>
  <c r="R89" i="5" s="1"/>
  <c r="T88" i="5"/>
  <c r="N88" i="5"/>
  <c r="T87" i="5"/>
  <c r="N87" i="5"/>
  <c r="R87" i="5" s="1"/>
  <c r="T86" i="5"/>
  <c r="N86" i="5"/>
  <c r="P86" i="5" s="1"/>
  <c r="T85" i="5"/>
  <c r="N85" i="5"/>
  <c r="T84" i="5"/>
  <c r="N84" i="5"/>
  <c r="T83" i="5"/>
  <c r="N83" i="5"/>
  <c r="R83" i="5" s="1"/>
  <c r="T82" i="5"/>
  <c r="N82" i="5"/>
  <c r="T81" i="5"/>
  <c r="N81" i="5"/>
  <c r="R81" i="5" s="1"/>
  <c r="T80" i="5"/>
  <c r="N80" i="5"/>
  <c r="R80" i="5" s="1"/>
  <c r="T79" i="5"/>
  <c r="N79" i="5"/>
  <c r="R79" i="5" s="1"/>
  <c r="T78" i="5"/>
  <c r="N78" i="5"/>
  <c r="R78" i="5" s="1"/>
  <c r="T77" i="5"/>
  <c r="N77" i="5"/>
  <c r="R77" i="5" s="1"/>
  <c r="T76" i="5"/>
  <c r="N76" i="5"/>
  <c r="P76" i="5" s="1"/>
  <c r="T75" i="5"/>
  <c r="N75" i="5"/>
  <c r="R75" i="5" s="1"/>
  <c r="T74" i="5"/>
  <c r="N74" i="5"/>
  <c r="P74" i="5" s="1"/>
  <c r="T73" i="5"/>
  <c r="N73" i="5"/>
  <c r="T72" i="5"/>
  <c r="N72" i="5"/>
  <c r="R72" i="5" s="1"/>
  <c r="T71" i="5"/>
  <c r="N71" i="5"/>
  <c r="R71" i="5" s="1"/>
  <c r="T70" i="5"/>
  <c r="N70" i="5"/>
  <c r="R70" i="5" s="1"/>
  <c r="T69" i="5"/>
  <c r="N69" i="5"/>
  <c r="R69" i="5" s="1"/>
  <c r="T68" i="5"/>
  <c r="N68" i="5"/>
  <c r="R68" i="5" s="1"/>
  <c r="T67" i="5"/>
  <c r="N67" i="5"/>
  <c r="R67" i="5" s="1"/>
  <c r="T66" i="5"/>
  <c r="N66" i="5"/>
  <c r="R66" i="5" s="1"/>
  <c r="T65" i="5"/>
  <c r="N65" i="5"/>
  <c r="R65" i="5" s="1"/>
  <c r="T64" i="5"/>
  <c r="N64" i="5"/>
  <c r="R64" i="5" s="1"/>
  <c r="T63" i="5"/>
  <c r="N63" i="5"/>
  <c r="R63" i="5" s="1"/>
  <c r="T62" i="5"/>
  <c r="N62" i="5"/>
  <c r="P62" i="5" s="1"/>
  <c r="T61" i="5"/>
  <c r="N61" i="5"/>
  <c r="P61" i="5" s="1"/>
  <c r="T60" i="5"/>
  <c r="N60" i="5"/>
  <c r="R60" i="5" s="1"/>
  <c r="T59" i="5"/>
  <c r="N59" i="5"/>
  <c r="R59" i="5" s="1"/>
  <c r="T58" i="5"/>
  <c r="N58" i="5"/>
  <c r="R58" i="5" s="1"/>
  <c r="T57" i="5"/>
  <c r="N57" i="5"/>
  <c r="R57" i="5" s="1"/>
  <c r="T56" i="5"/>
  <c r="N56" i="5"/>
  <c r="R56" i="5" s="1"/>
  <c r="T55" i="5"/>
  <c r="N55" i="5"/>
  <c r="R55" i="5" s="1"/>
  <c r="T54" i="5"/>
  <c r="N54" i="5"/>
  <c r="R54" i="5" s="1"/>
  <c r="T53" i="5"/>
  <c r="N53" i="5"/>
  <c r="R53" i="5" s="1"/>
  <c r="T52" i="5"/>
  <c r="N52" i="5"/>
  <c r="R52" i="5" s="1"/>
  <c r="T51" i="5"/>
  <c r="N51" i="5"/>
  <c r="R51" i="5" s="1"/>
  <c r="T50" i="5"/>
  <c r="N50" i="5"/>
  <c r="P50" i="5" s="1"/>
  <c r="T49" i="5"/>
  <c r="N49" i="5"/>
  <c r="P49" i="5" s="1"/>
  <c r="T48" i="5"/>
  <c r="N48" i="5"/>
  <c r="R48" i="5" s="1"/>
  <c r="T47" i="5"/>
  <c r="N47" i="5"/>
  <c r="R47" i="5" s="1"/>
  <c r="T46" i="5"/>
  <c r="N46" i="5"/>
  <c r="P46" i="5" s="1"/>
  <c r="T45" i="5"/>
  <c r="N45" i="5"/>
  <c r="R45" i="5" s="1"/>
  <c r="T44" i="5"/>
  <c r="N44" i="5"/>
  <c r="P44" i="5" s="1"/>
  <c r="T43" i="5"/>
  <c r="N43" i="5"/>
  <c r="R43" i="5" s="1"/>
  <c r="T42" i="5"/>
  <c r="N42" i="5"/>
  <c r="P42" i="5" s="1"/>
  <c r="T41" i="5"/>
  <c r="J41" i="5"/>
  <c r="N41" i="5" s="1"/>
  <c r="P41" i="5" s="1"/>
  <c r="T40" i="5"/>
  <c r="J40" i="5"/>
  <c r="N40" i="5" s="1"/>
  <c r="P40" i="5" s="1"/>
  <c r="T39" i="5"/>
  <c r="J39" i="5"/>
  <c r="N39" i="5" s="1"/>
  <c r="R39" i="5" s="1"/>
  <c r="T38" i="5"/>
  <c r="J38" i="5"/>
  <c r="N38" i="5" s="1"/>
  <c r="T37" i="5"/>
  <c r="J37" i="5"/>
  <c r="N37" i="5" s="1"/>
  <c r="T36" i="5"/>
  <c r="J36" i="5"/>
  <c r="N36" i="5" s="1"/>
  <c r="R36" i="5" s="1"/>
  <c r="T35" i="5"/>
  <c r="J35" i="5"/>
  <c r="N35" i="5" s="1"/>
  <c r="R35" i="5" s="1"/>
  <c r="T34" i="5"/>
  <c r="J34" i="5"/>
  <c r="N34" i="5" s="1"/>
  <c r="P34" i="5" s="1"/>
  <c r="T23" i="5"/>
  <c r="L23" i="5"/>
  <c r="J23" i="5"/>
  <c r="T22" i="5"/>
  <c r="L22" i="5"/>
  <c r="J22" i="5"/>
  <c r="T20" i="5"/>
  <c r="L20" i="5"/>
  <c r="J20" i="5"/>
  <c r="T19" i="5"/>
  <c r="L19" i="5"/>
  <c r="J19" i="5"/>
  <c r="T17" i="5"/>
  <c r="L17" i="5"/>
  <c r="J17" i="5"/>
  <c r="T16" i="5"/>
  <c r="L16" i="5"/>
  <c r="K16" i="5"/>
  <c r="J16" i="5"/>
  <c r="T7" i="5"/>
  <c r="T6" i="5"/>
  <c r="L6" i="5"/>
  <c r="K6" i="5"/>
  <c r="J6" i="5"/>
  <c r="T5" i="5"/>
  <c r="L5" i="5"/>
  <c r="K5" i="5"/>
  <c r="J5" i="5"/>
  <c r="T4" i="5"/>
  <c r="L4" i="5"/>
  <c r="J4" i="5"/>
  <c r="R9" i="5" l="1"/>
  <c r="P9" i="5"/>
  <c r="P8" i="5"/>
  <c r="R8" i="5"/>
  <c r="R10" i="5"/>
  <c r="P10" i="5"/>
  <c r="R12" i="5"/>
  <c r="P12" i="5"/>
  <c r="P2212" i="5"/>
  <c r="R137" i="5"/>
  <c r="P389" i="5"/>
  <c r="P1605" i="5"/>
  <c r="P2309" i="5"/>
  <c r="R202" i="5"/>
  <c r="R1956" i="5"/>
  <c r="R164" i="5"/>
  <c r="P2326" i="5"/>
  <c r="R215" i="5"/>
  <c r="R1858" i="5"/>
  <c r="R2316" i="5"/>
  <c r="R446" i="5"/>
  <c r="R1667" i="5"/>
  <c r="P2211" i="5"/>
  <c r="P1615" i="5"/>
  <c r="R1651" i="5"/>
  <c r="R1575" i="5"/>
  <c r="P1878" i="5"/>
  <c r="R1974" i="5"/>
  <c r="P851" i="5"/>
  <c r="P2261" i="5"/>
  <c r="R152" i="5"/>
  <c r="R281" i="5"/>
  <c r="R1593" i="5"/>
  <c r="R2241" i="5"/>
  <c r="R311" i="5"/>
  <c r="P346" i="5"/>
  <c r="R464" i="5"/>
  <c r="P553" i="5"/>
  <c r="P1524" i="5"/>
  <c r="R2017" i="5"/>
  <c r="P2357" i="5"/>
  <c r="P71" i="5"/>
  <c r="P323" i="5"/>
  <c r="R364" i="5"/>
  <c r="P518" i="5"/>
  <c r="P947" i="5"/>
  <c r="R1258" i="5"/>
  <c r="P1394" i="5"/>
  <c r="R1519" i="5"/>
  <c r="P1583" i="5"/>
  <c r="R2242" i="5"/>
  <c r="P2271" i="5"/>
  <c r="P278" i="5"/>
  <c r="P1288" i="5"/>
  <c r="P1359" i="5"/>
  <c r="R2053" i="5"/>
  <c r="P2307" i="5"/>
  <c r="R2155" i="5"/>
  <c r="R2353" i="5"/>
  <c r="P925" i="5"/>
  <c r="R1236" i="5"/>
  <c r="P1688" i="5"/>
  <c r="R296" i="5"/>
  <c r="P1625" i="5"/>
  <c r="R2043" i="5"/>
  <c r="P1474" i="5"/>
  <c r="P1808" i="5"/>
  <c r="P1861" i="5"/>
  <c r="P879" i="5"/>
  <c r="R719" i="5"/>
  <c r="P1327" i="5"/>
  <c r="P1679" i="5"/>
  <c r="R1780" i="5"/>
  <c r="P1957" i="5"/>
  <c r="P2010" i="5"/>
  <c r="P1411" i="5"/>
  <c r="P1945" i="5"/>
  <c r="P2076" i="5"/>
  <c r="P478" i="5"/>
  <c r="P807" i="5"/>
  <c r="R1031" i="5"/>
  <c r="R1209" i="5"/>
  <c r="P1267" i="5"/>
  <c r="R1341" i="5"/>
  <c r="P1533" i="5"/>
  <c r="R1735" i="5"/>
  <c r="R2277" i="5"/>
  <c r="R149" i="5"/>
  <c r="P58" i="5"/>
  <c r="R86" i="5"/>
  <c r="R121" i="5"/>
  <c r="P166" i="5"/>
  <c r="R236" i="5"/>
  <c r="R277" i="5"/>
  <c r="P293" i="5"/>
  <c r="R1303" i="5"/>
  <c r="P1906" i="5"/>
  <c r="R2071" i="5"/>
  <c r="R2245" i="5"/>
  <c r="P861" i="5"/>
  <c r="R1115" i="5"/>
  <c r="P2206" i="5"/>
  <c r="R133" i="5"/>
  <c r="P451" i="5"/>
  <c r="P1401" i="5"/>
  <c r="P710" i="5"/>
  <c r="R2143" i="5"/>
  <c r="R2196" i="5"/>
  <c r="P2319" i="5"/>
  <c r="R409" i="5"/>
  <c r="P1592" i="5"/>
  <c r="P1367" i="5"/>
  <c r="R1998" i="5"/>
  <c r="P2061" i="5"/>
  <c r="P2246" i="5"/>
  <c r="P1308" i="5"/>
  <c r="R209" i="5"/>
  <c r="R775" i="5"/>
  <c r="R1218" i="5"/>
  <c r="R1322" i="5"/>
  <c r="R1942" i="5"/>
  <c r="P2237" i="5"/>
  <c r="P2343" i="5"/>
  <c r="R97" i="5"/>
  <c r="R241" i="5"/>
  <c r="P2363" i="5"/>
  <c r="R593" i="5"/>
  <c r="P1300" i="5"/>
  <c r="P1862" i="5"/>
  <c r="P482" i="5"/>
  <c r="P511" i="5"/>
  <c r="P683" i="5"/>
  <c r="R1172" i="5"/>
  <c r="R1491" i="5"/>
  <c r="R1920" i="5"/>
  <c r="R2034" i="5"/>
  <c r="P771" i="5"/>
  <c r="R1323" i="5"/>
  <c r="R1486" i="5"/>
  <c r="P1658" i="5"/>
  <c r="R1915" i="5"/>
  <c r="P1938" i="5"/>
  <c r="R877" i="5"/>
  <c r="R971" i="5"/>
  <c r="P1114" i="5"/>
  <c r="R1410" i="5"/>
  <c r="R1613" i="5"/>
  <c r="R1841" i="5"/>
  <c r="R1875" i="5"/>
  <c r="R1960" i="5"/>
  <c r="P1989" i="5"/>
  <c r="P1796" i="5"/>
  <c r="R1823" i="5"/>
  <c r="R1951" i="5"/>
  <c r="P56" i="5"/>
  <c r="R218" i="5"/>
  <c r="P288" i="5"/>
  <c r="P315" i="5"/>
  <c r="P412" i="5"/>
  <c r="R661" i="5"/>
  <c r="P817" i="5"/>
  <c r="P875" i="5"/>
  <c r="R1204" i="5"/>
  <c r="P1278" i="5"/>
  <c r="P1405" i="5"/>
  <c r="P1589" i="5"/>
  <c r="P1751" i="5"/>
  <c r="P1802" i="5"/>
  <c r="P1835" i="5"/>
  <c r="R1872" i="5"/>
  <c r="P1900" i="5"/>
  <c r="R1947" i="5"/>
  <c r="R2028" i="5"/>
  <c r="P2065" i="5"/>
  <c r="P2137" i="5"/>
  <c r="R2163" i="5"/>
  <c r="P2284" i="5"/>
  <c r="P2301" i="5"/>
  <c r="N5" i="5"/>
  <c r="P5" i="5" s="1"/>
  <c r="N17" i="5"/>
  <c r="P17" i="5" s="1"/>
  <c r="N23" i="5"/>
  <c r="P23" i="5" s="1"/>
  <c r="R95" i="5"/>
  <c r="P268" i="5"/>
  <c r="P812" i="5"/>
  <c r="R847" i="5"/>
  <c r="P1516" i="5"/>
  <c r="R1769" i="5"/>
  <c r="R1911" i="5"/>
  <c r="P2327" i="5"/>
  <c r="R46" i="5"/>
  <c r="P101" i="5"/>
  <c r="R253" i="5"/>
  <c r="P264" i="5"/>
  <c r="R274" i="5"/>
  <c r="P403" i="5"/>
  <c r="P532" i="5"/>
  <c r="P674" i="5"/>
  <c r="R802" i="5"/>
  <c r="P881" i="5"/>
  <c r="R1147" i="5"/>
  <c r="P1194" i="5"/>
  <c r="R1279" i="5"/>
  <c r="P1551" i="5"/>
  <c r="R1747" i="5"/>
  <c r="R1798" i="5"/>
  <c r="P1814" i="5"/>
  <c r="P1853" i="5"/>
  <c r="P1884" i="5"/>
  <c r="R1948" i="5"/>
  <c r="R1953" i="5"/>
  <c r="R2110" i="5"/>
  <c r="R2149" i="5"/>
  <c r="P2175" i="5"/>
  <c r="R2208" i="5"/>
  <c r="P2281" i="5"/>
  <c r="P2355" i="5"/>
  <c r="R269" i="5"/>
  <c r="P437" i="5"/>
  <c r="R527" i="5"/>
  <c r="R970" i="5"/>
  <c r="R1263" i="5"/>
  <c r="R1302" i="5"/>
  <c r="R1307" i="5"/>
  <c r="P1318" i="5"/>
  <c r="P1362" i="5"/>
  <c r="P1673" i="5"/>
  <c r="R1742" i="5"/>
  <c r="P1776" i="5"/>
  <c r="R1912" i="5"/>
  <c r="R1944" i="5"/>
  <c r="P1975" i="5"/>
  <c r="R2041" i="5"/>
  <c r="P2089" i="5"/>
  <c r="P2094" i="5"/>
  <c r="P2128" i="5"/>
  <c r="P2160" i="5"/>
  <c r="P2224" i="5"/>
  <c r="P2229" i="5"/>
  <c r="P2239" i="5"/>
  <c r="P2345" i="5"/>
  <c r="R34" i="5"/>
  <c r="P1902" i="5"/>
  <c r="P1981" i="5"/>
  <c r="R2046" i="5"/>
  <c r="P2165" i="5"/>
  <c r="P2258" i="5"/>
  <c r="P2268" i="5"/>
  <c r="P2272" i="5"/>
  <c r="R254" i="5"/>
  <c r="R265" i="5"/>
  <c r="P1358" i="5"/>
  <c r="P1392" i="5"/>
  <c r="R1685" i="5"/>
  <c r="R1843" i="5"/>
  <c r="R1923" i="5"/>
  <c r="R2014" i="5"/>
  <c r="R2100" i="5"/>
  <c r="R2145" i="5"/>
  <c r="P2176" i="5"/>
  <c r="P2209" i="5"/>
  <c r="R2235" i="5"/>
  <c r="P2248" i="5"/>
  <c r="R2329" i="5"/>
  <c r="P227" i="5"/>
  <c r="R359" i="5"/>
  <c r="R376" i="5"/>
  <c r="R427" i="5"/>
  <c r="P1403" i="5"/>
  <c r="P1805" i="5"/>
  <c r="P1870" i="5"/>
  <c r="R2095" i="5"/>
  <c r="P2225" i="5"/>
  <c r="P2254" i="5"/>
  <c r="R2362" i="5"/>
  <c r="P512" i="5"/>
  <c r="R1213" i="5"/>
  <c r="R1721" i="5"/>
  <c r="P1855" i="5"/>
  <c r="P2047" i="5"/>
  <c r="R2074" i="5"/>
  <c r="R2172" i="5"/>
  <c r="P2188" i="5"/>
  <c r="P2259" i="5"/>
  <c r="P2320" i="5"/>
  <c r="R109" i="5"/>
  <c r="P239" i="5"/>
  <c r="R314" i="5"/>
  <c r="P473" i="5"/>
  <c r="R1420" i="5"/>
  <c r="R1631" i="5"/>
  <c r="P1670" i="5"/>
  <c r="R1828" i="5"/>
  <c r="R1936" i="5"/>
  <c r="R2005" i="5"/>
  <c r="P2283" i="5"/>
  <c r="P28" i="5"/>
  <c r="R28" i="5"/>
  <c r="P31" i="5"/>
  <c r="R31" i="5"/>
  <c r="P27" i="5"/>
  <c r="R27" i="5"/>
  <c r="P32" i="5"/>
  <c r="R32" i="5"/>
  <c r="P30" i="5"/>
  <c r="R26" i="5"/>
  <c r="P113" i="5"/>
  <c r="P344" i="5"/>
  <c r="R1233" i="5"/>
  <c r="P1294" i="5"/>
  <c r="R1398" i="5"/>
  <c r="P1398" i="5"/>
  <c r="P1557" i="5"/>
  <c r="P1820" i="5"/>
  <c r="R2121" i="5"/>
  <c r="P2222" i="5"/>
  <c r="P2303" i="5"/>
  <c r="P94" i="5"/>
  <c r="R180" i="5"/>
  <c r="P180" i="5"/>
  <c r="R230" i="5"/>
  <c r="R356" i="5"/>
  <c r="P356" i="5"/>
  <c r="P487" i="5"/>
  <c r="R493" i="5"/>
  <c r="P493" i="5"/>
  <c r="R1139" i="5"/>
  <c r="P1162" i="5"/>
  <c r="P1262" i="5"/>
  <c r="R1262" i="5"/>
  <c r="P1482" i="5"/>
  <c r="P1536" i="5"/>
  <c r="R1552" i="5"/>
  <c r="P1552" i="5"/>
  <c r="R1601" i="5"/>
  <c r="P1778" i="5"/>
  <c r="P1882" i="5"/>
  <c r="P1927" i="5"/>
  <c r="R2068" i="5"/>
  <c r="P2068" i="5"/>
  <c r="P2182" i="5"/>
  <c r="P2333" i="5"/>
  <c r="P191" i="5"/>
  <c r="R191" i="5"/>
  <c r="P394" i="5"/>
  <c r="R1228" i="5"/>
  <c r="P1348" i="5"/>
  <c r="R1497" i="5"/>
  <c r="R1563" i="5"/>
  <c r="P1563" i="5"/>
  <c r="R2152" i="5"/>
  <c r="P2152" i="5"/>
  <c r="P2298" i="5"/>
  <c r="N19" i="5"/>
  <c r="R19" i="5" s="1"/>
  <c r="P78" i="5"/>
  <c r="P89" i="5"/>
  <c r="R252" i="5"/>
  <c r="P252" i="5"/>
  <c r="P428" i="5"/>
  <c r="P455" i="5"/>
  <c r="R899" i="5"/>
  <c r="P899" i="5"/>
  <c r="P1157" i="5"/>
  <c r="R1157" i="5"/>
  <c r="R1251" i="5"/>
  <c r="P1596" i="5"/>
  <c r="P1718" i="5"/>
  <c r="R1718" i="5"/>
  <c r="R1887" i="5"/>
  <c r="R1962" i="5"/>
  <c r="R2177" i="5"/>
  <c r="P2177" i="5"/>
  <c r="P2218" i="5"/>
  <c r="P2255" i="5"/>
  <c r="P2339" i="5"/>
  <c r="R329" i="5"/>
  <c r="P488" i="5"/>
  <c r="R488" i="5"/>
  <c r="R545" i="5"/>
  <c r="P545" i="5"/>
  <c r="P626" i="5"/>
  <c r="P872" i="5"/>
  <c r="R1290" i="5"/>
  <c r="P1290" i="5"/>
  <c r="P1383" i="5"/>
  <c r="R1389" i="5"/>
  <c r="P1389" i="5"/>
  <c r="P1425" i="5"/>
  <c r="P1466" i="5"/>
  <c r="R1483" i="5"/>
  <c r="P1483" i="5"/>
  <c r="R1646" i="5"/>
  <c r="P1646" i="5"/>
  <c r="R1774" i="5"/>
  <c r="R1816" i="5"/>
  <c r="R1837" i="5"/>
  <c r="P1842" i="5"/>
  <c r="R1908" i="5"/>
  <c r="R1918" i="5"/>
  <c r="R2011" i="5"/>
  <c r="P2011" i="5"/>
  <c r="R2106" i="5"/>
  <c r="R2148" i="5"/>
  <c r="P2148" i="5"/>
  <c r="P2173" i="5"/>
  <c r="R2260" i="5"/>
  <c r="P2260" i="5"/>
  <c r="P2294" i="5"/>
  <c r="R1503" i="5"/>
  <c r="P1503" i="5"/>
  <c r="P85" i="5"/>
  <c r="R85" i="5"/>
  <c r="R143" i="5"/>
  <c r="P221" i="5"/>
  <c r="R292" i="5"/>
  <c r="P335" i="5"/>
  <c r="P391" i="5"/>
  <c r="R391" i="5"/>
  <c r="R706" i="5"/>
  <c r="R793" i="5"/>
  <c r="P793" i="5"/>
  <c r="P958" i="5"/>
  <c r="R958" i="5"/>
  <c r="P1135" i="5"/>
  <c r="R1135" i="5"/>
  <c r="R1333" i="5"/>
  <c r="P1333" i="5"/>
  <c r="P2059" i="5"/>
  <c r="R2059" i="5"/>
  <c r="R503" i="5"/>
  <c r="R498" i="5"/>
  <c r="P498" i="5"/>
  <c r="P635" i="5"/>
  <c r="P1015" i="5"/>
  <c r="R1015" i="5"/>
  <c r="P1682" i="5"/>
  <c r="P193" i="5"/>
  <c r="R193" i="5"/>
  <c r="P188" i="5"/>
  <c r="R188" i="5"/>
  <c r="P386" i="5"/>
  <c r="R386" i="5"/>
  <c r="R856" i="5"/>
  <c r="P1219" i="5"/>
  <c r="R1522" i="5"/>
  <c r="P1527" i="5"/>
  <c r="P1775" i="5"/>
  <c r="R1775" i="5"/>
  <c r="P1812" i="5"/>
  <c r="R1909" i="5"/>
  <c r="P1909" i="5"/>
  <c r="R2107" i="5"/>
  <c r="P2107" i="5"/>
  <c r="R2134" i="5"/>
  <c r="P2139" i="5"/>
  <c r="R2169" i="5"/>
  <c r="P2169" i="5"/>
  <c r="P2205" i="5"/>
  <c r="R749" i="5"/>
  <c r="P1492" i="5"/>
  <c r="R325" i="5"/>
  <c r="P325" i="5"/>
  <c r="R419" i="5"/>
  <c r="P419" i="5"/>
  <c r="R622" i="5"/>
  <c r="P622" i="5"/>
  <c r="R788" i="5"/>
  <c r="P788" i="5"/>
  <c r="R1462" i="5"/>
  <c r="P1462" i="5"/>
  <c r="R1664" i="5"/>
  <c r="P1664" i="5"/>
  <c r="R1954" i="5"/>
  <c r="P2164" i="5"/>
  <c r="R2200" i="5"/>
  <c r="R2247" i="5"/>
  <c r="P2247" i="5"/>
  <c r="P2290" i="5"/>
  <c r="P2330" i="5"/>
  <c r="R1829" i="5"/>
  <c r="P1829" i="5"/>
  <c r="R1992" i="5"/>
  <c r="P1992" i="5"/>
  <c r="R2082" i="5"/>
  <c r="P2082" i="5"/>
  <c r="P82" i="5"/>
  <c r="R82" i="5"/>
  <c r="P108" i="5"/>
  <c r="P470" i="5"/>
  <c r="R470" i="5"/>
  <c r="R509" i="5"/>
  <c r="P509" i="5"/>
  <c r="R577" i="5"/>
  <c r="R830" i="5"/>
  <c r="P830" i="5"/>
  <c r="P908" i="5"/>
  <c r="P1049" i="5"/>
  <c r="R1049" i="5"/>
  <c r="P1189" i="5"/>
  <c r="P1200" i="5"/>
  <c r="P1266" i="5"/>
  <c r="R1266" i="5"/>
  <c r="P1397" i="5"/>
  <c r="P1434" i="5"/>
  <c r="R1655" i="5"/>
  <c r="P1655" i="5"/>
  <c r="P1727" i="5"/>
  <c r="R1733" i="5"/>
  <c r="P1733" i="5"/>
  <c r="P1896" i="5"/>
  <c r="P1971" i="5"/>
  <c r="P1987" i="5"/>
  <c r="R1987" i="5"/>
  <c r="P2025" i="5"/>
  <c r="P2186" i="5"/>
  <c r="P157" i="5"/>
  <c r="R157" i="5"/>
  <c r="P360" i="5"/>
  <c r="P554" i="5"/>
  <c r="R646" i="5"/>
  <c r="R732" i="5"/>
  <c r="P732" i="5"/>
  <c r="P903" i="5"/>
  <c r="R1184" i="5"/>
  <c r="R1546" i="5"/>
  <c r="R1622" i="5"/>
  <c r="P1622" i="5"/>
  <c r="R1845" i="5"/>
  <c r="R1891" i="5"/>
  <c r="R1966" i="5"/>
  <c r="P2231" i="5"/>
  <c r="R2313" i="5"/>
  <c r="P2313" i="5"/>
  <c r="R251" i="5"/>
  <c r="P266" i="5"/>
  <c r="P400" i="5"/>
  <c r="R433" i="5"/>
  <c r="P433" i="5"/>
  <c r="R641" i="5"/>
  <c r="P134" i="5"/>
  <c r="R134" i="5"/>
  <c r="R222" i="5"/>
  <c r="P222" i="5"/>
  <c r="R696" i="5"/>
  <c r="P696" i="5"/>
  <c r="P1905" i="5"/>
  <c r="R1905" i="5"/>
  <c r="R2135" i="5"/>
  <c r="P2135" i="5"/>
  <c r="R2285" i="5"/>
  <c r="P2285" i="5"/>
  <c r="P2352" i="5"/>
  <c r="R2352" i="5"/>
  <c r="P442" i="5"/>
  <c r="P599" i="5"/>
  <c r="R1042" i="5"/>
  <c r="P1859" i="5"/>
  <c r="P1941" i="5"/>
  <c r="R1941" i="5"/>
  <c r="P2029" i="5"/>
  <c r="R2321" i="5"/>
  <c r="P2321" i="5"/>
  <c r="P2317" i="5"/>
  <c r="R454" i="5"/>
  <c r="P491" i="5"/>
  <c r="R592" i="5"/>
  <c r="P620" i="5"/>
  <c r="R625" i="5"/>
  <c r="R629" i="5"/>
  <c r="R677" i="5"/>
  <c r="P770" i="5"/>
  <c r="R850" i="5"/>
  <c r="P866" i="5"/>
  <c r="P902" i="5"/>
  <c r="P907" i="5"/>
  <c r="R1133" i="5"/>
  <c r="P1138" i="5"/>
  <c r="R1245" i="5"/>
  <c r="R1264" i="5"/>
  <c r="R1326" i="5"/>
  <c r="R1331" i="5"/>
  <c r="P1361" i="5"/>
  <c r="R1371" i="5"/>
  <c r="R1413" i="5"/>
  <c r="R1428" i="5"/>
  <c r="R1455" i="5"/>
  <c r="R1634" i="5"/>
  <c r="R1696" i="5"/>
  <c r="R1706" i="5"/>
  <c r="R1786" i="5"/>
  <c r="R1819" i="5"/>
  <c r="P1903" i="5"/>
  <c r="R1926" i="5"/>
  <c r="R1930" i="5"/>
  <c r="R1935" i="5"/>
  <c r="P1939" i="5"/>
  <c r="R1980" i="5"/>
  <c r="R1999" i="5"/>
  <c r="R2052" i="5"/>
  <c r="R2124" i="5"/>
  <c r="R2142" i="5"/>
  <c r="P2159" i="5"/>
  <c r="R2185" i="5"/>
  <c r="P2195" i="5"/>
  <c r="R2199" i="5"/>
  <c r="R2221" i="5"/>
  <c r="R2262" i="5"/>
  <c r="R2280" i="5"/>
  <c r="R2293" i="5"/>
  <c r="P2297" i="5"/>
  <c r="R2332" i="5"/>
  <c r="R2350" i="5"/>
  <c r="P424" i="5"/>
  <c r="R452" i="5"/>
  <c r="R461" i="5"/>
  <c r="P475" i="5"/>
  <c r="P530" i="5"/>
  <c r="P590" i="5"/>
  <c r="R721" i="5"/>
  <c r="P878" i="5"/>
  <c r="P926" i="5"/>
  <c r="R1196" i="5"/>
  <c r="P1225" i="5"/>
  <c r="P1243" i="5"/>
  <c r="R1252" i="5"/>
  <c r="P1276" i="5"/>
  <c r="R1467" i="5"/>
  <c r="P1518" i="5"/>
  <c r="R1714" i="5"/>
  <c r="P1784" i="5"/>
  <c r="P1817" i="5"/>
  <c r="R1825" i="5"/>
  <c r="P1856" i="5"/>
  <c r="R1879" i="5"/>
  <c r="P1888" i="5"/>
  <c r="R1959" i="5"/>
  <c r="P1963" i="5"/>
  <c r="P2007" i="5"/>
  <c r="R2016" i="5"/>
  <c r="P2035" i="5"/>
  <c r="P2064" i="5"/>
  <c r="R2077" i="5"/>
  <c r="P2112" i="5"/>
  <c r="P2122" i="5"/>
  <c r="R2131" i="5"/>
  <c r="P2201" i="5"/>
  <c r="P2223" i="5"/>
  <c r="P2273" i="5"/>
  <c r="P2295" i="5"/>
  <c r="P2304" i="5"/>
  <c r="P2356" i="5"/>
  <c r="R2365" i="5"/>
  <c r="P330" i="5"/>
  <c r="P377" i="5"/>
  <c r="P410" i="5"/>
  <c r="P484" i="5"/>
  <c r="P848" i="5"/>
  <c r="R1033" i="5"/>
  <c r="P1186" i="5"/>
  <c r="P1234" i="5"/>
  <c r="P1248" i="5"/>
  <c r="R1374" i="5"/>
  <c r="P1407" i="5"/>
  <c r="R1416" i="5"/>
  <c r="R1431" i="5"/>
  <c r="P1509" i="5"/>
  <c r="P1569" i="5"/>
  <c r="P1598" i="5"/>
  <c r="P1637" i="5"/>
  <c r="P1694" i="5"/>
  <c r="R1709" i="5"/>
  <c r="P1760" i="5"/>
  <c r="R1804" i="5"/>
  <c r="R1813" i="5"/>
  <c r="R1839" i="5"/>
  <c r="R1864" i="5"/>
  <c r="P1893" i="5"/>
  <c r="R1897" i="5"/>
  <c r="P1924" i="5"/>
  <c r="R1933" i="5"/>
  <c r="R2088" i="5"/>
  <c r="R2127" i="5"/>
  <c r="R2157" i="5"/>
  <c r="P2161" i="5"/>
  <c r="P2219" i="5"/>
  <c r="P2232" i="5"/>
  <c r="P2236" i="5"/>
  <c r="R2244" i="5"/>
  <c r="R2257" i="5"/>
  <c r="R2278" i="5"/>
  <c r="P2282" i="5"/>
  <c r="P2331" i="5"/>
  <c r="P2340" i="5"/>
  <c r="R2344" i="5"/>
  <c r="P2349" i="5"/>
  <c r="N16" i="5"/>
  <c r="R16" i="5" s="1"/>
  <c r="N22" i="5"/>
  <c r="R22" i="5" s="1"/>
  <c r="P99" i="5"/>
  <c r="P125" i="5"/>
  <c r="P130" i="5"/>
  <c r="P275" i="5"/>
  <c r="R284" i="5"/>
  <c r="P392" i="5"/>
  <c r="P401" i="5"/>
  <c r="R434" i="5"/>
  <c r="P439" i="5"/>
  <c r="P448" i="5"/>
  <c r="P457" i="5"/>
  <c r="P466" i="5"/>
  <c r="P552" i="5"/>
  <c r="P697" i="5"/>
  <c r="P718" i="5"/>
  <c r="R784" i="5"/>
  <c r="P789" i="5"/>
  <c r="R820" i="5"/>
  <c r="R922" i="5"/>
  <c r="P932" i="5"/>
  <c r="P937" i="5"/>
  <c r="P1126" i="5"/>
  <c r="P1724" i="5"/>
  <c r="R1729" i="5"/>
  <c r="P1745" i="5"/>
  <c r="R42" i="5"/>
  <c r="P59" i="5"/>
  <c r="P161" i="5"/>
  <c r="P176" i="5"/>
  <c r="R197" i="5"/>
  <c r="P238" i="5"/>
  <c r="P248" i="5"/>
  <c r="P305" i="5"/>
  <c r="P383" i="5"/>
  <c r="P536" i="5"/>
  <c r="P607" i="5"/>
  <c r="R628" i="5"/>
  <c r="P649" i="5"/>
  <c r="P660" i="5"/>
  <c r="R713" i="5"/>
  <c r="P763" i="5"/>
  <c r="P1231" i="5"/>
  <c r="R1244" i="5"/>
  <c r="R1291" i="5"/>
  <c r="R1325" i="5"/>
  <c r="R1340" i="5"/>
  <c r="P1386" i="5"/>
  <c r="P1395" i="5"/>
  <c r="P1459" i="5"/>
  <c r="P1515" i="5"/>
  <c r="P1590" i="5"/>
  <c r="P1643" i="5"/>
  <c r="P1652" i="5"/>
  <c r="P1661" i="5"/>
  <c r="P1700" i="5"/>
  <c r="P1715" i="5"/>
  <c r="P1790" i="5"/>
  <c r="R1822" i="5"/>
  <c r="P1826" i="5"/>
  <c r="R1929" i="5"/>
  <c r="R1969" i="5"/>
  <c r="P1993" i="5"/>
  <c r="R2113" i="5"/>
  <c r="P2296" i="5"/>
  <c r="R50" i="5"/>
  <c r="R368" i="5"/>
  <c r="R416" i="5"/>
  <c r="P421" i="5"/>
  <c r="P430" i="5"/>
  <c r="R472" i="5"/>
  <c r="P476" i="5"/>
  <c r="R481" i="5"/>
  <c r="P563" i="5"/>
  <c r="P806" i="5"/>
  <c r="P811" i="5"/>
  <c r="P890" i="5"/>
  <c r="P983" i="5"/>
  <c r="R988" i="5"/>
  <c r="R1069" i="5"/>
  <c r="R1202" i="5"/>
  <c r="P1207" i="5"/>
  <c r="P1240" i="5"/>
  <c r="P1273" i="5"/>
  <c r="R1282" i="5"/>
  <c r="R1310" i="5"/>
  <c r="P1350" i="5"/>
  <c r="P1365" i="5"/>
  <c r="R1449" i="5"/>
  <c r="P1545" i="5"/>
  <c r="P1581" i="5"/>
  <c r="P1609" i="5"/>
  <c r="R1690" i="5"/>
  <c r="R1756" i="5"/>
  <c r="R272" i="5"/>
  <c r="P374" i="5"/>
  <c r="R398" i="5"/>
  <c r="R407" i="5"/>
  <c r="R445" i="5"/>
  <c r="R463" i="5"/>
  <c r="R634" i="5"/>
  <c r="P871" i="5"/>
  <c r="P885" i="5"/>
  <c r="R928" i="5"/>
  <c r="P933" i="5"/>
  <c r="R1105" i="5"/>
  <c r="R1127" i="5"/>
  <c r="R1198" i="5"/>
  <c r="R1222" i="5"/>
  <c r="R1254" i="5"/>
  <c r="P1400" i="5"/>
  <c r="P1404" i="5"/>
  <c r="P1423" i="5"/>
  <c r="R1444" i="5"/>
  <c r="R1586" i="5"/>
  <c r="P1595" i="5"/>
  <c r="P1599" i="5"/>
  <c r="R1648" i="5"/>
  <c r="P1676" i="5"/>
  <c r="R1777" i="5"/>
  <c r="P1781" i="5"/>
  <c r="R1801" i="5"/>
  <c r="R1831" i="5"/>
  <c r="R1844" i="5"/>
  <c r="R1849" i="5"/>
  <c r="R1881" i="5"/>
  <c r="R1890" i="5"/>
  <c r="R1894" i="5"/>
  <c r="R2023" i="5"/>
  <c r="R2070" i="5"/>
  <c r="P2133" i="5"/>
  <c r="P2189" i="5"/>
  <c r="R2203" i="5"/>
  <c r="P2267" i="5"/>
  <c r="P349" i="5"/>
  <c r="R349" i="5"/>
  <c r="R543" i="5"/>
  <c r="P543" i="5"/>
  <c r="R611" i="5"/>
  <c r="P611" i="5"/>
  <c r="R786" i="5"/>
  <c r="P786" i="5"/>
  <c r="P104" i="5"/>
  <c r="R301" i="5"/>
  <c r="R460" i="5"/>
  <c r="P460" i="5"/>
  <c r="P524" i="5"/>
  <c r="P529" i="5"/>
  <c r="R533" i="5"/>
  <c r="P533" i="5"/>
  <c r="R569" i="5"/>
  <c r="P579" i="5"/>
  <c r="R688" i="5"/>
  <c r="P755" i="5"/>
  <c r="R781" i="5"/>
  <c r="P781" i="5"/>
  <c r="P857" i="5"/>
  <c r="P1305" i="5"/>
  <c r="P1572" i="5"/>
  <c r="R1576" i="5"/>
  <c r="R1614" i="5"/>
  <c r="P1614" i="5"/>
  <c r="R1854" i="5"/>
  <c r="P1854" i="5"/>
  <c r="R1866" i="5"/>
  <c r="P1866" i="5"/>
  <c r="P47" i="5"/>
  <c r="P118" i="5"/>
  <c r="P181" i="5"/>
  <c r="P989" i="5"/>
  <c r="R989" i="5"/>
  <c r="R1712" i="5"/>
  <c r="P1712" i="5"/>
  <c r="P2360" i="5"/>
  <c r="P746" i="5"/>
  <c r="R849" i="5"/>
  <c r="P849" i="5"/>
  <c r="R154" i="5"/>
  <c r="P336" i="5"/>
  <c r="P2154" i="5"/>
  <c r="P418" i="5"/>
  <c r="R736" i="5"/>
  <c r="P895" i="5"/>
  <c r="R904" i="5"/>
  <c r="R930" i="5"/>
  <c r="P930" i="5"/>
  <c r="R1182" i="5"/>
  <c r="P1182" i="5"/>
  <c r="P1197" i="5"/>
  <c r="R1210" i="5"/>
  <c r="R1237" i="5"/>
  <c r="P1270" i="5"/>
  <c r="R1270" i="5"/>
  <c r="P1382" i="5"/>
  <c r="R2086" i="5"/>
  <c r="P2086" i="5"/>
  <c r="P2146" i="5"/>
  <c r="R2180" i="5"/>
  <c r="P2180" i="5"/>
  <c r="P2314" i="5"/>
  <c r="P370" i="5"/>
  <c r="R370" i="5"/>
  <c r="R279" i="5"/>
  <c r="P279" i="5"/>
  <c r="R146" i="5"/>
  <c r="P196" i="5"/>
  <c r="P422" i="5"/>
  <c r="R671" i="5"/>
  <c r="P671" i="5"/>
  <c r="R720" i="5"/>
  <c r="P720" i="5"/>
  <c r="P823" i="5"/>
  <c r="R1387" i="5"/>
  <c r="P1387" i="5"/>
  <c r="R1464" i="5"/>
  <c r="P1464" i="5"/>
  <c r="P1504" i="5"/>
  <c r="R1504" i="5"/>
  <c r="R1996" i="5"/>
  <c r="P1996" i="5"/>
  <c r="P2125" i="5"/>
  <c r="P83" i="5"/>
  <c r="R766" i="5"/>
  <c r="R2291" i="5"/>
  <c r="P2291" i="5"/>
  <c r="N6" i="5"/>
  <c r="P6" i="5" s="1"/>
  <c r="R44" i="5"/>
  <c r="R186" i="5"/>
  <c r="P186" i="5"/>
  <c r="R257" i="5"/>
  <c r="P257" i="5"/>
  <c r="P670" i="5"/>
  <c r="P150" i="5"/>
  <c r="R110" i="5"/>
  <c r="R289" i="5"/>
  <c r="R479" i="5"/>
  <c r="R119" i="5"/>
  <c r="R206" i="5"/>
  <c r="P258" i="5"/>
  <c r="R263" i="5"/>
  <c r="R337" i="5"/>
  <c r="R347" i="5"/>
  <c r="P347" i="5"/>
  <c r="P541" i="5"/>
  <c r="R556" i="5"/>
  <c r="R562" i="5"/>
  <c r="P562" i="5"/>
  <c r="R615" i="5"/>
  <c r="P615" i="5"/>
  <c r="P711" i="5"/>
  <c r="P799" i="5"/>
  <c r="P804" i="5"/>
  <c r="P813" i="5"/>
  <c r="R835" i="5"/>
  <c r="P835" i="5"/>
  <c r="R876" i="5"/>
  <c r="P876" i="5"/>
  <c r="R905" i="5"/>
  <c r="P905" i="5"/>
  <c r="P1078" i="5"/>
  <c r="R1078" i="5"/>
  <c r="R1123" i="5"/>
  <c r="R1144" i="5"/>
  <c r="P1144" i="5"/>
  <c r="R1177" i="5"/>
  <c r="R1372" i="5"/>
  <c r="P1372" i="5"/>
  <c r="P1932" i="5"/>
  <c r="R74" i="5"/>
  <c r="P92" i="5"/>
  <c r="P185" i="5"/>
  <c r="R228" i="5"/>
  <c r="P228" i="5"/>
  <c r="P233" i="5"/>
  <c r="P242" i="5"/>
  <c r="R242" i="5"/>
  <c r="R340" i="5"/>
  <c r="P340" i="5"/>
  <c r="R350" i="5"/>
  <c r="P350" i="5"/>
  <c r="P380" i="5"/>
  <c r="R380" i="5"/>
  <c r="R500" i="5"/>
  <c r="P575" i="5"/>
  <c r="P694" i="5"/>
  <c r="P698" i="5"/>
  <c r="P843" i="5"/>
  <c r="P994" i="5"/>
  <c r="P1315" i="5"/>
  <c r="R2252" i="5"/>
  <c r="P2252" i="5"/>
  <c r="P52" i="5"/>
  <c r="R88" i="5"/>
  <c r="P88" i="5"/>
  <c r="R131" i="5"/>
  <c r="P131" i="5"/>
  <c r="R145" i="5"/>
  <c r="P158" i="5"/>
  <c r="P365" i="5"/>
  <c r="P443" i="5"/>
  <c r="P496" i="5"/>
  <c r="P580" i="5"/>
  <c r="R580" i="5"/>
  <c r="R776" i="5"/>
  <c r="P776" i="5"/>
  <c r="P853" i="5"/>
  <c r="R858" i="5"/>
  <c r="P858" i="5"/>
  <c r="P913" i="5"/>
  <c r="P950" i="5"/>
  <c r="R950" i="5"/>
  <c r="P1297" i="5"/>
  <c r="R1375" i="5"/>
  <c r="P1375" i="5"/>
  <c r="R1610" i="5"/>
  <c r="P1610" i="5"/>
  <c r="P2364" i="5"/>
  <c r="P80" i="5"/>
  <c r="R84" i="5"/>
  <c r="P84" i="5"/>
  <c r="R200" i="5"/>
  <c r="P200" i="5"/>
  <c r="P220" i="5"/>
  <c r="R220" i="5"/>
  <c r="P229" i="5"/>
  <c r="R229" i="5"/>
  <c r="R302" i="5"/>
  <c r="R351" i="5"/>
  <c r="P351" i="5"/>
  <c r="R425" i="5"/>
  <c r="P684" i="5"/>
  <c r="R695" i="5"/>
  <c r="P695" i="5"/>
  <c r="P1181" i="5"/>
  <c r="R1181" i="5"/>
  <c r="P1274" i="5"/>
  <c r="R1274" i="5"/>
  <c r="P1390" i="5"/>
  <c r="P1488" i="5"/>
  <c r="R38" i="5"/>
  <c r="P38" i="5"/>
  <c r="P48" i="5"/>
  <c r="R262" i="5"/>
  <c r="P341" i="5"/>
  <c r="P361" i="5"/>
  <c r="P501" i="5"/>
  <c r="P506" i="5"/>
  <c r="R551" i="5"/>
  <c r="P551" i="5"/>
  <c r="R571" i="5"/>
  <c r="P571" i="5"/>
  <c r="R639" i="5"/>
  <c r="P639" i="5"/>
  <c r="P839" i="5"/>
  <c r="P1176" i="5"/>
  <c r="R1422" i="5"/>
  <c r="P1422" i="5"/>
  <c r="P1479" i="5"/>
  <c r="P2184" i="5"/>
  <c r="R2318" i="5"/>
  <c r="P2318" i="5"/>
  <c r="R62" i="5"/>
  <c r="R76" i="5"/>
  <c r="P114" i="5"/>
  <c r="P173" i="5"/>
  <c r="P298" i="5"/>
  <c r="R298" i="5"/>
  <c r="P328" i="5"/>
  <c r="R328" i="5"/>
  <c r="R332" i="5"/>
  <c r="P404" i="5"/>
  <c r="P413" i="5"/>
  <c r="P497" i="5"/>
  <c r="R561" i="5"/>
  <c r="P561" i="5"/>
  <c r="P566" i="5"/>
  <c r="R665" i="5"/>
  <c r="P675" i="5"/>
  <c r="R685" i="5"/>
  <c r="P685" i="5"/>
  <c r="R160" i="5"/>
  <c r="P160" i="5"/>
  <c r="P182" i="5"/>
  <c r="P68" i="5"/>
  <c r="P72" i="5"/>
  <c r="P98" i="5"/>
  <c r="P107" i="5"/>
  <c r="R169" i="5"/>
  <c r="P63" i="5"/>
  <c r="R156" i="5"/>
  <c r="P156" i="5"/>
  <c r="R179" i="5"/>
  <c r="P179" i="5"/>
  <c r="P192" i="5"/>
  <c r="P245" i="5"/>
  <c r="P290" i="5"/>
  <c r="R290" i="5"/>
  <c r="P324" i="5"/>
  <c r="P388" i="5"/>
  <c r="R388" i="5"/>
  <c r="P397" i="5"/>
  <c r="P458" i="5"/>
  <c r="P467" i="5"/>
  <c r="R589" i="5"/>
  <c r="P589" i="5"/>
  <c r="R707" i="5"/>
  <c r="P707" i="5"/>
  <c r="P794" i="5"/>
  <c r="P896" i="5"/>
  <c r="P901" i="5"/>
  <c r="P1067" i="5"/>
  <c r="R1067" i="5"/>
  <c r="R1342" i="5"/>
  <c r="P1342" i="5"/>
  <c r="R1860" i="5"/>
  <c r="P1860" i="5"/>
  <c r="P122" i="5"/>
  <c r="R224" i="5"/>
  <c r="P2193" i="5"/>
  <c r="P741" i="5"/>
  <c r="R1173" i="5"/>
  <c r="P1173" i="5"/>
  <c r="R41" i="5"/>
  <c r="P190" i="5"/>
  <c r="R514" i="5"/>
  <c r="R2197" i="5"/>
  <c r="P2197" i="5"/>
  <c r="R2334" i="5"/>
  <c r="P2334" i="5"/>
  <c r="R1255" i="5"/>
  <c r="P1255" i="5"/>
  <c r="R73" i="5"/>
  <c r="P73" i="5"/>
  <c r="R116" i="5"/>
  <c r="P116" i="5"/>
  <c r="P334" i="5"/>
  <c r="R334" i="5"/>
  <c r="R406" i="5"/>
  <c r="P406" i="5"/>
  <c r="P557" i="5"/>
  <c r="R557" i="5"/>
  <c r="R764" i="5"/>
  <c r="P764" i="5"/>
  <c r="R805" i="5"/>
  <c r="P805" i="5"/>
  <c r="P886" i="5"/>
  <c r="R886" i="5"/>
  <c r="P112" i="5"/>
  <c r="R112" i="5"/>
  <c r="P170" i="5"/>
  <c r="P184" i="5"/>
  <c r="R184" i="5"/>
  <c r="R232" i="5"/>
  <c r="P232" i="5"/>
  <c r="P310" i="5"/>
  <c r="P320" i="5"/>
  <c r="R537" i="5"/>
  <c r="P537" i="5"/>
  <c r="R605" i="5"/>
  <c r="P759" i="5"/>
  <c r="R795" i="5"/>
  <c r="P795" i="5"/>
  <c r="R867" i="5"/>
  <c r="P867" i="5"/>
  <c r="R1103" i="5"/>
  <c r="P1108" i="5"/>
  <c r="R1168" i="5"/>
  <c r="P1168" i="5"/>
  <c r="R1573" i="5"/>
  <c r="P1573" i="5"/>
  <c r="R1635" i="5"/>
  <c r="P1635" i="5"/>
  <c r="P1697" i="5"/>
  <c r="R1697" i="5"/>
  <c r="R1763" i="5"/>
  <c r="P1763" i="5"/>
  <c r="R2275" i="5"/>
  <c r="P2275" i="5"/>
  <c r="R338" i="5"/>
  <c r="P338" i="5"/>
  <c r="R825" i="5"/>
  <c r="P825" i="5"/>
  <c r="P910" i="5"/>
  <c r="R910" i="5"/>
  <c r="P1006" i="5"/>
  <c r="R1006" i="5"/>
  <c r="R1120" i="5"/>
  <c r="P1120" i="5"/>
  <c r="R1320" i="5"/>
  <c r="P1320" i="5"/>
  <c r="R1460" i="5"/>
  <c r="P1460" i="5"/>
  <c r="R1500" i="5"/>
  <c r="P1500" i="5"/>
  <c r="P1548" i="5"/>
  <c r="P1850" i="5"/>
  <c r="P294" i="5"/>
  <c r="P371" i="5"/>
  <c r="P431" i="5"/>
  <c r="P485" i="5"/>
  <c r="R516" i="5"/>
  <c r="P516" i="5"/>
  <c r="P521" i="5"/>
  <c r="R576" i="5"/>
  <c r="P576" i="5"/>
  <c r="R617" i="5"/>
  <c r="P617" i="5"/>
  <c r="P652" i="5"/>
  <c r="R652" i="5"/>
  <c r="R737" i="5"/>
  <c r="P742" i="5"/>
  <c r="P845" i="5"/>
  <c r="R854" i="5"/>
  <c r="P854" i="5"/>
  <c r="P869" i="5"/>
  <c r="P874" i="5"/>
  <c r="R874" i="5"/>
  <c r="P887" i="5"/>
  <c r="R892" i="5"/>
  <c r="R897" i="5"/>
  <c r="P897" i="5"/>
  <c r="R921" i="5"/>
  <c r="P921" i="5"/>
  <c r="R1087" i="5"/>
  <c r="R1163" i="5"/>
  <c r="R1289" i="5"/>
  <c r="P1368" i="5"/>
  <c r="R1419" i="5"/>
  <c r="P1419" i="5"/>
  <c r="R1476" i="5"/>
  <c r="P1476" i="5"/>
  <c r="P1539" i="5"/>
  <c r="R1703" i="5"/>
  <c r="P1703" i="5"/>
  <c r="P1738" i="5"/>
  <c r="R1738" i="5"/>
  <c r="P1748" i="5"/>
  <c r="P1793" i="5"/>
  <c r="R1793" i="5"/>
  <c r="P2050" i="5"/>
  <c r="R2302" i="5"/>
  <c r="P2302" i="5"/>
  <c r="R2311" i="5"/>
  <c r="P2311" i="5"/>
  <c r="R260" i="5"/>
  <c r="P260" i="5"/>
  <c r="P135" i="5"/>
  <c r="P155" i="5"/>
  <c r="P65" i="5"/>
  <c r="P167" i="5"/>
  <c r="R194" i="5"/>
  <c r="P203" i="5"/>
  <c r="P207" i="5"/>
  <c r="P308" i="5"/>
  <c r="P317" i="5"/>
  <c r="P353" i="5"/>
  <c r="R362" i="5"/>
  <c r="P362" i="5"/>
  <c r="P415" i="5"/>
  <c r="P436" i="5"/>
  <c r="P469" i="5"/>
  <c r="P490" i="5"/>
  <c r="P526" i="5"/>
  <c r="P539" i="5"/>
  <c r="R567" i="5"/>
  <c r="P567" i="5"/>
  <c r="P587" i="5"/>
  <c r="P658" i="5"/>
  <c r="P662" i="5"/>
  <c r="R682" i="5"/>
  <c r="P682" i="5"/>
  <c r="R700" i="5"/>
  <c r="P705" i="5"/>
  <c r="P728" i="5"/>
  <c r="P733" i="5"/>
  <c r="P757" i="5"/>
  <c r="R787" i="5"/>
  <c r="P787" i="5"/>
  <c r="P831" i="5"/>
  <c r="P836" i="5"/>
  <c r="P841" i="5"/>
  <c r="P883" i="5"/>
  <c r="P941" i="5"/>
  <c r="P946" i="5"/>
  <c r="P985" i="5"/>
  <c r="R985" i="5"/>
  <c r="P995" i="5"/>
  <c r="R995" i="5"/>
  <c r="P1271" i="5"/>
  <c r="R1271" i="5"/>
  <c r="P1285" i="5"/>
  <c r="P1345" i="5"/>
  <c r="P1364" i="5"/>
  <c r="R1607" i="5"/>
  <c r="P1607" i="5"/>
  <c r="P1744" i="5"/>
  <c r="R1744" i="5"/>
  <c r="R1838" i="5"/>
  <c r="P1838" i="5"/>
  <c r="P2032" i="5"/>
  <c r="P216" i="5"/>
  <c r="R49" i="5"/>
  <c r="P53" i="5"/>
  <c r="R61" i="5"/>
  <c r="P77" i="5"/>
  <c r="P128" i="5"/>
  <c r="P140" i="5"/>
  <c r="P144" i="5"/>
  <c r="P212" i="5"/>
  <c r="P256" i="5"/>
  <c r="R256" i="5"/>
  <c r="N4" i="5"/>
  <c r="R4" i="5" s="1"/>
  <c r="N20" i="5"/>
  <c r="R20" i="5" s="1"/>
  <c r="P120" i="5"/>
  <c r="P124" i="5"/>
  <c r="R148" i="5"/>
  <c r="P171" i="5"/>
  <c r="R217" i="5"/>
  <c r="P217" i="5"/>
  <c r="R226" i="5"/>
  <c r="R243" i="5"/>
  <c r="P243" i="5"/>
  <c r="P287" i="5"/>
  <c r="R299" i="5"/>
  <c r="P299" i="5"/>
  <c r="R304" i="5"/>
  <c r="P304" i="5"/>
  <c r="R313" i="5"/>
  <c r="R326" i="5"/>
  <c r="P440" i="5"/>
  <c r="P494" i="5"/>
  <c r="R544" i="5"/>
  <c r="P558" i="5"/>
  <c r="P602" i="5"/>
  <c r="R648" i="5"/>
  <c r="P648" i="5"/>
  <c r="P723" i="5"/>
  <c r="P777" i="5"/>
  <c r="R893" i="5"/>
  <c r="P893" i="5"/>
  <c r="P1190" i="5"/>
  <c r="R1190" i="5"/>
  <c r="R1446" i="5"/>
  <c r="P1446" i="5"/>
  <c r="R1739" i="5"/>
  <c r="P1739" i="5"/>
  <c r="P1834" i="5"/>
  <c r="R1834" i="5"/>
  <c r="R522" i="5"/>
  <c r="P522" i="5"/>
  <c r="R860" i="5"/>
  <c r="P860" i="5"/>
  <c r="R912" i="5"/>
  <c r="P912" i="5"/>
  <c r="R1249" i="5"/>
  <c r="P1249" i="5"/>
  <c r="R1356" i="5"/>
  <c r="P1356" i="5"/>
  <c r="R1430" i="5"/>
  <c r="P1430" i="5"/>
  <c r="P1441" i="5"/>
  <c r="R1441" i="5"/>
  <c r="R1580" i="5"/>
  <c r="P1580" i="5"/>
  <c r="R300" i="5"/>
  <c r="P300" i="5"/>
  <c r="R382" i="5"/>
  <c r="P395" i="5"/>
  <c r="P449" i="5"/>
  <c r="P531" i="5"/>
  <c r="P588" i="5"/>
  <c r="R598" i="5"/>
  <c r="P598" i="5"/>
  <c r="R613" i="5"/>
  <c r="R624" i="5"/>
  <c r="P624" i="5"/>
  <c r="P687" i="5"/>
  <c r="R701" i="5"/>
  <c r="P715" i="5"/>
  <c r="P724" i="5"/>
  <c r="R724" i="5"/>
  <c r="R754" i="5"/>
  <c r="R769" i="5"/>
  <c r="P769" i="5"/>
  <c r="R832" i="5"/>
  <c r="R884" i="5"/>
  <c r="P884" i="5"/>
  <c r="P917" i="5"/>
  <c r="P942" i="5"/>
  <c r="R1259" i="5"/>
  <c r="P1346" i="5"/>
  <c r="R1346" i="5"/>
  <c r="P1512" i="5"/>
  <c r="P1771" i="5"/>
  <c r="R1771" i="5"/>
  <c r="R2243" i="5"/>
  <c r="P2243" i="5"/>
  <c r="R2256" i="5"/>
  <c r="P2256" i="5"/>
  <c r="R1174" i="5"/>
  <c r="P1174" i="5"/>
  <c r="R1426" i="5"/>
  <c r="P1426" i="5"/>
  <c r="P1540" i="5"/>
  <c r="R1540" i="5"/>
  <c r="P1846" i="5"/>
  <c r="R1846" i="5"/>
  <c r="R2361" i="5"/>
  <c r="P2361" i="5"/>
  <c r="R889" i="5"/>
  <c r="P889" i="5"/>
  <c r="P943" i="5"/>
  <c r="R943" i="5"/>
  <c r="P1159" i="5"/>
  <c r="R1159" i="5"/>
  <c r="P1316" i="5"/>
  <c r="R1316" i="5"/>
  <c r="R1867" i="5"/>
  <c r="P1867" i="5"/>
  <c r="P515" i="5"/>
  <c r="P586" i="5"/>
  <c r="P638" i="5"/>
  <c r="P647" i="5"/>
  <c r="R664" i="5"/>
  <c r="P669" i="5"/>
  <c r="P730" i="5"/>
  <c r="P734" i="5"/>
  <c r="P747" i="5"/>
  <c r="P756" i="5"/>
  <c r="R760" i="5"/>
  <c r="R778" i="5"/>
  <c r="R796" i="5"/>
  <c r="R814" i="5"/>
  <c r="R838" i="5"/>
  <c r="P842" i="5"/>
  <c r="P859" i="5"/>
  <c r="P863" i="5"/>
  <c r="P868" i="5"/>
  <c r="R868" i="5"/>
  <c r="R959" i="5"/>
  <c r="R1170" i="5"/>
  <c r="P1170" i="5"/>
  <c r="P1286" i="5"/>
  <c r="R1286" i="5"/>
  <c r="P1330" i="5"/>
  <c r="P1339" i="5"/>
  <c r="P1418" i="5"/>
  <c r="P1437" i="5"/>
  <c r="P1452" i="5"/>
  <c r="P1475" i="5"/>
  <c r="R1555" i="5"/>
  <c r="P1560" i="5"/>
  <c r="R1564" i="5"/>
  <c r="P1587" i="5"/>
  <c r="P1640" i="5"/>
  <c r="P1644" i="5"/>
  <c r="R1720" i="5"/>
  <c r="R1810" i="5"/>
  <c r="P1830" i="5"/>
  <c r="P1863" i="5"/>
  <c r="P1899" i="5"/>
  <c r="P1978" i="5"/>
  <c r="P2104" i="5"/>
  <c r="P2118" i="5"/>
  <c r="R2181" i="5"/>
  <c r="P2181" i="5"/>
  <c r="R2207" i="5"/>
  <c r="P2207" i="5"/>
  <c r="P2337" i="5"/>
  <c r="R205" i="5"/>
  <c r="P366" i="5"/>
  <c r="P519" i="5"/>
  <c r="P581" i="5"/>
  <c r="P603" i="5"/>
  <c r="P612" i="5"/>
  <c r="R616" i="5"/>
  <c r="P651" i="5"/>
  <c r="P656" i="5"/>
  <c r="P743" i="5"/>
  <c r="P824" i="5"/>
  <c r="P911" i="5"/>
  <c r="P915" i="5"/>
  <c r="P920" i="5"/>
  <c r="P929" i="5"/>
  <c r="R976" i="5"/>
  <c r="R1060" i="5"/>
  <c r="R1195" i="5"/>
  <c r="P1195" i="5"/>
  <c r="R1226" i="5"/>
  <c r="P1312" i="5"/>
  <c r="R1334" i="5"/>
  <c r="R1352" i="5"/>
  <c r="P1379" i="5"/>
  <c r="R1457" i="5"/>
  <c r="P1457" i="5"/>
  <c r="R1618" i="5"/>
  <c r="R1627" i="5"/>
  <c r="R1636" i="5"/>
  <c r="R1649" i="5"/>
  <c r="P1649" i="5"/>
  <c r="P1730" i="5"/>
  <c r="R1730" i="5"/>
  <c r="R1766" i="5"/>
  <c r="R1783" i="5"/>
  <c r="P1787" i="5"/>
  <c r="P2216" i="5"/>
  <c r="P2220" i="5"/>
  <c r="P2341" i="5"/>
  <c r="R1353" i="5"/>
  <c r="P1353" i="5"/>
  <c r="R1453" i="5"/>
  <c r="P1453" i="5"/>
  <c r="R1628" i="5"/>
  <c r="P1628" i="5"/>
  <c r="R2338" i="5"/>
  <c r="P2338" i="5"/>
  <c r="P956" i="5"/>
  <c r="R956" i="5"/>
  <c r="P967" i="5"/>
  <c r="R967" i="5"/>
  <c r="R1150" i="5"/>
  <c r="P1150" i="5"/>
  <c r="P1472" i="5"/>
  <c r="P1528" i="5"/>
  <c r="P1584" i="5"/>
  <c r="P1619" i="5"/>
  <c r="P1762" i="5"/>
  <c r="R1762" i="5"/>
  <c r="P1767" i="5"/>
  <c r="R1857" i="5"/>
  <c r="P1857" i="5"/>
  <c r="R2279" i="5"/>
  <c r="P2279" i="5"/>
  <c r="P1672" i="5"/>
  <c r="R1672" i="5"/>
  <c r="P1726" i="5"/>
  <c r="R1726" i="5"/>
  <c r="R1772" i="5"/>
  <c r="P1772" i="5"/>
  <c r="P1789" i="5"/>
  <c r="R1789" i="5"/>
  <c r="R1811" i="5"/>
  <c r="P1811" i="5"/>
  <c r="R2126" i="5"/>
  <c r="P2126" i="5"/>
  <c r="R2158" i="5"/>
  <c r="P2158" i="5"/>
  <c r="R2217" i="5"/>
  <c r="P2217" i="5"/>
  <c r="P1633" i="5"/>
  <c r="R1633" i="5"/>
  <c r="P1708" i="5"/>
  <c r="R1708" i="5"/>
  <c r="P1768" i="5"/>
  <c r="R1768" i="5"/>
  <c r="P1807" i="5"/>
  <c r="R1807" i="5"/>
  <c r="R2315" i="5"/>
  <c r="P2315" i="5"/>
  <c r="R1215" i="5"/>
  <c r="R1223" i="5"/>
  <c r="R1227" i="5"/>
  <c r="R1238" i="5"/>
  <c r="P1246" i="5"/>
  <c r="R1253" i="5"/>
  <c r="P1261" i="5"/>
  <c r="R1298" i="5"/>
  <c r="P1309" i="5"/>
  <c r="P1324" i="5"/>
  <c r="P1369" i="5"/>
  <c r="P1376" i="5"/>
  <c r="P1380" i="5"/>
  <c r="P1439" i="5"/>
  <c r="P1443" i="5"/>
  <c r="R1450" i="5"/>
  <c r="P1461" i="5"/>
  <c r="P1473" i="5"/>
  <c r="P1485" i="5"/>
  <c r="P1501" i="5"/>
  <c r="P1521" i="5"/>
  <c r="P1537" i="5"/>
  <c r="R1754" i="5"/>
  <c r="R1759" i="5"/>
  <c r="R1785" i="5"/>
  <c r="P1785" i="5"/>
  <c r="P1794" i="5"/>
  <c r="P1847" i="5"/>
  <c r="R1876" i="5"/>
  <c r="P1917" i="5"/>
  <c r="P1950" i="5"/>
  <c r="P2079" i="5"/>
  <c r="P2083" i="5"/>
  <c r="P2097" i="5"/>
  <c r="P2101" i="5"/>
  <c r="R2119" i="5"/>
  <c r="P2119" i="5"/>
  <c r="R2151" i="5"/>
  <c r="P2151" i="5"/>
  <c r="P2170" i="5"/>
  <c r="R2194" i="5"/>
  <c r="P2194" i="5"/>
  <c r="P2233" i="5"/>
  <c r="R2253" i="5"/>
  <c r="P2253" i="5"/>
  <c r="P2288" i="5"/>
  <c r="P2292" i="5"/>
  <c r="P2354" i="5"/>
  <c r="P931" i="5"/>
  <c r="P935" i="5"/>
  <c r="R952" i="5"/>
  <c r="R982" i="5"/>
  <c r="R1001" i="5"/>
  <c r="R1111" i="5"/>
  <c r="R1121" i="5"/>
  <c r="R1235" i="5"/>
  <c r="P1272" i="5"/>
  <c r="R1287" i="5"/>
  <c r="P1306" i="5"/>
  <c r="P1317" i="5"/>
  <c r="P1336" i="5"/>
  <c r="P1347" i="5"/>
  <c r="P1388" i="5"/>
  <c r="P1454" i="5"/>
  <c r="P1458" i="5"/>
  <c r="P1566" i="5"/>
  <c r="P1570" i="5"/>
  <c r="P1578" i="5"/>
  <c r="R1616" i="5"/>
  <c r="P1616" i="5"/>
  <c r="P1695" i="5"/>
  <c r="P1750" i="5"/>
  <c r="R1750" i="5"/>
  <c r="R1799" i="5"/>
  <c r="P1799" i="5"/>
  <c r="R1840" i="5"/>
  <c r="P1851" i="5"/>
  <c r="P1921" i="5"/>
  <c r="P2115" i="5"/>
  <c r="P2174" i="5"/>
  <c r="P2190" i="5"/>
  <c r="P2213" i="5"/>
  <c r="P2265" i="5"/>
  <c r="P2308" i="5"/>
  <c r="P2347" i="5"/>
  <c r="P940" i="5"/>
  <c r="R977" i="5"/>
  <c r="R1051" i="5"/>
  <c r="P1141" i="5"/>
  <c r="P1156" i="5"/>
  <c r="R1178" i="5"/>
  <c r="R1199" i="5"/>
  <c r="R1208" i="5"/>
  <c r="P1212" i="5"/>
  <c r="R1250" i="5"/>
  <c r="P1269" i="5"/>
  <c r="P1284" i="5"/>
  <c r="P1321" i="5"/>
  <c r="P1344" i="5"/>
  <c r="P1354" i="5"/>
  <c r="P1447" i="5"/>
  <c r="P1554" i="5"/>
  <c r="P1600" i="5"/>
  <c r="P1604" i="5"/>
  <c r="R1678" i="5"/>
  <c r="R1687" i="5"/>
  <c r="P1691" i="5"/>
  <c r="P1736" i="5"/>
  <c r="P1795" i="5"/>
  <c r="R1795" i="5"/>
  <c r="R1832" i="5"/>
  <c r="P2136" i="5"/>
  <c r="R2140" i="5"/>
  <c r="P2140" i="5"/>
  <c r="P2167" i="5"/>
  <c r="R2230" i="5"/>
  <c r="P2230" i="5"/>
  <c r="P2269" i="5"/>
  <c r="R2289" i="5"/>
  <c r="P2289" i="5"/>
  <c r="P2324" i="5"/>
  <c r="P2328" i="5"/>
  <c r="R2351" i="5"/>
  <c r="P2351" i="5"/>
  <c r="P2367" i="5"/>
  <c r="P914" i="5"/>
  <c r="P923" i="5"/>
  <c r="R944" i="5"/>
  <c r="P948" i="5"/>
  <c r="R968" i="5"/>
  <c r="R992" i="5"/>
  <c r="R1013" i="5"/>
  <c r="R1024" i="5"/>
  <c r="R1085" i="5"/>
  <c r="R1096" i="5"/>
  <c r="P1132" i="5"/>
  <c r="R1151" i="5"/>
  <c r="R1171" i="5"/>
  <c r="R1187" i="5"/>
  <c r="R1220" i="5"/>
  <c r="R1280" i="5"/>
  <c r="R1295" i="5"/>
  <c r="P1314" i="5"/>
  <c r="P1351" i="5"/>
  <c r="P1377" i="5"/>
  <c r="P1424" i="5"/>
  <c r="P1436" i="5"/>
  <c r="P1440" i="5"/>
  <c r="P1451" i="5"/>
  <c r="P1470" i="5"/>
  <c r="P1494" i="5"/>
  <c r="P1498" i="5"/>
  <c r="P1506" i="5"/>
  <c r="P1510" i="5"/>
  <c r="P1530" i="5"/>
  <c r="P1534" i="5"/>
  <c r="P1542" i="5"/>
  <c r="R1558" i="5"/>
  <c r="R1638" i="5"/>
  <c r="P1638" i="5"/>
  <c r="R1669" i="5"/>
  <c r="R1723" i="5"/>
  <c r="R1732" i="5"/>
  <c r="R1848" i="5"/>
  <c r="P1848" i="5"/>
  <c r="R1869" i="5"/>
  <c r="P1873" i="5"/>
  <c r="P1885" i="5"/>
  <c r="P1968" i="5"/>
  <c r="P1986" i="5"/>
  <c r="P2004" i="5"/>
  <c r="P2022" i="5"/>
  <c r="P2040" i="5"/>
  <c r="P2058" i="5"/>
  <c r="R2171" i="5"/>
  <c r="P2171" i="5"/>
  <c r="P2183" i="5"/>
  <c r="P2187" i="5"/>
  <c r="P2210" i="5"/>
  <c r="P2226" i="5"/>
  <c r="P2249" i="5"/>
  <c r="P1914" i="5"/>
  <c r="R2266" i="5"/>
  <c r="P2266" i="5"/>
  <c r="P2305" i="5"/>
  <c r="R2325" i="5"/>
  <c r="P2325" i="5"/>
  <c r="P1965" i="5"/>
  <c r="P1972" i="5"/>
  <c r="P1983" i="5"/>
  <c r="P1990" i="5"/>
  <c r="P2001" i="5"/>
  <c r="P2008" i="5"/>
  <c r="P2019" i="5"/>
  <c r="P2026" i="5"/>
  <c r="P2037" i="5"/>
  <c r="P2044" i="5"/>
  <c r="P2055" i="5"/>
  <c r="P2062" i="5"/>
  <c r="P2073" i="5"/>
  <c r="P2080" i="5"/>
  <c r="P2091" i="5"/>
  <c r="P2098" i="5"/>
  <c r="P2109" i="5"/>
  <c r="P2116" i="5"/>
  <c r="P2130" i="5"/>
  <c r="P2168" i="5"/>
  <c r="P2178" i="5"/>
  <c r="P2191" i="5"/>
  <c r="P2204" i="5"/>
  <c r="P2214" i="5"/>
  <c r="P2227" i="5"/>
  <c r="P2240" i="5"/>
  <c r="P2250" i="5"/>
  <c r="P2263" i="5"/>
  <c r="P2276" i="5"/>
  <c r="P2286" i="5"/>
  <c r="P2299" i="5"/>
  <c r="P2312" i="5"/>
  <c r="P2322" i="5"/>
  <c r="P2335" i="5"/>
  <c r="P2348" i="5"/>
  <c r="P2358" i="5"/>
  <c r="R1741" i="5"/>
  <c r="R1753" i="5"/>
  <c r="P1757" i="5"/>
  <c r="R1765" i="5"/>
  <c r="R1792" i="5"/>
  <c r="R1654" i="5"/>
  <c r="R1705" i="5"/>
  <c r="P1713" i="5"/>
  <c r="R1852" i="5"/>
  <c r="P2162" i="5"/>
  <c r="P2198" i="5"/>
  <c r="P2234" i="5"/>
  <c r="P2270" i="5"/>
  <c r="P2306" i="5"/>
  <c r="P2342" i="5"/>
  <c r="P1977" i="5"/>
  <c r="P1984" i="5"/>
  <c r="P1995" i="5"/>
  <c r="P2002" i="5"/>
  <c r="P2013" i="5"/>
  <c r="P2020" i="5"/>
  <c r="P2031" i="5"/>
  <c r="P2038" i="5"/>
  <c r="P2049" i="5"/>
  <c r="P2056" i="5"/>
  <c r="P2067" i="5"/>
  <c r="P2085" i="5"/>
  <c r="P2092" i="5"/>
  <c r="P2103" i="5"/>
  <c r="P2117" i="5"/>
  <c r="P2166" i="5"/>
  <c r="P2179" i="5"/>
  <c r="P2192" i="5"/>
  <c r="P2202" i="5"/>
  <c r="P2215" i="5"/>
  <c r="P2228" i="5"/>
  <c r="P2238" i="5"/>
  <c r="P2251" i="5"/>
  <c r="P2264" i="5"/>
  <c r="P2274" i="5"/>
  <c r="P2287" i="5"/>
  <c r="P2300" i="5"/>
  <c r="P2310" i="5"/>
  <c r="P2323" i="5"/>
  <c r="P2336" i="5"/>
  <c r="P2346" i="5"/>
  <c r="P2359" i="5"/>
  <c r="R37" i="5"/>
  <c r="P37" i="5"/>
  <c r="P35" i="5"/>
  <c r="R865" i="5"/>
  <c r="P865" i="5"/>
  <c r="P36" i="5"/>
  <c r="P39" i="5"/>
  <c r="P70" i="5"/>
  <c r="P96" i="5"/>
  <c r="P106" i="5"/>
  <c r="P142" i="5"/>
  <c r="P240" i="5"/>
  <c r="P250" i="5"/>
  <c r="P286" i="5"/>
  <c r="P322" i="5"/>
  <c r="P358" i="5"/>
  <c r="R411" i="5"/>
  <c r="P411" i="5"/>
  <c r="R429" i="5"/>
  <c r="P429" i="5"/>
  <c r="R447" i="5"/>
  <c r="P447" i="5"/>
  <c r="R465" i="5"/>
  <c r="P465" i="5"/>
  <c r="R528" i="5"/>
  <c r="P528" i="5"/>
  <c r="R565" i="5"/>
  <c r="P565" i="5"/>
  <c r="R840" i="5"/>
  <c r="P840" i="5"/>
  <c r="P1717" i="5"/>
  <c r="R1717" i="5"/>
  <c r="R1868" i="5"/>
  <c r="P1868" i="5"/>
  <c r="R1886" i="5"/>
  <c r="P1886" i="5"/>
  <c r="P57" i="5"/>
  <c r="P67" i="5"/>
  <c r="P93" i="5"/>
  <c r="P103" i="5"/>
  <c r="P129" i="5"/>
  <c r="P139" i="5"/>
  <c r="P165" i="5"/>
  <c r="P175" i="5"/>
  <c r="R178" i="5"/>
  <c r="P201" i="5"/>
  <c r="P211" i="5"/>
  <c r="R214" i="5"/>
  <c r="P237" i="5"/>
  <c r="P247" i="5"/>
  <c r="P273" i="5"/>
  <c r="P283" i="5"/>
  <c r="P309" i="5"/>
  <c r="P319" i="5"/>
  <c r="P345" i="5"/>
  <c r="P355" i="5"/>
  <c r="P379" i="5"/>
  <c r="P574" i="5"/>
  <c r="R808" i="5"/>
  <c r="P808" i="5"/>
  <c r="P822" i="5"/>
  <c r="R826" i="5"/>
  <c r="P826" i="5"/>
  <c r="P1065" i="5"/>
  <c r="R1065" i="5"/>
  <c r="R1070" i="5"/>
  <c r="P1070" i="5"/>
  <c r="P43" i="5"/>
  <c r="P69" i="5"/>
  <c r="P79" i="5"/>
  <c r="P105" i="5"/>
  <c r="P115" i="5"/>
  <c r="P141" i="5"/>
  <c r="P151" i="5"/>
  <c r="P177" i="5"/>
  <c r="P213" i="5"/>
  <c r="P223" i="5"/>
  <c r="P295" i="5"/>
  <c r="P66" i="5"/>
  <c r="P102" i="5"/>
  <c r="P138" i="5"/>
  <c r="P174" i="5"/>
  <c r="R187" i="5"/>
  <c r="P210" i="5"/>
  <c r="P246" i="5"/>
  <c r="R259" i="5"/>
  <c r="P282" i="5"/>
  <c r="P318" i="5"/>
  <c r="R331" i="5"/>
  <c r="P354" i="5"/>
  <c r="R367" i="5"/>
  <c r="R378" i="5"/>
  <c r="P378" i="5"/>
  <c r="R385" i="5"/>
  <c r="R396" i="5"/>
  <c r="P396" i="5"/>
  <c r="R414" i="5"/>
  <c r="P414" i="5"/>
  <c r="R432" i="5"/>
  <c r="P432" i="5"/>
  <c r="R450" i="5"/>
  <c r="P450" i="5"/>
  <c r="R468" i="5"/>
  <c r="P468" i="5"/>
  <c r="R486" i="5"/>
  <c r="P486" i="5"/>
  <c r="R508" i="5"/>
  <c r="P534" i="5"/>
  <c r="R659" i="5"/>
  <c r="P208" i="5"/>
  <c r="P316" i="5"/>
  <c r="P1093" i="5"/>
  <c r="R1093" i="5"/>
  <c r="R1153" i="5"/>
  <c r="P1153" i="5"/>
  <c r="P60" i="5"/>
  <c r="P132" i="5"/>
  <c r="P168" i="5"/>
  <c r="P204" i="5"/>
  <c r="P276" i="5"/>
  <c r="P312" i="5"/>
  <c r="P348" i="5"/>
  <c r="R375" i="5"/>
  <c r="P375" i="5"/>
  <c r="R393" i="5"/>
  <c r="P393" i="5"/>
  <c r="R483" i="5"/>
  <c r="P483" i="5"/>
  <c r="P505" i="5"/>
  <c r="R1338" i="5"/>
  <c r="P1338" i="5"/>
  <c r="P54" i="5"/>
  <c r="P64" i="5"/>
  <c r="P90" i="5"/>
  <c r="P100" i="5"/>
  <c r="P126" i="5"/>
  <c r="P136" i="5"/>
  <c r="P162" i="5"/>
  <c r="P172" i="5"/>
  <c r="P198" i="5"/>
  <c r="P234" i="5"/>
  <c r="P244" i="5"/>
  <c r="P270" i="5"/>
  <c r="P280" i="5"/>
  <c r="P306" i="5"/>
  <c r="P342" i="5"/>
  <c r="P352" i="5"/>
  <c r="R372" i="5"/>
  <c r="P372" i="5"/>
  <c r="R390" i="5"/>
  <c r="P390" i="5"/>
  <c r="R408" i="5"/>
  <c r="P408" i="5"/>
  <c r="R426" i="5"/>
  <c r="P426" i="5"/>
  <c r="R444" i="5"/>
  <c r="P444" i="5"/>
  <c r="R462" i="5"/>
  <c r="P462" i="5"/>
  <c r="R480" i="5"/>
  <c r="P480" i="5"/>
  <c r="P782" i="5"/>
  <c r="P1021" i="5"/>
  <c r="R1021" i="5"/>
  <c r="P1043" i="5"/>
  <c r="R1043" i="5"/>
  <c r="P51" i="5"/>
  <c r="P87" i="5"/>
  <c r="P123" i="5"/>
  <c r="P159" i="5"/>
  <c r="P195" i="5"/>
  <c r="P231" i="5"/>
  <c r="P267" i="5"/>
  <c r="P303" i="5"/>
  <c r="P339" i="5"/>
  <c r="R502" i="5"/>
  <c r="P502" i="5"/>
  <c r="P800" i="5"/>
  <c r="R818" i="5"/>
  <c r="P818" i="5"/>
  <c r="P1066" i="5"/>
  <c r="R1066" i="5"/>
  <c r="P1129" i="5"/>
  <c r="R369" i="5"/>
  <c r="P369" i="5"/>
  <c r="R387" i="5"/>
  <c r="P387" i="5"/>
  <c r="R405" i="5"/>
  <c r="P405" i="5"/>
  <c r="R423" i="5"/>
  <c r="P423" i="5"/>
  <c r="R441" i="5"/>
  <c r="P441" i="5"/>
  <c r="R459" i="5"/>
  <c r="P459" i="5"/>
  <c r="R477" i="5"/>
  <c r="P477" i="5"/>
  <c r="R550" i="5"/>
  <c r="P550" i="5"/>
  <c r="R630" i="5"/>
  <c r="P630" i="5"/>
  <c r="P990" i="5"/>
  <c r="R990" i="5"/>
  <c r="R40" i="5"/>
  <c r="P45" i="5"/>
  <c r="P55" i="5"/>
  <c r="P81" i="5"/>
  <c r="P91" i="5"/>
  <c r="P117" i="5"/>
  <c r="P127" i="5"/>
  <c r="P153" i="5"/>
  <c r="P163" i="5"/>
  <c r="P189" i="5"/>
  <c r="P199" i="5"/>
  <c r="P225" i="5"/>
  <c r="P235" i="5"/>
  <c r="P261" i="5"/>
  <c r="P271" i="5"/>
  <c r="P297" i="5"/>
  <c r="P307" i="5"/>
  <c r="P333" i="5"/>
  <c r="P343" i="5"/>
  <c r="P373" i="5"/>
  <c r="P495" i="5"/>
  <c r="P610" i="5"/>
  <c r="P731" i="5"/>
  <c r="P957" i="5"/>
  <c r="R957" i="5"/>
  <c r="P961" i="5"/>
  <c r="R384" i="5"/>
  <c r="P384" i="5"/>
  <c r="R402" i="5"/>
  <c r="P402" i="5"/>
  <c r="R420" i="5"/>
  <c r="P420" i="5"/>
  <c r="R438" i="5"/>
  <c r="P438" i="5"/>
  <c r="R456" i="5"/>
  <c r="P456" i="5"/>
  <c r="R474" i="5"/>
  <c r="P474" i="5"/>
  <c r="R492" i="5"/>
  <c r="P492" i="5"/>
  <c r="P75" i="5"/>
  <c r="P111" i="5"/>
  <c r="P147" i="5"/>
  <c r="P183" i="5"/>
  <c r="P219" i="5"/>
  <c r="P255" i="5"/>
  <c r="P291" i="5"/>
  <c r="P327" i="5"/>
  <c r="P363" i="5"/>
  <c r="R381" i="5"/>
  <c r="P381" i="5"/>
  <c r="R399" i="5"/>
  <c r="P399" i="5"/>
  <c r="R417" i="5"/>
  <c r="P417" i="5"/>
  <c r="R435" i="5"/>
  <c r="P435" i="5"/>
  <c r="R453" i="5"/>
  <c r="P453" i="5"/>
  <c r="R471" i="5"/>
  <c r="P471" i="5"/>
  <c r="R489" i="5"/>
  <c r="P489" i="5"/>
  <c r="R919" i="5"/>
  <c r="P919" i="5"/>
  <c r="P249" i="5"/>
  <c r="P285" i="5"/>
  <c r="P321" i="5"/>
  <c r="P357" i="5"/>
  <c r="R538" i="5"/>
  <c r="P538" i="5"/>
  <c r="R894" i="5"/>
  <c r="P894" i="5"/>
  <c r="P504" i="5"/>
  <c r="R517" i="5"/>
  <c r="P540" i="5"/>
  <c r="R573" i="5"/>
  <c r="P573" i="5"/>
  <c r="P597" i="5"/>
  <c r="R601" i="5"/>
  <c r="P601" i="5"/>
  <c r="R666" i="5"/>
  <c r="P666" i="5"/>
  <c r="P679" i="5"/>
  <c r="P692" i="5"/>
  <c r="R738" i="5"/>
  <c r="P738" i="5"/>
  <c r="P751" i="5"/>
  <c r="R790" i="5"/>
  <c r="P790" i="5"/>
  <c r="R880" i="5"/>
  <c r="P880" i="5"/>
  <c r="R934" i="5"/>
  <c r="P934" i="5"/>
  <c r="R965" i="5"/>
  <c r="P1048" i="5"/>
  <c r="R1048" i="5"/>
  <c r="R614" i="5"/>
  <c r="P614" i="5"/>
  <c r="R676" i="5"/>
  <c r="P676" i="5"/>
  <c r="R748" i="5"/>
  <c r="P748" i="5"/>
  <c r="R844" i="5"/>
  <c r="P844" i="5"/>
  <c r="R898" i="5"/>
  <c r="P898" i="5"/>
  <c r="P1011" i="5"/>
  <c r="R1011" i="5"/>
  <c r="R1016" i="5"/>
  <c r="P1016" i="5"/>
  <c r="P1083" i="5"/>
  <c r="R1083" i="5"/>
  <c r="R1088" i="5"/>
  <c r="P1088" i="5"/>
  <c r="P1110" i="5"/>
  <c r="R1110" i="5"/>
  <c r="P1125" i="5"/>
  <c r="R1125" i="5"/>
  <c r="P1134" i="5"/>
  <c r="R1134" i="5"/>
  <c r="P499" i="5"/>
  <c r="P525" i="5"/>
  <c r="P535" i="5"/>
  <c r="R578" i="5"/>
  <c r="P578" i="5"/>
  <c r="P594" i="5"/>
  <c r="P623" i="5"/>
  <c r="P643" i="5"/>
  <c r="P672" i="5"/>
  <c r="R689" i="5"/>
  <c r="P689" i="5"/>
  <c r="P744" i="5"/>
  <c r="R761" i="5"/>
  <c r="P761" i="5"/>
  <c r="R986" i="5"/>
  <c r="P986" i="5"/>
  <c r="P1039" i="5"/>
  <c r="R1039" i="5"/>
  <c r="P1061" i="5"/>
  <c r="R1061" i="5"/>
  <c r="R542" i="5"/>
  <c r="P542" i="5"/>
  <c r="R583" i="5"/>
  <c r="P583" i="5"/>
  <c r="R702" i="5"/>
  <c r="P702" i="5"/>
  <c r="R779" i="5"/>
  <c r="P779" i="5"/>
  <c r="P1012" i="5"/>
  <c r="R1012" i="5"/>
  <c r="P1084" i="5"/>
  <c r="R1084" i="5"/>
  <c r="R1260" i="5"/>
  <c r="P1260" i="5"/>
  <c r="R547" i="5"/>
  <c r="P547" i="5"/>
  <c r="R627" i="5"/>
  <c r="P627" i="5"/>
  <c r="R797" i="5"/>
  <c r="P797" i="5"/>
  <c r="R949" i="5"/>
  <c r="P949" i="5"/>
  <c r="P1029" i="5"/>
  <c r="R1029" i="5"/>
  <c r="R1034" i="5"/>
  <c r="P1034" i="5"/>
  <c r="P1101" i="5"/>
  <c r="R1101" i="5"/>
  <c r="P1106" i="5"/>
  <c r="R1106" i="5"/>
  <c r="R1242" i="5"/>
  <c r="P1242" i="5"/>
  <c r="R591" i="5"/>
  <c r="P591" i="5"/>
  <c r="R815" i="5"/>
  <c r="P815" i="5"/>
  <c r="R862" i="5"/>
  <c r="P862" i="5"/>
  <c r="R916" i="5"/>
  <c r="P916" i="5"/>
  <c r="R973" i="5"/>
  <c r="P973" i="5"/>
  <c r="P1007" i="5"/>
  <c r="R1007" i="5"/>
  <c r="P1057" i="5"/>
  <c r="R1057" i="5"/>
  <c r="P1079" i="5"/>
  <c r="R1079" i="5"/>
  <c r="P513" i="5"/>
  <c r="P523" i="5"/>
  <c r="R555" i="5"/>
  <c r="P555" i="5"/>
  <c r="P584" i="5"/>
  <c r="P636" i="5"/>
  <c r="P640" i="5"/>
  <c r="P829" i="5"/>
  <c r="R833" i="5"/>
  <c r="P833" i="5"/>
  <c r="P1030" i="5"/>
  <c r="R1030" i="5"/>
  <c r="P1102" i="5"/>
  <c r="R1102" i="5"/>
  <c r="P510" i="5"/>
  <c r="P520" i="5"/>
  <c r="P548" i="5"/>
  <c r="R560" i="5"/>
  <c r="P560" i="5"/>
  <c r="P600" i="5"/>
  <c r="P604" i="5"/>
  <c r="R712" i="5"/>
  <c r="P712" i="5"/>
  <c r="P969" i="5"/>
  <c r="R969" i="5"/>
  <c r="R974" i="5"/>
  <c r="P974" i="5"/>
  <c r="P1047" i="5"/>
  <c r="R1047" i="5"/>
  <c r="R1052" i="5"/>
  <c r="P1052" i="5"/>
  <c r="P1166" i="5"/>
  <c r="R1166" i="5"/>
  <c r="P1203" i="5"/>
  <c r="R1203" i="5"/>
  <c r="P507" i="5"/>
  <c r="P564" i="5"/>
  <c r="P568" i="5"/>
  <c r="P633" i="5"/>
  <c r="R637" i="5"/>
  <c r="P637" i="5"/>
  <c r="R653" i="5"/>
  <c r="P653" i="5"/>
  <c r="P708" i="5"/>
  <c r="R725" i="5"/>
  <c r="P725" i="5"/>
  <c r="P768" i="5"/>
  <c r="R772" i="5"/>
  <c r="P772" i="5"/>
  <c r="R998" i="5"/>
  <c r="P998" i="5"/>
  <c r="P1003" i="5"/>
  <c r="P1025" i="5"/>
  <c r="R1025" i="5"/>
  <c r="P1075" i="5"/>
  <c r="R1075" i="5"/>
  <c r="P1097" i="5"/>
  <c r="R1097" i="5"/>
  <c r="P1191" i="5"/>
  <c r="P978" i="5"/>
  <c r="R978" i="5"/>
  <c r="P999" i="5"/>
  <c r="R999" i="5"/>
  <c r="P1116" i="5"/>
  <c r="R1116" i="5"/>
  <c r="P1256" i="5"/>
  <c r="R1256" i="5"/>
  <c r="P650" i="5"/>
  <c r="P663" i="5"/>
  <c r="P673" i="5"/>
  <c r="P686" i="5"/>
  <c r="P699" i="5"/>
  <c r="P709" i="5"/>
  <c r="P722" i="5"/>
  <c r="P735" i="5"/>
  <c r="P745" i="5"/>
  <c r="P758" i="5"/>
  <c r="P765" i="5"/>
  <c r="P783" i="5"/>
  <c r="P801" i="5"/>
  <c r="P819" i="5"/>
  <c r="P837" i="5"/>
  <c r="P855" i="5"/>
  <c r="P873" i="5"/>
  <c r="P891" i="5"/>
  <c r="P909" i="5"/>
  <c r="P927" i="5"/>
  <c r="R938" i="5"/>
  <c r="P938" i="5"/>
  <c r="R953" i="5"/>
  <c r="R991" i="5"/>
  <c r="P991" i="5"/>
  <c r="P1017" i="5"/>
  <c r="R1017" i="5"/>
  <c r="P1035" i="5"/>
  <c r="R1035" i="5"/>
  <c r="P1053" i="5"/>
  <c r="R1053" i="5"/>
  <c r="P1071" i="5"/>
  <c r="R1071" i="5"/>
  <c r="P1089" i="5"/>
  <c r="R1089" i="5"/>
  <c r="P1130" i="5"/>
  <c r="R1130" i="5"/>
  <c r="P1149" i="5"/>
  <c r="R1149" i="5"/>
  <c r="P1158" i="5"/>
  <c r="R1158" i="5"/>
  <c r="R1188" i="5"/>
  <c r="P1188" i="5"/>
  <c r="R962" i="5"/>
  <c r="P962" i="5"/>
  <c r="P1008" i="5"/>
  <c r="R1008" i="5"/>
  <c r="P1026" i="5"/>
  <c r="R1026" i="5"/>
  <c r="P1044" i="5"/>
  <c r="R1044" i="5"/>
  <c r="P1062" i="5"/>
  <c r="R1062" i="5"/>
  <c r="P1080" i="5"/>
  <c r="R1080" i="5"/>
  <c r="P1098" i="5"/>
  <c r="R1098" i="5"/>
  <c r="P1112" i="5"/>
  <c r="R1112" i="5"/>
  <c r="P1180" i="5"/>
  <c r="R1180" i="5"/>
  <c r="P1192" i="5"/>
  <c r="R1192" i="5"/>
  <c r="P549" i="5"/>
  <c r="P559" i="5"/>
  <c r="P572" i="5"/>
  <c r="P585" i="5"/>
  <c r="P595" i="5"/>
  <c r="P608" i="5"/>
  <c r="P621" i="5"/>
  <c r="P631" i="5"/>
  <c r="P644" i="5"/>
  <c r="P657" i="5"/>
  <c r="P667" i="5"/>
  <c r="P680" i="5"/>
  <c r="P693" i="5"/>
  <c r="P703" i="5"/>
  <c r="P716" i="5"/>
  <c r="P729" i="5"/>
  <c r="P739" i="5"/>
  <c r="P752" i="5"/>
  <c r="P762" i="5"/>
  <c r="P780" i="5"/>
  <c r="P798" i="5"/>
  <c r="P816" i="5"/>
  <c r="P834" i="5"/>
  <c r="P852" i="5"/>
  <c r="P870" i="5"/>
  <c r="P888" i="5"/>
  <c r="P906" i="5"/>
  <c r="P924" i="5"/>
  <c r="P954" i="5"/>
  <c r="R954" i="5"/>
  <c r="P975" i="5"/>
  <c r="R975" i="5"/>
  <c r="P979" i="5"/>
  <c r="P987" i="5"/>
  <c r="R987" i="5"/>
  <c r="R1000" i="5"/>
  <c r="P1004" i="5"/>
  <c r="P1022" i="5"/>
  <c r="P1040" i="5"/>
  <c r="P1058" i="5"/>
  <c r="P1076" i="5"/>
  <c r="P1094" i="5"/>
  <c r="P1117" i="5"/>
  <c r="P1154" i="5"/>
  <c r="R1154" i="5"/>
  <c r="P1224" i="5"/>
  <c r="P1232" i="5"/>
  <c r="R1232" i="5"/>
  <c r="R1438" i="5"/>
  <c r="P1438" i="5"/>
  <c r="P546" i="5"/>
  <c r="P582" i="5"/>
  <c r="P618" i="5"/>
  <c r="P654" i="5"/>
  <c r="P690" i="5"/>
  <c r="P726" i="5"/>
  <c r="P773" i="5"/>
  <c r="P791" i="5"/>
  <c r="P809" i="5"/>
  <c r="P827" i="5"/>
  <c r="P939" i="5"/>
  <c r="P963" i="5"/>
  <c r="R963" i="5"/>
  <c r="P996" i="5"/>
  <c r="R996" i="5"/>
  <c r="R1009" i="5"/>
  <c r="P1009" i="5"/>
  <c r="R1018" i="5"/>
  <c r="R1027" i="5"/>
  <c r="P1027" i="5"/>
  <c r="R1036" i="5"/>
  <c r="R1045" i="5"/>
  <c r="P1045" i="5"/>
  <c r="R1054" i="5"/>
  <c r="R1063" i="5"/>
  <c r="P1063" i="5"/>
  <c r="R1072" i="5"/>
  <c r="R1081" i="5"/>
  <c r="P1081" i="5"/>
  <c r="R1090" i="5"/>
  <c r="R1099" i="5"/>
  <c r="P1099" i="5"/>
  <c r="P1113" i="5"/>
  <c r="R1113" i="5"/>
  <c r="P1122" i="5"/>
  <c r="R1122" i="5"/>
  <c r="R1145" i="5"/>
  <c r="P1185" i="5"/>
  <c r="R1185" i="5"/>
  <c r="R1217" i="5"/>
  <c r="P1415" i="5"/>
  <c r="R955" i="5"/>
  <c r="P955" i="5"/>
  <c r="P1014" i="5"/>
  <c r="R1014" i="5"/>
  <c r="P1032" i="5"/>
  <c r="R1032" i="5"/>
  <c r="P1050" i="5"/>
  <c r="R1050" i="5"/>
  <c r="P1068" i="5"/>
  <c r="R1068" i="5"/>
  <c r="P1086" i="5"/>
  <c r="R1086" i="5"/>
  <c r="P1104" i="5"/>
  <c r="R1104" i="5"/>
  <c r="P1169" i="5"/>
  <c r="R1169" i="5"/>
  <c r="P1221" i="5"/>
  <c r="R1221" i="5"/>
  <c r="R1299" i="5"/>
  <c r="P1299" i="5"/>
  <c r="R1384" i="5"/>
  <c r="P1384" i="5"/>
  <c r="R980" i="5"/>
  <c r="P980" i="5"/>
  <c r="P1005" i="5"/>
  <c r="R1005" i="5"/>
  <c r="P1023" i="5"/>
  <c r="R1023" i="5"/>
  <c r="P1041" i="5"/>
  <c r="R1041" i="5"/>
  <c r="P1059" i="5"/>
  <c r="R1059" i="5"/>
  <c r="P1077" i="5"/>
  <c r="R1077" i="5"/>
  <c r="P1095" i="5"/>
  <c r="R1095" i="5"/>
  <c r="P1118" i="5"/>
  <c r="R1118" i="5"/>
  <c r="P1137" i="5"/>
  <c r="R1137" i="5"/>
  <c r="P1146" i="5"/>
  <c r="R1146" i="5"/>
  <c r="P1366" i="5"/>
  <c r="R1373" i="5"/>
  <c r="P1373" i="5"/>
  <c r="P596" i="5"/>
  <c r="P609" i="5"/>
  <c r="P619" i="5"/>
  <c r="P632" i="5"/>
  <c r="P645" i="5"/>
  <c r="P655" i="5"/>
  <c r="P668" i="5"/>
  <c r="P681" i="5"/>
  <c r="P691" i="5"/>
  <c r="P704" i="5"/>
  <c r="P717" i="5"/>
  <c r="P727" i="5"/>
  <c r="P740" i="5"/>
  <c r="P753" i="5"/>
  <c r="P774" i="5"/>
  <c r="P792" i="5"/>
  <c r="P810" i="5"/>
  <c r="P828" i="5"/>
  <c r="P846" i="5"/>
  <c r="P864" i="5"/>
  <c r="P882" i="5"/>
  <c r="P900" i="5"/>
  <c r="P918" i="5"/>
  <c r="P936" i="5"/>
  <c r="P951" i="5"/>
  <c r="R951" i="5"/>
  <c r="R964" i="5"/>
  <c r="P972" i="5"/>
  <c r="R972" i="5"/>
  <c r="P993" i="5"/>
  <c r="R993" i="5"/>
  <c r="P997" i="5"/>
  <c r="R1010" i="5"/>
  <c r="R1019" i="5"/>
  <c r="R1028" i="5"/>
  <c r="R1037" i="5"/>
  <c r="R1046" i="5"/>
  <c r="R1055" i="5"/>
  <c r="R1064" i="5"/>
  <c r="R1073" i="5"/>
  <c r="R1082" i="5"/>
  <c r="R1091" i="5"/>
  <c r="R1100" i="5"/>
  <c r="R1109" i="5"/>
  <c r="P1165" i="5"/>
  <c r="P1206" i="5"/>
  <c r="P1337" i="5"/>
  <c r="R1337" i="5"/>
  <c r="R1385" i="5"/>
  <c r="P1385" i="5"/>
  <c r="R1408" i="5"/>
  <c r="P1408" i="5"/>
  <c r="P570" i="5"/>
  <c r="P606" i="5"/>
  <c r="P642" i="5"/>
  <c r="P678" i="5"/>
  <c r="P714" i="5"/>
  <c r="P750" i="5"/>
  <c r="P767" i="5"/>
  <c r="P785" i="5"/>
  <c r="P803" i="5"/>
  <c r="P821" i="5"/>
  <c r="P960" i="5"/>
  <c r="R960" i="5"/>
  <c r="P981" i="5"/>
  <c r="R981" i="5"/>
  <c r="P1142" i="5"/>
  <c r="R1142" i="5"/>
  <c r="P1161" i="5"/>
  <c r="R1161" i="5"/>
  <c r="P1214" i="5"/>
  <c r="R1214" i="5"/>
  <c r="P1281" i="5"/>
  <c r="R1124" i="5"/>
  <c r="R1136" i="5"/>
  <c r="R1148" i="5"/>
  <c r="R1160" i="5"/>
  <c r="R1179" i="5"/>
  <c r="P1183" i="5"/>
  <c r="P1201" i="5"/>
  <c r="P1319" i="5"/>
  <c r="R1319" i="5"/>
  <c r="R1471" i="5"/>
  <c r="P1471" i="5"/>
  <c r="R1355" i="5"/>
  <c r="P1355" i="5"/>
  <c r="R1363" i="5"/>
  <c r="P1363" i="5"/>
  <c r="R1824" i="5"/>
  <c r="P1824" i="5"/>
  <c r="P1639" i="5"/>
  <c r="R1639" i="5"/>
  <c r="R1689" i="5"/>
  <c r="P1689" i="5"/>
  <c r="P1239" i="5"/>
  <c r="R1239" i="5"/>
  <c r="R1257" i="5"/>
  <c r="P1257" i="5"/>
  <c r="R1292" i="5"/>
  <c r="P1296" i="5"/>
  <c r="P1335" i="5"/>
  <c r="P1412" i="5"/>
  <c r="R1505" i="5"/>
  <c r="P1505" i="5"/>
  <c r="R1541" i="5"/>
  <c r="P1541" i="5"/>
  <c r="P1623" i="5"/>
  <c r="P1677" i="5"/>
  <c r="R1681" i="5"/>
  <c r="P966" i="5"/>
  <c r="R966" i="5"/>
  <c r="P984" i="5"/>
  <c r="R984" i="5"/>
  <c r="P1002" i="5"/>
  <c r="R1002" i="5"/>
  <c r="P1020" i="5"/>
  <c r="R1020" i="5"/>
  <c r="P1038" i="5"/>
  <c r="R1038" i="5"/>
  <c r="P1056" i="5"/>
  <c r="R1056" i="5"/>
  <c r="P1074" i="5"/>
  <c r="R1074" i="5"/>
  <c r="P1092" i="5"/>
  <c r="R1092" i="5"/>
  <c r="P1211" i="5"/>
  <c r="R1211" i="5"/>
  <c r="P1229" i="5"/>
  <c r="R1229" i="5"/>
  <c r="P1378" i="5"/>
  <c r="R1378" i="5"/>
  <c r="R1562" i="5"/>
  <c r="P1562" i="5"/>
  <c r="P945" i="5"/>
  <c r="P1107" i="5"/>
  <c r="R1107" i="5"/>
  <c r="P1119" i="5"/>
  <c r="R1119" i="5"/>
  <c r="P1131" i="5"/>
  <c r="R1131" i="5"/>
  <c r="P1143" i="5"/>
  <c r="R1143" i="5"/>
  <c r="P1155" i="5"/>
  <c r="R1155" i="5"/>
  <c r="P1167" i="5"/>
  <c r="R1167" i="5"/>
  <c r="P1193" i="5"/>
  <c r="R1193" i="5"/>
  <c r="P1247" i="5"/>
  <c r="R1247" i="5"/>
  <c r="R1268" i="5"/>
  <c r="P1275" i="5"/>
  <c r="R1275" i="5"/>
  <c r="R1293" i="5"/>
  <c r="P1293" i="5"/>
  <c r="R1328" i="5"/>
  <c r="P1332" i="5"/>
  <c r="R1490" i="5"/>
  <c r="P1490" i="5"/>
  <c r="R1526" i="5"/>
  <c r="P1526" i="5"/>
  <c r="P1612" i="5"/>
  <c r="R1612" i="5"/>
  <c r="P1265" i="5"/>
  <c r="R1265" i="5"/>
  <c r="R1402" i="5"/>
  <c r="P1402" i="5"/>
  <c r="P1175" i="5"/>
  <c r="R1175" i="5"/>
  <c r="P1230" i="5"/>
  <c r="P1283" i="5"/>
  <c r="R1283" i="5"/>
  <c r="R1304" i="5"/>
  <c r="P1311" i="5"/>
  <c r="R1311" i="5"/>
  <c r="R1329" i="5"/>
  <c r="P1329" i="5"/>
  <c r="P1343" i="5"/>
  <c r="R1343" i="5"/>
  <c r="P1128" i="5"/>
  <c r="R1128" i="5"/>
  <c r="P1140" i="5"/>
  <c r="R1140" i="5"/>
  <c r="P1152" i="5"/>
  <c r="R1152" i="5"/>
  <c r="P1164" i="5"/>
  <c r="R1164" i="5"/>
  <c r="P1205" i="5"/>
  <c r="R1205" i="5"/>
  <c r="P1216" i="5"/>
  <c r="R1216" i="5"/>
  <c r="P1301" i="5"/>
  <c r="R1301" i="5"/>
  <c r="R1433" i="5"/>
  <c r="P1433" i="5"/>
  <c r="R1448" i="5"/>
  <c r="P1448" i="5"/>
  <c r="R1477" i="5"/>
  <c r="R1577" i="5"/>
  <c r="P1577" i="5"/>
  <c r="R1409" i="5"/>
  <c r="P1409" i="5"/>
  <c r="P1624" i="5"/>
  <c r="R1624" i="5"/>
  <c r="R1391" i="5"/>
  <c r="P1391" i="5"/>
  <c r="R1620" i="5"/>
  <c r="P1620" i="5"/>
  <c r="P1770" i="5"/>
  <c r="R1797" i="5"/>
  <c r="P1797" i="5"/>
  <c r="R1241" i="5"/>
  <c r="R1277" i="5"/>
  <c r="R1313" i="5"/>
  <c r="R1349" i="5"/>
  <c r="R1360" i="5"/>
  <c r="P1360" i="5"/>
  <c r="P1381" i="5"/>
  <c r="P1399" i="5"/>
  <c r="R1435" i="5"/>
  <c r="P1435" i="5"/>
  <c r="R1487" i="5"/>
  <c r="P1487" i="5"/>
  <c r="R1523" i="5"/>
  <c r="P1523" i="5"/>
  <c r="R1559" i="5"/>
  <c r="P1559" i="5"/>
  <c r="P1666" i="5"/>
  <c r="R1666" i="5"/>
  <c r="R1743" i="5"/>
  <c r="P1743" i="5"/>
  <c r="R1782" i="5"/>
  <c r="P1782" i="5"/>
  <c r="R1427" i="5"/>
  <c r="P1427" i="5"/>
  <c r="R1396" i="5"/>
  <c r="P1396" i="5"/>
  <c r="P1417" i="5"/>
  <c r="P1480" i="5"/>
  <c r="R1508" i="5"/>
  <c r="P1508" i="5"/>
  <c r="R1544" i="5"/>
  <c r="P1544" i="5"/>
  <c r="R1662" i="5"/>
  <c r="P1662" i="5"/>
  <c r="R1484" i="5"/>
  <c r="P1484" i="5"/>
  <c r="R1728" i="5"/>
  <c r="P1728" i="5"/>
  <c r="R1414" i="5"/>
  <c r="P1421" i="5"/>
  <c r="R1432" i="5"/>
  <c r="P1432" i="5"/>
  <c r="R1602" i="5"/>
  <c r="P1602" i="5"/>
  <c r="R1642" i="5"/>
  <c r="P1716" i="5"/>
  <c r="R1502" i="5"/>
  <c r="P1502" i="5"/>
  <c r="R1520" i="5"/>
  <c r="P1520" i="5"/>
  <c r="R1538" i="5"/>
  <c r="P1538" i="5"/>
  <c r="R1556" i="5"/>
  <c r="P1556" i="5"/>
  <c r="R1574" i="5"/>
  <c r="P1574" i="5"/>
  <c r="R1674" i="5"/>
  <c r="P1674" i="5"/>
  <c r="R1725" i="5"/>
  <c r="P1725" i="5"/>
  <c r="P1445" i="5"/>
  <c r="P1468" i="5"/>
  <c r="P1481" i="5"/>
  <c r="P1495" i="5"/>
  <c r="P1513" i="5"/>
  <c r="P1531" i="5"/>
  <c r="P1549" i="5"/>
  <c r="P1567" i="5"/>
  <c r="P1606" i="5"/>
  <c r="P1752" i="5"/>
  <c r="R1764" i="5"/>
  <c r="P1764" i="5"/>
  <c r="R1779" i="5"/>
  <c r="P1779" i="5"/>
  <c r="R1836" i="5"/>
  <c r="P1836" i="5"/>
  <c r="P1357" i="5"/>
  <c r="P1370" i="5"/>
  <c r="P1393" i="5"/>
  <c r="P1406" i="5"/>
  <c r="P1429" i="5"/>
  <c r="P1442" i="5"/>
  <c r="P1465" i="5"/>
  <c r="P1478" i="5"/>
  <c r="R1499" i="5"/>
  <c r="P1499" i="5"/>
  <c r="R1517" i="5"/>
  <c r="P1517" i="5"/>
  <c r="R1535" i="5"/>
  <c r="P1535" i="5"/>
  <c r="R1553" i="5"/>
  <c r="P1553" i="5"/>
  <c r="R1571" i="5"/>
  <c r="P1571" i="5"/>
  <c r="P1603" i="5"/>
  <c r="P1617" i="5"/>
  <c r="P1621" i="5"/>
  <c r="R1621" i="5"/>
  <c r="P1659" i="5"/>
  <c r="P1698" i="5"/>
  <c r="R1702" i="5"/>
  <c r="R1710" i="5"/>
  <c r="P1710" i="5"/>
  <c r="P1821" i="5"/>
  <c r="R1663" i="5"/>
  <c r="R1671" i="5"/>
  <c r="P1671" i="5"/>
  <c r="P1749" i="5"/>
  <c r="P1806" i="5"/>
  <c r="R1496" i="5"/>
  <c r="P1496" i="5"/>
  <c r="R1514" i="5"/>
  <c r="P1514" i="5"/>
  <c r="R1532" i="5"/>
  <c r="P1532" i="5"/>
  <c r="R1550" i="5"/>
  <c r="P1550" i="5"/>
  <c r="R1568" i="5"/>
  <c r="P1568" i="5"/>
  <c r="R1761" i="5"/>
  <c r="P1761" i="5"/>
  <c r="R1818" i="5"/>
  <c r="P1818" i="5"/>
  <c r="P1456" i="5"/>
  <c r="P1469" i="5"/>
  <c r="P1489" i="5"/>
  <c r="P1507" i="5"/>
  <c r="P1525" i="5"/>
  <c r="P1543" i="5"/>
  <c r="P1561" i="5"/>
  <c r="P1579" i="5"/>
  <c r="P1582" i="5"/>
  <c r="P1585" i="5"/>
  <c r="P1588" i="5"/>
  <c r="P1591" i="5"/>
  <c r="P1594" i="5"/>
  <c r="P1597" i="5"/>
  <c r="P1656" i="5"/>
  <c r="R1660" i="5"/>
  <c r="R1699" i="5"/>
  <c r="R1707" i="5"/>
  <c r="P1707" i="5"/>
  <c r="P1734" i="5"/>
  <c r="R1746" i="5"/>
  <c r="P1746" i="5"/>
  <c r="P1803" i="5"/>
  <c r="R1493" i="5"/>
  <c r="P1493" i="5"/>
  <c r="R1511" i="5"/>
  <c r="P1511" i="5"/>
  <c r="R1529" i="5"/>
  <c r="P1529" i="5"/>
  <c r="R1547" i="5"/>
  <c r="P1547" i="5"/>
  <c r="R1565" i="5"/>
  <c r="P1565" i="5"/>
  <c r="R1611" i="5"/>
  <c r="P1611" i="5"/>
  <c r="P1641" i="5"/>
  <c r="P1788" i="5"/>
  <c r="P1463" i="5"/>
  <c r="P1626" i="5"/>
  <c r="R1630" i="5"/>
  <c r="R1645" i="5"/>
  <c r="R1653" i="5"/>
  <c r="P1653" i="5"/>
  <c r="P1680" i="5"/>
  <c r="R1684" i="5"/>
  <c r="R1692" i="5"/>
  <c r="P1692" i="5"/>
  <c r="P1731" i="5"/>
  <c r="R1800" i="5"/>
  <c r="P1800" i="5"/>
  <c r="R1880" i="5"/>
  <c r="P1880" i="5"/>
  <c r="R1898" i="5"/>
  <c r="P1898" i="5"/>
  <c r="R1916" i="5"/>
  <c r="P1916" i="5"/>
  <c r="R1934" i="5"/>
  <c r="P1934" i="5"/>
  <c r="R1952" i="5"/>
  <c r="P1952" i="5"/>
  <c r="R1970" i="5"/>
  <c r="P1970" i="5"/>
  <c r="R1988" i="5"/>
  <c r="P1988" i="5"/>
  <c r="R2006" i="5"/>
  <c r="P2006" i="5"/>
  <c r="R2024" i="5"/>
  <c r="P2024" i="5"/>
  <c r="R2042" i="5"/>
  <c r="P2042" i="5"/>
  <c r="R2060" i="5"/>
  <c r="P2060" i="5"/>
  <c r="R2078" i="5"/>
  <c r="P2078" i="5"/>
  <c r="R2096" i="5"/>
  <c r="P2096" i="5"/>
  <c r="R2114" i="5"/>
  <c r="P2114" i="5"/>
  <c r="P1815" i="5"/>
  <c r="P1833" i="5"/>
  <c r="R1657" i="5"/>
  <c r="R1675" i="5"/>
  <c r="R1693" i="5"/>
  <c r="R1711" i="5"/>
  <c r="R1877" i="5"/>
  <c r="P1877" i="5"/>
  <c r="R1895" i="5"/>
  <c r="P1895" i="5"/>
  <c r="R1913" i="5"/>
  <c r="P1913" i="5"/>
  <c r="R1931" i="5"/>
  <c r="P1931" i="5"/>
  <c r="R1949" i="5"/>
  <c r="P1949" i="5"/>
  <c r="R1967" i="5"/>
  <c r="P1967" i="5"/>
  <c r="R1985" i="5"/>
  <c r="P1985" i="5"/>
  <c r="R2003" i="5"/>
  <c r="P2003" i="5"/>
  <c r="R2021" i="5"/>
  <c r="P2021" i="5"/>
  <c r="R2039" i="5"/>
  <c r="P2039" i="5"/>
  <c r="R2057" i="5"/>
  <c r="P2057" i="5"/>
  <c r="R2075" i="5"/>
  <c r="P2075" i="5"/>
  <c r="R2093" i="5"/>
  <c r="P2093" i="5"/>
  <c r="R2111" i="5"/>
  <c r="P2111" i="5"/>
  <c r="P1608" i="5"/>
  <c r="P1632" i="5"/>
  <c r="P1650" i="5"/>
  <c r="P1668" i="5"/>
  <c r="P1686" i="5"/>
  <c r="P1704" i="5"/>
  <c r="P1722" i="5"/>
  <c r="P1740" i="5"/>
  <c r="P1758" i="5"/>
  <c r="P1629" i="5"/>
  <c r="P1647" i="5"/>
  <c r="P1665" i="5"/>
  <c r="P1683" i="5"/>
  <c r="P1701" i="5"/>
  <c r="P1719" i="5"/>
  <c r="P1737" i="5"/>
  <c r="P1755" i="5"/>
  <c r="P1773" i="5"/>
  <c r="P1791" i="5"/>
  <c r="P1809" i="5"/>
  <c r="P1827" i="5"/>
  <c r="R1874" i="5"/>
  <c r="P1874" i="5"/>
  <c r="R1892" i="5"/>
  <c r="P1892" i="5"/>
  <c r="R1910" i="5"/>
  <c r="P1910" i="5"/>
  <c r="R1928" i="5"/>
  <c r="P1928" i="5"/>
  <c r="R1946" i="5"/>
  <c r="P1946" i="5"/>
  <c r="R1964" i="5"/>
  <c r="P1964" i="5"/>
  <c r="R1982" i="5"/>
  <c r="P1982" i="5"/>
  <c r="R2000" i="5"/>
  <c r="P2000" i="5"/>
  <c r="R2018" i="5"/>
  <c r="P2018" i="5"/>
  <c r="R2036" i="5"/>
  <c r="P2036" i="5"/>
  <c r="R2054" i="5"/>
  <c r="P2054" i="5"/>
  <c r="R2072" i="5"/>
  <c r="P2072" i="5"/>
  <c r="R2090" i="5"/>
  <c r="P2090" i="5"/>
  <c r="R2108" i="5"/>
  <c r="P2108" i="5"/>
  <c r="R2156" i="5"/>
  <c r="P2156" i="5"/>
  <c r="R1871" i="5"/>
  <c r="P1871" i="5"/>
  <c r="R1889" i="5"/>
  <c r="P1889" i="5"/>
  <c r="R1907" i="5"/>
  <c r="P1907" i="5"/>
  <c r="R1925" i="5"/>
  <c r="P1925" i="5"/>
  <c r="R1943" i="5"/>
  <c r="P1943" i="5"/>
  <c r="R1961" i="5"/>
  <c r="P1961" i="5"/>
  <c r="R1979" i="5"/>
  <c r="P1979" i="5"/>
  <c r="R1997" i="5"/>
  <c r="P1997" i="5"/>
  <c r="R2015" i="5"/>
  <c r="P2015" i="5"/>
  <c r="R2033" i="5"/>
  <c r="P2033" i="5"/>
  <c r="R2051" i="5"/>
  <c r="P2051" i="5"/>
  <c r="R2069" i="5"/>
  <c r="P2069" i="5"/>
  <c r="R2087" i="5"/>
  <c r="P2087" i="5"/>
  <c r="R2105" i="5"/>
  <c r="P2105" i="5"/>
  <c r="P2132" i="5"/>
  <c r="P2153" i="5"/>
  <c r="P2129" i="5"/>
  <c r="R2150" i="5"/>
  <c r="P2150" i="5"/>
  <c r="R1904" i="5"/>
  <c r="P1904" i="5"/>
  <c r="R1922" i="5"/>
  <c r="P1922" i="5"/>
  <c r="R1940" i="5"/>
  <c r="P1940" i="5"/>
  <c r="R1958" i="5"/>
  <c r="P1958" i="5"/>
  <c r="R1976" i="5"/>
  <c r="P1976" i="5"/>
  <c r="R1994" i="5"/>
  <c r="P1994" i="5"/>
  <c r="R2012" i="5"/>
  <c r="P2012" i="5"/>
  <c r="R2030" i="5"/>
  <c r="P2030" i="5"/>
  <c r="R2048" i="5"/>
  <c r="P2048" i="5"/>
  <c r="R2066" i="5"/>
  <c r="P2066" i="5"/>
  <c r="R2084" i="5"/>
  <c r="P2084" i="5"/>
  <c r="R2102" i="5"/>
  <c r="P2102" i="5"/>
  <c r="P2123" i="5"/>
  <c r="P1865" i="5"/>
  <c r="R1883" i="5"/>
  <c r="P1883" i="5"/>
  <c r="R1901" i="5"/>
  <c r="P1901" i="5"/>
  <c r="R1919" i="5"/>
  <c r="P1919" i="5"/>
  <c r="R1937" i="5"/>
  <c r="P1937" i="5"/>
  <c r="R1955" i="5"/>
  <c r="P1955" i="5"/>
  <c r="R1973" i="5"/>
  <c r="P1973" i="5"/>
  <c r="R1991" i="5"/>
  <c r="P1991" i="5"/>
  <c r="R2009" i="5"/>
  <c r="P2009" i="5"/>
  <c r="R2027" i="5"/>
  <c r="P2027" i="5"/>
  <c r="R2045" i="5"/>
  <c r="P2045" i="5"/>
  <c r="R2063" i="5"/>
  <c r="P2063" i="5"/>
  <c r="R2081" i="5"/>
  <c r="P2081" i="5"/>
  <c r="R2099" i="5"/>
  <c r="P2099" i="5"/>
  <c r="P2120" i="5"/>
  <c r="P2147" i="5"/>
  <c r="P2144" i="5"/>
  <c r="P2141" i="5"/>
  <c r="P2138" i="5"/>
  <c r="P2366" i="5"/>
  <c r="S20" i="4"/>
  <c r="S19" i="4"/>
  <c r="S18" i="4"/>
  <c r="S17" i="4"/>
  <c r="S16" i="4"/>
  <c r="S15" i="4"/>
  <c r="S14" i="4"/>
  <c r="U6" i="4"/>
  <c r="S5" i="4"/>
  <c r="S4" i="4"/>
  <c r="T4" i="4"/>
  <c r="U4" i="4" s="1"/>
  <c r="T5" i="4"/>
  <c r="U5" i="4" s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Y21" i="4" s="1"/>
  <c r="T22" i="4"/>
  <c r="S2392" i="4"/>
  <c r="M2392" i="4"/>
  <c r="S2391" i="4"/>
  <c r="M2391" i="4"/>
  <c r="S2390" i="4"/>
  <c r="M2390" i="4"/>
  <c r="O2390" i="4" s="1"/>
  <c r="S2389" i="4"/>
  <c r="M2389" i="4"/>
  <c r="Q2389" i="4" s="1"/>
  <c r="S2388" i="4"/>
  <c r="M2388" i="4"/>
  <c r="S2387" i="4"/>
  <c r="M2387" i="4"/>
  <c r="S2386" i="4"/>
  <c r="M2386" i="4"/>
  <c r="Q2386" i="4" s="1"/>
  <c r="S2385" i="4"/>
  <c r="M2385" i="4"/>
  <c r="O2385" i="4" s="1"/>
  <c r="S2384" i="4"/>
  <c r="M2384" i="4"/>
  <c r="O2384" i="4" s="1"/>
  <c r="S2383" i="4"/>
  <c r="M2383" i="4"/>
  <c r="S2382" i="4"/>
  <c r="M2382" i="4"/>
  <c r="Q2382" i="4" s="1"/>
  <c r="S2381" i="4"/>
  <c r="M2381" i="4"/>
  <c r="S2380" i="4"/>
  <c r="M2380" i="4"/>
  <c r="S2379" i="4"/>
  <c r="M2379" i="4"/>
  <c r="S2378" i="4"/>
  <c r="M2378" i="4"/>
  <c r="S2377" i="4"/>
  <c r="M2377" i="4"/>
  <c r="Q2377" i="4" s="1"/>
  <c r="S2376" i="4"/>
  <c r="M2376" i="4"/>
  <c r="O2376" i="4" s="1"/>
  <c r="S2375" i="4"/>
  <c r="M2375" i="4"/>
  <c r="S2374" i="4"/>
  <c r="M2374" i="4"/>
  <c r="Q2374" i="4" s="1"/>
  <c r="S2373" i="4"/>
  <c r="M2373" i="4"/>
  <c r="Q2373" i="4" s="1"/>
  <c r="S2372" i="4"/>
  <c r="M2372" i="4"/>
  <c r="O2372" i="4" s="1"/>
  <c r="S2371" i="4"/>
  <c r="M2371" i="4"/>
  <c r="Q2371" i="4" s="1"/>
  <c r="S2370" i="4"/>
  <c r="M2370" i="4"/>
  <c r="S2369" i="4"/>
  <c r="M2369" i="4"/>
  <c r="S2368" i="4"/>
  <c r="M2368" i="4"/>
  <c r="S2367" i="4"/>
  <c r="M2367" i="4"/>
  <c r="S2366" i="4"/>
  <c r="M2366" i="4"/>
  <c r="S2365" i="4"/>
  <c r="M2365" i="4"/>
  <c r="S2364" i="4"/>
  <c r="M2364" i="4"/>
  <c r="Q2364" i="4" s="1"/>
  <c r="S2363" i="4"/>
  <c r="M2363" i="4"/>
  <c r="O2363" i="4" s="1"/>
  <c r="S2362" i="4"/>
  <c r="M2362" i="4"/>
  <c r="Q2362" i="4" s="1"/>
  <c r="S2361" i="4"/>
  <c r="M2361" i="4"/>
  <c r="O2361" i="4" s="1"/>
  <c r="S2360" i="4"/>
  <c r="M2360" i="4"/>
  <c r="Q2360" i="4" s="1"/>
  <c r="S2359" i="4"/>
  <c r="M2359" i="4"/>
  <c r="Q2359" i="4" s="1"/>
  <c r="S2358" i="4"/>
  <c r="M2358" i="4"/>
  <c r="Q2358" i="4" s="1"/>
  <c r="S2357" i="4"/>
  <c r="M2357" i="4"/>
  <c r="S2356" i="4"/>
  <c r="M2356" i="4"/>
  <c r="S2355" i="4"/>
  <c r="M2355" i="4"/>
  <c r="Q2355" i="4" s="1"/>
  <c r="S2354" i="4"/>
  <c r="M2354" i="4"/>
  <c r="S2353" i="4"/>
  <c r="M2353" i="4"/>
  <c r="Q2353" i="4" s="1"/>
  <c r="S2352" i="4"/>
  <c r="M2352" i="4"/>
  <c r="S2351" i="4"/>
  <c r="M2351" i="4"/>
  <c r="O2351" i="4" s="1"/>
  <c r="S2350" i="4"/>
  <c r="M2350" i="4"/>
  <c r="S2349" i="4"/>
  <c r="M2349" i="4"/>
  <c r="S2348" i="4"/>
  <c r="M2348" i="4"/>
  <c r="S2347" i="4"/>
  <c r="M2347" i="4"/>
  <c r="S2346" i="4"/>
  <c r="M2346" i="4"/>
  <c r="Q2346" i="4" s="1"/>
  <c r="S2345" i="4"/>
  <c r="M2345" i="4"/>
  <c r="S2344" i="4"/>
  <c r="M2344" i="4"/>
  <c r="Q2344" i="4" s="1"/>
  <c r="S2343" i="4"/>
  <c r="M2343" i="4"/>
  <c r="S2342" i="4"/>
  <c r="M2342" i="4"/>
  <c r="S2341" i="4"/>
  <c r="M2341" i="4"/>
  <c r="Q2341" i="4" s="1"/>
  <c r="S2340" i="4"/>
  <c r="M2340" i="4"/>
  <c r="S2339" i="4"/>
  <c r="M2339" i="4"/>
  <c r="S2338" i="4"/>
  <c r="M2338" i="4"/>
  <c r="Q2338" i="4" s="1"/>
  <c r="S2337" i="4"/>
  <c r="M2337" i="4"/>
  <c r="O2337" i="4" s="1"/>
  <c r="S2336" i="4"/>
  <c r="M2336" i="4"/>
  <c r="O2336" i="4" s="1"/>
  <c r="S2335" i="4"/>
  <c r="M2335" i="4"/>
  <c r="S2334" i="4"/>
  <c r="M2334" i="4"/>
  <c r="Q2334" i="4" s="1"/>
  <c r="S2333" i="4"/>
  <c r="M2333" i="4"/>
  <c r="Q2333" i="4" s="1"/>
  <c r="S2332" i="4"/>
  <c r="M2332" i="4"/>
  <c r="Q2332" i="4" s="1"/>
  <c r="S2331" i="4"/>
  <c r="M2331" i="4"/>
  <c r="S2330" i="4"/>
  <c r="M2330" i="4"/>
  <c r="S2329" i="4"/>
  <c r="M2329" i="4"/>
  <c r="Q2329" i="4" s="1"/>
  <c r="S2328" i="4"/>
  <c r="M2328" i="4"/>
  <c r="O2328" i="4" s="1"/>
  <c r="S2327" i="4"/>
  <c r="M2327" i="4"/>
  <c r="O2327" i="4" s="1"/>
  <c r="S2326" i="4"/>
  <c r="M2326" i="4"/>
  <c r="Q2326" i="4" s="1"/>
  <c r="S2325" i="4"/>
  <c r="M2325" i="4"/>
  <c r="O2325" i="4" s="1"/>
  <c r="S2324" i="4"/>
  <c r="M2324" i="4"/>
  <c r="Q2324" i="4" s="1"/>
  <c r="S2323" i="4"/>
  <c r="M2323" i="4"/>
  <c r="Q2323" i="4" s="1"/>
  <c r="S2322" i="4"/>
  <c r="M2322" i="4"/>
  <c r="Q2322" i="4" s="1"/>
  <c r="S2321" i="4"/>
  <c r="M2321" i="4"/>
  <c r="S2320" i="4"/>
  <c r="M2320" i="4"/>
  <c r="S2319" i="4"/>
  <c r="M2319" i="4"/>
  <c r="S2318" i="4"/>
  <c r="M2318" i="4"/>
  <c r="O2318" i="4" s="1"/>
  <c r="S2317" i="4"/>
  <c r="M2317" i="4"/>
  <c r="Q2317" i="4" s="1"/>
  <c r="S2316" i="4"/>
  <c r="M2316" i="4"/>
  <c r="Q2316" i="4" s="1"/>
  <c r="S2315" i="4"/>
  <c r="M2315" i="4"/>
  <c r="Q2315" i="4" s="1"/>
  <c r="S2314" i="4"/>
  <c r="M2314" i="4"/>
  <c r="Q2314" i="4" s="1"/>
  <c r="S2313" i="4"/>
  <c r="M2313" i="4"/>
  <c r="O2313" i="4" s="1"/>
  <c r="S2312" i="4"/>
  <c r="M2312" i="4"/>
  <c r="O2312" i="4" s="1"/>
  <c r="S2311" i="4"/>
  <c r="M2311" i="4"/>
  <c r="Q2311" i="4" s="1"/>
  <c r="S2310" i="4"/>
  <c r="M2310" i="4"/>
  <c r="S2309" i="4"/>
  <c r="M2309" i="4"/>
  <c r="S2308" i="4"/>
  <c r="M2308" i="4"/>
  <c r="Q2308" i="4" s="1"/>
  <c r="S2307" i="4"/>
  <c r="M2307" i="4"/>
  <c r="S2306" i="4"/>
  <c r="M2306" i="4"/>
  <c r="S2305" i="4"/>
  <c r="M2305" i="4"/>
  <c r="Q2305" i="4" s="1"/>
  <c r="S2304" i="4"/>
  <c r="M2304" i="4"/>
  <c r="O2304" i="4" s="1"/>
  <c r="S2303" i="4"/>
  <c r="M2303" i="4"/>
  <c r="S2302" i="4"/>
  <c r="M2302" i="4"/>
  <c r="S2301" i="4"/>
  <c r="M2301" i="4"/>
  <c r="Q2301" i="4" s="1"/>
  <c r="S2300" i="4"/>
  <c r="M2300" i="4"/>
  <c r="S2299" i="4"/>
  <c r="M2299" i="4"/>
  <c r="S2298" i="4"/>
  <c r="M2298" i="4"/>
  <c r="S2297" i="4"/>
  <c r="M2297" i="4"/>
  <c r="S2296" i="4"/>
  <c r="M2296" i="4"/>
  <c r="S2295" i="4"/>
  <c r="M2295" i="4"/>
  <c r="O2295" i="4" s="1"/>
  <c r="S2294" i="4"/>
  <c r="M2294" i="4"/>
  <c r="S2293" i="4"/>
  <c r="M2293" i="4"/>
  <c r="Q2293" i="4" s="1"/>
  <c r="S2292" i="4"/>
  <c r="M2292" i="4"/>
  <c r="Q2292" i="4" s="1"/>
  <c r="S2291" i="4"/>
  <c r="M2291" i="4"/>
  <c r="O2291" i="4" s="1"/>
  <c r="S2290" i="4"/>
  <c r="M2290" i="4"/>
  <c r="Q2290" i="4" s="1"/>
  <c r="S2289" i="4"/>
  <c r="M2289" i="4"/>
  <c r="O2289" i="4" s="1"/>
  <c r="S2288" i="4"/>
  <c r="M2288" i="4"/>
  <c r="Q2288" i="4" s="1"/>
  <c r="S2287" i="4"/>
  <c r="M2287" i="4"/>
  <c r="S2286" i="4"/>
  <c r="M2286" i="4"/>
  <c r="Q2286" i="4" s="1"/>
  <c r="S2285" i="4"/>
  <c r="M2285" i="4"/>
  <c r="S2284" i="4"/>
  <c r="M2284" i="4"/>
  <c r="S2283" i="4"/>
  <c r="Q2283" i="4"/>
  <c r="M2283" i="4"/>
  <c r="O2283" i="4" s="1"/>
  <c r="S2282" i="4"/>
  <c r="M2282" i="4"/>
  <c r="S2281" i="4"/>
  <c r="M2281" i="4"/>
  <c r="Q2281" i="4" s="1"/>
  <c r="S2280" i="4"/>
  <c r="M2280" i="4"/>
  <c r="Q2280" i="4" s="1"/>
  <c r="S2279" i="4"/>
  <c r="M2279" i="4"/>
  <c r="S2278" i="4"/>
  <c r="M2278" i="4"/>
  <c r="S2277" i="4"/>
  <c r="M2277" i="4"/>
  <c r="S2276" i="4"/>
  <c r="M2276" i="4"/>
  <c r="Q2276" i="4" s="1"/>
  <c r="S2275" i="4"/>
  <c r="M2275" i="4"/>
  <c r="S2274" i="4"/>
  <c r="M2274" i="4"/>
  <c r="Q2274" i="4" s="1"/>
  <c r="S2273" i="4"/>
  <c r="M2273" i="4"/>
  <c r="Q2273" i="4" s="1"/>
  <c r="S2272" i="4"/>
  <c r="M2272" i="4"/>
  <c r="S2271" i="4"/>
  <c r="M2271" i="4"/>
  <c r="O2271" i="4" s="1"/>
  <c r="S2270" i="4"/>
  <c r="M2270" i="4"/>
  <c r="Q2270" i="4" s="1"/>
  <c r="S2269" i="4"/>
  <c r="M2269" i="4"/>
  <c r="Q2269" i="4" s="1"/>
  <c r="S2268" i="4"/>
  <c r="M2268" i="4"/>
  <c r="S2267" i="4"/>
  <c r="M2267" i="4"/>
  <c r="Q2267" i="4" s="1"/>
  <c r="S2266" i="4"/>
  <c r="M2266" i="4"/>
  <c r="Q2266" i="4" s="1"/>
  <c r="S2265" i="4"/>
  <c r="M2265" i="4"/>
  <c r="O2265" i="4" s="1"/>
  <c r="S2264" i="4"/>
  <c r="M2264" i="4"/>
  <c r="O2264" i="4" s="1"/>
  <c r="S2263" i="4"/>
  <c r="M2263" i="4"/>
  <c r="Q2263" i="4" s="1"/>
  <c r="S2262" i="4"/>
  <c r="M2262" i="4"/>
  <c r="Q2262" i="4" s="1"/>
  <c r="S2261" i="4"/>
  <c r="M2261" i="4"/>
  <c r="S2260" i="4"/>
  <c r="M2260" i="4"/>
  <c r="Q2260" i="4" s="1"/>
  <c r="S2259" i="4"/>
  <c r="M2259" i="4"/>
  <c r="O2259" i="4" s="1"/>
  <c r="S2258" i="4"/>
  <c r="M2258" i="4"/>
  <c r="O2258" i="4" s="1"/>
  <c r="S2257" i="4"/>
  <c r="M2257" i="4"/>
  <c r="S2256" i="4"/>
  <c r="M2256" i="4"/>
  <c r="O2256" i="4" s="1"/>
  <c r="S2255" i="4"/>
  <c r="M2255" i="4"/>
  <c r="Q2255" i="4" s="1"/>
  <c r="S2254" i="4"/>
  <c r="M2254" i="4"/>
  <c r="Q2254" i="4" s="1"/>
  <c r="S2253" i="4"/>
  <c r="M2253" i="4"/>
  <c r="S2252" i="4"/>
  <c r="M2252" i="4"/>
  <c r="S2251" i="4"/>
  <c r="M2251" i="4"/>
  <c r="S2250" i="4"/>
  <c r="M2250" i="4"/>
  <c r="Q2250" i="4" s="1"/>
  <c r="S2249" i="4"/>
  <c r="M2249" i="4"/>
  <c r="Q2249" i="4" s="1"/>
  <c r="S2248" i="4"/>
  <c r="M2248" i="4"/>
  <c r="S2247" i="4"/>
  <c r="M2247" i="4"/>
  <c r="Q2247" i="4" s="1"/>
  <c r="S2246" i="4"/>
  <c r="M2246" i="4"/>
  <c r="S2245" i="4"/>
  <c r="M2245" i="4"/>
  <c r="Q2245" i="4" s="1"/>
  <c r="S2244" i="4"/>
  <c r="M2244" i="4"/>
  <c r="S2243" i="4"/>
  <c r="M2243" i="4"/>
  <c r="S2242" i="4"/>
  <c r="M2242" i="4"/>
  <c r="Q2242" i="4" s="1"/>
  <c r="S2241" i="4"/>
  <c r="M2241" i="4"/>
  <c r="S2240" i="4"/>
  <c r="M2240" i="4"/>
  <c r="Q2240" i="4" s="1"/>
  <c r="S2239" i="4"/>
  <c r="M2239" i="4"/>
  <c r="S2238" i="4"/>
  <c r="M2238" i="4"/>
  <c r="Q2238" i="4" s="1"/>
  <c r="S2237" i="4"/>
  <c r="M2237" i="4"/>
  <c r="Q2237" i="4" s="1"/>
  <c r="S2236" i="4"/>
  <c r="M2236" i="4"/>
  <c r="Q2236" i="4" s="1"/>
  <c r="S2235" i="4"/>
  <c r="M2235" i="4"/>
  <c r="O2235" i="4" s="1"/>
  <c r="S2234" i="4"/>
  <c r="M2234" i="4"/>
  <c r="S2233" i="4"/>
  <c r="M2233" i="4"/>
  <c r="S2232" i="4"/>
  <c r="M2232" i="4"/>
  <c r="S2231" i="4"/>
  <c r="M2231" i="4"/>
  <c r="O2231" i="4" s="1"/>
  <c r="S2230" i="4"/>
  <c r="M2230" i="4"/>
  <c r="S2229" i="4"/>
  <c r="M2229" i="4"/>
  <c r="Q2229" i="4" s="1"/>
  <c r="S2228" i="4"/>
  <c r="M2228" i="4"/>
  <c r="Q2228" i="4" s="1"/>
  <c r="S2227" i="4"/>
  <c r="M2227" i="4"/>
  <c r="S2226" i="4"/>
  <c r="M2226" i="4"/>
  <c r="Q2226" i="4" s="1"/>
  <c r="S2225" i="4"/>
  <c r="M2225" i="4"/>
  <c r="Q2225" i="4" s="1"/>
  <c r="S2224" i="4"/>
  <c r="M2224" i="4"/>
  <c r="Q2224" i="4" s="1"/>
  <c r="S2223" i="4"/>
  <c r="M2223" i="4"/>
  <c r="Q2223" i="4" s="1"/>
  <c r="S2222" i="4"/>
  <c r="M2222" i="4"/>
  <c r="O2222" i="4" s="1"/>
  <c r="S2221" i="4"/>
  <c r="M2221" i="4"/>
  <c r="Q2221" i="4" s="1"/>
  <c r="S2220" i="4"/>
  <c r="M2220" i="4"/>
  <c r="S2219" i="4"/>
  <c r="M2219" i="4"/>
  <c r="S2218" i="4"/>
  <c r="M2218" i="4"/>
  <c r="S2217" i="4"/>
  <c r="M2217" i="4"/>
  <c r="S2216" i="4"/>
  <c r="M2216" i="4"/>
  <c r="Q2216" i="4" s="1"/>
  <c r="S2215" i="4"/>
  <c r="M2215" i="4"/>
  <c r="Q2215" i="4" s="1"/>
  <c r="S2214" i="4"/>
  <c r="M2214" i="4"/>
  <c r="O2214" i="4" s="1"/>
  <c r="S2213" i="4"/>
  <c r="M2213" i="4"/>
  <c r="Q2213" i="4" s="1"/>
  <c r="S2212" i="4"/>
  <c r="M2212" i="4"/>
  <c r="S2211" i="4"/>
  <c r="M2211" i="4"/>
  <c r="S2210" i="4"/>
  <c r="M2210" i="4"/>
  <c r="Q2210" i="4" s="1"/>
  <c r="S2209" i="4"/>
  <c r="M2209" i="4"/>
  <c r="Q2209" i="4" s="1"/>
  <c r="S2208" i="4"/>
  <c r="M2208" i="4"/>
  <c r="O2208" i="4" s="1"/>
  <c r="S2207" i="4"/>
  <c r="M2207" i="4"/>
  <c r="S2206" i="4"/>
  <c r="M2206" i="4"/>
  <c r="S2205" i="4"/>
  <c r="M2205" i="4"/>
  <c r="S2204" i="4"/>
  <c r="M2204" i="4"/>
  <c r="O2204" i="4" s="1"/>
  <c r="S2203" i="4"/>
  <c r="M2203" i="4"/>
  <c r="Q2203" i="4" s="1"/>
  <c r="S2202" i="4"/>
  <c r="M2202" i="4"/>
  <c r="S2201" i="4"/>
  <c r="M2201" i="4"/>
  <c r="S2200" i="4"/>
  <c r="M2200" i="4"/>
  <c r="S2199" i="4"/>
  <c r="M2199" i="4"/>
  <c r="O2199" i="4" s="1"/>
  <c r="S2198" i="4"/>
  <c r="M2198" i="4"/>
  <c r="O2198" i="4" s="1"/>
  <c r="S2197" i="4"/>
  <c r="M2197" i="4"/>
  <c r="S2196" i="4"/>
  <c r="M2196" i="4"/>
  <c r="O2196" i="4" s="1"/>
  <c r="S2195" i="4"/>
  <c r="M2195" i="4"/>
  <c r="Q2195" i="4" s="1"/>
  <c r="S2194" i="4"/>
  <c r="M2194" i="4"/>
  <c r="Q2194" i="4" s="1"/>
  <c r="S2193" i="4"/>
  <c r="M2193" i="4"/>
  <c r="S2192" i="4"/>
  <c r="M2192" i="4"/>
  <c r="Q2192" i="4" s="1"/>
  <c r="S2191" i="4"/>
  <c r="M2191" i="4"/>
  <c r="S2190" i="4"/>
  <c r="M2190" i="4"/>
  <c r="S2189" i="4"/>
  <c r="M2189" i="4"/>
  <c r="S2188" i="4"/>
  <c r="M2188" i="4"/>
  <c r="S2187" i="4"/>
  <c r="M2187" i="4"/>
  <c r="S2186" i="4"/>
  <c r="M2186" i="4"/>
  <c r="O2186" i="4" s="1"/>
  <c r="S2185" i="4"/>
  <c r="M2185" i="4"/>
  <c r="Q2185" i="4" s="1"/>
  <c r="S2184" i="4"/>
  <c r="M2184" i="4"/>
  <c r="Q2184" i="4" s="1"/>
  <c r="S2183" i="4"/>
  <c r="M2183" i="4"/>
  <c r="S2182" i="4"/>
  <c r="M2182" i="4"/>
  <c r="S2181" i="4"/>
  <c r="M2181" i="4"/>
  <c r="Q2181" i="4" s="1"/>
  <c r="S2180" i="4"/>
  <c r="M2180" i="4"/>
  <c r="S2179" i="4"/>
  <c r="M2179" i="4"/>
  <c r="Q2179" i="4" s="1"/>
  <c r="S2178" i="4"/>
  <c r="M2178" i="4"/>
  <c r="S2177" i="4"/>
  <c r="M2177" i="4"/>
  <c r="Q2177" i="4" s="1"/>
  <c r="S2176" i="4"/>
  <c r="M2176" i="4"/>
  <c r="S2175" i="4"/>
  <c r="M2175" i="4"/>
  <c r="S2174" i="4"/>
  <c r="M2174" i="4"/>
  <c r="S2173" i="4"/>
  <c r="M2173" i="4"/>
  <c r="Q2173" i="4" s="1"/>
  <c r="S2172" i="4"/>
  <c r="M2172" i="4"/>
  <c r="O2172" i="4" s="1"/>
  <c r="S2171" i="4"/>
  <c r="M2171" i="4"/>
  <c r="Q2171" i="4" s="1"/>
  <c r="S2170" i="4"/>
  <c r="M2170" i="4"/>
  <c r="Q2170" i="4" s="1"/>
  <c r="S2169" i="4"/>
  <c r="M2169" i="4"/>
  <c r="O2169" i="4" s="1"/>
  <c r="S2168" i="4"/>
  <c r="M2168" i="4"/>
  <c r="O2168" i="4" s="1"/>
  <c r="S2167" i="4"/>
  <c r="M2167" i="4"/>
  <c r="S2166" i="4"/>
  <c r="M2166" i="4"/>
  <c r="S2165" i="4"/>
  <c r="M2165" i="4"/>
  <c r="O2165" i="4" s="1"/>
  <c r="S2164" i="4"/>
  <c r="M2164" i="4"/>
  <c r="Q2164" i="4" s="1"/>
  <c r="S2163" i="4"/>
  <c r="M2163" i="4"/>
  <c r="S2162" i="4"/>
  <c r="M2162" i="4"/>
  <c r="Q2162" i="4" s="1"/>
  <c r="S2161" i="4"/>
  <c r="M2161" i="4"/>
  <c r="Q2161" i="4" s="1"/>
  <c r="S2160" i="4"/>
  <c r="M2160" i="4"/>
  <c r="O2160" i="4" s="1"/>
  <c r="S2159" i="4"/>
  <c r="M2159" i="4"/>
  <c r="S2158" i="4"/>
  <c r="M2158" i="4"/>
  <c r="Q2158" i="4" s="1"/>
  <c r="S2157" i="4"/>
  <c r="M2157" i="4"/>
  <c r="O2157" i="4" s="1"/>
  <c r="S2156" i="4"/>
  <c r="M2156" i="4"/>
  <c r="S2155" i="4"/>
  <c r="M2155" i="4"/>
  <c r="S2154" i="4"/>
  <c r="M2154" i="4"/>
  <c r="S2153" i="4"/>
  <c r="M2153" i="4"/>
  <c r="Q2153" i="4" s="1"/>
  <c r="S2152" i="4"/>
  <c r="M2152" i="4"/>
  <c r="S2151" i="4"/>
  <c r="M2151" i="4"/>
  <c r="Q2151" i="4" s="1"/>
  <c r="S2150" i="4"/>
  <c r="M2150" i="4"/>
  <c r="S2149" i="4"/>
  <c r="M2149" i="4"/>
  <c r="Q2149" i="4" s="1"/>
  <c r="S2148" i="4"/>
  <c r="M2148" i="4"/>
  <c r="O2148" i="4" s="1"/>
  <c r="S2147" i="4"/>
  <c r="M2147" i="4"/>
  <c r="S2146" i="4"/>
  <c r="M2146" i="4"/>
  <c r="S2145" i="4"/>
  <c r="M2145" i="4"/>
  <c r="O2145" i="4" s="1"/>
  <c r="S2144" i="4"/>
  <c r="M2144" i="4"/>
  <c r="S2143" i="4"/>
  <c r="M2143" i="4"/>
  <c r="Q2143" i="4" s="1"/>
  <c r="S2142" i="4"/>
  <c r="M2142" i="4"/>
  <c r="Q2142" i="4" s="1"/>
  <c r="S2141" i="4"/>
  <c r="M2141" i="4"/>
  <c r="O2141" i="4" s="1"/>
  <c r="S2140" i="4"/>
  <c r="M2140" i="4"/>
  <c r="S2139" i="4"/>
  <c r="M2139" i="4"/>
  <c r="S2138" i="4"/>
  <c r="M2138" i="4"/>
  <c r="O2138" i="4" s="1"/>
  <c r="S2137" i="4"/>
  <c r="M2137" i="4"/>
  <c r="S2136" i="4"/>
  <c r="M2136" i="4"/>
  <c r="Q2136" i="4" s="1"/>
  <c r="S2135" i="4"/>
  <c r="M2135" i="4"/>
  <c r="S2134" i="4"/>
  <c r="M2134" i="4"/>
  <c r="O2134" i="4" s="1"/>
  <c r="S2133" i="4"/>
  <c r="M2133" i="4"/>
  <c r="S2132" i="4"/>
  <c r="M2132" i="4"/>
  <c r="S2131" i="4"/>
  <c r="M2131" i="4"/>
  <c r="O2131" i="4" s="1"/>
  <c r="S2130" i="4"/>
  <c r="M2130" i="4"/>
  <c r="S2129" i="4"/>
  <c r="M2129" i="4"/>
  <c r="S2128" i="4"/>
  <c r="M2128" i="4"/>
  <c r="O2128" i="4" s="1"/>
  <c r="S2127" i="4"/>
  <c r="M2127" i="4"/>
  <c r="S2126" i="4"/>
  <c r="M2126" i="4"/>
  <c r="O2126" i="4" s="1"/>
  <c r="S2125" i="4"/>
  <c r="M2125" i="4"/>
  <c r="S2124" i="4"/>
  <c r="M2124" i="4"/>
  <c r="O2124" i="4" s="1"/>
  <c r="S2123" i="4"/>
  <c r="M2123" i="4"/>
  <c r="Q2123" i="4" s="1"/>
  <c r="S2122" i="4"/>
  <c r="M2122" i="4"/>
  <c r="S2121" i="4"/>
  <c r="M2121" i="4"/>
  <c r="Q2121" i="4" s="1"/>
  <c r="S2120" i="4"/>
  <c r="M2120" i="4"/>
  <c r="O2120" i="4" s="1"/>
  <c r="S2119" i="4"/>
  <c r="M2119" i="4"/>
  <c r="S2118" i="4"/>
  <c r="M2118" i="4"/>
  <c r="S2117" i="4"/>
  <c r="M2117" i="4"/>
  <c r="O2117" i="4" s="1"/>
  <c r="S2116" i="4"/>
  <c r="M2116" i="4"/>
  <c r="O2116" i="4" s="1"/>
  <c r="S2115" i="4"/>
  <c r="M2115" i="4"/>
  <c r="O2115" i="4" s="1"/>
  <c r="S2114" i="4"/>
  <c r="M2114" i="4"/>
  <c r="Q2114" i="4" s="1"/>
  <c r="S2113" i="4"/>
  <c r="M2113" i="4"/>
  <c r="O2113" i="4" s="1"/>
  <c r="S2112" i="4"/>
  <c r="M2112" i="4"/>
  <c r="Q2112" i="4" s="1"/>
  <c r="S2111" i="4"/>
  <c r="M2111" i="4"/>
  <c r="S2110" i="4"/>
  <c r="M2110" i="4"/>
  <c r="S2109" i="4"/>
  <c r="M2109" i="4"/>
  <c r="S2108" i="4"/>
  <c r="M2108" i="4"/>
  <c r="Q2108" i="4" s="1"/>
  <c r="S2107" i="4"/>
  <c r="M2107" i="4"/>
  <c r="O2107" i="4" s="1"/>
  <c r="S2106" i="4"/>
  <c r="M2106" i="4"/>
  <c r="S2105" i="4"/>
  <c r="M2105" i="4"/>
  <c r="Q2105" i="4" s="1"/>
  <c r="S2104" i="4"/>
  <c r="M2104" i="4"/>
  <c r="O2104" i="4" s="1"/>
  <c r="S2103" i="4"/>
  <c r="M2103" i="4"/>
  <c r="O2103" i="4" s="1"/>
  <c r="S2102" i="4"/>
  <c r="M2102" i="4"/>
  <c r="Q2102" i="4" s="1"/>
  <c r="S2101" i="4"/>
  <c r="M2101" i="4"/>
  <c r="O2101" i="4" s="1"/>
  <c r="S2100" i="4"/>
  <c r="M2100" i="4"/>
  <c r="S2099" i="4"/>
  <c r="M2099" i="4"/>
  <c r="Q2099" i="4" s="1"/>
  <c r="S2098" i="4"/>
  <c r="M2098" i="4"/>
  <c r="O2098" i="4" s="1"/>
  <c r="S2097" i="4"/>
  <c r="M2097" i="4"/>
  <c r="S2096" i="4"/>
  <c r="M2096" i="4"/>
  <c r="S2095" i="4"/>
  <c r="M2095" i="4"/>
  <c r="O2095" i="4" s="1"/>
  <c r="S2094" i="4"/>
  <c r="M2094" i="4"/>
  <c r="S2093" i="4"/>
  <c r="M2093" i="4"/>
  <c r="S2092" i="4"/>
  <c r="M2092" i="4"/>
  <c r="S2091" i="4"/>
  <c r="M2091" i="4"/>
  <c r="S2090" i="4"/>
  <c r="M2090" i="4"/>
  <c r="O2090" i="4" s="1"/>
  <c r="S2089" i="4"/>
  <c r="M2089" i="4"/>
  <c r="O2089" i="4" s="1"/>
  <c r="S2088" i="4"/>
  <c r="M2088" i="4"/>
  <c r="Q2088" i="4" s="1"/>
  <c r="S2087" i="4"/>
  <c r="M2087" i="4"/>
  <c r="Q2087" i="4" s="1"/>
  <c r="S2086" i="4"/>
  <c r="M2086" i="4"/>
  <c r="O2086" i="4" s="1"/>
  <c r="S2085" i="4"/>
  <c r="M2085" i="4"/>
  <c r="O2085" i="4" s="1"/>
  <c r="S2084" i="4"/>
  <c r="M2084" i="4"/>
  <c r="S2083" i="4"/>
  <c r="M2083" i="4"/>
  <c r="S2082" i="4"/>
  <c r="M2082" i="4"/>
  <c r="Q2082" i="4" s="1"/>
  <c r="S2081" i="4"/>
  <c r="M2081" i="4"/>
  <c r="S2080" i="4"/>
  <c r="M2080" i="4"/>
  <c r="O2080" i="4" s="1"/>
  <c r="S2079" i="4"/>
  <c r="M2079" i="4"/>
  <c r="S2078" i="4"/>
  <c r="M2078" i="4"/>
  <c r="S2077" i="4"/>
  <c r="M2077" i="4"/>
  <c r="S2076" i="4"/>
  <c r="Q2076" i="4"/>
  <c r="M2076" i="4"/>
  <c r="O2076" i="4" s="1"/>
  <c r="S2075" i="4"/>
  <c r="M2075" i="4"/>
  <c r="O2075" i="4" s="1"/>
  <c r="S2074" i="4"/>
  <c r="M2074" i="4"/>
  <c r="O2074" i="4" s="1"/>
  <c r="S2073" i="4"/>
  <c r="M2073" i="4"/>
  <c r="Q2073" i="4" s="1"/>
  <c r="S2072" i="4"/>
  <c r="M2072" i="4"/>
  <c r="Q2072" i="4" s="1"/>
  <c r="S2071" i="4"/>
  <c r="M2071" i="4"/>
  <c r="S2070" i="4"/>
  <c r="M2070" i="4"/>
  <c r="S2069" i="4"/>
  <c r="M2069" i="4"/>
  <c r="Q2069" i="4" s="1"/>
  <c r="S2068" i="4"/>
  <c r="M2068" i="4"/>
  <c r="O2068" i="4" s="1"/>
  <c r="S2067" i="4"/>
  <c r="M2067" i="4"/>
  <c r="O2067" i="4" s="1"/>
  <c r="S2066" i="4"/>
  <c r="M2066" i="4"/>
  <c r="Q2066" i="4" s="1"/>
  <c r="S2065" i="4"/>
  <c r="M2065" i="4"/>
  <c r="O2065" i="4" s="1"/>
  <c r="S2064" i="4"/>
  <c r="M2064" i="4"/>
  <c r="S2063" i="4"/>
  <c r="M2063" i="4"/>
  <c r="O2063" i="4" s="1"/>
  <c r="S2062" i="4"/>
  <c r="M2062" i="4"/>
  <c r="S2061" i="4"/>
  <c r="M2061" i="4"/>
  <c r="Q2061" i="4" s="1"/>
  <c r="S2060" i="4"/>
  <c r="M2060" i="4"/>
  <c r="Q2060" i="4" s="1"/>
  <c r="S2059" i="4"/>
  <c r="M2059" i="4"/>
  <c r="S2058" i="4"/>
  <c r="M2058" i="4"/>
  <c r="Q2058" i="4" s="1"/>
  <c r="S2057" i="4"/>
  <c r="M2057" i="4"/>
  <c r="S2056" i="4"/>
  <c r="M2056" i="4"/>
  <c r="S2055" i="4"/>
  <c r="M2055" i="4"/>
  <c r="O2055" i="4" s="1"/>
  <c r="S2054" i="4"/>
  <c r="M2054" i="4"/>
  <c r="O2054" i="4" s="1"/>
  <c r="S2053" i="4"/>
  <c r="M2053" i="4"/>
  <c r="O2053" i="4" s="1"/>
  <c r="S2052" i="4"/>
  <c r="M2052" i="4"/>
  <c r="O2052" i="4" s="1"/>
  <c r="S2051" i="4"/>
  <c r="M2051" i="4"/>
  <c r="O2051" i="4" s="1"/>
  <c r="S2050" i="4"/>
  <c r="M2050" i="4"/>
  <c r="O2050" i="4" s="1"/>
  <c r="S2049" i="4"/>
  <c r="M2049" i="4"/>
  <c r="S2048" i="4"/>
  <c r="M2048" i="4"/>
  <c r="Q2048" i="4" s="1"/>
  <c r="S2047" i="4"/>
  <c r="M2047" i="4"/>
  <c r="S2046" i="4"/>
  <c r="M2046" i="4"/>
  <c r="Q2046" i="4" s="1"/>
  <c r="S2045" i="4"/>
  <c r="M2045" i="4"/>
  <c r="Q2045" i="4" s="1"/>
  <c r="S2044" i="4"/>
  <c r="M2044" i="4"/>
  <c r="O2044" i="4" s="1"/>
  <c r="S2043" i="4"/>
  <c r="M2043" i="4"/>
  <c r="Q2043" i="4" s="1"/>
  <c r="S2042" i="4"/>
  <c r="M2042" i="4"/>
  <c r="S2041" i="4"/>
  <c r="M2041" i="4"/>
  <c r="O2041" i="4" s="1"/>
  <c r="S2040" i="4"/>
  <c r="M2040" i="4"/>
  <c r="Q2040" i="4" s="1"/>
  <c r="S2039" i="4"/>
  <c r="M2039" i="4"/>
  <c r="S2038" i="4"/>
  <c r="M2038" i="4"/>
  <c r="S2037" i="4"/>
  <c r="M2037" i="4"/>
  <c r="Q2037" i="4" s="1"/>
  <c r="S2036" i="4"/>
  <c r="M2036" i="4"/>
  <c r="Q2036" i="4" s="1"/>
  <c r="S2035" i="4"/>
  <c r="M2035" i="4"/>
  <c r="O2035" i="4" s="1"/>
  <c r="S2034" i="4"/>
  <c r="M2034" i="4"/>
  <c r="S2033" i="4"/>
  <c r="M2033" i="4"/>
  <c r="S2032" i="4"/>
  <c r="M2032" i="4"/>
  <c r="S2031" i="4"/>
  <c r="M2031" i="4"/>
  <c r="O2031" i="4" s="1"/>
  <c r="S2030" i="4"/>
  <c r="M2030" i="4"/>
  <c r="O2030" i="4" s="1"/>
  <c r="S2029" i="4"/>
  <c r="M2029" i="4"/>
  <c r="S2028" i="4"/>
  <c r="M2028" i="4"/>
  <c r="Q2028" i="4" s="1"/>
  <c r="S2027" i="4"/>
  <c r="M2027" i="4"/>
  <c r="S2026" i="4"/>
  <c r="M2026" i="4"/>
  <c r="S2025" i="4"/>
  <c r="M2025" i="4"/>
  <c r="S2024" i="4"/>
  <c r="M2024" i="4"/>
  <c r="S2023" i="4"/>
  <c r="M2023" i="4"/>
  <c r="O2023" i="4" s="1"/>
  <c r="S2022" i="4"/>
  <c r="M2022" i="4"/>
  <c r="Q2022" i="4" s="1"/>
  <c r="S2021" i="4"/>
  <c r="M2021" i="4"/>
  <c r="S2020" i="4"/>
  <c r="M2020" i="4"/>
  <c r="S2019" i="4"/>
  <c r="M2019" i="4"/>
  <c r="Q2019" i="4" s="1"/>
  <c r="S2018" i="4"/>
  <c r="M2018" i="4"/>
  <c r="O2018" i="4" s="1"/>
  <c r="S2017" i="4"/>
  <c r="M2017" i="4"/>
  <c r="S2016" i="4"/>
  <c r="M2016" i="4"/>
  <c r="Q2016" i="4" s="1"/>
  <c r="S2015" i="4"/>
  <c r="M2015" i="4"/>
  <c r="S2014" i="4"/>
  <c r="M2014" i="4"/>
  <c r="S2013" i="4"/>
  <c r="M2013" i="4"/>
  <c r="Q2013" i="4" s="1"/>
  <c r="S2012" i="4"/>
  <c r="M2012" i="4"/>
  <c r="S2011" i="4"/>
  <c r="M2011" i="4"/>
  <c r="S2010" i="4"/>
  <c r="M2010" i="4"/>
  <c r="O2010" i="4" s="1"/>
  <c r="S2009" i="4"/>
  <c r="M2009" i="4"/>
  <c r="S2008" i="4"/>
  <c r="M2008" i="4"/>
  <c r="O2008" i="4" s="1"/>
  <c r="S2007" i="4"/>
  <c r="M2007" i="4"/>
  <c r="Q2007" i="4" s="1"/>
  <c r="S2006" i="4"/>
  <c r="M2006" i="4"/>
  <c r="S2005" i="4"/>
  <c r="M2005" i="4"/>
  <c r="O2005" i="4" s="1"/>
  <c r="S2004" i="4"/>
  <c r="M2004" i="4"/>
  <c r="Q2004" i="4" s="1"/>
  <c r="S2003" i="4"/>
  <c r="M2003" i="4"/>
  <c r="O2003" i="4" s="1"/>
  <c r="S2002" i="4"/>
  <c r="M2002" i="4"/>
  <c r="S2001" i="4"/>
  <c r="M2001" i="4"/>
  <c r="Q2001" i="4" s="1"/>
  <c r="S2000" i="4"/>
  <c r="M2000" i="4"/>
  <c r="O2000" i="4" s="1"/>
  <c r="S1999" i="4"/>
  <c r="M1999" i="4"/>
  <c r="S1998" i="4"/>
  <c r="M1998" i="4"/>
  <c r="S1997" i="4"/>
  <c r="M1997" i="4"/>
  <c r="O1997" i="4" s="1"/>
  <c r="S1996" i="4"/>
  <c r="M1996" i="4"/>
  <c r="S1995" i="4"/>
  <c r="M1995" i="4"/>
  <c r="O1995" i="4" s="1"/>
  <c r="S1994" i="4"/>
  <c r="M1994" i="4"/>
  <c r="Q1994" i="4" s="1"/>
  <c r="S1993" i="4"/>
  <c r="M1993" i="4"/>
  <c r="O1993" i="4" s="1"/>
  <c r="S1992" i="4"/>
  <c r="M1992" i="4"/>
  <c r="O1992" i="4" s="1"/>
  <c r="S1991" i="4"/>
  <c r="M1991" i="4"/>
  <c r="O1991" i="4" s="1"/>
  <c r="S1990" i="4"/>
  <c r="M1990" i="4"/>
  <c r="S1989" i="4"/>
  <c r="M1989" i="4"/>
  <c r="S1988" i="4"/>
  <c r="M1988" i="4"/>
  <c r="Q1988" i="4" s="1"/>
  <c r="S1987" i="4"/>
  <c r="M1987" i="4"/>
  <c r="O1987" i="4" s="1"/>
  <c r="S1986" i="4"/>
  <c r="M1986" i="4"/>
  <c r="Q1986" i="4" s="1"/>
  <c r="S1985" i="4"/>
  <c r="M1985" i="4"/>
  <c r="S1984" i="4"/>
  <c r="M1984" i="4"/>
  <c r="O1984" i="4" s="1"/>
  <c r="S1983" i="4"/>
  <c r="M1983" i="4"/>
  <c r="O1983" i="4" s="1"/>
  <c r="S1982" i="4"/>
  <c r="M1982" i="4"/>
  <c r="O1982" i="4" s="1"/>
  <c r="S1981" i="4"/>
  <c r="M1981" i="4"/>
  <c r="S1980" i="4"/>
  <c r="M1980" i="4"/>
  <c r="O1980" i="4" s="1"/>
  <c r="S1979" i="4"/>
  <c r="M1979" i="4"/>
  <c r="S1978" i="4"/>
  <c r="M1978" i="4"/>
  <c r="O1978" i="4" s="1"/>
  <c r="S1977" i="4"/>
  <c r="M1977" i="4"/>
  <c r="O1977" i="4" s="1"/>
  <c r="S1976" i="4"/>
  <c r="M1976" i="4"/>
  <c r="O1976" i="4" s="1"/>
  <c r="S1975" i="4"/>
  <c r="M1975" i="4"/>
  <c r="S1974" i="4"/>
  <c r="M1974" i="4"/>
  <c r="Q1974" i="4" s="1"/>
  <c r="S1973" i="4"/>
  <c r="M1973" i="4"/>
  <c r="Q1973" i="4" s="1"/>
  <c r="S1972" i="4"/>
  <c r="M1972" i="4"/>
  <c r="O1972" i="4" s="1"/>
  <c r="S1971" i="4"/>
  <c r="M1971" i="4"/>
  <c r="O1971" i="4" s="1"/>
  <c r="S1970" i="4"/>
  <c r="M1970" i="4"/>
  <c r="Q1970" i="4" s="1"/>
  <c r="S1969" i="4"/>
  <c r="M1969" i="4"/>
  <c r="S1968" i="4"/>
  <c r="M1968" i="4"/>
  <c r="Q1968" i="4" s="1"/>
  <c r="S1967" i="4"/>
  <c r="M1967" i="4"/>
  <c r="Q1967" i="4" s="1"/>
  <c r="S1966" i="4"/>
  <c r="M1966" i="4"/>
  <c r="O1966" i="4" s="1"/>
  <c r="S1965" i="4"/>
  <c r="M1965" i="4"/>
  <c r="Q1965" i="4" s="1"/>
  <c r="S1964" i="4"/>
  <c r="M1964" i="4"/>
  <c r="O1964" i="4" s="1"/>
  <c r="S1963" i="4"/>
  <c r="M1963" i="4"/>
  <c r="O1963" i="4" s="1"/>
  <c r="S1962" i="4"/>
  <c r="M1962" i="4"/>
  <c r="S1961" i="4"/>
  <c r="M1961" i="4"/>
  <c r="O1961" i="4" s="1"/>
  <c r="S1960" i="4"/>
  <c r="M1960" i="4"/>
  <c r="S1959" i="4"/>
  <c r="M1959" i="4"/>
  <c r="O1959" i="4" s="1"/>
  <c r="S1958" i="4"/>
  <c r="M1958" i="4"/>
  <c r="Q1958" i="4" s="1"/>
  <c r="S1957" i="4"/>
  <c r="M1957" i="4"/>
  <c r="O1957" i="4" s="1"/>
  <c r="S1956" i="4"/>
  <c r="M1956" i="4"/>
  <c r="S1955" i="4"/>
  <c r="M1955" i="4"/>
  <c r="O1955" i="4" s="1"/>
  <c r="S1954" i="4"/>
  <c r="M1954" i="4"/>
  <c r="O1954" i="4" s="1"/>
  <c r="S1953" i="4"/>
  <c r="M1953" i="4"/>
  <c r="Q1953" i="4" s="1"/>
  <c r="S1952" i="4"/>
  <c r="M1952" i="4"/>
  <c r="Q1952" i="4" s="1"/>
  <c r="S1951" i="4"/>
  <c r="M1951" i="4"/>
  <c r="O1951" i="4" s="1"/>
  <c r="S1950" i="4"/>
  <c r="M1950" i="4"/>
  <c r="S1949" i="4"/>
  <c r="M1949" i="4"/>
  <c r="S1948" i="4"/>
  <c r="M1948" i="4"/>
  <c r="O1948" i="4" s="1"/>
  <c r="S1947" i="4"/>
  <c r="M1947" i="4"/>
  <c r="S1946" i="4"/>
  <c r="M1946" i="4"/>
  <c r="S1945" i="4"/>
  <c r="M1945" i="4"/>
  <c r="O1945" i="4" s="1"/>
  <c r="S1944" i="4"/>
  <c r="M1944" i="4"/>
  <c r="S1943" i="4"/>
  <c r="M1943" i="4"/>
  <c r="O1943" i="4" s="1"/>
  <c r="S1942" i="4"/>
  <c r="M1942" i="4"/>
  <c r="O1942" i="4" s="1"/>
  <c r="S1941" i="4"/>
  <c r="M1941" i="4"/>
  <c r="Q1941" i="4" s="1"/>
  <c r="S1940" i="4"/>
  <c r="M1940" i="4"/>
  <c r="O1940" i="4" s="1"/>
  <c r="S1939" i="4"/>
  <c r="M1939" i="4"/>
  <c r="S1938" i="4"/>
  <c r="M1938" i="4"/>
  <c r="O1938" i="4" s="1"/>
  <c r="S1937" i="4"/>
  <c r="M1937" i="4"/>
  <c r="Q1937" i="4" s="1"/>
  <c r="S1936" i="4"/>
  <c r="M1936" i="4"/>
  <c r="O1936" i="4" s="1"/>
  <c r="S1935" i="4"/>
  <c r="M1935" i="4"/>
  <c r="Q1935" i="4" s="1"/>
  <c r="S1934" i="4"/>
  <c r="M1934" i="4"/>
  <c r="Q1934" i="4" s="1"/>
  <c r="S1933" i="4"/>
  <c r="M1933" i="4"/>
  <c r="S1932" i="4"/>
  <c r="M1932" i="4"/>
  <c r="O1932" i="4" s="1"/>
  <c r="S1931" i="4"/>
  <c r="M1931" i="4"/>
  <c r="S1930" i="4"/>
  <c r="M1930" i="4"/>
  <c r="O1930" i="4" s="1"/>
  <c r="S1929" i="4"/>
  <c r="M1929" i="4"/>
  <c r="Q1929" i="4" s="1"/>
  <c r="S1928" i="4"/>
  <c r="M1928" i="4"/>
  <c r="Q1928" i="4" s="1"/>
  <c r="S1927" i="4"/>
  <c r="M1927" i="4"/>
  <c r="S1926" i="4"/>
  <c r="M1926" i="4"/>
  <c r="S1925" i="4"/>
  <c r="M1925" i="4"/>
  <c r="O1925" i="4" s="1"/>
  <c r="S1924" i="4"/>
  <c r="M1924" i="4"/>
  <c r="S1923" i="4"/>
  <c r="M1923" i="4"/>
  <c r="O1923" i="4" s="1"/>
  <c r="S1922" i="4"/>
  <c r="M1922" i="4"/>
  <c r="S1921" i="4"/>
  <c r="M1921" i="4"/>
  <c r="S1920" i="4"/>
  <c r="M1920" i="4"/>
  <c r="S1919" i="4"/>
  <c r="M1919" i="4"/>
  <c r="O1919" i="4" s="1"/>
  <c r="S1918" i="4"/>
  <c r="M1918" i="4"/>
  <c r="O1918" i="4" s="1"/>
  <c r="S1917" i="4"/>
  <c r="M1917" i="4"/>
  <c r="S1916" i="4"/>
  <c r="M1916" i="4"/>
  <c r="S1915" i="4"/>
  <c r="M1915" i="4"/>
  <c r="O1915" i="4" s="1"/>
  <c r="S1914" i="4"/>
  <c r="M1914" i="4"/>
  <c r="Q1914" i="4" s="1"/>
  <c r="S1913" i="4"/>
  <c r="M1913" i="4"/>
  <c r="S1912" i="4"/>
  <c r="M1912" i="4"/>
  <c r="S1911" i="4"/>
  <c r="M1911" i="4"/>
  <c r="O1911" i="4" s="1"/>
  <c r="S1910" i="4"/>
  <c r="M1910" i="4"/>
  <c r="O1910" i="4" s="1"/>
  <c r="S1909" i="4"/>
  <c r="M1909" i="4"/>
  <c r="O1909" i="4" s="1"/>
  <c r="S1908" i="4"/>
  <c r="M1908" i="4"/>
  <c r="Q1908" i="4" s="1"/>
  <c r="S1907" i="4"/>
  <c r="M1907" i="4"/>
  <c r="O1907" i="4" s="1"/>
  <c r="S1906" i="4"/>
  <c r="M1906" i="4"/>
  <c r="S1905" i="4"/>
  <c r="M1905" i="4"/>
  <c r="S1904" i="4"/>
  <c r="M1904" i="4"/>
  <c r="S1903" i="4"/>
  <c r="M1903" i="4"/>
  <c r="S1902" i="4"/>
  <c r="M1902" i="4"/>
  <c r="O1902" i="4" s="1"/>
  <c r="S1901" i="4"/>
  <c r="M1901" i="4"/>
  <c r="Q1901" i="4" s="1"/>
  <c r="S1900" i="4"/>
  <c r="M1900" i="4"/>
  <c r="O1900" i="4" s="1"/>
  <c r="S1899" i="4"/>
  <c r="M1899" i="4"/>
  <c r="S1898" i="4"/>
  <c r="M1898" i="4"/>
  <c r="O1898" i="4" s="1"/>
  <c r="S1897" i="4"/>
  <c r="M1897" i="4"/>
  <c r="O1897" i="4" s="1"/>
  <c r="S1896" i="4"/>
  <c r="M1896" i="4"/>
  <c r="Q1896" i="4" s="1"/>
  <c r="S1895" i="4"/>
  <c r="M1895" i="4"/>
  <c r="S1894" i="4"/>
  <c r="M1894" i="4"/>
  <c r="O1894" i="4" s="1"/>
  <c r="S1893" i="4"/>
  <c r="M1893" i="4"/>
  <c r="S1892" i="4"/>
  <c r="M1892" i="4"/>
  <c r="S1891" i="4"/>
  <c r="M1891" i="4"/>
  <c r="O1891" i="4" s="1"/>
  <c r="S1890" i="4"/>
  <c r="M1890" i="4"/>
  <c r="S1889" i="4"/>
  <c r="M1889" i="4"/>
  <c r="Q1889" i="4" s="1"/>
  <c r="S1888" i="4"/>
  <c r="M1888" i="4"/>
  <c r="O1888" i="4" s="1"/>
  <c r="S1887" i="4"/>
  <c r="M1887" i="4"/>
  <c r="O1887" i="4" s="1"/>
  <c r="S1886" i="4"/>
  <c r="M1886" i="4"/>
  <c r="Q1886" i="4" s="1"/>
  <c r="S1885" i="4"/>
  <c r="M1885" i="4"/>
  <c r="S1884" i="4"/>
  <c r="M1884" i="4"/>
  <c r="Q1884" i="4" s="1"/>
  <c r="S1883" i="4"/>
  <c r="M1883" i="4"/>
  <c r="Q1883" i="4" s="1"/>
  <c r="S1882" i="4"/>
  <c r="M1882" i="4"/>
  <c r="S1881" i="4"/>
  <c r="M1881" i="4"/>
  <c r="S1880" i="4"/>
  <c r="M1880" i="4"/>
  <c r="Q1880" i="4" s="1"/>
  <c r="S1879" i="4"/>
  <c r="M1879" i="4"/>
  <c r="O1879" i="4" s="1"/>
  <c r="S1878" i="4"/>
  <c r="M1878" i="4"/>
  <c r="S1877" i="4"/>
  <c r="M1877" i="4"/>
  <c r="S1876" i="4"/>
  <c r="M1876" i="4"/>
  <c r="O1876" i="4" s="1"/>
  <c r="S1875" i="4"/>
  <c r="M1875" i="4"/>
  <c r="S1874" i="4"/>
  <c r="M1874" i="4"/>
  <c r="O1874" i="4" s="1"/>
  <c r="S1873" i="4"/>
  <c r="M1873" i="4"/>
  <c r="O1873" i="4" s="1"/>
  <c r="S1872" i="4"/>
  <c r="M1872" i="4"/>
  <c r="S1871" i="4"/>
  <c r="M1871" i="4"/>
  <c r="S1870" i="4"/>
  <c r="M1870" i="4"/>
  <c r="O1870" i="4" s="1"/>
  <c r="S1869" i="4"/>
  <c r="M1869" i="4"/>
  <c r="Q1869" i="4" s="1"/>
  <c r="S1868" i="4"/>
  <c r="M1868" i="4"/>
  <c r="Q1868" i="4" s="1"/>
  <c r="S1867" i="4"/>
  <c r="M1867" i="4"/>
  <c r="S1866" i="4"/>
  <c r="M1866" i="4"/>
  <c r="O1866" i="4" s="1"/>
  <c r="S1865" i="4"/>
  <c r="M1865" i="4"/>
  <c r="Q1865" i="4" s="1"/>
  <c r="S1864" i="4"/>
  <c r="M1864" i="4"/>
  <c r="O1864" i="4" s="1"/>
  <c r="S1863" i="4"/>
  <c r="M1863" i="4"/>
  <c r="O1863" i="4" s="1"/>
  <c r="S1862" i="4"/>
  <c r="M1862" i="4"/>
  <c r="Q1862" i="4" s="1"/>
  <c r="S1861" i="4"/>
  <c r="M1861" i="4"/>
  <c r="O1861" i="4" s="1"/>
  <c r="S1860" i="4"/>
  <c r="M1860" i="4"/>
  <c r="S1859" i="4"/>
  <c r="M1859" i="4"/>
  <c r="S1858" i="4"/>
  <c r="M1858" i="4"/>
  <c r="O1858" i="4" s="1"/>
  <c r="S1857" i="4"/>
  <c r="M1857" i="4"/>
  <c r="S1856" i="4"/>
  <c r="M1856" i="4"/>
  <c r="S1855" i="4"/>
  <c r="M1855" i="4"/>
  <c r="S1854" i="4"/>
  <c r="M1854" i="4"/>
  <c r="S1853" i="4"/>
  <c r="M1853" i="4"/>
  <c r="Q1853" i="4" s="1"/>
  <c r="S1852" i="4"/>
  <c r="M1852" i="4"/>
  <c r="S1851" i="4"/>
  <c r="M1851" i="4"/>
  <c r="O1851" i="4" s="1"/>
  <c r="S1850" i="4"/>
  <c r="M1850" i="4"/>
  <c r="Q1850" i="4" s="1"/>
  <c r="S1849" i="4"/>
  <c r="M1849" i="4"/>
  <c r="O1849" i="4" s="1"/>
  <c r="S1848" i="4"/>
  <c r="M1848" i="4"/>
  <c r="S1847" i="4"/>
  <c r="M1847" i="4"/>
  <c r="O1847" i="4" s="1"/>
  <c r="S1846" i="4"/>
  <c r="M1846" i="4"/>
  <c r="S1845" i="4"/>
  <c r="M1845" i="4"/>
  <c r="Q1845" i="4" s="1"/>
  <c r="S1844" i="4"/>
  <c r="M1844" i="4"/>
  <c r="S1843" i="4"/>
  <c r="M1843" i="4"/>
  <c r="S1842" i="4"/>
  <c r="M1842" i="4"/>
  <c r="S1841" i="4"/>
  <c r="M1841" i="4"/>
  <c r="S1840" i="4"/>
  <c r="M1840" i="4"/>
  <c r="O1840" i="4" s="1"/>
  <c r="S1839" i="4"/>
  <c r="M1839" i="4"/>
  <c r="S1838" i="4"/>
  <c r="M1838" i="4"/>
  <c r="O1838" i="4" s="1"/>
  <c r="S1837" i="4"/>
  <c r="M1837" i="4"/>
  <c r="O1837" i="4" s="1"/>
  <c r="S1836" i="4"/>
  <c r="M1836" i="4"/>
  <c r="O1836" i="4" s="1"/>
  <c r="S1835" i="4"/>
  <c r="M1835" i="4"/>
  <c r="O1835" i="4" s="1"/>
  <c r="S1834" i="4"/>
  <c r="M1834" i="4"/>
  <c r="S1833" i="4"/>
  <c r="M1833" i="4"/>
  <c r="S1832" i="4"/>
  <c r="M1832" i="4"/>
  <c r="Q1832" i="4" s="1"/>
  <c r="S1831" i="4"/>
  <c r="M1831" i="4"/>
  <c r="S1830" i="4"/>
  <c r="M1830" i="4"/>
  <c r="Q1830" i="4" s="1"/>
  <c r="S1829" i="4"/>
  <c r="M1829" i="4"/>
  <c r="Q1829" i="4" s="1"/>
  <c r="S1828" i="4"/>
  <c r="M1828" i="4"/>
  <c r="O1828" i="4" s="1"/>
  <c r="S1827" i="4"/>
  <c r="M1827" i="4"/>
  <c r="O1827" i="4" s="1"/>
  <c r="S1826" i="4"/>
  <c r="M1826" i="4"/>
  <c r="Q1826" i="4" s="1"/>
  <c r="S1825" i="4"/>
  <c r="M1825" i="4"/>
  <c r="O1825" i="4" s="1"/>
  <c r="S1824" i="4"/>
  <c r="M1824" i="4"/>
  <c r="O1824" i="4" s="1"/>
  <c r="S1823" i="4"/>
  <c r="M1823" i="4"/>
  <c r="S1822" i="4"/>
  <c r="M1822" i="4"/>
  <c r="O1822" i="4" s="1"/>
  <c r="S1821" i="4"/>
  <c r="M1821" i="4"/>
  <c r="Q1821" i="4" s="1"/>
  <c r="S1820" i="4"/>
  <c r="M1820" i="4"/>
  <c r="Q1820" i="4" s="1"/>
  <c r="S1819" i="4"/>
  <c r="M1819" i="4"/>
  <c r="O1819" i="4" s="1"/>
  <c r="S1818" i="4"/>
  <c r="M1818" i="4"/>
  <c r="S1817" i="4"/>
  <c r="M1817" i="4"/>
  <c r="Q1817" i="4" s="1"/>
  <c r="S1816" i="4"/>
  <c r="M1816" i="4"/>
  <c r="S1815" i="4"/>
  <c r="M1815" i="4"/>
  <c r="O1815" i="4" s="1"/>
  <c r="S1814" i="4"/>
  <c r="M1814" i="4"/>
  <c r="O1814" i="4" s="1"/>
  <c r="S1813" i="4"/>
  <c r="M1813" i="4"/>
  <c r="O1813" i="4" s="1"/>
  <c r="S1812" i="4"/>
  <c r="M1812" i="4"/>
  <c r="Q1812" i="4" s="1"/>
  <c r="S1811" i="4"/>
  <c r="M1811" i="4"/>
  <c r="S1810" i="4"/>
  <c r="M1810" i="4"/>
  <c r="O1810" i="4" s="1"/>
  <c r="S1809" i="4"/>
  <c r="M1809" i="4"/>
  <c r="S1808" i="4"/>
  <c r="M1808" i="4"/>
  <c r="S1807" i="4"/>
  <c r="M1807" i="4"/>
  <c r="O1807" i="4" s="1"/>
  <c r="S1806" i="4"/>
  <c r="M1806" i="4"/>
  <c r="S1805" i="4"/>
  <c r="M1805" i="4"/>
  <c r="S1804" i="4"/>
  <c r="M1804" i="4"/>
  <c r="S1803" i="4"/>
  <c r="M1803" i="4"/>
  <c r="O1803" i="4" s="1"/>
  <c r="S1802" i="4"/>
  <c r="M1802" i="4"/>
  <c r="O1802" i="4" s="1"/>
  <c r="S1801" i="4"/>
  <c r="M1801" i="4"/>
  <c r="O1801" i="4" s="1"/>
  <c r="S1800" i="4"/>
  <c r="M1800" i="4"/>
  <c r="S1799" i="4"/>
  <c r="M1799" i="4"/>
  <c r="S1798" i="4"/>
  <c r="M1798" i="4"/>
  <c r="O1798" i="4" s="1"/>
  <c r="S1797" i="4"/>
  <c r="M1797" i="4"/>
  <c r="S1796" i="4"/>
  <c r="M1796" i="4"/>
  <c r="Q1796" i="4" s="1"/>
  <c r="S1795" i="4"/>
  <c r="M1795" i="4"/>
  <c r="S1794" i="4"/>
  <c r="M1794" i="4"/>
  <c r="Q1794" i="4" s="1"/>
  <c r="S1793" i="4"/>
  <c r="M1793" i="4"/>
  <c r="Q1793" i="4" s="1"/>
  <c r="S1792" i="4"/>
  <c r="M1792" i="4"/>
  <c r="O1792" i="4" s="1"/>
  <c r="S1791" i="4"/>
  <c r="M1791" i="4"/>
  <c r="Q1791" i="4" s="1"/>
  <c r="S1790" i="4"/>
  <c r="M1790" i="4"/>
  <c r="Q1790" i="4" s="1"/>
  <c r="S1789" i="4"/>
  <c r="M1789" i="4"/>
  <c r="O1789" i="4" s="1"/>
  <c r="S1788" i="4"/>
  <c r="M1788" i="4"/>
  <c r="S1787" i="4"/>
  <c r="M1787" i="4"/>
  <c r="O1787" i="4" s="1"/>
  <c r="S1786" i="4"/>
  <c r="M1786" i="4"/>
  <c r="O1786" i="4" s="1"/>
  <c r="S1785" i="4"/>
  <c r="M1785" i="4"/>
  <c r="Q1785" i="4" s="1"/>
  <c r="S1784" i="4"/>
  <c r="M1784" i="4"/>
  <c r="Q1784" i="4" s="1"/>
  <c r="S1783" i="4"/>
  <c r="M1783" i="4"/>
  <c r="O1783" i="4" s="1"/>
  <c r="S1782" i="4"/>
  <c r="M1782" i="4"/>
  <c r="S1781" i="4"/>
  <c r="M1781" i="4"/>
  <c r="S1780" i="4"/>
  <c r="M1780" i="4"/>
  <c r="O1780" i="4" s="1"/>
  <c r="S1779" i="4"/>
  <c r="M1779" i="4"/>
  <c r="O1779" i="4" s="1"/>
  <c r="S1778" i="4"/>
  <c r="M1778" i="4"/>
  <c r="Q1778" i="4" s="1"/>
  <c r="S1777" i="4"/>
  <c r="M1777" i="4"/>
  <c r="S1776" i="4"/>
  <c r="M1776" i="4"/>
  <c r="Q1776" i="4" s="1"/>
  <c r="S1775" i="4"/>
  <c r="M1775" i="4"/>
  <c r="S1774" i="4"/>
  <c r="M1774" i="4"/>
  <c r="O1774" i="4" s="1"/>
  <c r="S1773" i="4"/>
  <c r="M1773" i="4"/>
  <c r="S1772" i="4"/>
  <c r="M1772" i="4"/>
  <c r="Q1772" i="4" s="1"/>
  <c r="S1771" i="4"/>
  <c r="M1771" i="4"/>
  <c r="S1770" i="4"/>
  <c r="M1770" i="4"/>
  <c r="S1769" i="4"/>
  <c r="M1769" i="4"/>
  <c r="S1768" i="4"/>
  <c r="M1768" i="4"/>
  <c r="O1768" i="4" s="1"/>
  <c r="S1767" i="4"/>
  <c r="M1767" i="4"/>
  <c r="O1767" i="4" s="1"/>
  <c r="S1766" i="4"/>
  <c r="M1766" i="4"/>
  <c r="O1766" i="4" s="1"/>
  <c r="S1765" i="4"/>
  <c r="M1765" i="4"/>
  <c r="S1764" i="4"/>
  <c r="M1764" i="4"/>
  <c r="Q1764" i="4" s="1"/>
  <c r="S1763" i="4"/>
  <c r="M1763" i="4"/>
  <c r="S1762" i="4"/>
  <c r="M1762" i="4"/>
  <c r="O1762" i="4" s="1"/>
  <c r="S1761" i="4"/>
  <c r="M1761" i="4"/>
  <c r="Q1761" i="4" s="1"/>
  <c r="S1760" i="4"/>
  <c r="M1760" i="4"/>
  <c r="O1760" i="4" s="1"/>
  <c r="S1759" i="4"/>
  <c r="M1759" i="4"/>
  <c r="S1758" i="4"/>
  <c r="M1758" i="4"/>
  <c r="Q1758" i="4" s="1"/>
  <c r="S1757" i="4"/>
  <c r="M1757" i="4"/>
  <c r="Q1757" i="4" s="1"/>
  <c r="S1756" i="4"/>
  <c r="M1756" i="4"/>
  <c r="O1756" i="4" s="1"/>
  <c r="S1755" i="4"/>
  <c r="M1755" i="4"/>
  <c r="Q1755" i="4" s="1"/>
  <c r="S1754" i="4"/>
  <c r="M1754" i="4"/>
  <c r="O1754" i="4" s="1"/>
  <c r="S1753" i="4"/>
  <c r="M1753" i="4"/>
  <c r="O1753" i="4" s="1"/>
  <c r="S1752" i="4"/>
  <c r="M1752" i="4"/>
  <c r="O1752" i="4" s="1"/>
  <c r="S1751" i="4"/>
  <c r="M1751" i="4"/>
  <c r="Q1751" i="4" s="1"/>
  <c r="S1750" i="4"/>
  <c r="M1750" i="4"/>
  <c r="S1749" i="4"/>
  <c r="M1749" i="4"/>
  <c r="S1748" i="4"/>
  <c r="M1748" i="4"/>
  <c r="O1748" i="4" s="1"/>
  <c r="S1747" i="4"/>
  <c r="M1747" i="4"/>
  <c r="S1746" i="4"/>
  <c r="M1746" i="4"/>
  <c r="S1745" i="4"/>
  <c r="M1745" i="4"/>
  <c r="S1744" i="4"/>
  <c r="M1744" i="4"/>
  <c r="S1743" i="4"/>
  <c r="M1743" i="4"/>
  <c r="O1743" i="4" s="1"/>
  <c r="S1742" i="4"/>
  <c r="M1742" i="4"/>
  <c r="S1741" i="4"/>
  <c r="M1741" i="4"/>
  <c r="O1741" i="4" s="1"/>
  <c r="S1740" i="4"/>
  <c r="M1740" i="4"/>
  <c r="Q1740" i="4" s="1"/>
  <c r="S1739" i="4"/>
  <c r="M1739" i="4"/>
  <c r="O1739" i="4" s="1"/>
  <c r="S1738" i="4"/>
  <c r="M1738" i="4"/>
  <c r="O1738" i="4" s="1"/>
  <c r="S1737" i="4"/>
  <c r="M1737" i="4"/>
  <c r="S1736" i="4"/>
  <c r="M1736" i="4"/>
  <c r="Q1736" i="4" s="1"/>
  <c r="S1735" i="4"/>
  <c r="M1735" i="4"/>
  <c r="S1734" i="4"/>
  <c r="M1734" i="4"/>
  <c r="S1733" i="4"/>
  <c r="M1733" i="4"/>
  <c r="Q1733" i="4" s="1"/>
  <c r="S1732" i="4"/>
  <c r="M1732" i="4"/>
  <c r="S1731" i="4"/>
  <c r="M1731" i="4"/>
  <c r="S1730" i="4"/>
  <c r="M1730" i="4"/>
  <c r="S1729" i="4"/>
  <c r="M1729" i="4"/>
  <c r="O1729" i="4" s="1"/>
  <c r="S1728" i="4"/>
  <c r="M1728" i="4"/>
  <c r="S1727" i="4"/>
  <c r="M1727" i="4"/>
  <c r="S1726" i="4"/>
  <c r="M1726" i="4"/>
  <c r="O1726" i="4" s="1"/>
  <c r="S1725" i="4"/>
  <c r="M1725" i="4"/>
  <c r="S1724" i="4"/>
  <c r="M1724" i="4"/>
  <c r="S1723" i="4"/>
  <c r="M1723" i="4"/>
  <c r="Q1723" i="4" s="1"/>
  <c r="S1722" i="4"/>
  <c r="M1722" i="4"/>
  <c r="O1722" i="4" s="1"/>
  <c r="S1721" i="4"/>
  <c r="M1721" i="4"/>
  <c r="S1720" i="4"/>
  <c r="M1720" i="4"/>
  <c r="O1720" i="4" s="1"/>
  <c r="S1719" i="4"/>
  <c r="M1719" i="4"/>
  <c r="Q1719" i="4" s="1"/>
  <c r="S1718" i="4"/>
  <c r="M1718" i="4"/>
  <c r="S1717" i="4"/>
  <c r="M1717" i="4"/>
  <c r="S1716" i="4"/>
  <c r="M1716" i="4"/>
  <c r="O1716" i="4" s="1"/>
  <c r="S1715" i="4"/>
  <c r="M1715" i="4"/>
  <c r="Q1715" i="4" s="1"/>
  <c r="S1714" i="4"/>
  <c r="M1714" i="4"/>
  <c r="S1713" i="4"/>
  <c r="M1713" i="4"/>
  <c r="Q1713" i="4" s="1"/>
  <c r="S1712" i="4"/>
  <c r="M1712" i="4"/>
  <c r="S1711" i="4"/>
  <c r="M1711" i="4"/>
  <c r="O1711" i="4" s="1"/>
  <c r="S1710" i="4"/>
  <c r="M1710" i="4"/>
  <c r="O1710" i="4" s="1"/>
  <c r="S1709" i="4"/>
  <c r="M1709" i="4"/>
  <c r="Q1709" i="4" s="1"/>
  <c r="S1708" i="4"/>
  <c r="M1708" i="4"/>
  <c r="O1708" i="4" s="1"/>
  <c r="S1707" i="4"/>
  <c r="M1707" i="4"/>
  <c r="S1706" i="4"/>
  <c r="M1706" i="4"/>
  <c r="Q1706" i="4" s="1"/>
  <c r="S1705" i="4"/>
  <c r="M1705" i="4"/>
  <c r="Q1705" i="4" s="1"/>
  <c r="S1704" i="4"/>
  <c r="M1704" i="4"/>
  <c r="Q1704" i="4" s="1"/>
  <c r="S1703" i="4"/>
  <c r="M1703" i="4"/>
  <c r="S1702" i="4"/>
  <c r="M1702" i="4"/>
  <c r="Q1702" i="4" s="1"/>
  <c r="S1701" i="4"/>
  <c r="M1701" i="4"/>
  <c r="S1700" i="4"/>
  <c r="M1700" i="4"/>
  <c r="Q1700" i="4" s="1"/>
  <c r="S1699" i="4"/>
  <c r="M1699" i="4"/>
  <c r="O1699" i="4" s="1"/>
  <c r="S1698" i="4"/>
  <c r="M1698" i="4"/>
  <c r="S1697" i="4"/>
  <c r="M1697" i="4"/>
  <c r="Q1697" i="4" s="1"/>
  <c r="S1696" i="4"/>
  <c r="M1696" i="4"/>
  <c r="O1696" i="4" s="1"/>
  <c r="S1695" i="4"/>
  <c r="M1695" i="4"/>
  <c r="Q1695" i="4" s="1"/>
  <c r="S1694" i="4"/>
  <c r="M1694" i="4"/>
  <c r="S1693" i="4"/>
  <c r="M1693" i="4"/>
  <c r="S1692" i="4"/>
  <c r="M1692" i="4"/>
  <c r="S1691" i="4"/>
  <c r="M1691" i="4"/>
  <c r="S1690" i="4"/>
  <c r="M1690" i="4"/>
  <c r="Q1690" i="4" s="1"/>
  <c r="S1689" i="4"/>
  <c r="M1689" i="4"/>
  <c r="Q1689" i="4" s="1"/>
  <c r="S1688" i="4"/>
  <c r="M1688" i="4"/>
  <c r="S1687" i="4"/>
  <c r="M1687" i="4"/>
  <c r="S1686" i="4"/>
  <c r="M1686" i="4"/>
  <c r="S1685" i="4"/>
  <c r="M1685" i="4"/>
  <c r="Q1685" i="4" s="1"/>
  <c r="S1684" i="4"/>
  <c r="M1684" i="4"/>
  <c r="O1684" i="4" s="1"/>
  <c r="S1683" i="4"/>
  <c r="M1683" i="4"/>
  <c r="S1682" i="4"/>
  <c r="M1682" i="4"/>
  <c r="Q1682" i="4" s="1"/>
  <c r="S1681" i="4"/>
  <c r="M1681" i="4"/>
  <c r="Q1681" i="4" s="1"/>
  <c r="S1680" i="4"/>
  <c r="M1680" i="4"/>
  <c r="S1679" i="4"/>
  <c r="M1679" i="4"/>
  <c r="Q1679" i="4" s="1"/>
  <c r="S1678" i="4"/>
  <c r="M1678" i="4"/>
  <c r="Q1678" i="4" s="1"/>
  <c r="S1677" i="4"/>
  <c r="M1677" i="4"/>
  <c r="Q1677" i="4" s="1"/>
  <c r="S1676" i="4"/>
  <c r="M1676" i="4"/>
  <c r="S1675" i="4"/>
  <c r="M1675" i="4"/>
  <c r="O1675" i="4" s="1"/>
  <c r="S1674" i="4"/>
  <c r="M1674" i="4"/>
  <c r="Q1674" i="4" s="1"/>
  <c r="S1673" i="4"/>
  <c r="M1673" i="4"/>
  <c r="Q1673" i="4" s="1"/>
  <c r="S1672" i="4"/>
  <c r="M1672" i="4"/>
  <c r="Q1672" i="4" s="1"/>
  <c r="S1671" i="4"/>
  <c r="M1671" i="4"/>
  <c r="S1670" i="4"/>
  <c r="M1670" i="4"/>
  <c r="Q1670" i="4" s="1"/>
  <c r="S1669" i="4"/>
  <c r="M1669" i="4"/>
  <c r="S1668" i="4"/>
  <c r="M1668" i="4"/>
  <c r="O1668" i="4" s="1"/>
  <c r="S1667" i="4"/>
  <c r="M1667" i="4"/>
  <c r="Q1667" i="4" s="1"/>
  <c r="S1666" i="4"/>
  <c r="M1666" i="4"/>
  <c r="Q1666" i="4" s="1"/>
  <c r="S1665" i="4"/>
  <c r="M1665" i="4"/>
  <c r="Q1665" i="4" s="1"/>
  <c r="S1664" i="4"/>
  <c r="M1664" i="4"/>
  <c r="Q1664" i="4" s="1"/>
  <c r="S1663" i="4"/>
  <c r="M1663" i="4"/>
  <c r="S1662" i="4"/>
  <c r="M1662" i="4"/>
  <c r="S1661" i="4"/>
  <c r="M1661" i="4"/>
  <c r="Q1661" i="4" s="1"/>
  <c r="S1660" i="4"/>
  <c r="Q1660" i="4"/>
  <c r="M1660" i="4"/>
  <c r="O1660" i="4" s="1"/>
  <c r="S1659" i="4"/>
  <c r="M1659" i="4"/>
  <c r="S1658" i="4"/>
  <c r="M1658" i="4"/>
  <c r="S1657" i="4"/>
  <c r="M1657" i="4"/>
  <c r="O1657" i="4" s="1"/>
  <c r="S1656" i="4"/>
  <c r="M1656" i="4"/>
  <c r="S1655" i="4"/>
  <c r="M1655" i="4"/>
  <c r="Q1655" i="4" s="1"/>
  <c r="S1654" i="4"/>
  <c r="M1654" i="4"/>
  <c r="O1654" i="4" s="1"/>
  <c r="S1653" i="4"/>
  <c r="M1653" i="4"/>
  <c r="S1652" i="4"/>
  <c r="M1652" i="4"/>
  <c r="S1651" i="4"/>
  <c r="M1651" i="4"/>
  <c r="O1651" i="4" s="1"/>
  <c r="S1650" i="4"/>
  <c r="M1650" i="4"/>
  <c r="Q1650" i="4" s="1"/>
  <c r="S1649" i="4"/>
  <c r="M1649" i="4"/>
  <c r="S1648" i="4"/>
  <c r="M1648" i="4"/>
  <c r="S1647" i="4"/>
  <c r="M1647" i="4"/>
  <c r="Q1647" i="4" s="1"/>
  <c r="S1646" i="4"/>
  <c r="M1646" i="4"/>
  <c r="S1645" i="4"/>
  <c r="M1645" i="4"/>
  <c r="Q1645" i="4" s="1"/>
  <c r="S1644" i="4"/>
  <c r="M1644" i="4"/>
  <c r="O1644" i="4" s="1"/>
  <c r="S1643" i="4"/>
  <c r="M1643" i="4"/>
  <c r="Q1643" i="4" s="1"/>
  <c r="S1642" i="4"/>
  <c r="M1642" i="4"/>
  <c r="Q1642" i="4" s="1"/>
  <c r="S1641" i="4"/>
  <c r="M1641" i="4"/>
  <c r="S1640" i="4"/>
  <c r="M1640" i="4"/>
  <c r="S1639" i="4"/>
  <c r="M1639" i="4"/>
  <c r="S1638" i="4"/>
  <c r="M1638" i="4"/>
  <c r="Q1638" i="4" s="1"/>
  <c r="S1637" i="4"/>
  <c r="M1637" i="4"/>
  <c r="Q1637" i="4" s="1"/>
  <c r="S1636" i="4"/>
  <c r="M1636" i="4"/>
  <c r="O1636" i="4" s="1"/>
  <c r="S1635" i="4"/>
  <c r="M1635" i="4"/>
  <c r="S1634" i="4"/>
  <c r="M1634" i="4"/>
  <c r="Q1634" i="4" s="1"/>
  <c r="S1633" i="4"/>
  <c r="M1633" i="4"/>
  <c r="Q1633" i="4" s="1"/>
  <c r="S1632" i="4"/>
  <c r="M1632" i="4"/>
  <c r="O1632" i="4" s="1"/>
  <c r="S1631" i="4"/>
  <c r="M1631" i="4"/>
  <c r="Q1631" i="4" s="1"/>
  <c r="S1630" i="4"/>
  <c r="M1630" i="4"/>
  <c r="O1630" i="4" s="1"/>
  <c r="S1629" i="4"/>
  <c r="M1629" i="4"/>
  <c r="S1628" i="4"/>
  <c r="M1628" i="4"/>
  <c r="S1627" i="4"/>
  <c r="M1627" i="4"/>
  <c r="S1626" i="4"/>
  <c r="M1626" i="4"/>
  <c r="O1626" i="4" s="1"/>
  <c r="S1625" i="4"/>
  <c r="M1625" i="4"/>
  <c r="S1624" i="4"/>
  <c r="M1624" i="4"/>
  <c r="Q1624" i="4" s="1"/>
  <c r="S1623" i="4"/>
  <c r="M1623" i="4"/>
  <c r="S1622" i="4"/>
  <c r="M1622" i="4"/>
  <c r="Q1622" i="4" s="1"/>
  <c r="S1621" i="4"/>
  <c r="M1621" i="4"/>
  <c r="S1620" i="4"/>
  <c r="M1620" i="4"/>
  <c r="O1620" i="4" s="1"/>
  <c r="S1619" i="4"/>
  <c r="M1619" i="4"/>
  <c r="Q1619" i="4" s="1"/>
  <c r="S1618" i="4"/>
  <c r="M1618" i="4"/>
  <c r="O1618" i="4" s="1"/>
  <c r="S1617" i="4"/>
  <c r="M1617" i="4"/>
  <c r="Q1617" i="4" s="1"/>
  <c r="S1616" i="4"/>
  <c r="M1616" i="4"/>
  <c r="S1615" i="4"/>
  <c r="M1615" i="4"/>
  <c r="Q1615" i="4" s="1"/>
  <c r="S1614" i="4"/>
  <c r="M1614" i="4"/>
  <c r="S1613" i="4"/>
  <c r="M1613" i="4"/>
  <c r="Q1613" i="4" s="1"/>
  <c r="S1612" i="4"/>
  <c r="M1612" i="4"/>
  <c r="O1612" i="4" s="1"/>
  <c r="S1611" i="4"/>
  <c r="M1611" i="4"/>
  <c r="Q1611" i="4" s="1"/>
  <c r="S1610" i="4"/>
  <c r="M1610" i="4"/>
  <c r="S1609" i="4"/>
  <c r="M1609" i="4"/>
  <c r="Q1609" i="4" s="1"/>
  <c r="S1608" i="4"/>
  <c r="M1608" i="4"/>
  <c r="O1608" i="4" s="1"/>
  <c r="S1607" i="4"/>
  <c r="M1607" i="4"/>
  <c r="S1606" i="4"/>
  <c r="M1606" i="4"/>
  <c r="S1605" i="4"/>
  <c r="M1605" i="4"/>
  <c r="O1605" i="4" s="1"/>
  <c r="S1604" i="4"/>
  <c r="M1604" i="4"/>
  <c r="Q1604" i="4" s="1"/>
  <c r="S1603" i="4"/>
  <c r="M1603" i="4"/>
  <c r="O1603" i="4" s="1"/>
  <c r="S1602" i="4"/>
  <c r="M1602" i="4"/>
  <c r="Q1602" i="4" s="1"/>
  <c r="S1601" i="4"/>
  <c r="M1601" i="4"/>
  <c r="Q1601" i="4" s="1"/>
  <c r="S1600" i="4"/>
  <c r="M1600" i="4"/>
  <c r="Q1600" i="4" s="1"/>
  <c r="S1599" i="4"/>
  <c r="M1599" i="4"/>
  <c r="Q1599" i="4" s="1"/>
  <c r="S1598" i="4"/>
  <c r="M1598" i="4"/>
  <c r="Q1598" i="4" s="1"/>
  <c r="S1597" i="4"/>
  <c r="M1597" i="4"/>
  <c r="O1597" i="4" s="1"/>
  <c r="S1596" i="4"/>
  <c r="M1596" i="4"/>
  <c r="S1595" i="4"/>
  <c r="M1595" i="4"/>
  <c r="Q1595" i="4" s="1"/>
  <c r="S1594" i="4"/>
  <c r="M1594" i="4"/>
  <c r="Q1594" i="4" s="1"/>
  <c r="S1593" i="4"/>
  <c r="M1593" i="4"/>
  <c r="Q1593" i="4" s="1"/>
  <c r="S1592" i="4"/>
  <c r="M1592" i="4"/>
  <c r="S1591" i="4"/>
  <c r="M1591" i="4"/>
  <c r="S1590" i="4"/>
  <c r="M1590" i="4"/>
  <c r="O1590" i="4" s="1"/>
  <c r="S1589" i="4"/>
  <c r="M1589" i="4"/>
  <c r="Q1589" i="4" s="1"/>
  <c r="S1588" i="4"/>
  <c r="M1588" i="4"/>
  <c r="S1587" i="4"/>
  <c r="M1587" i="4"/>
  <c r="Q1587" i="4" s="1"/>
  <c r="S1586" i="4"/>
  <c r="M1586" i="4"/>
  <c r="Q1586" i="4" s="1"/>
  <c r="S1585" i="4"/>
  <c r="M1585" i="4"/>
  <c r="Q1585" i="4" s="1"/>
  <c r="S1584" i="4"/>
  <c r="M1584" i="4"/>
  <c r="O1584" i="4" s="1"/>
  <c r="S1583" i="4"/>
  <c r="M1583" i="4"/>
  <c r="S1582" i="4"/>
  <c r="M1582" i="4"/>
  <c r="Q1582" i="4" s="1"/>
  <c r="S1581" i="4"/>
  <c r="M1581" i="4"/>
  <c r="S1580" i="4"/>
  <c r="M1580" i="4"/>
  <c r="S1579" i="4"/>
  <c r="M1579" i="4"/>
  <c r="Q1579" i="4" s="1"/>
  <c r="S1578" i="4"/>
  <c r="M1578" i="4"/>
  <c r="S1577" i="4"/>
  <c r="M1577" i="4"/>
  <c r="S1576" i="4"/>
  <c r="M1576" i="4"/>
  <c r="Q1576" i="4" s="1"/>
  <c r="S1575" i="4"/>
  <c r="M1575" i="4"/>
  <c r="Q1575" i="4" s="1"/>
  <c r="S1574" i="4"/>
  <c r="M1574" i="4"/>
  <c r="S1573" i="4"/>
  <c r="M1573" i="4"/>
  <c r="O1573" i="4" s="1"/>
  <c r="S1572" i="4"/>
  <c r="M1572" i="4"/>
  <c r="S1571" i="4"/>
  <c r="M1571" i="4"/>
  <c r="Q1571" i="4" s="1"/>
  <c r="S1570" i="4"/>
  <c r="M1570" i="4"/>
  <c r="O1570" i="4" s="1"/>
  <c r="S1569" i="4"/>
  <c r="M1569" i="4"/>
  <c r="Q1569" i="4" s="1"/>
  <c r="S1568" i="4"/>
  <c r="M1568" i="4"/>
  <c r="Q1568" i="4" s="1"/>
  <c r="S1567" i="4"/>
  <c r="M1567" i="4"/>
  <c r="S1566" i="4"/>
  <c r="M1566" i="4"/>
  <c r="S1565" i="4"/>
  <c r="M1565" i="4"/>
  <c r="S1564" i="4"/>
  <c r="M1564" i="4"/>
  <c r="Q1564" i="4" s="1"/>
  <c r="S1563" i="4"/>
  <c r="M1563" i="4"/>
  <c r="S1562" i="4"/>
  <c r="M1562" i="4"/>
  <c r="Q1562" i="4" s="1"/>
  <c r="S1561" i="4"/>
  <c r="M1561" i="4"/>
  <c r="O1561" i="4" s="1"/>
  <c r="S1560" i="4"/>
  <c r="M1560" i="4"/>
  <c r="Q1560" i="4" s="1"/>
  <c r="S1559" i="4"/>
  <c r="M1559" i="4"/>
  <c r="Q1559" i="4" s="1"/>
  <c r="S1558" i="4"/>
  <c r="M1558" i="4"/>
  <c r="S1557" i="4"/>
  <c r="M1557" i="4"/>
  <c r="S1556" i="4"/>
  <c r="M1556" i="4"/>
  <c r="Q1556" i="4" s="1"/>
  <c r="S1555" i="4"/>
  <c r="M1555" i="4"/>
  <c r="O1555" i="4" s="1"/>
  <c r="S1554" i="4"/>
  <c r="M1554" i="4"/>
  <c r="S1553" i="4"/>
  <c r="M1553" i="4"/>
  <c r="Q1553" i="4" s="1"/>
  <c r="S1552" i="4"/>
  <c r="M1552" i="4"/>
  <c r="S1551" i="4"/>
  <c r="M1551" i="4"/>
  <c r="Q1551" i="4" s="1"/>
  <c r="S1550" i="4"/>
  <c r="M1550" i="4"/>
  <c r="S1549" i="4"/>
  <c r="M1549" i="4"/>
  <c r="Q1549" i="4" s="1"/>
  <c r="S1548" i="4"/>
  <c r="M1548" i="4"/>
  <c r="O1548" i="4" s="1"/>
  <c r="S1547" i="4"/>
  <c r="M1547" i="4"/>
  <c r="Q1547" i="4" s="1"/>
  <c r="S1546" i="4"/>
  <c r="M1546" i="4"/>
  <c r="Q1546" i="4" s="1"/>
  <c r="S1545" i="4"/>
  <c r="M1545" i="4"/>
  <c r="S1544" i="4"/>
  <c r="M1544" i="4"/>
  <c r="S1543" i="4"/>
  <c r="M1543" i="4"/>
  <c r="S1542" i="4"/>
  <c r="M1542" i="4"/>
  <c r="Q1542" i="4" s="1"/>
  <c r="S1541" i="4"/>
  <c r="M1541" i="4"/>
  <c r="S1540" i="4"/>
  <c r="M1540" i="4"/>
  <c r="O1540" i="4" s="1"/>
  <c r="S1539" i="4"/>
  <c r="M1539" i="4"/>
  <c r="Q1539" i="4" s="1"/>
  <c r="S1538" i="4"/>
  <c r="M1538" i="4"/>
  <c r="S1537" i="4"/>
  <c r="M1537" i="4"/>
  <c r="O1537" i="4" s="1"/>
  <c r="S1536" i="4"/>
  <c r="M1536" i="4"/>
  <c r="Q1536" i="4" s="1"/>
  <c r="S1535" i="4"/>
  <c r="M1535" i="4"/>
  <c r="S1534" i="4"/>
  <c r="M1534" i="4"/>
  <c r="Q1534" i="4" s="1"/>
  <c r="S1533" i="4"/>
  <c r="M1533" i="4"/>
  <c r="S1532" i="4"/>
  <c r="M1532" i="4"/>
  <c r="S1531" i="4"/>
  <c r="M1531" i="4"/>
  <c r="O1531" i="4" s="1"/>
  <c r="S1530" i="4"/>
  <c r="M1530" i="4"/>
  <c r="Q1530" i="4" s="1"/>
  <c r="S1529" i="4"/>
  <c r="M1529" i="4"/>
  <c r="S1528" i="4"/>
  <c r="M1528" i="4"/>
  <c r="Q1528" i="4" s="1"/>
  <c r="S1527" i="4"/>
  <c r="M1527" i="4"/>
  <c r="O1527" i="4" s="1"/>
  <c r="S1526" i="4"/>
  <c r="M1526" i="4"/>
  <c r="S1525" i="4"/>
  <c r="M1525" i="4"/>
  <c r="O1525" i="4" s="1"/>
  <c r="S1524" i="4"/>
  <c r="M1524" i="4"/>
  <c r="O1524" i="4" s="1"/>
  <c r="S1523" i="4"/>
  <c r="M1523" i="4"/>
  <c r="Q1523" i="4" s="1"/>
  <c r="S1522" i="4"/>
  <c r="M1522" i="4"/>
  <c r="S1521" i="4"/>
  <c r="M1521" i="4"/>
  <c r="O1521" i="4" s="1"/>
  <c r="S1520" i="4"/>
  <c r="M1520" i="4"/>
  <c r="S1519" i="4"/>
  <c r="M1519" i="4"/>
  <c r="O1519" i="4" s="1"/>
  <c r="S1518" i="4"/>
  <c r="M1518" i="4"/>
  <c r="O1518" i="4" s="1"/>
  <c r="S1517" i="4"/>
  <c r="M1517" i="4"/>
  <c r="S1516" i="4"/>
  <c r="M1516" i="4"/>
  <c r="Q1516" i="4" s="1"/>
  <c r="S1515" i="4"/>
  <c r="M1515" i="4"/>
  <c r="S1514" i="4"/>
  <c r="M1514" i="4"/>
  <c r="S1513" i="4"/>
  <c r="M1513" i="4"/>
  <c r="S1512" i="4"/>
  <c r="M1512" i="4"/>
  <c r="O1512" i="4" s="1"/>
  <c r="S1511" i="4"/>
  <c r="M1511" i="4"/>
  <c r="Q1511" i="4" s="1"/>
  <c r="S1510" i="4"/>
  <c r="M1510" i="4"/>
  <c r="Q1510" i="4" s="1"/>
  <c r="S1509" i="4"/>
  <c r="M1509" i="4"/>
  <c r="Q1509" i="4" s="1"/>
  <c r="S1508" i="4"/>
  <c r="M1508" i="4"/>
  <c r="Q1508" i="4" s="1"/>
  <c r="S1507" i="4"/>
  <c r="M1507" i="4"/>
  <c r="O1507" i="4" s="1"/>
  <c r="S1506" i="4"/>
  <c r="M1506" i="4"/>
  <c r="O1506" i="4" s="1"/>
  <c r="S1505" i="4"/>
  <c r="M1505" i="4"/>
  <c r="S1504" i="4"/>
  <c r="M1504" i="4"/>
  <c r="Q1504" i="4" s="1"/>
  <c r="S1503" i="4"/>
  <c r="M1503" i="4"/>
  <c r="Q1503" i="4" s="1"/>
  <c r="S1502" i="4"/>
  <c r="M1502" i="4"/>
  <c r="S1501" i="4"/>
  <c r="M1501" i="4"/>
  <c r="O1501" i="4" s="1"/>
  <c r="S1500" i="4"/>
  <c r="M1500" i="4"/>
  <c r="Q1500" i="4" s="1"/>
  <c r="S1499" i="4"/>
  <c r="M1499" i="4"/>
  <c r="S1498" i="4"/>
  <c r="M1498" i="4"/>
  <c r="Q1498" i="4" s="1"/>
  <c r="S1497" i="4"/>
  <c r="M1497" i="4"/>
  <c r="S1496" i="4"/>
  <c r="M1496" i="4"/>
  <c r="S1495" i="4"/>
  <c r="M1495" i="4"/>
  <c r="Q1495" i="4" s="1"/>
  <c r="S1494" i="4"/>
  <c r="M1494" i="4"/>
  <c r="O1494" i="4" s="1"/>
  <c r="S1493" i="4"/>
  <c r="M1493" i="4"/>
  <c r="Q1493" i="4" s="1"/>
  <c r="S1492" i="4"/>
  <c r="M1492" i="4"/>
  <c r="Q1492" i="4" s="1"/>
  <c r="S1491" i="4"/>
  <c r="M1491" i="4"/>
  <c r="S1490" i="4"/>
  <c r="M1490" i="4"/>
  <c r="S1489" i="4"/>
  <c r="M1489" i="4"/>
  <c r="O1489" i="4" s="1"/>
  <c r="S1488" i="4"/>
  <c r="M1488" i="4"/>
  <c r="S1487" i="4"/>
  <c r="M1487" i="4"/>
  <c r="S1486" i="4"/>
  <c r="M1486" i="4"/>
  <c r="Q1486" i="4" s="1"/>
  <c r="S1485" i="4"/>
  <c r="M1485" i="4"/>
  <c r="Q1485" i="4" s="1"/>
  <c r="S1484" i="4"/>
  <c r="M1484" i="4"/>
  <c r="Q1484" i="4" s="1"/>
  <c r="S1483" i="4"/>
  <c r="M1483" i="4"/>
  <c r="Q1483" i="4" s="1"/>
  <c r="S1482" i="4"/>
  <c r="M1482" i="4"/>
  <c r="O1482" i="4" s="1"/>
  <c r="S1481" i="4"/>
  <c r="M1481" i="4"/>
  <c r="S1480" i="4"/>
  <c r="M1480" i="4"/>
  <c r="O1480" i="4" s="1"/>
  <c r="S1479" i="4"/>
  <c r="M1479" i="4"/>
  <c r="S1478" i="4"/>
  <c r="M1478" i="4"/>
  <c r="Q1478" i="4" s="1"/>
  <c r="S1477" i="4"/>
  <c r="M1477" i="4"/>
  <c r="S1476" i="4"/>
  <c r="M1476" i="4"/>
  <c r="O1476" i="4" s="1"/>
  <c r="S1475" i="4"/>
  <c r="M1475" i="4"/>
  <c r="Q1475" i="4" s="1"/>
  <c r="S1474" i="4"/>
  <c r="M1474" i="4"/>
  <c r="O1474" i="4" s="1"/>
  <c r="S1473" i="4"/>
  <c r="M1473" i="4"/>
  <c r="S1472" i="4"/>
  <c r="M1472" i="4"/>
  <c r="S1471" i="4"/>
  <c r="M1471" i="4"/>
  <c r="Q1471" i="4" s="1"/>
  <c r="S1470" i="4"/>
  <c r="M1470" i="4"/>
  <c r="Q1470" i="4" s="1"/>
  <c r="S1469" i="4"/>
  <c r="M1469" i="4"/>
  <c r="Q1469" i="4" s="1"/>
  <c r="S1468" i="4"/>
  <c r="M1468" i="4"/>
  <c r="Q1468" i="4" s="1"/>
  <c r="S1467" i="4"/>
  <c r="M1467" i="4"/>
  <c r="Q1467" i="4" s="1"/>
  <c r="S1466" i="4"/>
  <c r="M1466" i="4"/>
  <c r="S1465" i="4"/>
  <c r="M1465" i="4"/>
  <c r="Q1465" i="4" s="1"/>
  <c r="S1464" i="4"/>
  <c r="M1464" i="4"/>
  <c r="Q1464" i="4" s="1"/>
  <c r="S1463" i="4"/>
  <c r="M1463" i="4"/>
  <c r="Q1463" i="4" s="1"/>
  <c r="S1462" i="4"/>
  <c r="M1462" i="4"/>
  <c r="S1461" i="4"/>
  <c r="M1461" i="4"/>
  <c r="S1460" i="4"/>
  <c r="M1460" i="4"/>
  <c r="S1459" i="4"/>
  <c r="M1459" i="4"/>
  <c r="O1459" i="4" s="1"/>
  <c r="S1458" i="4"/>
  <c r="M1458" i="4"/>
  <c r="O1458" i="4" s="1"/>
  <c r="S1457" i="4"/>
  <c r="M1457" i="4"/>
  <c r="Q1457" i="4" s="1"/>
  <c r="S1456" i="4"/>
  <c r="M1456" i="4"/>
  <c r="S1455" i="4"/>
  <c r="M1455" i="4"/>
  <c r="S1454" i="4"/>
  <c r="M1454" i="4"/>
  <c r="S1453" i="4"/>
  <c r="M1453" i="4"/>
  <c r="O1453" i="4" s="1"/>
  <c r="S1452" i="4"/>
  <c r="M1452" i="4"/>
  <c r="Q1452" i="4" s="1"/>
  <c r="S1451" i="4"/>
  <c r="M1451" i="4"/>
  <c r="Q1451" i="4" s="1"/>
  <c r="S1450" i="4"/>
  <c r="M1450" i="4"/>
  <c r="S1449" i="4"/>
  <c r="M1449" i="4"/>
  <c r="S1448" i="4"/>
  <c r="M1448" i="4"/>
  <c r="Q1448" i="4" s="1"/>
  <c r="S1447" i="4"/>
  <c r="M1447" i="4"/>
  <c r="Q1447" i="4" s="1"/>
  <c r="S1446" i="4"/>
  <c r="M1446" i="4"/>
  <c r="O1446" i="4" s="1"/>
  <c r="S1445" i="4"/>
  <c r="M1445" i="4"/>
  <c r="Q1445" i="4" s="1"/>
  <c r="S1444" i="4"/>
  <c r="M1444" i="4"/>
  <c r="S1443" i="4"/>
  <c r="M1443" i="4"/>
  <c r="Q1443" i="4" s="1"/>
  <c r="S1442" i="4"/>
  <c r="M1442" i="4"/>
  <c r="Q1442" i="4" s="1"/>
  <c r="S1441" i="4"/>
  <c r="M1441" i="4"/>
  <c r="O1441" i="4" s="1"/>
  <c r="S1440" i="4"/>
  <c r="M1440" i="4"/>
  <c r="S1439" i="4"/>
  <c r="M1439" i="4"/>
  <c r="Q1439" i="4" s="1"/>
  <c r="S1438" i="4"/>
  <c r="M1438" i="4"/>
  <c r="S1437" i="4"/>
  <c r="M1437" i="4"/>
  <c r="S1436" i="4"/>
  <c r="M1436" i="4"/>
  <c r="Q1436" i="4" s="1"/>
  <c r="S1435" i="4"/>
  <c r="M1435" i="4"/>
  <c r="O1435" i="4" s="1"/>
  <c r="S1434" i="4"/>
  <c r="M1434" i="4"/>
  <c r="S1433" i="4"/>
  <c r="M1433" i="4"/>
  <c r="Q1433" i="4" s="1"/>
  <c r="S1432" i="4"/>
  <c r="M1432" i="4"/>
  <c r="Q1432" i="4" s="1"/>
  <c r="S1431" i="4"/>
  <c r="M1431" i="4"/>
  <c r="Q1431" i="4" s="1"/>
  <c r="S1430" i="4"/>
  <c r="M1430" i="4"/>
  <c r="S1429" i="4"/>
  <c r="M1429" i="4"/>
  <c r="Q1429" i="4" s="1"/>
  <c r="S1428" i="4"/>
  <c r="M1428" i="4"/>
  <c r="Q1428" i="4" s="1"/>
  <c r="S1427" i="4"/>
  <c r="M1427" i="4"/>
  <c r="Q1427" i="4" s="1"/>
  <c r="S1426" i="4"/>
  <c r="M1426" i="4"/>
  <c r="S1425" i="4"/>
  <c r="M1425" i="4"/>
  <c r="Q1425" i="4" s="1"/>
  <c r="S1424" i="4"/>
  <c r="M1424" i="4"/>
  <c r="S1423" i="4"/>
  <c r="M1423" i="4"/>
  <c r="O1423" i="4" s="1"/>
  <c r="S1422" i="4"/>
  <c r="M1422" i="4"/>
  <c r="S1421" i="4"/>
  <c r="M1421" i="4"/>
  <c r="Q1421" i="4" s="1"/>
  <c r="S1420" i="4"/>
  <c r="M1420" i="4"/>
  <c r="Q1420" i="4" s="1"/>
  <c r="S1419" i="4"/>
  <c r="M1419" i="4"/>
  <c r="S1418" i="4"/>
  <c r="M1418" i="4"/>
  <c r="S1417" i="4"/>
  <c r="M1417" i="4"/>
  <c r="S1416" i="4"/>
  <c r="M1416" i="4"/>
  <c r="Q1416" i="4" s="1"/>
  <c r="S1415" i="4"/>
  <c r="M1415" i="4"/>
  <c r="S1414" i="4"/>
  <c r="M1414" i="4"/>
  <c r="O1414" i="4" s="1"/>
  <c r="S1413" i="4"/>
  <c r="M1413" i="4"/>
  <c r="S1412" i="4"/>
  <c r="M1412" i="4"/>
  <c r="S1411" i="4"/>
  <c r="M1411" i="4"/>
  <c r="O1411" i="4" s="1"/>
  <c r="S1410" i="4"/>
  <c r="M1410" i="4"/>
  <c r="Q1410" i="4" s="1"/>
  <c r="S1409" i="4"/>
  <c r="M1409" i="4"/>
  <c r="Q1409" i="4" s="1"/>
  <c r="S1408" i="4"/>
  <c r="M1408" i="4"/>
  <c r="Q1408" i="4" s="1"/>
  <c r="S1407" i="4"/>
  <c r="M1407" i="4"/>
  <c r="Q1407" i="4" s="1"/>
  <c r="S1406" i="4"/>
  <c r="M1406" i="4"/>
  <c r="Q1406" i="4" s="1"/>
  <c r="S1405" i="4"/>
  <c r="M1405" i="4"/>
  <c r="O1405" i="4" s="1"/>
  <c r="S1404" i="4"/>
  <c r="M1404" i="4"/>
  <c r="O1404" i="4" s="1"/>
  <c r="S1403" i="4"/>
  <c r="M1403" i="4"/>
  <c r="Q1403" i="4" s="1"/>
  <c r="S1402" i="4"/>
  <c r="M1402" i="4"/>
  <c r="S1401" i="4"/>
  <c r="M1401" i="4"/>
  <c r="O1401" i="4" s="1"/>
  <c r="S1400" i="4"/>
  <c r="M1400" i="4"/>
  <c r="Q1400" i="4" s="1"/>
  <c r="S1399" i="4"/>
  <c r="M1399" i="4"/>
  <c r="O1399" i="4" s="1"/>
  <c r="S1398" i="4"/>
  <c r="M1398" i="4"/>
  <c r="Q1398" i="4" s="1"/>
  <c r="S1397" i="4"/>
  <c r="M1397" i="4"/>
  <c r="S1396" i="4"/>
  <c r="M1396" i="4"/>
  <c r="Q1396" i="4" s="1"/>
  <c r="S1395" i="4"/>
  <c r="M1395" i="4"/>
  <c r="S1394" i="4"/>
  <c r="M1394" i="4"/>
  <c r="S1393" i="4"/>
  <c r="M1393" i="4"/>
  <c r="S1392" i="4"/>
  <c r="M1392" i="4"/>
  <c r="O1392" i="4" s="1"/>
  <c r="S1391" i="4"/>
  <c r="M1391" i="4"/>
  <c r="S1390" i="4"/>
  <c r="M1390" i="4"/>
  <c r="O1390" i="4" s="1"/>
  <c r="S1389" i="4"/>
  <c r="M1389" i="4"/>
  <c r="Q1389" i="4" s="1"/>
  <c r="S1388" i="4"/>
  <c r="M1388" i="4"/>
  <c r="S1387" i="4"/>
  <c r="M1387" i="4"/>
  <c r="Q1387" i="4" s="1"/>
  <c r="S1386" i="4"/>
  <c r="M1386" i="4"/>
  <c r="O1386" i="4" s="1"/>
  <c r="S1385" i="4"/>
  <c r="M1385" i="4"/>
  <c r="Q1385" i="4" s="1"/>
  <c r="S1384" i="4"/>
  <c r="M1384" i="4"/>
  <c r="Q1384" i="4" s="1"/>
  <c r="S1383" i="4"/>
  <c r="M1383" i="4"/>
  <c r="O1383" i="4" s="1"/>
  <c r="S1382" i="4"/>
  <c r="M1382" i="4"/>
  <c r="S1381" i="4"/>
  <c r="M1381" i="4"/>
  <c r="S1380" i="4"/>
  <c r="M1380" i="4"/>
  <c r="Q1380" i="4" s="1"/>
  <c r="S1379" i="4"/>
  <c r="M1379" i="4"/>
  <c r="S1378" i="4"/>
  <c r="M1378" i="4"/>
  <c r="O1378" i="4" s="1"/>
  <c r="S1377" i="4"/>
  <c r="M1377" i="4"/>
  <c r="Q1377" i="4" s="1"/>
  <c r="S1376" i="4"/>
  <c r="M1376" i="4"/>
  <c r="Q1376" i="4" s="1"/>
  <c r="S1375" i="4"/>
  <c r="M1375" i="4"/>
  <c r="O1375" i="4" s="1"/>
  <c r="S1374" i="4"/>
  <c r="M1374" i="4"/>
  <c r="S1373" i="4"/>
  <c r="M1373" i="4"/>
  <c r="Q1373" i="4" s="1"/>
  <c r="S1372" i="4"/>
  <c r="M1372" i="4"/>
  <c r="S1371" i="4"/>
  <c r="M1371" i="4"/>
  <c r="S1370" i="4"/>
  <c r="M1370" i="4"/>
  <c r="S1369" i="4"/>
  <c r="M1369" i="4"/>
  <c r="Q1369" i="4" s="1"/>
  <c r="S1368" i="4"/>
  <c r="M1368" i="4"/>
  <c r="O1368" i="4" s="1"/>
  <c r="S1367" i="4"/>
  <c r="M1367" i="4"/>
  <c r="S1366" i="4"/>
  <c r="M1366" i="4"/>
  <c r="Q1366" i="4" s="1"/>
  <c r="S1365" i="4"/>
  <c r="M1365" i="4"/>
  <c r="S1364" i="4"/>
  <c r="M1364" i="4"/>
  <c r="S1363" i="4"/>
  <c r="M1363" i="4"/>
  <c r="S1362" i="4"/>
  <c r="M1362" i="4"/>
  <c r="Q1362" i="4" s="1"/>
  <c r="S1361" i="4"/>
  <c r="M1361" i="4"/>
  <c r="Q1361" i="4" s="1"/>
  <c r="S1360" i="4"/>
  <c r="M1360" i="4"/>
  <c r="S1359" i="4"/>
  <c r="M1359" i="4"/>
  <c r="S1358" i="4"/>
  <c r="M1358" i="4"/>
  <c r="S1357" i="4"/>
  <c r="M1357" i="4"/>
  <c r="Q1357" i="4" s="1"/>
  <c r="S1356" i="4"/>
  <c r="M1356" i="4"/>
  <c r="S1355" i="4"/>
  <c r="M1355" i="4"/>
  <c r="S1354" i="4"/>
  <c r="M1354" i="4"/>
  <c r="O1354" i="4" s="1"/>
  <c r="S1353" i="4"/>
  <c r="M1353" i="4"/>
  <c r="Q1353" i="4" s="1"/>
  <c r="S1352" i="4"/>
  <c r="M1352" i="4"/>
  <c r="Q1352" i="4" s="1"/>
  <c r="S1351" i="4"/>
  <c r="M1351" i="4"/>
  <c r="S1350" i="4"/>
  <c r="M1350" i="4"/>
  <c r="Q1350" i="4" s="1"/>
  <c r="S1349" i="4"/>
  <c r="M1349" i="4"/>
  <c r="S1348" i="4"/>
  <c r="M1348" i="4"/>
  <c r="S1347" i="4"/>
  <c r="M1347" i="4"/>
  <c r="S1346" i="4"/>
  <c r="M1346" i="4"/>
  <c r="Q1346" i="4" s="1"/>
  <c r="S1345" i="4"/>
  <c r="M1345" i="4"/>
  <c r="S1344" i="4"/>
  <c r="M1344" i="4"/>
  <c r="Q1344" i="4" s="1"/>
  <c r="S1343" i="4"/>
  <c r="M1343" i="4"/>
  <c r="S1342" i="4"/>
  <c r="M1342" i="4"/>
  <c r="O1342" i="4" s="1"/>
  <c r="S1341" i="4"/>
  <c r="M1341" i="4"/>
  <c r="Q1341" i="4" s="1"/>
  <c r="S1340" i="4"/>
  <c r="M1340" i="4"/>
  <c r="Q1340" i="4" s="1"/>
  <c r="S1339" i="4"/>
  <c r="M1339" i="4"/>
  <c r="Q1339" i="4" s="1"/>
  <c r="S1338" i="4"/>
  <c r="M1338" i="4"/>
  <c r="S1337" i="4"/>
  <c r="M1337" i="4"/>
  <c r="S1336" i="4"/>
  <c r="M1336" i="4"/>
  <c r="Q1336" i="4" s="1"/>
  <c r="S1335" i="4"/>
  <c r="M1335" i="4"/>
  <c r="Q1335" i="4" s="1"/>
  <c r="S1334" i="4"/>
  <c r="M1334" i="4"/>
  <c r="Q1334" i="4" s="1"/>
  <c r="S1333" i="4"/>
  <c r="M1333" i="4"/>
  <c r="O1333" i="4" s="1"/>
  <c r="S1332" i="4"/>
  <c r="M1332" i="4"/>
  <c r="O1332" i="4" s="1"/>
  <c r="S1331" i="4"/>
  <c r="M1331" i="4"/>
  <c r="S1330" i="4"/>
  <c r="M1330" i="4"/>
  <c r="O1330" i="4" s="1"/>
  <c r="S1329" i="4"/>
  <c r="M1329" i="4"/>
  <c r="S1328" i="4"/>
  <c r="M1328" i="4"/>
  <c r="S1327" i="4"/>
  <c r="M1327" i="4"/>
  <c r="O1327" i="4" s="1"/>
  <c r="S1326" i="4"/>
  <c r="M1326" i="4"/>
  <c r="S1325" i="4"/>
  <c r="M1325" i="4"/>
  <c r="S1324" i="4"/>
  <c r="M1324" i="4"/>
  <c r="Q1324" i="4" s="1"/>
  <c r="S1323" i="4"/>
  <c r="M1323" i="4"/>
  <c r="Q1323" i="4" s="1"/>
  <c r="S1322" i="4"/>
  <c r="M1322" i="4"/>
  <c r="S1321" i="4"/>
  <c r="M1321" i="4"/>
  <c r="S1320" i="4"/>
  <c r="M1320" i="4"/>
  <c r="O1320" i="4" s="1"/>
  <c r="S1319" i="4"/>
  <c r="M1319" i="4"/>
  <c r="Q1319" i="4" s="1"/>
  <c r="S1318" i="4"/>
  <c r="M1318" i="4"/>
  <c r="Q1318" i="4" s="1"/>
  <c r="S1317" i="4"/>
  <c r="M1317" i="4"/>
  <c r="O1317" i="4" s="1"/>
  <c r="S1316" i="4"/>
  <c r="M1316" i="4"/>
  <c r="Q1316" i="4" s="1"/>
  <c r="S1315" i="4"/>
  <c r="M1315" i="4"/>
  <c r="O1315" i="4" s="1"/>
  <c r="S1314" i="4"/>
  <c r="M1314" i="4"/>
  <c r="S1313" i="4"/>
  <c r="M1313" i="4"/>
  <c r="Q1313" i="4" s="1"/>
  <c r="S1312" i="4"/>
  <c r="M1312" i="4"/>
  <c r="Q1312" i="4" s="1"/>
  <c r="S1311" i="4"/>
  <c r="M1311" i="4"/>
  <c r="Q1311" i="4" s="1"/>
  <c r="S1310" i="4"/>
  <c r="M1310" i="4"/>
  <c r="Q1310" i="4" s="1"/>
  <c r="S1309" i="4"/>
  <c r="M1309" i="4"/>
  <c r="O1309" i="4" s="1"/>
  <c r="S1308" i="4"/>
  <c r="M1308" i="4"/>
  <c r="Q1308" i="4" s="1"/>
  <c r="S1307" i="4"/>
  <c r="M1307" i="4"/>
  <c r="Q1307" i="4" s="1"/>
  <c r="S1306" i="4"/>
  <c r="M1306" i="4"/>
  <c r="Q1306" i="4" s="1"/>
  <c r="S1305" i="4"/>
  <c r="M1305" i="4"/>
  <c r="Q1305" i="4" s="1"/>
  <c r="S1304" i="4"/>
  <c r="M1304" i="4"/>
  <c r="S1303" i="4"/>
  <c r="M1303" i="4"/>
  <c r="O1303" i="4" s="1"/>
  <c r="S1302" i="4"/>
  <c r="M1302" i="4"/>
  <c r="O1302" i="4" s="1"/>
  <c r="S1301" i="4"/>
  <c r="M1301" i="4"/>
  <c r="Q1301" i="4" s="1"/>
  <c r="S1300" i="4"/>
  <c r="M1300" i="4"/>
  <c r="Q1300" i="4" s="1"/>
  <c r="S1299" i="4"/>
  <c r="M1299" i="4"/>
  <c r="Q1299" i="4" s="1"/>
  <c r="S1298" i="4"/>
  <c r="M1298" i="4"/>
  <c r="Q1298" i="4" s="1"/>
  <c r="S1297" i="4"/>
  <c r="M1297" i="4"/>
  <c r="O1297" i="4" s="1"/>
  <c r="S1296" i="4"/>
  <c r="M1296" i="4"/>
  <c r="S1295" i="4"/>
  <c r="M1295" i="4"/>
  <c r="Q1295" i="4" s="1"/>
  <c r="S1294" i="4"/>
  <c r="M1294" i="4"/>
  <c r="S1293" i="4"/>
  <c r="M1293" i="4"/>
  <c r="S1292" i="4"/>
  <c r="M1292" i="4"/>
  <c r="S1291" i="4"/>
  <c r="M1291" i="4"/>
  <c r="Q1291" i="4" s="1"/>
  <c r="S1290" i="4"/>
  <c r="M1290" i="4"/>
  <c r="S1289" i="4"/>
  <c r="M1289" i="4"/>
  <c r="Q1289" i="4" s="1"/>
  <c r="S1288" i="4"/>
  <c r="M1288" i="4"/>
  <c r="Q1288" i="4" s="1"/>
  <c r="S1287" i="4"/>
  <c r="M1287" i="4"/>
  <c r="Q1287" i="4" s="1"/>
  <c r="S1286" i="4"/>
  <c r="M1286" i="4"/>
  <c r="S1285" i="4"/>
  <c r="M1285" i="4"/>
  <c r="Q1285" i="4" s="1"/>
  <c r="S1284" i="4"/>
  <c r="M1284" i="4"/>
  <c r="Q1284" i="4" s="1"/>
  <c r="S1283" i="4"/>
  <c r="M1283" i="4"/>
  <c r="Q1283" i="4" s="1"/>
  <c r="S1282" i="4"/>
  <c r="M1282" i="4"/>
  <c r="S1281" i="4"/>
  <c r="M1281" i="4"/>
  <c r="Q1281" i="4" s="1"/>
  <c r="S1280" i="4"/>
  <c r="M1280" i="4"/>
  <c r="Q1280" i="4" s="1"/>
  <c r="S1279" i="4"/>
  <c r="M1279" i="4"/>
  <c r="S1278" i="4"/>
  <c r="M1278" i="4"/>
  <c r="Q1278" i="4" s="1"/>
  <c r="S1277" i="4"/>
  <c r="M1277" i="4"/>
  <c r="Q1277" i="4" s="1"/>
  <c r="S1276" i="4"/>
  <c r="M1276" i="4"/>
  <c r="S1275" i="4"/>
  <c r="M1275" i="4"/>
  <c r="S1274" i="4"/>
  <c r="M1274" i="4"/>
  <c r="Q1274" i="4" s="1"/>
  <c r="S1273" i="4"/>
  <c r="M1273" i="4"/>
  <c r="Q1273" i="4" s="1"/>
  <c r="S1272" i="4"/>
  <c r="M1272" i="4"/>
  <c r="S1271" i="4"/>
  <c r="M1271" i="4"/>
  <c r="Q1271" i="4" s="1"/>
  <c r="S1270" i="4"/>
  <c r="M1270" i="4"/>
  <c r="Q1270" i="4" s="1"/>
  <c r="S1269" i="4"/>
  <c r="M1269" i="4"/>
  <c r="Q1269" i="4" s="1"/>
  <c r="S1268" i="4"/>
  <c r="M1268" i="4"/>
  <c r="Q1268" i="4" s="1"/>
  <c r="S1267" i="4"/>
  <c r="M1267" i="4"/>
  <c r="Q1267" i="4" s="1"/>
  <c r="S1266" i="4"/>
  <c r="M1266" i="4"/>
  <c r="O1266" i="4" s="1"/>
  <c r="S1265" i="4"/>
  <c r="M1265" i="4"/>
  <c r="Q1265" i="4" s="1"/>
  <c r="S1264" i="4"/>
  <c r="M1264" i="4"/>
  <c r="Q1264" i="4" s="1"/>
  <c r="S1263" i="4"/>
  <c r="M1263" i="4"/>
  <c r="S1262" i="4"/>
  <c r="M1262" i="4"/>
  <c r="S1261" i="4"/>
  <c r="M1261" i="4"/>
  <c r="Q1261" i="4" s="1"/>
  <c r="S1260" i="4"/>
  <c r="M1260" i="4"/>
  <c r="O1260" i="4" s="1"/>
  <c r="S1259" i="4"/>
  <c r="M1259" i="4"/>
  <c r="S1258" i="4"/>
  <c r="M1258" i="4"/>
  <c r="Q1258" i="4" s="1"/>
  <c r="S1257" i="4"/>
  <c r="M1257" i="4"/>
  <c r="O1257" i="4" s="1"/>
  <c r="S1256" i="4"/>
  <c r="M1256" i="4"/>
  <c r="S1255" i="4"/>
  <c r="M1255" i="4"/>
  <c r="S1254" i="4"/>
  <c r="M1254" i="4"/>
  <c r="O1254" i="4" s="1"/>
  <c r="S1253" i="4"/>
  <c r="M1253" i="4"/>
  <c r="S1252" i="4"/>
  <c r="M1252" i="4"/>
  <c r="Q1252" i="4" s="1"/>
  <c r="S1251" i="4"/>
  <c r="M1251" i="4"/>
  <c r="S1250" i="4"/>
  <c r="M1250" i="4"/>
  <c r="S1249" i="4"/>
  <c r="M1249" i="4"/>
  <c r="Q1249" i="4" s="1"/>
  <c r="S1248" i="4"/>
  <c r="M1248" i="4"/>
  <c r="S1247" i="4"/>
  <c r="M1247" i="4"/>
  <c r="S1246" i="4"/>
  <c r="M1246" i="4"/>
  <c r="S1245" i="4"/>
  <c r="M1245" i="4"/>
  <c r="S1244" i="4"/>
  <c r="M1244" i="4"/>
  <c r="S1243" i="4"/>
  <c r="M1243" i="4"/>
  <c r="S1242" i="4"/>
  <c r="M1242" i="4"/>
  <c r="S1241" i="4"/>
  <c r="M1241" i="4"/>
  <c r="Q1241" i="4" s="1"/>
  <c r="S1240" i="4"/>
  <c r="M1240" i="4"/>
  <c r="Q1240" i="4" s="1"/>
  <c r="S1239" i="4"/>
  <c r="M1239" i="4"/>
  <c r="Q1239" i="4" s="1"/>
  <c r="S1238" i="4"/>
  <c r="M1238" i="4"/>
  <c r="Q1238" i="4" s="1"/>
  <c r="S1237" i="4"/>
  <c r="M1237" i="4"/>
  <c r="Q1237" i="4" s="1"/>
  <c r="S1236" i="4"/>
  <c r="M1236" i="4"/>
  <c r="Q1236" i="4" s="1"/>
  <c r="S1235" i="4"/>
  <c r="M1235" i="4"/>
  <c r="S1234" i="4"/>
  <c r="M1234" i="4"/>
  <c r="Q1234" i="4" s="1"/>
  <c r="S1233" i="4"/>
  <c r="M1233" i="4"/>
  <c r="Q1233" i="4" s="1"/>
  <c r="S1232" i="4"/>
  <c r="M1232" i="4"/>
  <c r="Q1232" i="4" s="1"/>
  <c r="S1231" i="4"/>
  <c r="M1231" i="4"/>
  <c r="S1230" i="4"/>
  <c r="M1230" i="4"/>
  <c r="S1229" i="4"/>
  <c r="M1229" i="4"/>
  <c r="S1228" i="4"/>
  <c r="M1228" i="4"/>
  <c r="Q1228" i="4" s="1"/>
  <c r="S1227" i="4"/>
  <c r="M1227" i="4"/>
  <c r="Q1227" i="4" s="1"/>
  <c r="S1226" i="4"/>
  <c r="M1226" i="4"/>
  <c r="Q1226" i="4" s="1"/>
  <c r="S1225" i="4"/>
  <c r="M1225" i="4"/>
  <c r="Q1225" i="4" s="1"/>
  <c r="S1224" i="4"/>
  <c r="M1224" i="4"/>
  <c r="S1223" i="4"/>
  <c r="M1223" i="4"/>
  <c r="Q1223" i="4" s="1"/>
  <c r="S1222" i="4"/>
  <c r="M1222" i="4"/>
  <c r="Q1222" i="4" s="1"/>
  <c r="S1221" i="4"/>
  <c r="M1221" i="4"/>
  <c r="Q1221" i="4" s="1"/>
  <c r="S1220" i="4"/>
  <c r="M1220" i="4"/>
  <c r="Q1220" i="4" s="1"/>
  <c r="S1219" i="4"/>
  <c r="M1219" i="4"/>
  <c r="Q1219" i="4" s="1"/>
  <c r="S1218" i="4"/>
  <c r="M1218" i="4"/>
  <c r="S1217" i="4"/>
  <c r="M1217" i="4"/>
  <c r="S1216" i="4"/>
  <c r="M1216" i="4"/>
  <c r="Q1216" i="4" s="1"/>
  <c r="S1215" i="4"/>
  <c r="M1215" i="4"/>
  <c r="Q1215" i="4" s="1"/>
  <c r="S1214" i="4"/>
  <c r="M1214" i="4"/>
  <c r="Q1214" i="4" s="1"/>
  <c r="S1213" i="4"/>
  <c r="M1213" i="4"/>
  <c r="S1212" i="4"/>
  <c r="M1212" i="4"/>
  <c r="Q1212" i="4" s="1"/>
  <c r="S1211" i="4"/>
  <c r="M1211" i="4"/>
  <c r="S1210" i="4"/>
  <c r="M1210" i="4"/>
  <c r="Q1210" i="4" s="1"/>
  <c r="S1209" i="4"/>
  <c r="M1209" i="4"/>
  <c r="O1209" i="4" s="1"/>
  <c r="S1208" i="4"/>
  <c r="M1208" i="4"/>
  <c r="S1207" i="4"/>
  <c r="M1207" i="4"/>
  <c r="S1206" i="4"/>
  <c r="M1206" i="4"/>
  <c r="Q1206" i="4" s="1"/>
  <c r="S1205" i="4"/>
  <c r="M1205" i="4"/>
  <c r="O1205" i="4" s="1"/>
  <c r="S1204" i="4"/>
  <c r="M1204" i="4"/>
  <c r="Q1204" i="4" s="1"/>
  <c r="S1203" i="4"/>
  <c r="M1203" i="4"/>
  <c r="Q1203" i="4" s="1"/>
  <c r="S1202" i="4"/>
  <c r="M1202" i="4"/>
  <c r="S1201" i="4"/>
  <c r="M1201" i="4"/>
  <c r="Q1201" i="4" s="1"/>
  <c r="S1200" i="4"/>
  <c r="M1200" i="4"/>
  <c r="Q1200" i="4" s="1"/>
  <c r="S1199" i="4"/>
  <c r="M1199" i="4"/>
  <c r="S1198" i="4"/>
  <c r="M1198" i="4"/>
  <c r="S1197" i="4"/>
  <c r="M1197" i="4"/>
  <c r="Q1197" i="4" s="1"/>
  <c r="S1196" i="4"/>
  <c r="M1196" i="4"/>
  <c r="Q1196" i="4" s="1"/>
  <c r="S1195" i="4"/>
  <c r="M1195" i="4"/>
  <c r="S1194" i="4"/>
  <c r="M1194" i="4"/>
  <c r="O1194" i="4" s="1"/>
  <c r="S1193" i="4"/>
  <c r="M1193" i="4"/>
  <c r="Q1193" i="4" s="1"/>
  <c r="S1192" i="4"/>
  <c r="M1192" i="4"/>
  <c r="Q1192" i="4" s="1"/>
  <c r="S1191" i="4"/>
  <c r="M1191" i="4"/>
  <c r="O1191" i="4" s="1"/>
  <c r="S1190" i="4"/>
  <c r="M1190" i="4"/>
  <c r="S1189" i="4"/>
  <c r="M1189" i="4"/>
  <c r="Q1189" i="4" s="1"/>
  <c r="S1188" i="4"/>
  <c r="M1188" i="4"/>
  <c r="O1188" i="4" s="1"/>
  <c r="S1187" i="4"/>
  <c r="M1187" i="4"/>
  <c r="S1186" i="4"/>
  <c r="M1186" i="4"/>
  <c r="Q1186" i="4" s="1"/>
  <c r="S1185" i="4"/>
  <c r="M1185" i="4"/>
  <c r="O1185" i="4" s="1"/>
  <c r="S1184" i="4"/>
  <c r="M1184" i="4"/>
  <c r="Q1184" i="4" s="1"/>
  <c r="S1183" i="4"/>
  <c r="M1183" i="4"/>
  <c r="S1182" i="4"/>
  <c r="M1182" i="4"/>
  <c r="Q1182" i="4" s="1"/>
  <c r="S1181" i="4"/>
  <c r="M1181" i="4"/>
  <c r="S1180" i="4"/>
  <c r="M1180" i="4"/>
  <c r="S1179" i="4"/>
  <c r="M1179" i="4"/>
  <c r="Q1179" i="4" s="1"/>
  <c r="S1178" i="4"/>
  <c r="M1178" i="4"/>
  <c r="O1178" i="4" s="1"/>
  <c r="S1177" i="4"/>
  <c r="M1177" i="4"/>
  <c r="Q1177" i="4" s="1"/>
  <c r="S1176" i="4"/>
  <c r="M1176" i="4"/>
  <c r="S1175" i="4"/>
  <c r="M1175" i="4"/>
  <c r="Q1175" i="4" s="1"/>
  <c r="S1174" i="4"/>
  <c r="M1174" i="4"/>
  <c r="Q1174" i="4" s="1"/>
  <c r="S1173" i="4"/>
  <c r="M1173" i="4"/>
  <c r="Q1173" i="4" s="1"/>
  <c r="S1172" i="4"/>
  <c r="M1172" i="4"/>
  <c r="Q1172" i="4" s="1"/>
  <c r="S1171" i="4"/>
  <c r="M1171" i="4"/>
  <c r="S1170" i="4"/>
  <c r="M1170" i="4"/>
  <c r="S1169" i="4"/>
  <c r="M1169" i="4"/>
  <c r="S1168" i="4"/>
  <c r="M1168" i="4"/>
  <c r="S1167" i="4"/>
  <c r="M1167" i="4"/>
  <c r="O1167" i="4" s="1"/>
  <c r="S1166" i="4"/>
  <c r="M1166" i="4"/>
  <c r="Q1166" i="4" s="1"/>
  <c r="S1165" i="4"/>
  <c r="M1165" i="4"/>
  <c r="Q1165" i="4" s="1"/>
  <c r="S1164" i="4"/>
  <c r="M1164" i="4"/>
  <c r="S1163" i="4"/>
  <c r="M1163" i="4"/>
  <c r="Q1163" i="4" s="1"/>
  <c r="S1162" i="4"/>
  <c r="M1162" i="4"/>
  <c r="S1161" i="4"/>
  <c r="M1161" i="4"/>
  <c r="Q1161" i="4" s="1"/>
  <c r="S1160" i="4"/>
  <c r="M1160" i="4"/>
  <c r="S1159" i="4"/>
  <c r="M1159" i="4"/>
  <c r="Q1159" i="4" s="1"/>
  <c r="S1158" i="4"/>
  <c r="M1158" i="4"/>
  <c r="S1157" i="4"/>
  <c r="M1157" i="4"/>
  <c r="Q1157" i="4" s="1"/>
  <c r="S1156" i="4"/>
  <c r="M1156" i="4"/>
  <c r="Q1156" i="4" s="1"/>
  <c r="S1155" i="4"/>
  <c r="M1155" i="4"/>
  <c r="S1154" i="4"/>
  <c r="M1154" i="4"/>
  <c r="S1153" i="4"/>
  <c r="M1153" i="4"/>
  <c r="S1152" i="4"/>
  <c r="M1152" i="4"/>
  <c r="Q1152" i="4" s="1"/>
  <c r="S1151" i="4"/>
  <c r="M1151" i="4"/>
  <c r="O1151" i="4" s="1"/>
  <c r="S1150" i="4"/>
  <c r="M1150" i="4"/>
  <c r="Q1150" i="4" s="1"/>
  <c r="S1149" i="4"/>
  <c r="M1149" i="4"/>
  <c r="Q1149" i="4" s="1"/>
  <c r="S1148" i="4"/>
  <c r="M1148" i="4"/>
  <c r="Q1148" i="4" s="1"/>
  <c r="S1147" i="4"/>
  <c r="M1147" i="4"/>
  <c r="Q1147" i="4" s="1"/>
  <c r="S1146" i="4"/>
  <c r="M1146" i="4"/>
  <c r="Q1146" i="4" s="1"/>
  <c r="S1145" i="4"/>
  <c r="M1145" i="4"/>
  <c r="O1145" i="4" s="1"/>
  <c r="S1144" i="4"/>
  <c r="M1144" i="4"/>
  <c r="Q1144" i="4" s="1"/>
  <c r="S1143" i="4"/>
  <c r="M1143" i="4"/>
  <c r="O1143" i="4" s="1"/>
  <c r="S1142" i="4"/>
  <c r="M1142" i="4"/>
  <c r="Q1142" i="4" s="1"/>
  <c r="S1141" i="4"/>
  <c r="M1141" i="4"/>
  <c r="Q1141" i="4" s="1"/>
  <c r="S1140" i="4"/>
  <c r="M1140" i="4"/>
  <c r="S1139" i="4"/>
  <c r="M1139" i="4"/>
  <c r="Q1139" i="4" s="1"/>
  <c r="S1138" i="4"/>
  <c r="M1138" i="4"/>
  <c r="Q1138" i="4" s="1"/>
  <c r="S1137" i="4"/>
  <c r="M1137" i="4"/>
  <c r="Q1137" i="4" s="1"/>
  <c r="S1136" i="4"/>
  <c r="M1136" i="4"/>
  <c r="Q1136" i="4" s="1"/>
  <c r="S1135" i="4"/>
  <c r="M1135" i="4"/>
  <c r="S1134" i="4"/>
  <c r="M1134" i="4"/>
  <c r="Q1134" i="4" s="1"/>
  <c r="S1133" i="4"/>
  <c r="M1133" i="4"/>
  <c r="S1132" i="4"/>
  <c r="M1132" i="4"/>
  <c r="Q1132" i="4" s="1"/>
  <c r="S1131" i="4"/>
  <c r="M1131" i="4"/>
  <c r="O1131" i="4" s="1"/>
  <c r="S1130" i="4"/>
  <c r="M1130" i="4"/>
  <c r="Q1130" i="4" s="1"/>
  <c r="S1129" i="4"/>
  <c r="M1129" i="4"/>
  <c r="Q1129" i="4" s="1"/>
  <c r="S1128" i="4"/>
  <c r="M1128" i="4"/>
  <c r="Q1128" i="4" s="1"/>
  <c r="S1127" i="4"/>
  <c r="M1127" i="4"/>
  <c r="S1126" i="4"/>
  <c r="M1126" i="4"/>
  <c r="S1125" i="4"/>
  <c r="M1125" i="4"/>
  <c r="Q1125" i="4" s="1"/>
  <c r="S1124" i="4"/>
  <c r="M1124" i="4"/>
  <c r="Q1124" i="4" s="1"/>
  <c r="S1123" i="4"/>
  <c r="M1123" i="4"/>
  <c r="Q1123" i="4" s="1"/>
  <c r="S1122" i="4"/>
  <c r="M1122" i="4"/>
  <c r="S1121" i="4"/>
  <c r="M1121" i="4"/>
  <c r="Q1121" i="4" s="1"/>
  <c r="S1120" i="4"/>
  <c r="M1120" i="4"/>
  <c r="S1119" i="4"/>
  <c r="M1119" i="4"/>
  <c r="O1119" i="4" s="1"/>
  <c r="S1118" i="4"/>
  <c r="M1118" i="4"/>
  <c r="S1117" i="4"/>
  <c r="M1117" i="4"/>
  <c r="Q1117" i="4" s="1"/>
  <c r="S1116" i="4"/>
  <c r="M1116" i="4"/>
  <c r="S1115" i="4"/>
  <c r="M1115" i="4"/>
  <c r="Q1115" i="4" s="1"/>
  <c r="S1114" i="4"/>
  <c r="M1114" i="4"/>
  <c r="Q1114" i="4" s="1"/>
  <c r="S1113" i="4"/>
  <c r="M1113" i="4"/>
  <c r="Q1113" i="4" s="1"/>
  <c r="S1112" i="4"/>
  <c r="M1112" i="4"/>
  <c r="S1111" i="4"/>
  <c r="M1111" i="4"/>
  <c r="Q1111" i="4" s="1"/>
  <c r="S1110" i="4"/>
  <c r="M1110" i="4"/>
  <c r="Q1110" i="4" s="1"/>
  <c r="S1109" i="4"/>
  <c r="M1109" i="4"/>
  <c r="O1109" i="4" s="1"/>
  <c r="S1108" i="4"/>
  <c r="M1108" i="4"/>
  <c r="S1107" i="4"/>
  <c r="M1107" i="4"/>
  <c r="S1106" i="4"/>
  <c r="M1106" i="4"/>
  <c r="Q1106" i="4" s="1"/>
  <c r="S1105" i="4"/>
  <c r="M1105" i="4"/>
  <c r="Q1105" i="4" s="1"/>
  <c r="S1104" i="4"/>
  <c r="M1104" i="4"/>
  <c r="O1104" i="4" s="1"/>
  <c r="S1103" i="4"/>
  <c r="M1103" i="4"/>
  <c r="Q1103" i="4" s="1"/>
  <c r="S1102" i="4"/>
  <c r="M1102" i="4"/>
  <c r="S1101" i="4"/>
  <c r="M1101" i="4"/>
  <c r="O1101" i="4" s="1"/>
  <c r="S1100" i="4"/>
  <c r="M1100" i="4"/>
  <c r="Q1100" i="4" s="1"/>
  <c r="S1099" i="4"/>
  <c r="M1099" i="4"/>
  <c r="S1098" i="4"/>
  <c r="M1098" i="4"/>
  <c r="Q1098" i="4" s="1"/>
  <c r="S1097" i="4"/>
  <c r="M1097" i="4"/>
  <c r="O1097" i="4" s="1"/>
  <c r="S1096" i="4"/>
  <c r="M1096" i="4"/>
  <c r="O1096" i="4" s="1"/>
  <c r="S1095" i="4"/>
  <c r="M1095" i="4"/>
  <c r="Q1095" i="4" s="1"/>
  <c r="S1094" i="4"/>
  <c r="M1094" i="4"/>
  <c r="O1094" i="4" s="1"/>
  <c r="S1093" i="4"/>
  <c r="M1093" i="4"/>
  <c r="S1092" i="4"/>
  <c r="M1092" i="4"/>
  <c r="S1091" i="4"/>
  <c r="M1091" i="4"/>
  <c r="O1091" i="4" s="1"/>
  <c r="S1090" i="4"/>
  <c r="M1090" i="4"/>
  <c r="S1089" i="4"/>
  <c r="M1089" i="4"/>
  <c r="S1088" i="4"/>
  <c r="M1088" i="4"/>
  <c r="S1087" i="4"/>
  <c r="M1087" i="4"/>
  <c r="O1087" i="4" s="1"/>
  <c r="S1086" i="4"/>
  <c r="M1086" i="4"/>
  <c r="Q1086" i="4" s="1"/>
  <c r="S1085" i="4"/>
  <c r="M1085" i="4"/>
  <c r="Q1085" i="4" s="1"/>
  <c r="S1084" i="4"/>
  <c r="M1084" i="4"/>
  <c r="O1084" i="4" s="1"/>
  <c r="S1083" i="4"/>
  <c r="M1083" i="4"/>
  <c r="S1082" i="4"/>
  <c r="M1082" i="4"/>
  <c r="Q1082" i="4" s="1"/>
  <c r="S1081" i="4"/>
  <c r="M1081" i="4"/>
  <c r="S1080" i="4"/>
  <c r="M1080" i="4"/>
  <c r="Q1080" i="4" s="1"/>
  <c r="S1079" i="4"/>
  <c r="M1079" i="4"/>
  <c r="S1078" i="4"/>
  <c r="M1078" i="4"/>
  <c r="S1077" i="4"/>
  <c r="M1077" i="4"/>
  <c r="Q1077" i="4" s="1"/>
  <c r="S1076" i="4"/>
  <c r="M1076" i="4"/>
  <c r="O1076" i="4" s="1"/>
  <c r="S1075" i="4"/>
  <c r="M1075" i="4"/>
  <c r="O1075" i="4" s="1"/>
  <c r="S1074" i="4"/>
  <c r="M1074" i="4"/>
  <c r="S1073" i="4"/>
  <c r="M1073" i="4"/>
  <c r="O1073" i="4" s="1"/>
  <c r="S1072" i="4"/>
  <c r="M1072" i="4"/>
  <c r="S1071" i="4"/>
  <c r="M1071" i="4"/>
  <c r="Q1071" i="4" s="1"/>
  <c r="S1070" i="4"/>
  <c r="M1070" i="4"/>
  <c r="Q1070" i="4" s="1"/>
  <c r="S1069" i="4"/>
  <c r="M1069" i="4"/>
  <c r="S1068" i="4"/>
  <c r="M1068" i="4"/>
  <c r="S1067" i="4"/>
  <c r="M1067" i="4"/>
  <c r="S1066" i="4"/>
  <c r="M1066" i="4"/>
  <c r="O1066" i="4" s="1"/>
  <c r="S1065" i="4"/>
  <c r="M1065" i="4"/>
  <c r="O1065" i="4" s="1"/>
  <c r="S1064" i="4"/>
  <c r="M1064" i="4"/>
  <c r="S1063" i="4"/>
  <c r="M1063" i="4"/>
  <c r="O1063" i="4" s="1"/>
  <c r="S1062" i="4"/>
  <c r="M1062" i="4"/>
  <c r="O1062" i="4" s="1"/>
  <c r="S1061" i="4"/>
  <c r="M1061" i="4"/>
  <c r="Q1061" i="4" s="1"/>
  <c r="S1060" i="4"/>
  <c r="M1060" i="4"/>
  <c r="O1060" i="4" s="1"/>
  <c r="S1059" i="4"/>
  <c r="M1059" i="4"/>
  <c r="Q1059" i="4" s="1"/>
  <c r="S1058" i="4"/>
  <c r="M1058" i="4"/>
  <c r="O1058" i="4" s="1"/>
  <c r="S1057" i="4"/>
  <c r="M1057" i="4"/>
  <c r="O1057" i="4" s="1"/>
  <c r="S1056" i="4"/>
  <c r="M1056" i="4"/>
  <c r="S1055" i="4"/>
  <c r="M1055" i="4"/>
  <c r="Q1055" i="4" s="1"/>
  <c r="S1054" i="4"/>
  <c r="M1054" i="4"/>
  <c r="O1054" i="4" s="1"/>
  <c r="S1053" i="4"/>
  <c r="M1053" i="4"/>
  <c r="O1053" i="4" s="1"/>
  <c r="S1052" i="4"/>
  <c r="M1052" i="4"/>
  <c r="Q1052" i="4" s="1"/>
  <c r="S1051" i="4"/>
  <c r="M1051" i="4"/>
  <c r="S1050" i="4"/>
  <c r="M1050" i="4"/>
  <c r="Q1050" i="4" s="1"/>
  <c r="S1049" i="4"/>
  <c r="M1049" i="4"/>
  <c r="Q1049" i="4" s="1"/>
  <c r="S1048" i="4"/>
  <c r="M1048" i="4"/>
  <c r="S1047" i="4"/>
  <c r="M1047" i="4"/>
  <c r="S1046" i="4"/>
  <c r="M1046" i="4"/>
  <c r="Q1046" i="4" s="1"/>
  <c r="S1045" i="4"/>
  <c r="M1045" i="4"/>
  <c r="O1045" i="4" s="1"/>
  <c r="S1044" i="4"/>
  <c r="M1044" i="4"/>
  <c r="Q1044" i="4" s="1"/>
  <c r="S1043" i="4"/>
  <c r="M1043" i="4"/>
  <c r="S1042" i="4"/>
  <c r="M1042" i="4"/>
  <c r="O1042" i="4" s="1"/>
  <c r="S1041" i="4"/>
  <c r="M1041" i="4"/>
  <c r="O1041" i="4" s="1"/>
  <c r="S1040" i="4"/>
  <c r="M1040" i="4"/>
  <c r="O1040" i="4" s="1"/>
  <c r="S1039" i="4"/>
  <c r="M1039" i="4"/>
  <c r="O1039" i="4" s="1"/>
  <c r="S1038" i="4"/>
  <c r="M1038" i="4"/>
  <c r="Q1038" i="4" s="1"/>
  <c r="S1037" i="4"/>
  <c r="M1037" i="4"/>
  <c r="Q1037" i="4" s="1"/>
  <c r="S1036" i="4"/>
  <c r="M1036" i="4"/>
  <c r="S1035" i="4"/>
  <c r="M1035" i="4"/>
  <c r="Q1035" i="4" s="1"/>
  <c r="S1034" i="4"/>
  <c r="M1034" i="4"/>
  <c r="Q1034" i="4" s="1"/>
  <c r="S1033" i="4"/>
  <c r="M1033" i="4"/>
  <c r="S1032" i="4"/>
  <c r="M1032" i="4"/>
  <c r="Q1032" i="4" s="1"/>
  <c r="S1031" i="4"/>
  <c r="M1031" i="4"/>
  <c r="Q1031" i="4" s="1"/>
  <c r="S1030" i="4"/>
  <c r="M1030" i="4"/>
  <c r="O1030" i="4" s="1"/>
  <c r="S1029" i="4"/>
  <c r="M1029" i="4"/>
  <c r="S1028" i="4"/>
  <c r="M1028" i="4"/>
  <c r="Q1028" i="4" s="1"/>
  <c r="S1027" i="4"/>
  <c r="M1027" i="4"/>
  <c r="O1027" i="4" s="1"/>
  <c r="S1026" i="4"/>
  <c r="M1026" i="4"/>
  <c r="S1025" i="4"/>
  <c r="M1025" i="4"/>
  <c r="O1025" i="4" s="1"/>
  <c r="S1024" i="4"/>
  <c r="M1024" i="4"/>
  <c r="S1023" i="4"/>
  <c r="M1023" i="4"/>
  <c r="S1022" i="4"/>
  <c r="M1022" i="4"/>
  <c r="Q1022" i="4" s="1"/>
  <c r="S1021" i="4"/>
  <c r="M1021" i="4"/>
  <c r="O1021" i="4" s="1"/>
  <c r="S1020" i="4"/>
  <c r="M1020" i="4"/>
  <c r="S1019" i="4"/>
  <c r="M1019" i="4"/>
  <c r="S1018" i="4"/>
  <c r="M1018" i="4"/>
  <c r="O1018" i="4" s="1"/>
  <c r="S1017" i="4"/>
  <c r="M1017" i="4"/>
  <c r="O1017" i="4" s="1"/>
  <c r="S1016" i="4"/>
  <c r="M1016" i="4"/>
  <c r="Q1016" i="4" s="1"/>
  <c r="S1015" i="4"/>
  <c r="M1015" i="4"/>
  <c r="O1015" i="4" s="1"/>
  <c r="S1014" i="4"/>
  <c r="M1014" i="4"/>
  <c r="S1013" i="4"/>
  <c r="M1013" i="4"/>
  <c r="S1012" i="4"/>
  <c r="M1012" i="4"/>
  <c r="O1012" i="4" s="1"/>
  <c r="S1011" i="4"/>
  <c r="M1011" i="4"/>
  <c r="Q1011" i="4" s="1"/>
  <c r="S1010" i="4"/>
  <c r="M1010" i="4"/>
  <c r="Q1010" i="4" s="1"/>
  <c r="S1009" i="4"/>
  <c r="M1009" i="4"/>
  <c r="O1009" i="4" s="1"/>
  <c r="S1008" i="4"/>
  <c r="M1008" i="4"/>
  <c r="S1007" i="4"/>
  <c r="M1007" i="4"/>
  <c r="S1006" i="4"/>
  <c r="M1006" i="4"/>
  <c r="O1006" i="4" s="1"/>
  <c r="S1005" i="4"/>
  <c r="M1005" i="4"/>
  <c r="S1004" i="4"/>
  <c r="M1004" i="4"/>
  <c r="S1003" i="4"/>
  <c r="M1003" i="4"/>
  <c r="O1003" i="4" s="1"/>
  <c r="S1002" i="4"/>
  <c r="M1002" i="4"/>
  <c r="Q1002" i="4" s="1"/>
  <c r="S1001" i="4"/>
  <c r="M1001" i="4"/>
  <c r="S1000" i="4"/>
  <c r="M1000" i="4"/>
  <c r="O1000" i="4" s="1"/>
  <c r="S999" i="4"/>
  <c r="M999" i="4"/>
  <c r="Q999" i="4" s="1"/>
  <c r="S998" i="4"/>
  <c r="M998" i="4"/>
  <c r="O998" i="4" s="1"/>
  <c r="S997" i="4"/>
  <c r="M997" i="4"/>
  <c r="S996" i="4"/>
  <c r="M996" i="4"/>
  <c r="O996" i="4" s="1"/>
  <c r="S995" i="4"/>
  <c r="M995" i="4"/>
  <c r="Q995" i="4" s="1"/>
  <c r="S994" i="4"/>
  <c r="M994" i="4"/>
  <c r="O994" i="4" s="1"/>
  <c r="S993" i="4"/>
  <c r="M993" i="4"/>
  <c r="S992" i="4"/>
  <c r="M992" i="4"/>
  <c r="Q992" i="4" s="1"/>
  <c r="S991" i="4"/>
  <c r="M991" i="4"/>
  <c r="S990" i="4"/>
  <c r="M990" i="4"/>
  <c r="S989" i="4"/>
  <c r="M989" i="4"/>
  <c r="O989" i="4" s="1"/>
  <c r="S988" i="4"/>
  <c r="M988" i="4"/>
  <c r="O988" i="4" s="1"/>
  <c r="S987" i="4"/>
  <c r="M987" i="4"/>
  <c r="Q987" i="4" s="1"/>
  <c r="S986" i="4"/>
  <c r="M986" i="4"/>
  <c r="Q986" i="4" s="1"/>
  <c r="S985" i="4"/>
  <c r="M985" i="4"/>
  <c r="S984" i="4"/>
  <c r="M984" i="4"/>
  <c r="S983" i="4"/>
  <c r="M983" i="4"/>
  <c r="S982" i="4"/>
  <c r="M982" i="4"/>
  <c r="O982" i="4" s="1"/>
  <c r="S981" i="4"/>
  <c r="M981" i="4"/>
  <c r="O981" i="4" s="1"/>
  <c r="S980" i="4"/>
  <c r="M980" i="4"/>
  <c r="Q980" i="4" s="1"/>
  <c r="S979" i="4"/>
  <c r="M979" i="4"/>
  <c r="O979" i="4" s="1"/>
  <c r="S978" i="4"/>
  <c r="M978" i="4"/>
  <c r="S977" i="4"/>
  <c r="M977" i="4"/>
  <c r="O977" i="4" s="1"/>
  <c r="S976" i="4"/>
  <c r="M976" i="4"/>
  <c r="S975" i="4"/>
  <c r="M975" i="4"/>
  <c r="S974" i="4"/>
  <c r="M974" i="4"/>
  <c r="Q974" i="4" s="1"/>
  <c r="S973" i="4"/>
  <c r="M973" i="4"/>
  <c r="S972" i="4"/>
  <c r="M972" i="4"/>
  <c r="S971" i="4"/>
  <c r="M971" i="4"/>
  <c r="S970" i="4"/>
  <c r="M970" i="4"/>
  <c r="O970" i="4" s="1"/>
  <c r="S969" i="4"/>
  <c r="M969" i="4"/>
  <c r="O969" i="4" s="1"/>
  <c r="S968" i="4"/>
  <c r="M968" i="4"/>
  <c r="O968" i="4" s="1"/>
  <c r="S967" i="4"/>
  <c r="M967" i="4"/>
  <c r="O967" i="4" s="1"/>
  <c r="S966" i="4"/>
  <c r="M966" i="4"/>
  <c r="O966" i="4" s="1"/>
  <c r="S965" i="4"/>
  <c r="M965" i="4"/>
  <c r="Q965" i="4" s="1"/>
  <c r="S964" i="4"/>
  <c r="M964" i="4"/>
  <c r="S963" i="4"/>
  <c r="M963" i="4"/>
  <c r="Q963" i="4" s="1"/>
  <c r="S962" i="4"/>
  <c r="M962" i="4"/>
  <c r="S961" i="4"/>
  <c r="M961" i="4"/>
  <c r="S960" i="4"/>
  <c r="M960" i="4"/>
  <c r="O960" i="4" s="1"/>
  <c r="S959" i="4"/>
  <c r="M959" i="4"/>
  <c r="S958" i="4"/>
  <c r="M958" i="4"/>
  <c r="O958" i="4" s="1"/>
  <c r="S957" i="4"/>
  <c r="M957" i="4"/>
  <c r="Q957" i="4" s="1"/>
  <c r="S956" i="4"/>
  <c r="M956" i="4"/>
  <c r="O956" i="4" s="1"/>
  <c r="S955" i="4"/>
  <c r="M955" i="4"/>
  <c r="O955" i="4" s="1"/>
  <c r="S954" i="4"/>
  <c r="M954" i="4"/>
  <c r="Q954" i="4" s="1"/>
  <c r="S953" i="4"/>
  <c r="M953" i="4"/>
  <c r="O953" i="4" s="1"/>
  <c r="S952" i="4"/>
  <c r="M952" i="4"/>
  <c r="S951" i="4"/>
  <c r="M951" i="4"/>
  <c r="Q951" i="4" s="1"/>
  <c r="S950" i="4"/>
  <c r="M950" i="4"/>
  <c r="Q950" i="4" s="1"/>
  <c r="S949" i="4"/>
  <c r="M949" i="4"/>
  <c r="O949" i="4" s="1"/>
  <c r="S948" i="4"/>
  <c r="M948" i="4"/>
  <c r="S947" i="4"/>
  <c r="M947" i="4"/>
  <c r="Q947" i="4" s="1"/>
  <c r="S946" i="4"/>
  <c r="M946" i="4"/>
  <c r="O946" i="4" s="1"/>
  <c r="S945" i="4"/>
  <c r="M945" i="4"/>
  <c r="S944" i="4"/>
  <c r="M944" i="4"/>
  <c r="S943" i="4"/>
  <c r="M943" i="4"/>
  <c r="O943" i="4" s="1"/>
  <c r="S942" i="4"/>
  <c r="M942" i="4"/>
  <c r="Q942" i="4" s="1"/>
  <c r="S941" i="4"/>
  <c r="M941" i="4"/>
  <c r="O941" i="4" s="1"/>
  <c r="S940" i="4"/>
  <c r="M940" i="4"/>
  <c r="O940" i="4" s="1"/>
  <c r="S939" i="4"/>
  <c r="M939" i="4"/>
  <c r="O939" i="4" s="1"/>
  <c r="S938" i="4"/>
  <c r="M938" i="4"/>
  <c r="S937" i="4"/>
  <c r="M937" i="4"/>
  <c r="S936" i="4"/>
  <c r="M936" i="4"/>
  <c r="Q936" i="4" s="1"/>
  <c r="S935" i="4"/>
  <c r="M935" i="4"/>
  <c r="S934" i="4"/>
  <c r="M934" i="4"/>
  <c r="S933" i="4"/>
  <c r="M933" i="4"/>
  <c r="Q933" i="4" s="1"/>
  <c r="S932" i="4"/>
  <c r="M932" i="4"/>
  <c r="O932" i="4" s="1"/>
  <c r="S931" i="4"/>
  <c r="M931" i="4"/>
  <c r="O931" i="4" s="1"/>
  <c r="S930" i="4"/>
  <c r="M930" i="4"/>
  <c r="O930" i="4" s="1"/>
  <c r="S929" i="4"/>
  <c r="M929" i="4"/>
  <c r="Q929" i="4" s="1"/>
  <c r="S928" i="4"/>
  <c r="M928" i="4"/>
  <c r="S927" i="4"/>
  <c r="M927" i="4"/>
  <c r="Q927" i="4" s="1"/>
  <c r="S926" i="4"/>
  <c r="M926" i="4"/>
  <c r="Q926" i="4" s="1"/>
  <c r="S925" i="4"/>
  <c r="M925" i="4"/>
  <c r="S924" i="4"/>
  <c r="M924" i="4"/>
  <c r="S923" i="4"/>
  <c r="M923" i="4"/>
  <c r="S922" i="4"/>
  <c r="M922" i="4"/>
  <c r="O922" i="4" s="1"/>
  <c r="S921" i="4"/>
  <c r="M921" i="4"/>
  <c r="O921" i="4" s="1"/>
  <c r="S920" i="4"/>
  <c r="M920" i="4"/>
  <c r="O920" i="4" s="1"/>
  <c r="S919" i="4"/>
  <c r="M919" i="4"/>
  <c r="O919" i="4" s="1"/>
  <c r="S918" i="4"/>
  <c r="M918" i="4"/>
  <c r="O918" i="4" s="1"/>
  <c r="S917" i="4"/>
  <c r="M917" i="4"/>
  <c r="S916" i="4"/>
  <c r="M916" i="4"/>
  <c r="S915" i="4"/>
  <c r="M915" i="4"/>
  <c r="Q915" i="4" s="1"/>
  <c r="S914" i="4"/>
  <c r="M914" i="4"/>
  <c r="O914" i="4" s="1"/>
  <c r="S913" i="4"/>
  <c r="M913" i="4"/>
  <c r="O913" i="4" s="1"/>
  <c r="S912" i="4"/>
  <c r="M912" i="4"/>
  <c r="S911" i="4"/>
  <c r="M911" i="4"/>
  <c r="O911" i="4" s="1"/>
  <c r="S910" i="4"/>
  <c r="M910" i="4"/>
  <c r="O910" i="4" s="1"/>
  <c r="S909" i="4"/>
  <c r="M909" i="4"/>
  <c r="O909" i="4" s="1"/>
  <c r="S908" i="4"/>
  <c r="M908" i="4"/>
  <c r="Q908" i="4" s="1"/>
  <c r="S907" i="4"/>
  <c r="M907" i="4"/>
  <c r="O907" i="4" s="1"/>
  <c r="S906" i="4"/>
  <c r="M906" i="4"/>
  <c r="Q906" i="4" s="1"/>
  <c r="S905" i="4"/>
  <c r="M905" i="4"/>
  <c r="Q905" i="4" s="1"/>
  <c r="S904" i="4"/>
  <c r="M904" i="4"/>
  <c r="O904" i="4" s="1"/>
  <c r="S903" i="4"/>
  <c r="M903" i="4"/>
  <c r="S902" i="4"/>
  <c r="M902" i="4"/>
  <c r="Q902" i="4" s="1"/>
  <c r="S901" i="4"/>
  <c r="M901" i="4"/>
  <c r="O901" i="4" s="1"/>
  <c r="S900" i="4"/>
  <c r="M900" i="4"/>
  <c r="Q900" i="4" s="1"/>
  <c r="S899" i="4"/>
  <c r="M899" i="4"/>
  <c r="S898" i="4"/>
  <c r="M898" i="4"/>
  <c r="O898" i="4" s="1"/>
  <c r="S897" i="4"/>
  <c r="M897" i="4"/>
  <c r="Q897" i="4" s="1"/>
  <c r="S896" i="4"/>
  <c r="M896" i="4"/>
  <c r="S895" i="4"/>
  <c r="M895" i="4"/>
  <c r="S894" i="4"/>
  <c r="M894" i="4"/>
  <c r="Q894" i="4" s="1"/>
  <c r="S893" i="4"/>
  <c r="M893" i="4"/>
  <c r="S892" i="4"/>
  <c r="M892" i="4"/>
  <c r="O892" i="4" s="1"/>
  <c r="S891" i="4"/>
  <c r="M891" i="4"/>
  <c r="S890" i="4"/>
  <c r="M890" i="4"/>
  <c r="Q890" i="4" s="1"/>
  <c r="S889" i="4"/>
  <c r="M889" i="4"/>
  <c r="S888" i="4"/>
  <c r="M888" i="4"/>
  <c r="Q888" i="4" s="1"/>
  <c r="S887" i="4"/>
  <c r="M887" i="4"/>
  <c r="S886" i="4"/>
  <c r="M886" i="4"/>
  <c r="O886" i="4" s="1"/>
  <c r="S885" i="4"/>
  <c r="M885" i="4"/>
  <c r="Q885" i="4" s="1"/>
  <c r="S884" i="4"/>
  <c r="M884" i="4"/>
  <c r="S883" i="4"/>
  <c r="M883" i="4"/>
  <c r="S882" i="4"/>
  <c r="M882" i="4"/>
  <c r="S881" i="4"/>
  <c r="M881" i="4"/>
  <c r="O881" i="4" s="1"/>
  <c r="S880" i="4"/>
  <c r="M880" i="4"/>
  <c r="O880" i="4" s="1"/>
  <c r="S879" i="4"/>
  <c r="M879" i="4"/>
  <c r="S878" i="4"/>
  <c r="M878" i="4"/>
  <c r="S877" i="4"/>
  <c r="M877" i="4"/>
  <c r="S876" i="4"/>
  <c r="M876" i="4"/>
  <c r="S875" i="4"/>
  <c r="M875" i="4"/>
  <c r="Q875" i="4" s="1"/>
  <c r="S874" i="4"/>
  <c r="M874" i="4"/>
  <c r="S873" i="4"/>
  <c r="M873" i="4"/>
  <c r="O873" i="4" s="1"/>
  <c r="S872" i="4"/>
  <c r="M872" i="4"/>
  <c r="O872" i="4" s="1"/>
  <c r="S871" i="4"/>
  <c r="M871" i="4"/>
  <c r="O871" i="4" s="1"/>
  <c r="S870" i="4"/>
  <c r="M870" i="4"/>
  <c r="Q870" i="4" s="1"/>
  <c r="S869" i="4"/>
  <c r="M869" i="4"/>
  <c r="O869" i="4" s="1"/>
  <c r="S868" i="4"/>
  <c r="M868" i="4"/>
  <c r="O868" i="4" s="1"/>
  <c r="S867" i="4"/>
  <c r="M867" i="4"/>
  <c r="O867" i="4" s="1"/>
  <c r="S866" i="4"/>
  <c r="M866" i="4"/>
  <c r="Q866" i="4" s="1"/>
  <c r="S865" i="4"/>
  <c r="M865" i="4"/>
  <c r="S864" i="4"/>
  <c r="M864" i="4"/>
  <c r="O864" i="4" s="1"/>
  <c r="S863" i="4"/>
  <c r="M863" i="4"/>
  <c r="S862" i="4"/>
  <c r="M862" i="4"/>
  <c r="O862" i="4" s="1"/>
  <c r="S861" i="4"/>
  <c r="M861" i="4"/>
  <c r="Q861" i="4" s="1"/>
  <c r="S860" i="4"/>
  <c r="M860" i="4"/>
  <c r="O860" i="4" s="1"/>
  <c r="S859" i="4"/>
  <c r="M859" i="4"/>
  <c r="O859" i="4" s="1"/>
  <c r="S858" i="4"/>
  <c r="M858" i="4"/>
  <c r="Q858" i="4" s="1"/>
  <c r="S857" i="4"/>
  <c r="M857" i="4"/>
  <c r="Q857" i="4" s="1"/>
  <c r="S856" i="4"/>
  <c r="M856" i="4"/>
  <c r="S855" i="4"/>
  <c r="M855" i="4"/>
  <c r="Q855" i="4" s="1"/>
  <c r="S854" i="4"/>
  <c r="M854" i="4"/>
  <c r="S853" i="4"/>
  <c r="M853" i="4"/>
  <c r="S852" i="4"/>
  <c r="M852" i="4"/>
  <c r="S851" i="4"/>
  <c r="M851" i="4"/>
  <c r="O851" i="4" s="1"/>
  <c r="S850" i="4"/>
  <c r="M850" i="4"/>
  <c r="O850" i="4" s="1"/>
  <c r="S849" i="4"/>
  <c r="M849" i="4"/>
  <c r="S848" i="4"/>
  <c r="M848" i="4"/>
  <c r="S847" i="4"/>
  <c r="M847" i="4"/>
  <c r="O847" i="4" s="1"/>
  <c r="S846" i="4"/>
  <c r="M846" i="4"/>
  <c r="O846" i="4" s="1"/>
  <c r="S845" i="4"/>
  <c r="M845" i="4"/>
  <c r="Q845" i="4" s="1"/>
  <c r="S844" i="4"/>
  <c r="M844" i="4"/>
  <c r="S843" i="4"/>
  <c r="M843" i="4"/>
  <c r="Q843" i="4" s="1"/>
  <c r="S842" i="4"/>
  <c r="M842" i="4"/>
  <c r="O842" i="4" s="1"/>
  <c r="S841" i="4"/>
  <c r="M841" i="4"/>
  <c r="S840" i="4"/>
  <c r="M840" i="4"/>
  <c r="S839" i="4"/>
  <c r="M839" i="4"/>
  <c r="S838" i="4"/>
  <c r="M838" i="4"/>
  <c r="O838" i="4" s="1"/>
  <c r="S837" i="4"/>
  <c r="M837" i="4"/>
  <c r="O837" i="4" s="1"/>
  <c r="S836" i="4"/>
  <c r="M836" i="4"/>
  <c r="S835" i="4"/>
  <c r="M835" i="4"/>
  <c r="S834" i="4"/>
  <c r="M834" i="4"/>
  <c r="Q834" i="4" s="1"/>
  <c r="S833" i="4"/>
  <c r="M833" i="4"/>
  <c r="S832" i="4"/>
  <c r="M832" i="4"/>
  <c r="O832" i="4" s="1"/>
  <c r="S831" i="4"/>
  <c r="M831" i="4"/>
  <c r="S830" i="4"/>
  <c r="M830" i="4"/>
  <c r="Q830" i="4" s="1"/>
  <c r="S829" i="4"/>
  <c r="M829" i="4"/>
  <c r="O829" i="4" s="1"/>
  <c r="S828" i="4"/>
  <c r="M828" i="4"/>
  <c r="Q828" i="4" s="1"/>
  <c r="S827" i="4"/>
  <c r="M827" i="4"/>
  <c r="S826" i="4"/>
  <c r="M826" i="4"/>
  <c r="O826" i="4" s="1"/>
  <c r="S825" i="4"/>
  <c r="M825" i="4"/>
  <c r="O825" i="4" s="1"/>
  <c r="S824" i="4"/>
  <c r="M824" i="4"/>
  <c r="S823" i="4"/>
  <c r="M823" i="4"/>
  <c r="O823" i="4" s="1"/>
  <c r="S822" i="4"/>
  <c r="M822" i="4"/>
  <c r="Q822" i="4" s="1"/>
  <c r="S821" i="4"/>
  <c r="M821" i="4"/>
  <c r="S820" i="4"/>
  <c r="M820" i="4"/>
  <c r="S819" i="4"/>
  <c r="M819" i="4"/>
  <c r="Q819" i="4" s="1"/>
  <c r="S818" i="4"/>
  <c r="M818" i="4"/>
  <c r="O818" i="4" s="1"/>
  <c r="S817" i="4"/>
  <c r="M817" i="4"/>
  <c r="S816" i="4"/>
  <c r="M816" i="4"/>
  <c r="Q816" i="4" s="1"/>
  <c r="S815" i="4"/>
  <c r="M815" i="4"/>
  <c r="Q815" i="4" s="1"/>
  <c r="S814" i="4"/>
  <c r="M814" i="4"/>
  <c r="O814" i="4" s="1"/>
  <c r="S813" i="4"/>
  <c r="M813" i="4"/>
  <c r="S812" i="4"/>
  <c r="M812" i="4"/>
  <c r="Q812" i="4" s="1"/>
  <c r="S811" i="4"/>
  <c r="M811" i="4"/>
  <c r="O811" i="4" s="1"/>
  <c r="S810" i="4"/>
  <c r="M810" i="4"/>
  <c r="O810" i="4" s="1"/>
  <c r="S809" i="4"/>
  <c r="M809" i="4"/>
  <c r="O809" i="4" s="1"/>
  <c r="S808" i="4"/>
  <c r="M808" i="4"/>
  <c r="O808" i="4" s="1"/>
  <c r="S807" i="4"/>
  <c r="M807" i="4"/>
  <c r="S806" i="4"/>
  <c r="M806" i="4"/>
  <c r="Q806" i="4" s="1"/>
  <c r="S805" i="4"/>
  <c r="M805" i="4"/>
  <c r="O805" i="4" s="1"/>
  <c r="S804" i="4"/>
  <c r="M804" i="4"/>
  <c r="S803" i="4"/>
  <c r="M803" i="4"/>
  <c r="Q803" i="4" s="1"/>
  <c r="S802" i="4"/>
  <c r="M802" i="4"/>
  <c r="O802" i="4" s="1"/>
  <c r="S801" i="4"/>
  <c r="M801" i="4"/>
  <c r="S800" i="4"/>
  <c r="M800" i="4"/>
  <c r="Q800" i="4" s="1"/>
  <c r="S799" i="4"/>
  <c r="M799" i="4"/>
  <c r="O799" i="4" s="1"/>
  <c r="S798" i="4"/>
  <c r="M798" i="4"/>
  <c r="Q798" i="4" s="1"/>
  <c r="S797" i="4"/>
  <c r="M797" i="4"/>
  <c r="Q797" i="4" s="1"/>
  <c r="S796" i="4"/>
  <c r="M796" i="4"/>
  <c r="O796" i="4" s="1"/>
  <c r="S795" i="4"/>
  <c r="M795" i="4"/>
  <c r="S794" i="4"/>
  <c r="M794" i="4"/>
  <c r="Q794" i="4" s="1"/>
  <c r="S793" i="4"/>
  <c r="M793" i="4"/>
  <c r="O793" i="4" s="1"/>
  <c r="S792" i="4"/>
  <c r="M792" i="4"/>
  <c r="S791" i="4"/>
  <c r="M791" i="4"/>
  <c r="S790" i="4"/>
  <c r="M790" i="4"/>
  <c r="O790" i="4" s="1"/>
  <c r="S789" i="4"/>
  <c r="M789" i="4"/>
  <c r="O789" i="4" s="1"/>
  <c r="S788" i="4"/>
  <c r="M788" i="4"/>
  <c r="O788" i="4" s="1"/>
  <c r="S787" i="4"/>
  <c r="M787" i="4"/>
  <c r="O787" i="4" s="1"/>
  <c r="S786" i="4"/>
  <c r="M786" i="4"/>
  <c r="S785" i="4"/>
  <c r="M785" i="4"/>
  <c r="O785" i="4" s="1"/>
  <c r="S784" i="4"/>
  <c r="M784" i="4"/>
  <c r="S783" i="4"/>
  <c r="M783" i="4"/>
  <c r="Q783" i="4" s="1"/>
  <c r="S782" i="4"/>
  <c r="M782" i="4"/>
  <c r="Q782" i="4" s="1"/>
  <c r="S781" i="4"/>
  <c r="M781" i="4"/>
  <c r="S780" i="4"/>
  <c r="M780" i="4"/>
  <c r="S779" i="4"/>
  <c r="M779" i="4"/>
  <c r="S778" i="4"/>
  <c r="M778" i="4"/>
  <c r="O778" i="4" s="1"/>
  <c r="S777" i="4"/>
  <c r="M777" i="4"/>
  <c r="O777" i="4" s="1"/>
  <c r="S776" i="4"/>
  <c r="M776" i="4"/>
  <c r="Q776" i="4" s="1"/>
  <c r="S775" i="4"/>
  <c r="M775" i="4"/>
  <c r="O775" i="4" s="1"/>
  <c r="S774" i="4"/>
  <c r="M774" i="4"/>
  <c r="Q774" i="4" s="1"/>
  <c r="S773" i="4"/>
  <c r="M773" i="4"/>
  <c r="Q773" i="4" s="1"/>
  <c r="S772" i="4"/>
  <c r="M772" i="4"/>
  <c r="O772" i="4" s="1"/>
  <c r="S771" i="4"/>
  <c r="M771" i="4"/>
  <c r="Q771" i="4" s="1"/>
  <c r="S770" i="4"/>
  <c r="M770" i="4"/>
  <c r="O770" i="4" s="1"/>
  <c r="S769" i="4"/>
  <c r="M769" i="4"/>
  <c r="S768" i="4"/>
  <c r="M768" i="4"/>
  <c r="S767" i="4"/>
  <c r="M767" i="4"/>
  <c r="S766" i="4"/>
  <c r="M766" i="4"/>
  <c r="O766" i="4" s="1"/>
  <c r="S765" i="4"/>
  <c r="M765" i="4"/>
  <c r="O765" i="4" s="1"/>
  <c r="S764" i="4"/>
  <c r="M764" i="4"/>
  <c r="Q764" i="4" s="1"/>
  <c r="S763" i="4"/>
  <c r="M763" i="4"/>
  <c r="O763" i="4" s="1"/>
  <c r="S762" i="4"/>
  <c r="M762" i="4"/>
  <c r="S761" i="4"/>
  <c r="M761" i="4"/>
  <c r="O761" i="4" s="1"/>
  <c r="S760" i="4"/>
  <c r="M760" i="4"/>
  <c r="S759" i="4"/>
  <c r="M759" i="4"/>
  <c r="Q759" i="4" s="1"/>
  <c r="S758" i="4"/>
  <c r="M758" i="4"/>
  <c r="Q758" i="4" s="1"/>
  <c r="S757" i="4"/>
  <c r="M757" i="4"/>
  <c r="S756" i="4"/>
  <c r="M756" i="4"/>
  <c r="Q756" i="4" s="1"/>
  <c r="S755" i="4"/>
  <c r="M755" i="4"/>
  <c r="S754" i="4"/>
  <c r="M754" i="4"/>
  <c r="O754" i="4" s="1"/>
  <c r="S753" i="4"/>
  <c r="M753" i="4"/>
  <c r="O753" i="4" s="1"/>
  <c r="S752" i="4"/>
  <c r="M752" i="4"/>
  <c r="S751" i="4"/>
  <c r="M751" i="4"/>
  <c r="O751" i="4" s="1"/>
  <c r="S750" i="4"/>
  <c r="M750" i="4"/>
  <c r="O750" i="4" s="1"/>
  <c r="S749" i="4"/>
  <c r="M749" i="4"/>
  <c r="S748" i="4"/>
  <c r="M748" i="4"/>
  <c r="O748" i="4" s="1"/>
  <c r="S747" i="4"/>
  <c r="M747" i="4"/>
  <c r="O747" i="4" s="1"/>
  <c r="S746" i="4"/>
  <c r="M746" i="4"/>
  <c r="S745" i="4"/>
  <c r="M745" i="4"/>
  <c r="S744" i="4"/>
  <c r="M744" i="4"/>
  <c r="Q744" i="4" s="1"/>
  <c r="S743" i="4"/>
  <c r="M743" i="4"/>
  <c r="Q743" i="4" s="1"/>
  <c r="S742" i="4"/>
  <c r="M742" i="4"/>
  <c r="O742" i="4" s="1"/>
  <c r="S741" i="4"/>
  <c r="M741" i="4"/>
  <c r="Q741" i="4" s="1"/>
  <c r="S740" i="4"/>
  <c r="M740" i="4"/>
  <c r="O740" i="4" s="1"/>
  <c r="S739" i="4"/>
  <c r="M739" i="4"/>
  <c r="S738" i="4"/>
  <c r="M738" i="4"/>
  <c r="O738" i="4" s="1"/>
  <c r="S737" i="4"/>
  <c r="M737" i="4"/>
  <c r="Q737" i="4" s="1"/>
  <c r="S736" i="4"/>
  <c r="M736" i="4"/>
  <c r="O736" i="4" s="1"/>
  <c r="S735" i="4"/>
  <c r="M735" i="4"/>
  <c r="Q735" i="4" s="1"/>
  <c r="S734" i="4"/>
  <c r="M734" i="4"/>
  <c r="S733" i="4"/>
  <c r="M733" i="4"/>
  <c r="S732" i="4"/>
  <c r="M732" i="4"/>
  <c r="S731" i="4"/>
  <c r="M731" i="4"/>
  <c r="Q731" i="4" s="1"/>
  <c r="S730" i="4"/>
  <c r="M730" i="4"/>
  <c r="S729" i="4"/>
  <c r="M729" i="4"/>
  <c r="O729" i="4" s="1"/>
  <c r="S728" i="4"/>
  <c r="M728" i="4"/>
  <c r="S727" i="4"/>
  <c r="M727" i="4"/>
  <c r="O727" i="4" s="1"/>
  <c r="S726" i="4"/>
  <c r="M726" i="4"/>
  <c r="O726" i="4" s="1"/>
  <c r="S725" i="4"/>
  <c r="M725" i="4"/>
  <c r="O725" i="4" s="1"/>
  <c r="S724" i="4"/>
  <c r="M724" i="4"/>
  <c r="S723" i="4"/>
  <c r="M723" i="4"/>
  <c r="O723" i="4" s="1"/>
  <c r="S722" i="4"/>
  <c r="M722" i="4"/>
  <c r="S721" i="4"/>
  <c r="M721" i="4"/>
  <c r="S720" i="4"/>
  <c r="M720" i="4"/>
  <c r="O720" i="4" s="1"/>
  <c r="S719" i="4"/>
  <c r="M719" i="4"/>
  <c r="S718" i="4"/>
  <c r="M718" i="4"/>
  <c r="S717" i="4"/>
  <c r="M717" i="4"/>
  <c r="Q717" i="4" s="1"/>
  <c r="S716" i="4"/>
  <c r="M716" i="4"/>
  <c r="O716" i="4" s="1"/>
  <c r="S715" i="4"/>
  <c r="M715" i="4"/>
  <c r="S714" i="4"/>
  <c r="M714" i="4"/>
  <c r="S713" i="4"/>
  <c r="M713" i="4"/>
  <c r="S712" i="4"/>
  <c r="M712" i="4"/>
  <c r="O712" i="4" s="1"/>
  <c r="S711" i="4"/>
  <c r="M711" i="4"/>
  <c r="O711" i="4" s="1"/>
  <c r="S710" i="4"/>
  <c r="M710" i="4"/>
  <c r="Q710" i="4" s="1"/>
  <c r="S709" i="4"/>
  <c r="M709" i="4"/>
  <c r="S708" i="4"/>
  <c r="M708" i="4"/>
  <c r="O708" i="4" s="1"/>
  <c r="S707" i="4"/>
  <c r="M707" i="4"/>
  <c r="S706" i="4"/>
  <c r="M706" i="4"/>
  <c r="O706" i="4" s="1"/>
  <c r="S705" i="4"/>
  <c r="M705" i="4"/>
  <c r="O705" i="4" s="1"/>
  <c r="S704" i="4"/>
  <c r="M704" i="4"/>
  <c r="O704" i="4" s="1"/>
  <c r="S703" i="4"/>
  <c r="M703" i="4"/>
  <c r="O703" i="4" s="1"/>
  <c r="S702" i="4"/>
  <c r="M702" i="4"/>
  <c r="O702" i="4" s="1"/>
  <c r="S701" i="4"/>
  <c r="M701" i="4"/>
  <c r="O701" i="4" s="1"/>
  <c r="S700" i="4"/>
  <c r="M700" i="4"/>
  <c r="S699" i="4"/>
  <c r="M699" i="4"/>
  <c r="Q699" i="4" s="1"/>
  <c r="S698" i="4"/>
  <c r="M698" i="4"/>
  <c r="Q698" i="4" s="1"/>
  <c r="S697" i="4"/>
  <c r="M697" i="4"/>
  <c r="S696" i="4"/>
  <c r="M696" i="4"/>
  <c r="S695" i="4"/>
  <c r="M695" i="4"/>
  <c r="Q695" i="4" s="1"/>
  <c r="S694" i="4"/>
  <c r="M694" i="4"/>
  <c r="O694" i="4" s="1"/>
  <c r="S693" i="4"/>
  <c r="M693" i="4"/>
  <c r="O693" i="4" s="1"/>
  <c r="S692" i="4"/>
  <c r="M692" i="4"/>
  <c r="Q692" i="4" s="1"/>
  <c r="S691" i="4"/>
  <c r="M691" i="4"/>
  <c r="S690" i="4"/>
  <c r="M690" i="4"/>
  <c r="Q690" i="4" s="1"/>
  <c r="S689" i="4"/>
  <c r="M689" i="4"/>
  <c r="Q689" i="4" s="1"/>
  <c r="S688" i="4"/>
  <c r="M688" i="4"/>
  <c r="O688" i="4" s="1"/>
  <c r="S687" i="4"/>
  <c r="M687" i="4"/>
  <c r="Q687" i="4" s="1"/>
  <c r="S686" i="4"/>
  <c r="M686" i="4"/>
  <c r="Q686" i="4" s="1"/>
  <c r="S685" i="4"/>
  <c r="M685" i="4"/>
  <c r="O685" i="4" s="1"/>
  <c r="S684" i="4"/>
  <c r="M684" i="4"/>
  <c r="Q684" i="4" s="1"/>
  <c r="S683" i="4"/>
  <c r="M683" i="4"/>
  <c r="S682" i="4"/>
  <c r="M682" i="4"/>
  <c r="O682" i="4" s="1"/>
  <c r="S681" i="4"/>
  <c r="M681" i="4"/>
  <c r="Q681" i="4" s="1"/>
  <c r="S680" i="4"/>
  <c r="M680" i="4"/>
  <c r="S679" i="4"/>
  <c r="M679" i="4"/>
  <c r="S678" i="4"/>
  <c r="M678" i="4"/>
  <c r="Q678" i="4" s="1"/>
  <c r="S677" i="4"/>
  <c r="M677" i="4"/>
  <c r="O677" i="4" s="1"/>
  <c r="S676" i="4"/>
  <c r="M676" i="4"/>
  <c r="O676" i="4" s="1"/>
  <c r="S675" i="4"/>
  <c r="M675" i="4"/>
  <c r="S674" i="4"/>
  <c r="M674" i="4"/>
  <c r="S673" i="4"/>
  <c r="M673" i="4"/>
  <c r="S672" i="4"/>
  <c r="M672" i="4"/>
  <c r="O672" i="4" s="1"/>
  <c r="S671" i="4"/>
  <c r="M671" i="4"/>
  <c r="Q671" i="4" s="1"/>
  <c r="S670" i="4"/>
  <c r="M670" i="4"/>
  <c r="O670" i="4" s="1"/>
  <c r="S669" i="4"/>
  <c r="M669" i="4"/>
  <c r="Q669" i="4" s="1"/>
  <c r="S668" i="4"/>
  <c r="M668" i="4"/>
  <c r="S667" i="4"/>
  <c r="M667" i="4"/>
  <c r="O667" i="4" s="1"/>
  <c r="S666" i="4"/>
  <c r="M666" i="4"/>
  <c r="O666" i="4" s="1"/>
  <c r="S665" i="4"/>
  <c r="M665" i="4"/>
  <c r="O665" i="4" s="1"/>
  <c r="S664" i="4"/>
  <c r="M664" i="4"/>
  <c r="O664" i="4" s="1"/>
  <c r="S663" i="4"/>
  <c r="M663" i="4"/>
  <c r="Q663" i="4" s="1"/>
  <c r="S662" i="4"/>
  <c r="M662" i="4"/>
  <c r="O662" i="4" s="1"/>
  <c r="S661" i="4"/>
  <c r="M661" i="4"/>
  <c r="S660" i="4"/>
  <c r="M660" i="4"/>
  <c r="S659" i="4"/>
  <c r="M659" i="4"/>
  <c r="Q659" i="4" s="1"/>
  <c r="S658" i="4"/>
  <c r="M658" i="4"/>
  <c r="S657" i="4"/>
  <c r="M657" i="4"/>
  <c r="O657" i="4" s="1"/>
  <c r="S656" i="4"/>
  <c r="M656" i="4"/>
  <c r="O656" i="4" s="1"/>
  <c r="S655" i="4"/>
  <c r="M655" i="4"/>
  <c r="O655" i="4" s="1"/>
  <c r="S654" i="4"/>
  <c r="M654" i="4"/>
  <c r="S653" i="4"/>
  <c r="M653" i="4"/>
  <c r="Q653" i="4" s="1"/>
  <c r="S652" i="4"/>
  <c r="M652" i="4"/>
  <c r="S651" i="4"/>
  <c r="M651" i="4"/>
  <c r="S650" i="4"/>
  <c r="M650" i="4"/>
  <c r="Q650" i="4" s="1"/>
  <c r="S649" i="4"/>
  <c r="M649" i="4"/>
  <c r="O649" i="4" s="1"/>
  <c r="S648" i="4"/>
  <c r="M648" i="4"/>
  <c r="S647" i="4"/>
  <c r="M647" i="4"/>
  <c r="S646" i="4"/>
  <c r="M646" i="4"/>
  <c r="O646" i="4" s="1"/>
  <c r="S645" i="4"/>
  <c r="M645" i="4"/>
  <c r="Q645" i="4" s="1"/>
  <c r="S644" i="4"/>
  <c r="M644" i="4"/>
  <c r="O644" i="4" s="1"/>
  <c r="S643" i="4"/>
  <c r="M643" i="4"/>
  <c r="O643" i="4" s="1"/>
  <c r="S642" i="4"/>
  <c r="M642" i="4"/>
  <c r="Q642" i="4" s="1"/>
  <c r="S641" i="4"/>
  <c r="M641" i="4"/>
  <c r="S640" i="4"/>
  <c r="M640" i="4"/>
  <c r="O640" i="4" s="1"/>
  <c r="S639" i="4"/>
  <c r="M639" i="4"/>
  <c r="Q639" i="4" s="1"/>
  <c r="S638" i="4"/>
  <c r="M638" i="4"/>
  <c r="Q638" i="4" s="1"/>
  <c r="S637" i="4"/>
  <c r="M637" i="4"/>
  <c r="S636" i="4"/>
  <c r="M636" i="4"/>
  <c r="S635" i="4"/>
  <c r="M635" i="4"/>
  <c r="Q635" i="4" s="1"/>
  <c r="S634" i="4"/>
  <c r="M634" i="4"/>
  <c r="O634" i="4" s="1"/>
  <c r="S633" i="4"/>
  <c r="M633" i="4"/>
  <c r="Q633" i="4" s="1"/>
  <c r="S632" i="4"/>
  <c r="M632" i="4"/>
  <c r="Q632" i="4" s="1"/>
  <c r="S631" i="4"/>
  <c r="M631" i="4"/>
  <c r="S630" i="4"/>
  <c r="M630" i="4"/>
  <c r="O630" i="4" s="1"/>
  <c r="S629" i="4"/>
  <c r="M629" i="4"/>
  <c r="Q629" i="4" s="1"/>
  <c r="S628" i="4"/>
  <c r="M628" i="4"/>
  <c r="O628" i="4" s="1"/>
  <c r="S627" i="4"/>
  <c r="M627" i="4"/>
  <c r="Q627" i="4" s="1"/>
  <c r="S626" i="4"/>
  <c r="M626" i="4"/>
  <c r="S625" i="4"/>
  <c r="M625" i="4"/>
  <c r="S624" i="4"/>
  <c r="M624" i="4"/>
  <c r="S623" i="4"/>
  <c r="M623" i="4"/>
  <c r="Q623" i="4" s="1"/>
  <c r="S622" i="4"/>
  <c r="M622" i="4"/>
  <c r="O622" i="4" s="1"/>
  <c r="S621" i="4"/>
  <c r="M621" i="4"/>
  <c r="O621" i="4" s="1"/>
  <c r="S620" i="4"/>
  <c r="M620" i="4"/>
  <c r="Q620" i="4" s="1"/>
  <c r="S619" i="4"/>
  <c r="M619" i="4"/>
  <c r="S618" i="4"/>
  <c r="M618" i="4"/>
  <c r="O618" i="4" s="1"/>
  <c r="S617" i="4"/>
  <c r="M617" i="4"/>
  <c r="O617" i="4" s="1"/>
  <c r="S616" i="4"/>
  <c r="M616" i="4"/>
  <c r="S615" i="4"/>
  <c r="M615" i="4"/>
  <c r="S614" i="4"/>
  <c r="M614" i="4"/>
  <c r="Q614" i="4" s="1"/>
  <c r="S613" i="4"/>
  <c r="M613" i="4"/>
  <c r="O613" i="4" s="1"/>
  <c r="S612" i="4"/>
  <c r="M612" i="4"/>
  <c r="O612" i="4" s="1"/>
  <c r="S611" i="4"/>
  <c r="M611" i="4"/>
  <c r="S610" i="4"/>
  <c r="M610" i="4"/>
  <c r="O610" i="4" s="1"/>
  <c r="S609" i="4"/>
  <c r="M609" i="4"/>
  <c r="Q609" i="4" s="1"/>
  <c r="S608" i="4"/>
  <c r="M608" i="4"/>
  <c r="O608" i="4" s="1"/>
  <c r="S607" i="4"/>
  <c r="M607" i="4"/>
  <c r="O607" i="4" s="1"/>
  <c r="S606" i="4"/>
  <c r="M606" i="4"/>
  <c r="Q606" i="4" s="1"/>
  <c r="S605" i="4"/>
  <c r="M605" i="4"/>
  <c r="S604" i="4"/>
  <c r="M604" i="4"/>
  <c r="S603" i="4"/>
  <c r="M603" i="4"/>
  <c r="Q603" i="4" s="1"/>
  <c r="S602" i="4"/>
  <c r="M602" i="4"/>
  <c r="Q602" i="4" s="1"/>
  <c r="S601" i="4"/>
  <c r="M601" i="4"/>
  <c r="S600" i="4"/>
  <c r="M600" i="4"/>
  <c r="S599" i="4"/>
  <c r="M599" i="4"/>
  <c r="Q599" i="4" s="1"/>
  <c r="S598" i="4"/>
  <c r="M598" i="4"/>
  <c r="O598" i="4" s="1"/>
  <c r="S597" i="4"/>
  <c r="M597" i="4"/>
  <c r="S596" i="4"/>
  <c r="M596" i="4"/>
  <c r="O596" i="4" s="1"/>
  <c r="S595" i="4"/>
  <c r="M595" i="4"/>
  <c r="O595" i="4" s="1"/>
  <c r="S594" i="4"/>
  <c r="M594" i="4"/>
  <c r="O594" i="4" s="1"/>
  <c r="S593" i="4"/>
  <c r="M593" i="4"/>
  <c r="S592" i="4"/>
  <c r="M592" i="4"/>
  <c r="O592" i="4" s="1"/>
  <c r="S591" i="4"/>
  <c r="M591" i="4"/>
  <c r="S590" i="4"/>
  <c r="M590" i="4"/>
  <c r="Q590" i="4" s="1"/>
  <c r="S589" i="4"/>
  <c r="M589" i="4"/>
  <c r="O589" i="4" s="1"/>
  <c r="S588" i="4"/>
  <c r="M588" i="4"/>
  <c r="S587" i="4"/>
  <c r="M587" i="4"/>
  <c r="Q587" i="4" s="1"/>
  <c r="S586" i="4"/>
  <c r="M586" i="4"/>
  <c r="O586" i="4" s="1"/>
  <c r="S585" i="4"/>
  <c r="M585" i="4"/>
  <c r="O585" i="4" s="1"/>
  <c r="S584" i="4"/>
  <c r="M584" i="4"/>
  <c r="S583" i="4"/>
  <c r="M583" i="4"/>
  <c r="O583" i="4" s="1"/>
  <c r="S582" i="4"/>
  <c r="M582" i="4"/>
  <c r="Q582" i="4" s="1"/>
  <c r="S581" i="4"/>
  <c r="M581" i="4"/>
  <c r="Q581" i="4" s="1"/>
  <c r="S580" i="4"/>
  <c r="M580" i="4"/>
  <c r="O580" i="4" s="1"/>
  <c r="S579" i="4"/>
  <c r="M579" i="4"/>
  <c r="Q579" i="4" s="1"/>
  <c r="S578" i="4"/>
  <c r="M578" i="4"/>
  <c r="Q578" i="4" s="1"/>
  <c r="S577" i="4"/>
  <c r="M577" i="4"/>
  <c r="S576" i="4"/>
  <c r="M576" i="4"/>
  <c r="S575" i="4"/>
  <c r="M575" i="4"/>
  <c r="S574" i="4"/>
  <c r="M574" i="4"/>
  <c r="O574" i="4" s="1"/>
  <c r="S573" i="4"/>
  <c r="M573" i="4"/>
  <c r="O573" i="4" s="1"/>
  <c r="S572" i="4"/>
  <c r="M572" i="4"/>
  <c r="O572" i="4" s="1"/>
  <c r="S571" i="4"/>
  <c r="M571" i="4"/>
  <c r="O571" i="4" s="1"/>
  <c r="S570" i="4"/>
  <c r="M570" i="4"/>
  <c r="Q570" i="4" s="1"/>
  <c r="S569" i="4"/>
  <c r="M569" i="4"/>
  <c r="Q569" i="4" s="1"/>
  <c r="S568" i="4"/>
  <c r="M568" i="4"/>
  <c r="O568" i="4" s="1"/>
  <c r="S567" i="4"/>
  <c r="M567" i="4"/>
  <c r="Q567" i="4" s="1"/>
  <c r="S566" i="4"/>
  <c r="M566" i="4"/>
  <c r="Q566" i="4" s="1"/>
  <c r="S565" i="4"/>
  <c r="M565" i="4"/>
  <c r="S564" i="4"/>
  <c r="M564" i="4"/>
  <c r="Q564" i="4" s="1"/>
  <c r="S563" i="4"/>
  <c r="M563" i="4"/>
  <c r="Q563" i="4" s="1"/>
  <c r="S562" i="4"/>
  <c r="M562" i="4"/>
  <c r="O562" i="4" s="1"/>
  <c r="S561" i="4"/>
  <c r="M561" i="4"/>
  <c r="Q561" i="4" s="1"/>
  <c r="S560" i="4"/>
  <c r="M560" i="4"/>
  <c r="Q560" i="4" s="1"/>
  <c r="S559" i="4"/>
  <c r="M559" i="4"/>
  <c r="S558" i="4"/>
  <c r="M558" i="4"/>
  <c r="Q558" i="4" s="1"/>
  <c r="S557" i="4"/>
  <c r="M557" i="4"/>
  <c r="Q557" i="4" s="1"/>
  <c r="S556" i="4"/>
  <c r="M556" i="4"/>
  <c r="O556" i="4" s="1"/>
  <c r="S555" i="4"/>
  <c r="M555" i="4"/>
  <c r="Q555" i="4" s="1"/>
  <c r="S554" i="4"/>
  <c r="M554" i="4"/>
  <c r="S553" i="4"/>
  <c r="M553" i="4"/>
  <c r="O553" i="4" s="1"/>
  <c r="S552" i="4"/>
  <c r="M552" i="4"/>
  <c r="S551" i="4"/>
  <c r="M551" i="4"/>
  <c r="S550" i="4"/>
  <c r="M550" i="4"/>
  <c r="S549" i="4"/>
  <c r="M549" i="4"/>
  <c r="S548" i="4"/>
  <c r="M548" i="4"/>
  <c r="S547" i="4"/>
  <c r="M547" i="4"/>
  <c r="O547" i="4" s="1"/>
  <c r="S546" i="4"/>
  <c r="M546" i="4"/>
  <c r="Q546" i="4" s="1"/>
  <c r="S545" i="4"/>
  <c r="M545" i="4"/>
  <c r="O545" i="4" s="1"/>
  <c r="S544" i="4"/>
  <c r="M544" i="4"/>
  <c r="S543" i="4"/>
  <c r="M543" i="4"/>
  <c r="O543" i="4" s="1"/>
  <c r="S542" i="4"/>
  <c r="M542" i="4"/>
  <c r="S541" i="4"/>
  <c r="M541" i="4"/>
  <c r="S540" i="4"/>
  <c r="M540" i="4"/>
  <c r="Q540" i="4" s="1"/>
  <c r="S539" i="4"/>
  <c r="M539" i="4"/>
  <c r="S538" i="4"/>
  <c r="M538" i="4"/>
  <c r="S537" i="4"/>
  <c r="M537" i="4"/>
  <c r="O537" i="4" s="1"/>
  <c r="S536" i="4"/>
  <c r="M536" i="4"/>
  <c r="S535" i="4"/>
  <c r="M535" i="4"/>
  <c r="O535" i="4" s="1"/>
  <c r="S534" i="4"/>
  <c r="M534" i="4"/>
  <c r="S533" i="4"/>
  <c r="M533" i="4"/>
  <c r="Q533" i="4" s="1"/>
  <c r="S532" i="4"/>
  <c r="M532" i="4"/>
  <c r="O532" i="4" s="1"/>
  <c r="S531" i="4"/>
  <c r="M531" i="4"/>
  <c r="O531" i="4" s="1"/>
  <c r="S530" i="4"/>
  <c r="M530" i="4"/>
  <c r="S529" i="4"/>
  <c r="M529" i="4"/>
  <c r="S528" i="4"/>
  <c r="M528" i="4"/>
  <c r="Q528" i="4" s="1"/>
  <c r="S527" i="4"/>
  <c r="M527" i="4"/>
  <c r="S526" i="4"/>
  <c r="M526" i="4"/>
  <c r="O526" i="4" s="1"/>
  <c r="S525" i="4"/>
  <c r="M525" i="4"/>
  <c r="S524" i="4"/>
  <c r="M524" i="4"/>
  <c r="O524" i="4" s="1"/>
  <c r="S523" i="4"/>
  <c r="M523" i="4"/>
  <c r="S522" i="4"/>
  <c r="M522" i="4"/>
  <c r="Q522" i="4" s="1"/>
  <c r="S521" i="4"/>
  <c r="M521" i="4"/>
  <c r="Q521" i="4" s="1"/>
  <c r="S520" i="4"/>
  <c r="M520" i="4"/>
  <c r="O520" i="4" s="1"/>
  <c r="S519" i="4"/>
  <c r="M519" i="4"/>
  <c r="Q519" i="4" s="1"/>
  <c r="S518" i="4"/>
  <c r="M518" i="4"/>
  <c r="O518" i="4" s="1"/>
  <c r="S517" i="4"/>
  <c r="M517" i="4"/>
  <c r="O517" i="4" s="1"/>
  <c r="S516" i="4"/>
  <c r="M516" i="4"/>
  <c r="S515" i="4"/>
  <c r="M515" i="4"/>
  <c r="Q515" i="4" s="1"/>
  <c r="S514" i="4"/>
  <c r="M514" i="4"/>
  <c r="O514" i="4" s="1"/>
  <c r="S513" i="4"/>
  <c r="M513" i="4"/>
  <c r="O513" i="4" s="1"/>
  <c r="S512" i="4"/>
  <c r="M512" i="4"/>
  <c r="S511" i="4"/>
  <c r="M511" i="4"/>
  <c r="O511" i="4" s="1"/>
  <c r="S510" i="4"/>
  <c r="M510" i="4"/>
  <c r="O510" i="4" s="1"/>
  <c r="S509" i="4"/>
  <c r="M509" i="4"/>
  <c r="O509" i="4" s="1"/>
  <c r="S508" i="4"/>
  <c r="M508" i="4"/>
  <c r="S507" i="4"/>
  <c r="M507" i="4"/>
  <c r="Q507" i="4" s="1"/>
  <c r="S506" i="4"/>
  <c r="M506" i="4"/>
  <c r="S505" i="4"/>
  <c r="M505" i="4"/>
  <c r="S504" i="4"/>
  <c r="M504" i="4"/>
  <c r="S503" i="4"/>
  <c r="M503" i="4"/>
  <c r="S502" i="4"/>
  <c r="M502" i="4"/>
  <c r="S501" i="4"/>
  <c r="M501" i="4"/>
  <c r="Q501" i="4" s="1"/>
  <c r="S500" i="4"/>
  <c r="M500" i="4"/>
  <c r="O500" i="4" s="1"/>
  <c r="S499" i="4"/>
  <c r="M499" i="4"/>
  <c r="O499" i="4" s="1"/>
  <c r="S498" i="4"/>
  <c r="M498" i="4"/>
  <c r="O498" i="4" s="1"/>
  <c r="S497" i="4"/>
  <c r="M497" i="4"/>
  <c r="Q497" i="4" s="1"/>
  <c r="S496" i="4"/>
  <c r="M496" i="4"/>
  <c r="O496" i="4" s="1"/>
  <c r="S495" i="4"/>
  <c r="M495" i="4"/>
  <c r="Q495" i="4" s="1"/>
  <c r="S494" i="4"/>
  <c r="M494" i="4"/>
  <c r="O494" i="4" s="1"/>
  <c r="S493" i="4"/>
  <c r="M493" i="4"/>
  <c r="S492" i="4"/>
  <c r="M492" i="4"/>
  <c r="Q492" i="4" s="1"/>
  <c r="S491" i="4"/>
  <c r="M491" i="4"/>
  <c r="S490" i="4"/>
  <c r="M490" i="4"/>
  <c r="O490" i="4" s="1"/>
  <c r="S489" i="4"/>
  <c r="M489" i="4"/>
  <c r="Q489" i="4" s="1"/>
  <c r="S488" i="4"/>
  <c r="M488" i="4"/>
  <c r="Q488" i="4" s="1"/>
  <c r="S487" i="4"/>
  <c r="M487" i="4"/>
  <c r="S486" i="4"/>
  <c r="M486" i="4"/>
  <c r="S485" i="4"/>
  <c r="M485" i="4"/>
  <c r="O485" i="4" s="1"/>
  <c r="S484" i="4"/>
  <c r="M484" i="4"/>
  <c r="S483" i="4"/>
  <c r="M483" i="4"/>
  <c r="Q483" i="4" s="1"/>
  <c r="S482" i="4"/>
  <c r="M482" i="4"/>
  <c r="Q482" i="4" s="1"/>
  <c r="S481" i="4"/>
  <c r="M481" i="4"/>
  <c r="S480" i="4"/>
  <c r="M480" i="4"/>
  <c r="S479" i="4"/>
  <c r="M479" i="4"/>
  <c r="Q479" i="4" s="1"/>
  <c r="S478" i="4"/>
  <c r="M478" i="4"/>
  <c r="O478" i="4" s="1"/>
  <c r="S477" i="4"/>
  <c r="M477" i="4"/>
  <c r="S476" i="4"/>
  <c r="M476" i="4"/>
  <c r="O476" i="4" s="1"/>
  <c r="S475" i="4"/>
  <c r="M475" i="4"/>
  <c r="O475" i="4" s="1"/>
  <c r="S474" i="4"/>
  <c r="M474" i="4"/>
  <c r="Q474" i="4" s="1"/>
  <c r="S473" i="4"/>
  <c r="M473" i="4"/>
  <c r="Q473" i="4" s="1"/>
  <c r="S472" i="4"/>
  <c r="M472" i="4"/>
  <c r="O472" i="4" s="1"/>
  <c r="S471" i="4"/>
  <c r="M471" i="4"/>
  <c r="S470" i="4"/>
  <c r="M470" i="4"/>
  <c r="Q470" i="4" s="1"/>
  <c r="S469" i="4"/>
  <c r="M469" i="4"/>
  <c r="O469" i="4" s="1"/>
  <c r="S468" i="4"/>
  <c r="M468" i="4"/>
  <c r="Q468" i="4" s="1"/>
  <c r="S467" i="4"/>
  <c r="M467" i="4"/>
  <c r="S466" i="4"/>
  <c r="M466" i="4"/>
  <c r="O466" i="4" s="1"/>
  <c r="S465" i="4"/>
  <c r="M465" i="4"/>
  <c r="Q465" i="4" s="1"/>
  <c r="S464" i="4"/>
  <c r="M464" i="4"/>
  <c r="O464" i="4" s="1"/>
  <c r="S463" i="4"/>
  <c r="M463" i="4"/>
  <c r="S462" i="4"/>
  <c r="M462" i="4"/>
  <c r="Q462" i="4" s="1"/>
  <c r="S461" i="4"/>
  <c r="M461" i="4"/>
  <c r="O461" i="4" s="1"/>
  <c r="S460" i="4"/>
  <c r="M460" i="4"/>
  <c r="S459" i="4"/>
  <c r="M459" i="4"/>
  <c r="S458" i="4"/>
  <c r="M458" i="4"/>
  <c r="S457" i="4"/>
  <c r="M457" i="4"/>
  <c r="S456" i="4"/>
  <c r="M456" i="4"/>
  <c r="Q456" i="4" s="1"/>
  <c r="S455" i="4"/>
  <c r="M455" i="4"/>
  <c r="Q455" i="4" s="1"/>
  <c r="S454" i="4"/>
  <c r="M454" i="4"/>
  <c r="O454" i="4" s="1"/>
  <c r="S453" i="4"/>
  <c r="M453" i="4"/>
  <c r="Q453" i="4" s="1"/>
  <c r="S452" i="4"/>
  <c r="M452" i="4"/>
  <c r="S451" i="4"/>
  <c r="M451" i="4"/>
  <c r="O451" i="4" s="1"/>
  <c r="S450" i="4"/>
  <c r="M450" i="4"/>
  <c r="O450" i="4" s="1"/>
  <c r="S449" i="4"/>
  <c r="M449" i="4"/>
  <c r="O449" i="4" s="1"/>
  <c r="S448" i="4"/>
  <c r="M448" i="4"/>
  <c r="O448" i="4" s="1"/>
  <c r="S447" i="4"/>
  <c r="M447" i="4"/>
  <c r="Q447" i="4" s="1"/>
  <c r="S446" i="4"/>
  <c r="M446" i="4"/>
  <c r="O446" i="4" s="1"/>
  <c r="S445" i="4"/>
  <c r="M445" i="4"/>
  <c r="S444" i="4"/>
  <c r="M444" i="4"/>
  <c r="S443" i="4"/>
  <c r="M443" i="4"/>
  <c r="Q443" i="4" s="1"/>
  <c r="S442" i="4"/>
  <c r="M442" i="4"/>
  <c r="S441" i="4"/>
  <c r="M441" i="4"/>
  <c r="S440" i="4"/>
  <c r="M440" i="4"/>
  <c r="O440" i="4" s="1"/>
  <c r="S439" i="4"/>
  <c r="M439" i="4"/>
  <c r="Q439" i="4" s="1"/>
  <c r="S438" i="4"/>
  <c r="M438" i="4"/>
  <c r="S437" i="4"/>
  <c r="M437" i="4"/>
  <c r="Q437" i="4" s="1"/>
  <c r="S436" i="4"/>
  <c r="M436" i="4"/>
  <c r="Q436" i="4" s="1"/>
  <c r="S435" i="4"/>
  <c r="M435" i="4"/>
  <c r="S434" i="4"/>
  <c r="M434" i="4"/>
  <c r="S433" i="4"/>
  <c r="M433" i="4"/>
  <c r="Q433" i="4" s="1"/>
  <c r="S432" i="4"/>
  <c r="M432" i="4"/>
  <c r="S431" i="4"/>
  <c r="M431" i="4"/>
  <c r="S430" i="4"/>
  <c r="M430" i="4"/>
  <c r="Q430" i="4" s="1"/>
  <c r="S429" i="4"/>
  <c r="M429" i="4"/>
  <c r="S428" i="4"/>
  <c r="M428" i="4"/>
  <c r="O428" i="4" s="1"/>
  <c r="S427" i="4"/>
  <c r="M427" i="4"/>
  <c r="S426" i="4"/>
  <c r="M426" i="4"/>
  <c r="S425" i="4"/>
  <c r="M425" i="4"/>
  <c r="O425" i="4" s="1"/>
  <c r="S424" i="4"/>
  <c r="M424" i="4"/>
  <c r="S423" i="4"/>
  <c r="M423" i="4"/>
  <c r="S422" i="4"/>
  <c r="M422" i="4"/>
  <c r="Q422" i="4" s="1"/>
  <c r="S421" i="4"/>
  <c r="M421" i="4"/>
  <c r="Q421" i="4" s="1"/>
  <c r="S420" i="4"/>
  <c r="M420" i="4"/>
  <c r="S419" i="4"/>
  <c r="M419" i="4"/>
  <c r="S418" i="4"/>
  <c r="M418" i="4"/>
  <c r="S417" i="4"/>
  <c r="M417" i="4"/>
  <c r="S416" i="4"/>
  <c r="M416" i="4"/>
  <c r="S415" i="4"/>
  <c r="M415" i="4"/>
  <c r="O415" i="4" s="1"/>
  <c r="S414" i="4"/>
  <c r="M414" i="4"/>
  <c r="S413" i="4"/>
  <c r="M413" i="4"/>
  <c r="S412" i="4"/>
  <c r="M412" i="4"/>
  <c r="Q412" i="4" s="1"/>
  <c r="S411" i="4"/>
  <c r="M411" i="4"/>
  <c r="S410" i="4"/>
  <c r="M410" i="4"/>
  <c r="Q410" i="4" s="1"/>
  <c r="S409" i="4"/>
  <c r="M409" i="4"/>
  <c r="S408" i="4"/>
  <c r="M408" i="4"/>
  <c r="S407" i="4"/>
  <c r="M407" i="4"/>
  <c r="O407" i="4" s="1"/>
  <c r="S406" i="4"/>
  <c r="M406" i="4"/>
  <c r="O406" i="4" s="1"/>
  <c r="S405" i="4"/>
  <c r="M405" i="4"/>
  <c r="S404" i="4"/>
  <c r="M404" i="4"/>
  <c r="Q404" i="4" s="1"/>
  <c r="S403" i="4"/>
  <c r="M403" i="4"/>
  <c r="Q403" i="4" s="1"/>
  <c r="S402" i="4"/>
  <c r="M402" i="4"/>
  <c r="S401" i="4"/>
  <c r="M401" i="4"/>
  <c r="O401" i="4" s="1"/>
  <c r="S400" i="4"/>
  <c r="M400" i="4"/>
  <c r="S399" i="4"/>
  <c r="M399" i="4"/>
  <c r="S398" i="4"/>
  <c r="M398" i="4"/>
  <c r="S397" i="4"/>
  <c r="M397" i="4"/>
  <c r="O397" i="4" s="1"/>
  <c r="S396" i="4"/>
  <c r="M396" i="4"/>
  <c r="S395" i="4"/>
  <c r="M395" i="4"/>
  <c r="Q395" i="4" s="1"/>
  <c r="S394" i="4"/>
  <c r="M394" i="4"/>
  <c r="O394" i="4" s="1"/>
  <c r="S393" i="4"/>
  <c r="M393" i="4"/>
  <c r="S392" i="4"/>
  <c r="M392" i="4"/>
  <c r="O392" i="4" s="1"/>
  <c r="S391" i="4"/>
  <c r="M391" i="4"/>
  <c r="S390" i="4"/>
  <c r="M390" i="4"/>
  <c r="S389" i="4"/>
  <c r="M389" i="4"/>
  <c r="Q389" i="4" s="1"/>
  <c r="S388" i="4"/>
  <c r="M388" i="4"/>
  <c r="S387" i="4"/>
  <c r="M387" i="4"/>
  <c r="S386" i="4"/>
  <c r="M386" i="4"/>
  <c r="Q386" i="4" s="1"/>
  <c r="S385" i="4"/>
  <c r="M385" i="4"/>
  <c r="S384" i="4"/>
  <c r="M384" i="4"/>
  <c r="S383" i="4"/>
  <c r="M383" i="4"/>
  <c r="Q383" i="4" s="1"/>
  <c r="S382" i="4"/>
  <c r="M382" i="4"/>
  <c r="Q382" i="4" s="1"/>
  <c r="S381" i="4"/>
  <c r="M381" i="4"/>
  <c r="S380" i="4"/>
  <c r="M380" i="4"/>
  <c r="S379" i="4"/>
  <c r="M379" i="4"/>
  <c r="O379" i="4" s="1"/>
  <c r="S378" i="4"/>
  <c r="M378" i="4"/>
  <c r="S377" i="4"/>
  <c r="M377" i="4"/>
  <c r="O377" i="4" s="1"/>
  <c r="S376" i="4"/>
  <c r="M376" i="4"/>
  <c r="Q376" i="4" s="1"/>
  <c r="S375" i="4"/>
  <c r="M375" i="4"/>
  <c r="S374" i="4"/>
  <c r="M374" i="4"/>
  <c r="O374" i="4" s="1"/>
  <c r="S373" i="4"/>
  <c r="M373" i="4"/>
  <c r="S372" i="4"/>
  <c r="M372" i="4"/>
  <c r="S371" i="4"/>
  <c r="M371" i="4"/>
  <c r="Q371" i="4" s="1"/>
  <c r="S370" i="4"/>
  <c r="M370" i="4"/>
  <c r="Q370" i="4" s="1"/>
  <c r="S369" i="4"/>
  <c r="M369" i="4"/>
  <c r="S368" i="4"/>
  <c r="M368" i="4"/>
  <c r="Q368" i="4" s="1"/>
  <c r="S367" i="4"/>
  <c r="M367" i="4"/>
  <c r="Q367" i="4" s="1"/>
  <c r="S366" i="4"/>
  <c r="M366" i="4"/>
  <c r="S365" i="4"/>
  <c r="M365" i="4"/>
  <c r="O365" i="4" s="1"/>
  <c r="S364" i="4"/>
  <c r="M364" i="4"/>
  <c r="Q364" i="4" s="1"/>
  <c r="S363" i="4"/>
  <c r="M363" i="4"/>
  <c r="S362" i="4"/>
  <c r="M362" i="4"/>
  <c r="S361" i="4"/>
  <c r="M361" i="4"/>
  <c r="O361" i="4" s="1"/>
  <c r="S360" i="4"/>
  <c r="M360" i="4"/>
  <c r="S359" i="4"/>
  <c r="M359" i="4"/>
  <c r="S358" i="4"/>
  <c r="M358" i="4"/>
  <c r="Q358" i="4" s="1"/>
  <c r="S357" i="4"/>
  <c r="M357" i="4"/>
  <c r="S356" i="4"/>
  <c r="M356" i="4"/>
  <c r="Q356" i="4" s="1"/>
  <c r="S355" i="4"/>
  <c r="M355" i="4"/>
  <c r="S354" i="4"/>
  <c r="M354" i="4"/>
  <c r="S353" i="4"/>
  <c r="M353" i="4"/>
  <c r="O353" i="4" s="1"/>
  <c r="S352" i="4"/>
  <c r="M352" i="4"/>
  <c r="Q352" i="4" s="1"/>
  <c r="S351" i="4"/>
  <c r="M351" i="4"/>
  <c r="S350" i="4"/>
  <c r="M350" i="4"/>
  <c r="Q350" i="4" s="1"/>
  <c r="S349" i="4"/>
  <c r="M349" i="4"/>
  <c r="Q349" i="4" s="1"/>
  <c r="S348" i="4"/>
  <c r="M348" i="4"/>
  <c r="S347" i="4"/>
  <c r="M347" i="4"/>
  <c r="Q347" i="4" s="1"/>
  <c r="S346" i="4"/>
  <c r="M346" i="4"/>
  <c r="O346" i="4" s="1"/>
  <c r="S345" i="4"/>
  <c r="M345" i="4"/>
  <c r="S344" i="4"/>
  <c r="M344" i="4"/>
  <c r="S343" i="4"/>
  <c r="M343" i="4"/>
  <c r="Q343" i="4" s="1"/>
  <c r="S342" i="4"/>
  <c r="M342" i="4"/>
  <c r="S341" i="4"/>
  <c r="M341" i="4"/>
  <c r="S340" i="4"/>
  <c r="M340" i="4"/>
  <c r="O340" i="4" s="1"/>
  <c r="S339" i="4"/>
  <c r="M339" i="4"/>
  <c r="S338" i="4"/>
  <c r="M338" i="4"/>
  <c r="O338" i="4" s="1"/>
  <c r="S337" i="4"/>
  <c r="M337" i="4"/>
  <c r="S336" i="4"/>
  <c r="M336" i="4"/>
  <c r="S335" i="4"/>
  <c r="M335" i="4"/>
  <c r="Q335" i="4" s="1"/>
  <c r="S334" i="4"/>
  <c r="M334" i="4"/>
  <c r="S333" i="4"/>
  <c r="M333" i="4"/>
  <c r="S332" i="4"/>
  <c r="M332" i="4"/>
  <c r="S331" i="4"/>
  <c r="M331" i="4"/>
  <c r="Q331" i="4" s="1"/>
  <c r="S330" i="4"/>
  <c r="M330" i="4"/>
  <c r="S329" i="4"/>
  <c r="M329" i="4"/>
  <c r="O329" i="4" s="1"/>
  <c r="S328" i="4"/>
  <c r="M328" i="4"/>
  <c r="Q328" i="4" s="1"/>
  <c r="S327" i="4"/>
  <c r="M327" i="4"/>
  <c r="S326" i="4"/>
  <c r="M326" i="4"/>
  <c r="S325" i="4"/>
  <c r="M325" i="4"/>
  <c r="Q325" i="4" s="1"/>
  <c r="S324" i="4"/>
  <c r="M324" i="4"/>
  <c r="S323" i="4"/>
  <c r="M323" i="4"/>
  <c r="O323" i="4" s="1"/>
  <c r="S322" i="4"/>
  <c r="M322" i="4"/>
  <c r="Q322" i="4" s="1"/>
  <c r="S321" i="4"/>
  <c r="M321" i="4"/>
  <c r="S320" i="4"/>
  <c r="M320" i="4"/>
  <c r="S319" i="4"/>
  <c r="M319" i="4"/>
  <c r="S318" i="4"/>
  <c r="M318" i="4"/>
  <c r="S317" i="4"/>
  <c r="M317" i="4"/>
  <c r="Q317" i="4" s="1"/>
  <c r="S316" i="4"/>
  <c r="M316" i="4"/>
  <c r="Q316" i="4" s="1"/>
  <c r="S315" i="4"/>
  <c r="M315" i="4"/>
  <c r="S314" i="4"/>
  <c r="M314" i="4"/>
  <c r="Q314" i="4" s="1"/>
  <c r="S313" i="4"/>
  <c r="M313" i="4"/>
  <c r="Q313" i="4" s="1"/>
  <c r="S312" i="4"/>
  <c r="M312" i="4"/>
  <c r="S311" i="4"/>
  <c r="M311" i="4"/>
  <c r="O311" i="4" s="1"/>
  <c r="S310" i="4"/>
  <c r="M310" i="4"/>
  <c r="Q310" i="4" s="1"/>
  <c r="S309" i="4"/>
  <c r="M309" i="4"/>
  <c r="S308" i="4"/>
  <c r="M308" i="4"/>
  <c r="S307" i="4"/>
  <c r="M307" i="4"/>
  <c r="O307" i="4" s="1"/>
  <c r="S306" i="4"/>
  <c r="M306" i="4"/>
  <c r="S305" i="4"/>
  <c r="M305" i="4"/>
  <c r="Q305" i="4" s="1"/>
  <c r="S304" i="4"/>
  <c r="M304" i="4"/>
  <c r="S303" i="4"/>
  <c r="M303" i="4"/>
  <c r="S302" i="4"/>
  <c r="M302" i="4"/>
  <c r="Q302" i="4" s="1"/>
  <c r="S301" i="4"/>
  <c r="M301" i="4"/>
  <c r="S300" i="4"/>
  <c r="M300" i="4"/>
  <c r="S299" i="4"/>
  <c r="M299" i="4"/>
  <c r="S298" i="4"/>
  <c r="Q298" i="4"/>
  <c r="M298" i="4"/>
  <c r="O298" i="4" s="1"/>
  <c r="S297" i="4"/>
  <c r="M297" i="4"/>
  <c r="S296" i="4"/>
  <c r="M296" i="4"/>
  <c r="S295" i="4"/>
  <c r="M295" i="4"/>
  <c r="Q295" i="4" s="1"/>
  <c r="S294" i="4"/>
  <c r="M294" i="4"/>
  <c r="S293" i="4"/>
  <c r="M293" i="4"/>
  <c r="O293" i="4" s="1"/>
  <c r="S292" i="4"/>
  <c r="M292" i="4"/>
  <c r="O292" i="4" s="1"/>
  <c r="S291" i="4"/>
  <c r="M291" i="4"/>
  <c r="S290" i="4"/>
  <c r="M290" i="4"/>
  <c r="S289" i="4"/>
  <c r="M289" i="4"/>
  <c r="O289" i="4" s="1"/>
  <c r="S288" i="4"/>
  <c r="M288" i="4"/>
  <c r="S287" i="4"/>
  <c r="M287" i="4"/>
  <c r="Q287" i="4" s="1"/>
  <c r="S286" i="4"/>
  <c r="M286" i="4"/>
  <c r="O286" i="4" s="1"/>
  <c r="S285" i="4"/>
  <c r="M285" i="4"/>
  <c r="S284" i="4"/>
  <c r="M284" i="4"/>
  <c r="O284" i="4" s="1"/>
  <c r="S283" i="4"/>
  <c r="M283" i="4"/>
  <c r="S282" i="4"/>
  <c r="M282" i="4"/>
  <c r="S281" i="4"/>
  <c r="M281" i="4"/>
  <c r="Q281" i="4" s="1"/>
  <c r="S280" i="4"/>
  <c r="M280" i="4"/>
  <c r="S279" i="4"/>
  <c r="M279" i="4"/>
  <c r="S278" i="4"/>
  <c r="M278" i="4"/>
  <c r="Q278" i="4" s="1"/>
  <c r="S277" i="4"/>
  <c r="M277" i="4"/>
  <c r="O277" i="4" s="1"/>
  <c r="S276" i="4"/>
  <c r="M276" i="4"/>
  <c r="S275" i="4"/>
  <c r="M275" i="4"/>
  <c r="Q275" i="4" s="1"/>
  <c r="S274" i="4"/>
  <c r="M274" i="4"/>
  <c r="Q274" i="4" s="1"/>
  <c r="S273" i="4"/>
  <c r="M273" i="4"/>
  <c r="S272" i="4"/>
  <c r="M272" i="4"/>
  <c r="S271" i="4"/>
  <c r="M271" i="4"/>
  <c r="Q271" i="4" s="1"/>
  <c r="S270" i="4"/>
  <c r="M270" i="4"/>
  <c r="S269" i="4"/>
  <c r="M269" i="4"/>
  <c r="S268" i="4"/>
  <c r="M268" i="4"/>
  <c r="S267" i="4"/>
  <c r="M267" i="4"/>
  <c r="S266" i="4"/>
  <c r="M266" i="4"/>
  <c r="Q266" i="4" s="1"/>
  <c r="S265" i="4"/>
  <c r="M265" i="4"/>
  <c r="S264" i="4"/>
  <c r="M264" i="4"/>
  <c r="S263" i="4"/>
  <c r="M263" i="4"/>
  <c r="O263" i="4" s="1"/>
  <c r="S262" i="4"/>
  <c r="M262" i="4"/>
  <c r="O262" i="4" s="1"/>
  <c r="S261" i="4"/>
  <c r="M261" i="4"/>
  <c r="S260" i="4"/>
  <c r="M260" i="4"/>
  <c r="Q260" i="4" s="1"/>
  <c r="S259" i="4"/>
  <c r="M259" i="4"/>
  <c r="Q259" i="4" s="1"/>
  <c r="S258" i="4"/>
  <c r="M258" i="4"/>
  <c r="S257" i="4"/>
  <c r="M257" i="4"/>
  <c r="S256" i="4"/>
  <c r="M256" i="4"/>
  <c r="Q256" i="4" s="1"/>
  <c r="S255" i="4"/>
  <c r="M255" i="4"/>
  <c r="S254" i="4"/>
  <c r="M254" i="4"/>
  <c r="S253" i="4"/>
  <c r="M253" i="4"/>
  <c r="O253" i="4" s="1"/>
  <c r="S252" i="4"/>
  <c r="M252" i="4"/>
  <c r="S251" i="4"/>
  <c r="M251" i="4"/>
  <c r="O251" i="4" s="1"/>
  <c r="S250" i="4"/>
  <c r="M250" i="4"/>
  <c r="Q250" i="4" s="1"/>
  <c r="S249" i="4"/>
  <c r="M249" i="4"/>
  <c r="S248" i="4"/>
  <c r="M248" i="4"/>
  <c r="O248" i="4" s="1"/>
  <c r="S247" i="4"/>
  <c r="M247" i="4"/>
  <c r="S246" i="4"/>
  <c r="M246" i="4"/>
  <c r="S245" i="4"/>
  <c r="M245" i="4"/>
  <c r="O245" i="4" s="1"/>
  <c r="S244" i="4"/>
  <c r="M244" i="4"/>
  <c r="Q244" i="4" s="1"/>
  <c r="S243" i="4"/>
  <c r="M243" i="4"/>
  <c r="S242" i="4"/>
  <c r="M242" i="4"/>
  <c r="Q242" i="4" s="1"/>
  <c r="S241" i="4"/>
  <c r="M241" i="4"/>
  <c r="Q241" i="4" s="1"/>
  <c r="S240" i="4"/>
  <c r="M240" i="4"/>
  <c r="S239" i="4"/>
  <c r="M239" i="4"/>
  <c r="O239" i="4" s="1"/>
  <c r="S238" i="4"/>
  <c r="M238" i="4"/>
  <c r="O238" i="4" s="1"/>
  <c r="S237" i="4"/>
  <c r="M237" i="4"/>
  <c r="S236" i="4"/>
  <c r="M236" i="4"/>
  <c r="S235" i="4"/>
  <c r="M235" i="4"/>
  <c r="S234" i="4"/>
  <c r="M234" i="4"/>
  <c r="S233" i="4"/>
  <c r="M233" i="4"/>
  <c r="S232" i="4"/>
  <c r="M232" i="4"/>
  <c r="Q232" i="4" s="1"/>
  <c r="S231" i="4"/>
  <c r="M231" i="4"/>
  <c r="S230" i="4"/>
  <c r="M230" i="4"/>
  <c r="O230" i="4" s="1"/>
  <c r="S229" i="4"/>
  <c r="M229" i="4"/>
  <c r="S228" i="4"/>
  <c r="M228" i="4"/>
  <c r="S227" i="4"/>
  <c r="M227" i="4"/>
  <c r="Q227" i="4" s="1"/>
  <c r="S226" i="4"/>
  <c r="M226" i="4"/>
  <c r="Q226" i="4" s="1"/>
  <c r="S225" i="4"/>
  <c r="M225" i="4"/>
  <c r="S224" i="4"/>
  <c r="M224" i="4"/>
  <c r="O224" i="4" s="1"/>
  <c r="S223" i="4"/>
  <c r="M223" i="4"/>
  <c r="Q223" i="4" s="1"/>
  <c r="S222" i="4"/>
  <c r="M222" i="4"/>
  <c r="S221" i="4"/>
  <c r="M221" i="4"/>
  <c r="Q221" i="4" s="1"/>
  <c r="S220" i="4"/>
  <c r="M220" i="4"/>
  <c r="Q220" i="4" s="1"/>
  <c r="S219" i="4"/>
  <c r="M219" i="4"/>
  <c r="S218" i="4"/>
  <c r="M218" i="4"/>
  <c r="S217" i="4"/>
  <c r="M217" i="4"/>
  <c r="O217" i="4" s="1"/>
  <c r="S216" i="4"/>
  <c r="M216" i="4"/>
  <c r="S215" i="4"/>
  <c r="M215" i="4"/>
  <c r="Q215" i="4" s="1"/>
  <c r="S214" i="4"/>
  <c r="M214" i="4"/>
  <c r="Q214" i="4" s="1"/>
  <c r="S213" i="4"/>
  <c r="M213" i="4"/>
  <c r="S212" i="4"/>
  <c r="M212" i="4"/>
  <c r="Q212" i="4" s="1"/>
  <c r="S211" i="4"/>
  <c r="M211" i="4"/>
  <c r="S210" i="4"/>
  <c r="M210" i="4"/>
  <c r="S209" i="4"/>
  <c r="M209" i="4"/>
  <c r="Q209" i="4" s="1"/>
  <c r="S208" i="4"/>
  <c r="M208" i="4"/>
  <c r="O208" i="4" s="1"/>
  <c r="S207" i="4"/>
  <c r="M207" i="4"/>
  <c r="S206" i="4"/>
  <c r="M206" i="4"/>
  <c r="Q206" i="4" s="1"/>
  <c r="S205" i="4"/>
  <c r="M205" i="4"/>
  <c r="O205" i="4" s="1"/>
  <c r="S204" i="4"/>
  <c r="M204" i="4"/>
  <c r="S203" i="4"/>
  <c r="M203" i="4"/>
  <c r="O203" i="4" s="1"/>
  <c r="S202" i="4"/>
  <c r="M202" i="4"/>
  <c r="Q202" i="4" s="1"/>
  <c r="S201" i="4"/>
  <c r="M201" i="4"/>
  <c r="S200" i="4"/>
  <c r="M200" i="4"/>
  <c r="S199" i="4"/>
  <c r="M199" i="4"/>
  <c r="O199" i="4" s="1"/>
  <c r="S198" i="4"/>
  <c r="M198" i="4"/>
  <c r="S197" i="4"/>
  <c r="M197" i="4"/>
  <c r="Q197" i="4" s="1"/>
  <c r="S196" i="4"/>
  <c r="M196" i="4"/>
  <c r="Q196" i="4" s="1"/>
  <c r="S195" i="4"/>
  <c r="M195" i="4"/>
  <c r="S194" i="4"/>
  <c r="M194" i="4"/>
  <c r="Q194" i="4" s="1"/>
  <c r="S193" i="4"/>
  <c r="M193" i="4"/>
  <c r="S192" i="4"/>
  <c r="M192" i="4"/>
  <c r="S191" i="4"/>
  <c r="M191" i="4"/>
  <c r="O191" i="4" s="1"/>
  <c r="S190" i="4"/>
  <c r="M190" i="4"/>
  <c r="Q190" i="4" s="1"/>
  <c r="S189" i="4"/>
  <c r="M189" i="4"/>
  <c r="S188" i="4"/>
  <c r="M188" i="4"/>
  <c r="Q188" i="4" s="1"/>
  <c r="S187" i="4"/>
  <c r="M187" i="4"/>
  <c r="Q187" i="4" s="1"/>
  <c r="S186" i="4"/>
  <c r="M186" i="4"/>
  <c r="S185" i="4"/>
  <c r="M185" i="4"/>
  <c r="Q185" i="4" s="1"/>
  <c r="S184" i="4"/>
  <c r="M184" i="4"/>
  <c r="O184" i="4" s="1"/>
  <c r="S183" i="4"/>
  <c r="M183" i="4"/>
  <c r="S182" i="4"/>
  <c r="M182" i="4"/>
  <c r="S181" i="4"/>
  <c r="M181" i="4"/>
  <c r="Q181" i="4" s="1"/>
  <c r="S180" i="4"/>
  <c r="M180" i="4"/>
  <c r="S179" i="4"/>
  <c r="M179" i="4"/>
  <c r="Q179" i="4" s="1"/>
  <c r="S178" i="4"/>
  <c r="M178" i="4"/>
  <c r="O178" i="4" s="1"/>
  <c r="S177" i="4"/>
  <c r="M177" i="4"/>
  <c r="S176" i="4"/>
  <c r="M176" i="4"/>
  <c r="O176" i="4" s="1"/>
  <c r="S175" i="4"/>
  <c r="M175" i="4"/>
  <c r="S174" i="4"/>
  <c r="M174" i="4"/>
  <c r="S173" i="4"/>
  <c r="M173" i="4"/>
  <c r="Q173" i="4" s="1"/>
  <c r="S172" i="4"/>
  <c r="M172" i="4"/>
  <c r="S171" i="4"/>
  <c r="M171" i="4"/>
  <c r="S170" i="4"/>
  <c r="M170" i="4"/>
  <c r="S169" i="4"/>
  <c r="M169" i="4"/>
  <c r="Q169" i="4" s="1"/>
  <c r="S168" i="4"/>
  <c r="M168" i="4"/>
  <c r="S167" i="4"/>
  <c r="M167" i="4"/>
  <c r="Q167" i="4" s="1"/>
  <c r="S166" i="4"/>
  <c r="M166" i="4"/>
  <c r="Q166" i="4" s="1"/>
  <c r="S165" i="4"/>
  <c r="M165" i="4"/>
  <c r="S164" i="4"/>
  <c r="M164" i="4"/>
  <c r="S163" i="4"/>
  <c r="M163" i="4"/>
  <c r="Q163" i="4" s="1"/>
  <c r="S162" i="4"/>
  <c r="M162" i="4"/>
  <c r="S161" i="4"/>
  <c r="M161" i="4"/>
  <c r="Q161" i="4" s="1"/>
  <c r="S160" i="4"/>
  <c r="M160" i="4"/>
  <c r="Q160" i="4" s="1"/>
  <c r="S159" i="4"/>
  <c r="M159" i="4"/>
  <c r="S158" i="4"/>
  <c r="M158" i="4"/>
  <c r="O158" i="4" s="1"/>
  <c r="S157" i="4"/>
  <c r="M157" i="4"/>
  <c r="S156" i="4"/>
  <c r="M156" i="4"/>
  <c r="S155" i="4"/>
  <c r="M155" i="4"/>
  <c r="O155" i="4" s="1"/>
  <c r="S154" i="4"/>
  <c r="M154" i="4"/>
  <c r="Q154" i="4" s="1"/>
  <c r="S153" i="4"/>
  <c r="M153" i="4"/>
  <c r="S152" i="4"/>
  <c r="M152" i="4"/>
  <c r="Q152" i="4" s="1"/>
  <c r="S151" i="4"/>
  <c r="M151" i="4"/>
  <c r="Q151" i="4" s="1"/>
  <c r="S150" i="4"/>
  <c r="M150" i="4"/>
  <c r="S149" i="4"/>
  <c r="M149" i="4"/>
  <c r="S148" i="4"/>
  <c r="M148" i="4"/>
  <c r="Q148" i="4" s="1"/>
  <c r="S147" i="4"/>
  <c r="M147" i="4"/>
  <c r="S146" i="4"/>
  <c r="M146" i="4"/>
  <c r="S145" i="4"/>
  <c r="M145" i="4"/>
  <c r="S144" i="4"/>
  <c r="M144" i="4"/>
  <c r="S143" i="4"/>
  <c r="M143" i="4"/>
  <c r="S142" i="4"/>
  <c r="M142" i="4"/>
  <c r="O142" i="4" s="1"/>
  <c r="S141" i="4"/>
  <c r="M141" i="4"/>
  <c r="S140" i="4"/>
  <c r="M140" i="4"/>
  <c r="Q140" i="4" s="1"/>
  <c r="S139" i="4"/>
  <c r="M139" i="4"/>
  <c r="S138" i="4"/>
  <c r="M138" i="4"/>
  <c r="S137" i="4"/>
  <c r="M137" i="4"/>
  <c r="O137" i="4" s="1"/>
  <c r="S136" i="4"/>
  <c r="M136" i="4"/>
  <c r="Q136" i="4" s="1"/>
  <c r="S135" i="4"/>
  <c r="M135" i="4"/>
  <c r="S134" i="4"/>
  <c r="M134" i="4"/>
  <c r="O134" i="4" s="1"/>
  <c r="S133" i="4"/>
  <c r="M133" i="4"/>
  <c r="Q133" i="4" s="1"/>
  <c r="S132" i="4"/>
  <c r="M132" i="4"/>
  <c r="S131" i="4"/>
  <c r="M131" i="4"/>
  <c r="Q131" i="4" s="1"/>
  <c r="S130" i="4"/>
  <c r="M130" i="4"/>
  <c r="O130" i="4" s="1"/>
  <c r="S129" i="4"/>
  <c r="M129" i="4"/>
  <c r="S128" i="4"/>
  <c r="M128" i="4"/>
  <c r="S127" i="4"/>
  <c r="M127" i="4"/>
  <c r="Q127" i="4" s="1"/>
  <c r="S126" i="4"/>
  <c r="M126" i="4"/>
  <c r="S125" i="4"/>
  <c r="M125" i="4"/>
  <c r="Q125" i="4" s="1"/>
  <c r="S124" i="4"/>
  <c r="M124" i="4"/>
  <c r="O124" i="4" s="1"/>
  <c r="S123" i="4"/>
  <c r="M123" i="4"/>
  <c r="S122" i="4"/>
  <c r="M122" i="4"/>
  <c r="O122" i="4" s="1"/>
  <c r="S121" i="4"/>
  <c r="M121" i="4"/>
  <c r="Q121" i="4" s="1"/>
  <c r="S120" i="4"/>
  <c r="M120" i="4"/>
  <c r="S119" i="4"/>
  <c r="M119" i="4"/>
  <c r="Q119" i="4" s="1"/>
  <c r="S118" i="4"/>
  <c r="M118" i="4"/>
  <c r="Q118" i="4" s="1"/>
  <c r="S117" i="4"/>
  <c r="M117" i="4"/>
  <c r="S116" i="4"/>
  <c r="M116" i="4"/>
  <c r="O116" i="4" s="1"/>
  <c r="S115" i="4"/>
  <c r="M115" i="4"/>
  <c r="Q115" i="4" s="1"/>
  <c r="S114" i="4"/>
  <c r="M114" i="4"/>
  <c r="S113" i="4"/>
  <c r="M113" i="4"/>
  <c r="Q113" i="4" s="1"/>
  <c r="S112" i="4"/>
  <c r="M112" i="4"/>
  <c r="Q112" i="4" s="1"/>
  <c r="S111" i="4"/>
  <c r="M111" i="4"/>
  <c r="S110" i="4"/>
  <c r="M110" i="4"/>
  <c r="Q110" i="4" s="1"/>
  <c r="S109" i="4"/>
  <c r="M109" i="4"/>
  <c r="Q109" i="4" s="1"/>
  <c r="S108" i="4"/>
  <c r="M108" i="4"/>
  <c r="S107" i="4"/>
  <c r="M107" i="4"/>
  <c r="S106" i="4"/>
  <c r="M106" i="4"/>
  <c r="Q106" i="4" s="1"/>
  <c r="S105" i="4"/>
  <c r="M105" i="4"/>
  <c r="S104" i="4"/>
  <c r="M104" i="4"/>
  <c r="O104" i="4" s="1"/>
  <c r="S103" i="4"/>
  <c r="M103" i="4"/>
  <c r="S102" i="4"/>
  <c r="M102" i="4"/>
  <c r="S101" i="4"/>
  <c r="M101" i="4"/>
  <c r="Q101" i="4" s="1"/>
  <c r="S100" i="4"/>
  <c r="M100" i="4"/>
  <c r="O100" i="4" s="1"/>
  <c r="S99" i="4"/>
  <c r="M99" i="4"/>
  <c r="S98" i="4"/>
  <c r="M98" i="4"/>
  <c r="Q98" i="4" s="1"/>
  <c r="S97" i="4"/>
  <c r="M97" i="4"/>
  <c r="Q97" i="4" s="1"/>
  <c r="S96" i="4"/>
  <c r="M96" i="4"/>
  <c r="S95" i="4"/>
  <c r="M95" i="4"/>
  <c r="O95" i="4" s="1"/>
  <c r="S94" i="4"/>
  <c r="M94" i="4"/>
  <c r="Q94" i="4" s="1"/>
  <c r="S93" i="4"/>
  <c r="M93" i="4"/>
  <c r="S92" i="4"/>
  <c r="M92" i="4"/>
  <c r="Q92" i="4" s="1"/>
  <c r="S91" i="4"/>
  <c r="M91" i="4"/>
  <c r="O91" i="4" s="1"/>
  <c r="S90" i="4"/>
  <c r="M90" i="4"/>
  <c r="S89" i="4"/>
  <c r="M89" i="4"/>
  <c r="S88" i="4"/>
  <c r="M88" i="4"/>
  <c r="Q88" i="4" s="1"/>
  <c r="S87" i="4"/>
  <c r="M87" i="4"/>
  <c r="S86" i="4"/>
  <c r="M86" i="4"/>
  <c r="Q86" i="4" s="1"/>
  <c r="S85" i="4"/>
  <c r="M85" i="4"/>
  <c r="S84" i="4"/>
  <c r="M84" i="4"/>
  <c r="S83" i="4"/>
  <c r="M83" i="4"/>
  <c r="O83" i="4" s="1"/>
  <c r="S82" i="4"/>
  <c r="M82" i="4"/>
  <c r="Q82" i="4" s="1"/>
  <c r="S81" i="4"/>
  <c r="M81" i="4"/>
  <c r="S80" i="4"/>
  <c r="M80" i="4"/>
  <c r="Q80" i="4" s="1"/>
  <c r="S79" i="4"/>
  <c r="M79" i="4"/>
  <c r="Q79" i="4" s="1"/>
  <c r="S78" i="4"/>
  <c r="M78" i="4"/>
  <c r="S77" i="4"/>
  <c r="M77" i="4"/>
  <c r="S76" i="4"/>
  <c r="M76" i="4"/>
  <c r="Q76" i="4" s="1"/>
  <c r="S75" i="4"/>
  <c r="M75" i="4"/>
  <c r="S74" i="4"/>
  <c r="M74" i="4"/>
  <c r="Q74" i="4" s="1"/>
  <c r="S73" i="4"/>
  <c r="M73" i="4"/>
  <c r="Q73" i="4" s="1"/>
  <c r="S72" i="4"/>
  <c r="M72" i="4"/>
  <c r="S71" i="4"/>
  <c r="M71" i="4"/>
  <c r="Q71" i="4" s="1"/>
  <c r="S70" i="4"/>
  <c r="M70" i="4"/>
  <c r="O70" i="4" s="1"/>
  <c r="S69" i="4"/>
  <c r="M69" i="4"/>
  <c r="S68" i="4"/>
  <c r="M68" i="4"/>
  <c r="Q68" i="4" s="1"/>
  <c r="S67" i="4"/>
  <c r="M67" i="4"/>
  <c r="Q67" i="4" s="1"/>
  <c r="S66" i="4"/>
  <c r="M66" i="4"/>
  <c r="S65" i="4"/>
  <c r="M65" i="4"/>
  <c r="O65" i="4" s="1"/>
  <c r="S64" i="4"/>
  <c r="M64" i="4"/>
  <c r="Q64" i="4" s="1"/>
  <c r="S63" i="4"/>
  <c r="M63" i="4"/>
  <c r="S62" i="4"/>
  <c r="M62" i="4"/>
  <c r="S61" i="4"/>
  <c r="M61" i="4"/>
  <c r="O61" i="4" s="1"/>
  <c r="S60" i="4"/>
  <c r="M60" i="4"/>
  <c r="S59" i="4"/>
  <c r="M59" i="4"/>
  <c r="Q59" i="4" s="1"/>
  <c r="S58" i="4"/>
  <c r="M58" i="4"/>
  <c r="O58" i="4" s="1"/>
  <c r="S57" i="4"/>
  <c r="M57" i="4"/>
  <c r="S56" i="4"/>
  <c r="M56" i="4"/>
  <c r="Q56" i="4" s="1"/>
  <c r="S55" i="4"/>
  <c r="M55" i="4"/>
  <c r="O55" i="4" s="1"/>
  <c r="S54" i="4"/>
  <c r="M54" i="4"/>
  <c r="S53" i="4"/>
  <c r="M53" i="4"/>
  <c r="S52" i="4"/>
  <c r="M52" i="4"/>
  <c r="O52" i="4" s="1"/>
  <c r="S51" i="4"/>
  <c r="M51" i="4"/>
  <c r="S50" i="4"/>
  <c r="M50" i="4"/>
  <c r="O50" i="4" s="1"/>
  <c r="S49" i="4"/>
  <c r="M49" i="4"/>
  <c r="Q49" i="4" s="1"/>
  <c r="S48" i="4"/>
  <c r="M48" i="4"/>
  <c r="S47" i="4"/>
  <c r="M47" i="4"/>
  <c r="S46" i="4"/>
  <c r="M46" i="4"/>
  <c r="O46" i="4" s="1"/>
  <c r="S45" i="4"/>
  <c r="M45" i="4"/>
  <c r="S44" i="4"/>
  <c r="M44" i="4"/>
  <c r="O44" i="4" s="1"/>
  <c r="S43" i="4"/>
  <c r="M43" i="4"/>
  <c r="O43" i="4" s="1"/>
  <c r="S42" i="4"/>
  <c r="M42" i="4"/>
  <c r="S41" i="4"/>
  <c r="M41" i="4"/>
  <c r="Q41" i="4" s="1"/>
  <c r="S40" i="4"/>
  <c r="M40" i="4"/>
  <c r="S39" i="4"/>
  <c r="M39" i="4"/>
  <c r="S38" i="4"/>
  <c r="M38" i="4"/>
  <c r="Q38" i="4" s="1"/>
  <c r="S37" i="4"/>
  <c r="M37" i="4"/>
  <c r="O37" i="4" s="1"/>
  <c r="S36" i="4"/>
  <c r="Q36" i="4"/>
  <c r="S35" i="4"/>
  <c r="Q35" i="4"/>
  <c r="M33" i="4"/>
  <c r="O33" i="4" s="1"/>
  <c r="F32" i="4"/>
  <c r="M32" i="4" s="1"/>
  <c r="O32" i="4" s="1"/>
  <c r="S31" i="4"/>
  <c r="M31" i="4"/>
  <c r="Q31" i="4" s="1"/>
  <c r="S30" i="4"/>
  <c r="M30" i="4"/>
  <c r="S29" i="4"/>
  <c r="M29" i="4"/>
  <c r="Q29" i="4" s="1"/>
  <c r="S28" i="4"/>
  <c r="M28" i="4"/>
  <c r="Q28" i="4" s="1"/>
  <c r="S27" i="4"/>
  <c r="M27" i="4"/>
  <c r="S26" i="4"/>
  <c r="M26" i="4"/>
  <c r="Q26" i="4" s="1"/>
  <c r="M20" i="4"/>
  <c r="Y20" i="4" s="1"/>
  <c r="M19" i="4"/>
  <c r="M18" i="4"/>
  <c r="X18" i="4" s="1"/>
  <c r="M17" i="4"/>
  <c r="W17" i="4" s="1"/>
  <c r="M16" i="4"/>
  <c r="Q16" i="4" s="1"/>
  <c r="M15" i="4"/>
  <c r="U15" i="4" s="1"/>
  <c r="M14" i="4"/>
  <c r="M13" i="4"/>
  <c r="M12" i="4"/>
  <c r="S12" i="4" s="1"/>
  <c r="M11" i="4"/>
  <c r="W11" i="4" s="1"/>
  <c r="M10" i="4"/>
  <c r="V10" i="4" s="1"/>
  <c r="M9" i="4"/>
  <c r="U9" i="4" s="1"/>
  <c r="M8" i="4"/>
  <c r="S8" i="4" s="1"/>
  <c r="M7" i="4"/>
  <c r="U7" i="4" s="1"/>
  <c r="M6" i="4"/>
  <c r="O6" i="4" s="1"/>
  <c r="M5" i="4"/>
  <c r="M4" i="4"/>
  <c r="O4" i="4" s="1"/>
  <c r="G10" i="3"/>
  <c r="M10" i="3" s="1"/>
  <c r="O10" i="3" s="1"/>
  <c r="G9" i="3"/>
  <c r="M9" i="3" s="1"/>
  <c r="O9" i="3" s="1"/>
  <c r="F10" i="3"/>
  <c r="F9" i="3"/>
  <c r="F4" i="3"/>
  <c r="P16" i="5" l="1"/>
  <c r="P22" i="5"/>
  <c r="R5" i="5"/>
  <c r="R23" i="5"/>
  <c r="R17" i="5"/>
  <c r="P19" i="5"/>
  <c r="P20" i="5"/>
  <c r="R6" i="5"/>
  <c r="P4" i="5"/>
  <c r="Q1458" i="4"/>
  <c r="O1214" i="4"/>
  <c r="S6" i="4"/>
  <c r="U13" i="4"/>
  <c r="Q867" i="4"/>
  <c r="S7" i="4"/>
  <c r="Q251" i="4"/>
  <c r="S9" i="4"/>
  <c r="W5" i="4"/>
  <c r="S10" i="4"/>
  <c r="S11" i="4"/>
  <c r="U18" i="4"/>
  <c r="W18" i="4"/>
  <c r="S13" i="4"/>
  <c r="Y5" i="4"/>
  <c r="X12" i="4"/>
  <c r="U17" i="4"/>
  <c r="W21" i="4"/>
  <c r="X7" i="4"/>
  <c r="Q1573" i="4"/>
  <c r="V4" i="4"/>
  <c r="V12" i="4"/>
  <c r="X13" i="4"/>
  <c r="O1173" i="4"/>
  <c r="Q1632" i="4"/>
  <c r="V11" i="4"/>
  <c r="Y19" i="4"/>
  <c r="Y6" i="4"/>
  <c r="V13" i="4"/>
  <c r="U8" i="4"/>
  <c r="U14" i="4"/>
  <c r="X20" i="4"/>
  <c r="O1486" i="4"/>
  <c r="U11" i="4"/>
  <c r="W12" i="4"/>
  <c r="V17" i="4"/>
  <c r="U10" i="4"/>
  <c r="Q524" i="4"/>
  <c r="U12" i="4"/>
  <c r="W13" i="4"/>
  <c r="Y7" i="4"/>
  <c r="X21" i="4"/>
  <c r="V5" i="4"/>
  <c r="Q513" i="4"/>
  <c r="Y8" i="4"/>
  <c r="V18" i="4"/>
  <c r="Q1636" i="4"/>
  <c r="U16" i="4"/>
  <c r="W20" i="4"/>
  <c r="X5" i="4"/>
  <c r="Q617" i="4"/>
  <c r="O2016" i="4"/>
  <c r="V6" i="4"/>
  <c r="W7" i="4"/>
  <c r="X8" i="4"/>
  <c r="X14" i="4"/>
  <c r="Y9" i="4"/>
  <c r="Y17" i="4"/>
  <c r="X19" i="4"/>
  <c r="Q377" i="4"/>
  <c r="Q1084" i="4"/>
  <c r="Q1191" i="4"/>
  <c r="Q1423" i="4"/>
  <c r="Q1476" i="4"/>
  <c r="O395" i="4"/>
  <c r="O609" i="4"/>
  <c r="O1685" i="4"/>
  <c r="V19" i="4"/>
  <c r="Q1668" i="4"/>
  <c r="Q1835" i="4"/>
  <c r="Q2067" i="4"/>
  <c r="Q2090" i="4"/>
  <c r="O2173" i="4"/>
  <c r="U19" i="4"/>
  <c r="V20" i="4"/>
  <c r="Q805" i="4"/>
  <c r="Q2120" i="4"/>
  <c r="W4" i="4"/>
  <c r="U20" i="4"/>
  <c r="V21" i="4"/>
  <c r="Y14" i="4"/>
  <c r="X4" i="4"/>
  <c r="U21" i="4"/>
  <c r="Y15" i="4"/>
  <c r="Q1980" i="4"/>
  <c r="W6" i="4"/>
  <c r="O629" i="4"/>
  <c r="Q1040" i="4"/>
  <c r="O1241" i="4"/>
  <c r="O1485" i="4"/>
  <c r="Q1489" i="4"/>
  <c r="Q2318" i="4"/>
  <c r="V7" i="4"/>
  <c r="W8" i="4"/>
  <c r="W14" i="4"/>
  <c r="X9" i="4"/>
  <c r="X15" i="4"/>
  <c r="Y10" i="4"/>
  <c r="Y18" i="4"/>
  <c r="W19" i="4"/>
  <c r="Q693" i="4"/>
  <c r="X6" i="4"/>
  <c r="Y16" i="4"/>
  <c r="V8" i="4"/>
  <c r="V14" i="4"/>
  <c r="W9" i="4"/>
  <c r="W15" i="4"/>
  <c r="X10" i="4"/>
  <c r="X16" i="4"/>
  <c r="Y12" i="4"/>
  <c r="Y4" i="4"/>
  <c r="O803" i="4"/>
  <c r="O1615" i="4"/>
  <c r="Q1626" i="4"/>
  <c r="O2194" i="4"/>
  <c r="V9" i="4"/>
  <c r="V15" i="4"/>
  <c r="W10" i="4"/>
  <c r="W16" i="4"/>
  <c r="X11" i="4"/>
  <c r="X17" i="4"/>
  <c r="V16" i="4"/>
  <c r="O179" i="4"/>
  <c r="O929" i="4"/>
  <c r="O1226" i="4"/>
  <c r="Q1378" i="4"/>
  <c r="O1755" i="4"/>
  <c r="O1826" i="4"/>
  <c r="O1935" i="4"/>
  <c r="Q461" i="4"/>
  <c r="Q531" i="4"/>
  <c r="Q672" i="4"/>
  <c r="Q677" i="4"/>
  <c r="Q946" i="4"/>
  <c r="O1034" i="4"/>
  <c r="O1221" i="4"/>
  <c r="Q1726" i="4"/>
  <c r="Q1803" i="4"/>
  <c r="O1896" i="4"/>
  <c r="Q1907" i="4"/>
  <c r="Q184" i="4"/>
  <c r="Q753" i="4"/>
  <c r="O764" i="4"/>
  <c r="Q1151" i="4"/>
  <c r="Q1918" i="4"/>
  <c r="O2210" i="4"/>
  <c r="Q941" i="4"/>
  <c r="Q1494" i="4"/>
  <c r="Q1861" i="4"/>
  <c r="Q2041" i="4"/>
  <c r="Q708" i="4"/>
  <c r="Q761" i="4"/>
  <c r="Q1317" i="4"/>
  <c r="Q1851" i="4"/>
  <c r="Q1932" i="4"/>
  <c r="Q1943" i="4"/>
  <c r="Q1984" i="4"/>
  <c r="Q2160" i="4"/>
  <c r="Q793" i="4"/>
  <c r="Q956" i="4"/>
  <c r="O1510" i="4"/>
  <c r="O316" i="4"/>
  <c r="Q415" i="4"/>
  <c r="Q953" i="4"/>
  <c r="O1339" i="4"/>
  <c r="O1445" i="4"/>
  <c r="O370" i="4"/>
  <c r="O669" i="4"/>
  <c r="Q989" i="4"/>
  <c r="Q1065" i="4"/>
  <c r="O1323" i="4"/>
  <c r="Q1555" i="4"/>
  <c r="Q1584" i="4"/>
  <c r="Q2361" i="4"/>
  <c r="Q44" i="4"/>
  <c r="O2344" i="4"/>
  <c r="O1037" i="4"/>
  <c r="Q365" i="4"/>
  <c r="O439" i="4"/>
  <c r="O1361" i="4"/>
  <c r="Q1825" i="4"/>
  <c r="O1868" i="4"/>
  <c r="Q1879" i="4"/>
  <c r="Q1959" i="4"/>
  <c r="O2060" i="4"/>
  <c r="O2105" i="4"/>
  <c r="Q2115" i="4"/>
  <c r="Q2126" i="4"/>
  <c r="O115" i="4"/>
  <c r="Q596" i="4"/>
  <c r="O687" i="4"/>
  <c r="Q920" i="4"/>
  <c r="O942" i="4"/>
  <c r="O963" i="4"/>
  <c r="Q968" i="4"/>
  <c r="Q1025" i="4"/>
  <c r="Q1053" i="4"/>
  <c r="Q1058" i="4"/>
  <c r="O1110" i="4"/>
  <c r="O1115" i="4"/>
  <c r="Q1119" i="4"/>
  <c r="O1204" i="4"/>
  <c r="O1240" i="4"/>
  <c r="Q1435" i="4"/>
  <c r="Q1446" i="4"/>
  <c r="Q1779" i="4"/>
  <c r="Q1847" i="4"/>
  <c r="Q1971" i="4"/>
  <c r="O1986" i="4"/>
  <c r="Q1997" i="4"/>
  <c r="O2043" i="4"/>
  <c r="Q2138" i="4"/>
  <c r="O2195" i="4"/>
  <c r="O2371" i="4"/>
  <c r="O161" i="4"/>
  <c r="O744" i="4"/>
  <c r="O1142" i="4"/>
  <c r="Q1333" i="4"/>
  <c r="O1431" i="4"/>
  <c r="O1452" i="4"/>
  <c r="Q1603" i="4"/>
  <c r="Q1710" i="4"/>
  <c r="Q1762" i="4"/>
  <c r="Q1976" i="4"/>
  <c r="Q1992" i="4"/>
  <c r="O2223" i="4"/>
  <c r="Q2256" i="4"/>
  <c r="Q509" i="4"/>
  <c r="Q618" i="4"/>
  <c r="Q873" i="4"/>
  <c r="Q1209" i="4"/>
  <c r="O1523" i="4"/>
  <c r="O1528" i="4"/>
  <c r="O1674" i="4"/>
  <c r="O16" i="4"/>
  <c r="Q122" i="4"/>
  <c r="Q208" i="4"/>
  <c r="O453" i="4"/>
  <c r="O587" i="4"/>
  <c r="Q740" i="4"/>
  <c r="Q785" i="4"/>
  <c r="O1132" i="4"/>
  <c r="O1149" i="4"/>
  <c r="O1216" i="4"/>
  <c r="O1283" i="4"/>
  <c r="O1503" i="4"/>
  <c r="Q1525" i="4"/>
  <c r="Q1870" i="4"/>
  <c r="O2112" i="4"/>
  <c r="O2247" i="4"/>
  <c r="O59" i="4"/>
  <c r="Q100" i="4"/>
  <c r="Q191" i="4"/>
  <c r="Q711" i="4"/>
  <c r="Q818" i="4"/>
  <c r="Q949" i="4"/>
  <c r="O1055" i="4"/>
  <c r="O1237" i="4"/>
  <c r="O1536" i="4"/>
  <c r="O1571" i="4"/>
  <c r="O1582" i="4"/>
  <c r="Q1729" i="4"/>
  <c r="O1793" i="4"/>
  <c r="Q1838" i="4"/>
  <c r="Q1849" i="4"/>
  <c r="O1973" i="4"/>
  <c r="O2158" i="4"/>
  <c r="Q2169" i="4"/>
  <c r="O2242" i="4"/>
  <c r="O2373" i="4"/>
  <c r="Q95" i="4"/>
  <c r="Q158" i="4"/>
  <c r="O797" i="4"/>
  <c r="Q860" i="4"/>
  <c r="O888" i="4"/>
  <c r="Q1000" i="4"/>
  <c r="Q1017" i="4"/>
  <c r="O1117" i="4"/>
  <c r="Q1178" i="4"/>
  <c r="O1227" i="4"/>
  <c r="O1232" i="4"/>
  <c r="Q1411" i="4"/>
  <c r="O1428" i="4"/>
  <c r="Q1521" i="4"/>
  <c r="Q1531" i="4"/>
  <c r="O1672" i="4"/>
  <c r="Q1866" i="4"/>
  <c r="Q2063" i="4"/>
  <c r="Q2103" i="4"/>
  <c r="O2108" i="4"/>
  <c r="Q2264" i="4"/>
  <c r="Q2351" i="4"/>
  <c r="Q1012" i="4"/>
  <c r="O690" i="4"/>
  <c r="Q747" i="4"/>
  <c r="Q1073" i="4"/>
  <c r="O2221" i="4"/>
  <c r="O2254" i="4"/>
  <c r="O2288" i="4"/>
  <c r="Q142" i="4"/>
  <c r="Q397" i="4"/>
  <c r="O1123" i="4"/>
  <c r="Q1297" i="4"/>
  <c r="O1634" i="4"/>
  <c r="O2216" i="4"/>
  <c r="Q738" i="4"/>
  <c r="O1072" i="4"/>
  <c r="Q1072" i="4"/>
  <c r="O1116" i="4"/>
  <c r="Q1116" i="4"/>
  <c r="O1252" i="4"/>
  <c r="O1293" i="4"/>
  <c r="Q1293" i="4"/>
  <c r="Q1449" i="4"/>
  <c r="O1449" i="4"/>
  <c r="Q1519" i="4"/>
  <c r="O1706" i="4"/>
  <c r="O1717" i="4"/>
  <c r="Q1717" i="4"/>
  <c r="O1775" i="4"/>
  <c r="Q1775" i="4"/>
  <c r="Q1947" i="4"/>
  <c r="O1947" i="4"/>
  <c r="O2179" i="4"/>
  <c r="Q83" i="4"/>
  <c r="Q296" i="4"/>
  <c r="O296" i="4"/>
  <c r="Q879" i="4"/>
  <c r="O879" i="4"/>
  <c r="O985" i="4"/>
  <c r="Q985" i="4"/>
  <c r="O1264" i="4"/>
  <c r="Q1276" i="4"/>
  <c r="O1276" i="4"/>
  <c r="Q1401" i="4"/>
  <c r="Q1412" i="4"/>
  <c r="O1412" i="4"/>
  <c r="O1509" i="4"/>
  <c r="Q1514" i="4"/>
  <c r="O1514" i="4"/>
  <c r="Q1684" i="4"/>
  <c r="O1689" i="4"/>
  <c r="Q1809" i="4"/>
  <c r="O1809" i="4"/>
  <c r="O2014" i="4"/>
  <c r="Q2014" i="4"/>
  <c r="Q2053" i="4"/>
  <c r="Q2146" i="4"/>
  <c r="O2146" i="4"/>
  <c r="O2219" i="4"/>
  <c r="Q2219" i="4"/>
  <c r="Q2268" i="4"/>
  <c r="O2268" i="4"/>
  <c r="Q2376" i="4"/>
  <c r="Q605" i="4"/>
  <c r="O605" i="4"/>
  <c r="Q594" i="4"/>
  <c r="Q651" i="4"/>
  <c r="O651" i="4"/>
  <c r="Q723" i="4"/>
  <c r="O795" i="4"/>
  <c r="Q795" i="4"/>
  <c r="Q903" i="4"/>
  <c r="O903" i="4"/>
  <c r="O1067" i="4"/>
  <c r="Q1067" i="4"/>
  <c r="Q1112" i="4"/>
  <c r="O1112" i="4"/>
  <c r="O1166" i="4"/>
  <c r="O1305" i="4"/>
  <c r="O1504" i="4"/>
  <c r="O1591" i="4"/>
  <c r="Q1591" i="4"/>
  <c r="O1880" i="4"/>
  <c r="O1892" i="4"/>
  <c r="Q1892" i="4"/>
  <c r="Q1920" i="4"/>
  <c r="O1920" i="4"/>
  <c r="O2064" i="4"/>
  <c r="Q2064" i="4"/>
  <c r="Q2075" i="4"/>
  <c r="Q2124" i="4"/>
  <c r="Q134" i="4"/>
  <c r="O733" i="4"/>
  <c r="Q733" i="4"/>
  <c r="Q30" i="4"/>
  <c r="O30" i="4"/>
  <c r="O332" i="4"/>
  <c r="Q332" i="4"/>
  <c r="O1133" i="4"/>
  <c r="Q1133" i="4"/>
  <c r="Q1419" i="4"/>
  <c r="O1419" i="4"/>
  <c r="Q2130" i="4"/>
  <c r="O2130" i="4"/>
  <c r="O2147" i="4"/>
  <c r="Q2147" i="4"/>
  <c r="Q2175" i="4"/>
  <c r="O2175" i="4"/>
  <c r="O257" i="4"/>
  <c r="Q257" i="4"/>
  <c r="Q401" i="4"/>
  <c r="Q510" i="4"/>
  <c r="Q607" i="4"/>
  <c r="O865" i="4"/>
  <c r="Q865" i="4"/>
  <c r="Q959" i="4"/>
  <c r="O959" i="4"/>
  <c r="O1004" i="4"/>
  <c r="Q1004" i="4"/>
  <c r="O1080" i="4"/>
  <c r="O1218" i="4"/>
  <c r="Q1218" i="4"/>
  <c r="Q1392" i="4"/>
  <c r="O1409" i="4"/>
  <c r="Q1548" i="4"/>
  <c r="O1559" i="4"/>
  <c r="O1681" i="4"/>
  <c r="Q1789" i="4"/>
  <c r="O1794" i="4"/>
  <c r="Q1871" i="4"/>
  <c r="O1871" i="4"/>
  <c r="Q2039" i="4"/>
  <c r="O2039" i="4"/>
  <c r="Q2055" i="4"/>
  <c r="Q2131" i="4"/>
  <c r="O2322" i="4"/>
  <c r="Q1304" i="4"/>
  <c r="O1304" i="4"/>
  <c r="Q2049" i="4"/>
  <c r="O2049" i="4"/>
  <c r="O2187" i="4"/>
  <c r="Q2187" i="4"/>
  <c r="O2300" i="4"/>
  <c r="Q2300" i="4"/>
  <c r="Q593" i="4"/>
  <c r="O593" i="4"/>
  <c r="O972" i="4"/>
  <c r="Q972" i="4"/>
  <c r="O1199" i="4"/>
  <c r="Q1199" i="4"/>
  <c r="Q1019" i="4"/>
  <c r="O1019" i="4"/>
  <c r="O1799" i="4"/>
  <c r="Q1799" i="4"/>
  <c r="O2339" i="4"/>
  <c r="Q2339" i="4"/>
  <c r="Q85" i="4"/>
  <c r="O85" i="4"/>
  <c r="Q176" i="4"/>
  <c r="Q262" i="4"/>
  <c r="Q406" i="4"/>
  <c r="O481" i="4"/>
  <c r="Q481" i="4"/>
  <c r="Q537" i="4"/>
  <c r="O549" i="4"/>
  <c r="Q549" i="4"/>
  <c r="Q796" i="4"/>
  <c r="Q932" i="4"/>
  <c r="Q998" i="4"/>
  <c r="Q1009" i="4"/>
  <c r="O1648" i="4"/>
  <c r="Q1648" i="4"/>
  <c r="Q1708" i="4"/>
  <c r="O2237" i="4"/>
  <c r="Q2378" i="4"/>
  <c r="O2378" i="4"/>
  <c r="Q854" i="4"/>
  <c r="O854" i="4"/>
  <c r="Q1250" i="4"/>
  <c r="O1250" i="4"/>
  <c r="Q1676" i="4"/>
  <c r="O1676" i="4"/>
  <c r="Q1806" i="4"/>
  <c r="O1806" i="4"/>
  <c r="Q143" i="4"/>
  <c r="O143" i="4"/>
  <c r="O235" i="4"/>
  <c r="Q235" i="4"/>
  <c r="O352" i="4"/>
  <c r="Q442" i="4"/>
  <c r="O442" i="4"/>
  <c r="Q648" i="4"/>
  <c r="O648" i="4"/>
  <c r="O731" i="4"/>
  <c r="O769" i="4"/>
  <c r="Q769" i="4"/>
  <c r="O1086" i="4"/>
  <c r="O1169" i="4"/>
  <c r="Q1169" i="4"/>
  <c r="O1341" i="4"/>
  <c r="O1442" i="4"/>
  <c r="Q1527" i="4"/>
  <c r="Q1532" i="4"/>
  <c r="O1532" i="4"/>
  <c r="O1655" i="4"/>
  <c r="Q1945" i="4"/>
  <c r="Q1978" i="4"/>
  <c r="O2028" i="4"/>
  <c r="Q27" i="4"/>
  <c r="O27" i="4"/>
  <c r="O341" i="4"/>
  <c r="Q341" i="4"/>
  <c r="Q425" i="4"/>
  <c r="O431" i="4"/>
  <c r="Q431" i="4"/>
  <c r="Q726" i="4"/>
  <c r="Q849" i="4"/>
  <c r="O849" i="4"/>
  <c r="O1016" i="4"/>
  <c r="O1229" i="4"/>
  <c r="Q1229" i="4"/>
  <c r="O1437" i="4"/>
  <c r="Q1437" i="4"/>
  <c r="O1470" i="4"/>
  <c r="Q1512" i="4"/>
  <c r="Q1623" i="4"/>
  <c r="O1623" i="4"/>
  <c r="Q1644" i="4"/>
  <c r="O1969" i="4"/>
  <c r="Q1969" i="4"/>
  <c r="O2150" i="4"/>
  <c r="Q2150" i="4"/>
  <c r="Q2167" i="4"/>
  <c r="O2167" i="4"/>
  <c r="Q1567" i="4"/>
  <c r="O1567" i="4"/>
  <c r="O1639" i="4"/>
  <c r="Q1639" i="4"/>
  <c r="O1745" i="4"/>
  <c r="Q1745" i="4"/>
  <c r="Q2096" i="4"/>
  <c r="O2096" i="4"/>
  <c r="O26" i="4"/>
  <c r="Q245" i="4"/>
  <c r="Q407" i="4"/>
  <c r="O495" i="4"/>
  <c r="Q613" i="4"/>
  <c r="Q810" i="4"/>
  <c r="Q864" i="4"/>
  <c r="Q918" i="4"/>
  <c r="O933" i="4"/>
  <c r="O1071" i="4"/>
  <c r="Q1474" i="4"/>
  <c r="Q1597" i="4"/>
  <c r="O1613" i="4"/>
  <c r="O1740" i="4"/>
  <c r="Q1887" i="4"/>
  <c r="Q2196" i="4"/>
  <c r="O2238" i="4"/>
  <c r="O2162" i="4"/>
  <c r="Q2172" i="4"/>
  <c r="O2203" i="4"/>
  <c r="O2286" i="4"/>
  <c r="O2324" i="4"/>
  <c r="Q2363" i="4"/>
  <c r="O118" i="4"/>
  <c r="Q230" i="4"/>
  <c r="Q338" i="4"/>
  <c r="Q464" i="4"/>
  <c r="O492" i="4"/>
  <c r="Q518" i="4"/>
  <c r="O569" i="4"/>
  <c r="Q585" i="4"/>
  <c r="Q729" i="4"/>
  <c r="Q829" i="4"/>
  <c r="O861" i="4"/>
  <c r="Q881" i="4"/>
  <c r="Q892" i="4"/>
  <c r="Q909" i="4"/>
  <c r="O950" i="4"/>
  <c r="Q996" i="4"/>
  <c r="O1082" i="4"/>
  <c r="Q1104" i="4"/>
  <c r="O1114" i="4"/>
  <c r="Q1414" i="4"/>
  <c r="O1495" i="4"/>
  <c r="O1551" i="4"/>
  <c r="O1667" i="4"/>
  <c r="O1796" i="4"/>
  <c r="Q1827" i="4"/>
  <c r="O1865" i="4"/>
  <c r="O1869" i="4"/>
  <c r="Q1894" i="4"/>
  <c r="Q1910" i="4"/>
  <c r="Q1964" i="4"/>
  <c r="O1988" i="4"/>
  <c r="O2004" i="4"/>
  <c r="Q2051" i="4"/>
  <c r="O2066" i="4"/>
  <c r="O2102" i="4"/>
  <c r="O2143" i="4"/>
  <c r="O2177" i="4"/>
  <c r="O2245" i="4"/>
  <c r="O2255" i="4"/>
  <c r="O2314" i="4"/>
  <c r="O2270" i="4"/>
  <c r="O488" i="4"/>
  <c r="O581" i="4"/>
  <c r="Q765" i="4"/>
  <c r="Q847" i="4"/>
  <c r="Q981" i="4"/>
  <c r="Q1167" i="4"/>
  <c r="O1306" i="4"/>
  <c r="O1311" i="4"/>
  <c r="Q1342" i="4"/>
  <c r="Q1482" i="4"/>
  <c r="Q1748" i="4"/>
  <c r="Q2010" i="4"/>
  <c r="O2037" i="4"/>
  <c r="O2072" i="4"/>
  <c r="O2082" i="4"/>
  <c r="O2087" i="4"/>
  <c r="Q2148" i="4"/>
  <c r="O2153" i="4"/>
  <c r="O2236" i="4"/>
  <c r="O2266" i="4"/>
  <c r="Q2337" i="4"/>
  <c r="Q498" i="4"/>
  <c r="Q842" i="4"/>
  <c r="Q910" i="4"/>
  <c r="O965" i="4"/>
  <c r="Q1027" i="4"/>
  <c r="Q1327" i="4"/>
  <c r="O1600" i="4"/>
  <c r="O1611" i="4"/>
  <c r="Q1874" i="4"/>
  <c r="Q1911" i="4"/>
  <c r="Q2005" i="4"/>
  <c r="Q2231" i="4"/>
  <c r="Q486" i="4"/>
  <c r="O486" i="4"/>
  <c r="O1217" i="4"/>
  <c r="Q1217" i="4"/>
  <c r="Q1727" i="4"/>
  <c r="O1727" i="4"/>
  <c r="O715" i="4"/>
  <c r="Q715" i="4"/>
  <c r="Q762" i="4"/>
  <c r="O762" i="4"/>
  <c r="Q268" i="4"/>
  <c r="O268" i="4"/>
  <c r="O320" i="4"/>
  <c r="Q320" i="4"/>
  <c r="O523" i="4"/>
  <c r="Q523" i="4"/>
  <c r="O952" i="4"/>
  <c r="Q952" i="4"/>
  <c r="Q1014" i="4"/>
  <c r="O1014" i="4"/>
  <c r="Q1164" i="4"/>
  <c r="O1164" i="4"/>
  <c r="Q1202" i="4"/>
  <c r="O1202" i="4"/>
  <c r="Q388" i="4"/>
  <c r="O388" i="4"/>
  <c r="Q1950" i="4"/>
  <c r="O1950" i="4"/>
  <c r="O625" i="4"/>
  <c r="Q625" i="4"/>
  <c r="Q821" i="4"/>
  <c r="O821" i="4"/>
  <c r="O2279" i="4"/>
  <c r="Q2279" i="4"/>
  <c r="O190" i="4"/>
  <c r="Q304" i="4"/>
  <c r="O304" i="4"/>
  <c r="O460" i="4"/>
  <c r="Q460" i="4"/>
  <c r="Q595" i="4"/>
  <c r="Q600" i="4"/>
  <c r="O600" i="4"/>
  <c r="O680" i="4"/>
  <c r="Q680" i="4"/>
  <c r="O1882" i="4"/>
  <c r="Q1882" i="4"/>
  <c r="O400" i="4"/>
  <c r="Q400" i="4"/>
  <c r="Q525" i="4"/>
  <c r="O525" i="4"/>
  <c r="O616" i="4"/>
  <c r="Q616" i="4"/>
  <c r="O653" i="4"/>
  <c r="O801" i="4"/>
  <c r="Q801" i="4"/>
  <c r="O1176" i="4"/>
  <c r="Q1176" i="4"/>
  <c r="Q1614" i="4"/>
  <c r="O1614" i="4"/>
  <c r="Q1848" i="4"/>
  <c r="O1848" i="4"/>
  <c r="Q170" i="4"/>
  <c r="O170" i="4"/>
  <c r="Q548" i="4"/>
  <c r="O548" i="4"/>
  <c r="Q644" i="4"/>
  <c r="O154" i="4"/>
  <c r="Q385" i="4"/>
  <c r="O385" i="4"/>
  <c r="O577" i="4"/>
  <c r="Q577" i="4"/>
  <c r="Q713" i="4"/>
  <c r="O713" i="4"/>
  <c r="Q749" i="4"/>
  <c r="O749" i="4"/>
  <c r="O841" i="4"/>
  <c r="Q841" i="4"/>
  <c r="Q887" i="4"/>
  <c r="O887" i="4"/>
  <c r="Q1833" i="4"/>
  <c r="O1833" i="4"/>
  <c r="Q2132" i="4"/>
  <c r="O2132" i="4"/>
  <c r="O67" i="4"/>
  <c r="O149" i="4"/>
  <c r="Q149" i="4"/>
  <c r="Q233" i="4"/>
  <c r="O233" i="4"/>
  <c r="O697" i="4"/>
  <c r="Q697" i="4"/>
  <c r="O782" i="4"/>
  <c r="O824" i="4"/>
  <c r="Q824" i="4"/>
  <c r="O1078" i="4"/>
  <c r="Q1078" i="4"/>
  <c r="Q1365" i="4"/>
  <c r="O1365" i="4"/>
  <c r="Q1450" i="4"/>
  <c r="O1450" i="4"/>
  <c r="Q418" i="4"/>
  <c r="O418" i="4"/>
  <c r="Q424" i="4"/>
  <c r="O424" i="4"/>
  <c r="Q527" i="4"/>
  <c r="O527" i="4"/>
  <c r="O692" i="4"/>
  <c r="O1064" i="4"/>
  <c r="Q1064" i="4"/>
  <c r="Q172" i="4"/>
  <c r="O172" i="4"/>
  <c r="Q413" i="4"/>
  <c r="O413" i="4"/>
  <c r="Q1263" i="4"/>
  <c r="O1263" i="4"/>
  <c r="Q1693" i="4"/>
  <c r="O1693" i="4"/>
  <c r="Q1714" i="4"/>
  <c r="O1714" i="4"/>
  <c r="Q1725" i="4"/>
  <c r="O1725" i="4"/>
  <c r="Q1763" i="4"/>
  <c r="O1763" i="4"/>
  <c r="O1846" i="4"/>
  <c r="Q1846" i="4"/>
  <c r="Q1979" i="4"/>
  <c r="O1979" i="4"/>
  <c r="Q780" i="4"/>
  <c r="O780" i="4"/>
  <c r="Q1247" i="4"/>
  <c r="O1247" i="4"/>
  <c r="O1275" i="4"/>
  <c r="Q1275" i="4"/>
  <c r="O1360" i="4"/>
  <c r="Q1360" i="4"/>
  <c r="Q1499" i="4"/>
  <c r="O1499" i="4"/>
  <c r="Q2206" i="4"/>
  <c r="O2206" i="4"/>
  <c r="O2262" i="4"/>
  <c r="O215" i="4"/>
  <c r="O299" i="4"/>
  <c r="Q299" i="4"/>
  <c r="Q458" i="4"/>
  <c r="O458" i="4"/>
  <c r="Q584" i="4"/>
  <c r="O584" i="4"/>
  <c r="Q1143" i="4"/>
  <c r="O1208" i="4"/>
  <c r="Q1208" i="4"/>
  <c r="O1816" i="4"/>
  <c r="Q1816" i="4"/>
  <c r="O1886" i="4"/>
  <c r="Q1989" i="4"/>
  <c r="O1989" i="4"/>
  <c r="Q2015" i="4"/>
  <c r="O2015" i="4"/>
  <c r="O71" i="4"/>
  <c r="O82" i="4"/>
  <c r="Q91" i="4"/>
  <c r="Q107" i="4"/>
  <c r="O107" i="4"/>
  <c r="O226" i="4"/>
  <c r="O256" i="4"/>
  <c r="Q449" i="4"/>
  <c r="O474" i="4"/>
  <c r="O533" i="4"/>
  <c r="Q608" i="4"/>
  <c r="Q612" i="4"/>
  <c r="Q621" i="4"/>
  <c r="O626" i="4"/>
  <c r="Q626" i="4"/>
  <c r="Q662" i="4"/>
  <c r="Q667" i="4"/>
  <c r="Q736" i="4"/>
  <c r="Q775" i="4"/>
  <c r="Q809" i="4"/>
  <c r="Q825" i="4"/>
  <c r="Q872" i="4"/>
  <c r="Q893" i="4"/>
  <c r="O893" i="4"/>
  <c r="Q914" i="4"/>
  <c r="Q919" i="4"/>
  <c r="Q924" i="4"/>
  <c r="O924" i="4"/>
  <c r="Q1198" i="4"/>
  <c r="O1198" i="4"/>
  <c r="Q1393" i="4"/>
  <c r="O1393" i="4"/>
  <c r="Q1454" i="4"/>
  <c r="O1454" i="4"/>
  <c r="Q1481" i="4"/>
  <c r="O1481" i="4"/>
  <c r="O1533" i="4"/>
  <c r="Q1533" i="4"/>
  <c r="O1633" i="4"/>
  <c r="O1642" i="4"/>
  <c r="O1653" i="4"/>
  <c r="Q1653" i="4"/>
  <c r="Q1876" i="4"/>
  <c r="Q1881" i="4"/>
  <c r="O1881" i="4"/>
  <c r="O2092" i="4"/>
  <c r="Q2092" i="4"/>
  <c r="O2151" i="4"/>
  <c r="Q2186" i="4"/>
  <c r="Q2272" i="4"/>
  <c r="O2272" i="4"/>
  <c r="Q2310" i="4"/>
  <c r="O2310" i="4"/>
  <c r="Q2025" i="4"/>
  <c r="O2025" i="4"/>
  <c r="Q2081" i="4"/>
  <c r="O2081" i="4"/>
  <c r="Q2252" i="4"/>
  <c r="O2252" i="4"/>
  <c r="O559" i="4"/>
  <c r="Q559" i="4"/>
  <c r="Q839" i="4"/>
  <c r="O839" i="4"/>
  <c r="Q1108" i="4"/>
  <c r="O1108" i="4"/>
  <c r="O1999" i="4"/>
  <c r="Q1999" i="4"/>
  <c r="O2056" i="4"/>
  <c r="Q2056" i="4"/>
  <c r="Q137" i="4"/>
  <c r="O489" i="4"/>
  <c r="Q580" i="4"/>
  <c r="O631" i="4"/>
  <c r="Q631" i="4"/>
  <c r="Q676" i="4"/>
  <c r="O834" i="4"/>
  <c r="Q1097" i="4"/>
  <c r="O1127" i="4"/>
  <c r="Q1127" i="4"/>
  <c r="Q1753" i="4"/>
  <c r="Q1770" i="4"/>
  <c r="O1770" i="4"/>
  <c r="O2180" i="4"/>
  <c r="Q2180" i="4"/>
  <c r="Q199" i="4"/>
  <c r="Q284" i="4"/>
  <c r="O305" i="4"/>
  <c r="Q353" i="4"/>
  <c r="Q359" i="4"/>
  <c r="O359" i="4"/>
  <c r="Q657" i="4"/>
  <c r="O800" i="4"/>
  <c r="O845" i="4"/>
  <c r="O883" i="4"/>
  <c r="Q883" i="4"/>
  <c r="O1181" i="4"/>
  <c r="Q1181" i="4"/>
  <c r="Q1328" i="4"/>
  <c r="O1328" i="4"/>
  <c r="Q2027" i="4"/>
  <c r="O2027" i="4"/>
  <c r="Q2042" i="4"/>
  <c r="O2042" i="4"/>
  <c r="O2077" i="4"/>
  <c r="Q2077" i="4"/>
  <c r="Q1140" i="4"/>
  <c r="O1140" i="4"/>
  <c r="Q1155" i="4"/>
  <c r="O1155" i="4"/>
  <c r="Q1294" i="4"/>
  <c r="O1294" i="4"/>
  <c r="O1329" i="4"/>
  <c r="Q1329" i="4"/>
  <c r="Q1572" i="4"/>
  <c r="O1572" i="4"/>
  <c r="Q1956" i="4"/>
  <c r="O1956" i="4"/>
  <c r="O2033" i="4"/>
  <c r="Q2033" i="4"/>
  <c r="Q2354" i="4"/>
  <c r="O2354" i="4"/>
  <c r="Q280" i="4"/>
  <c r="O280" i="4"/>
  <c r="O487" i="4"/>
  <c r="Q487" i="4"/>
  <c r="O550" i="4"/>
  <c r="Q550" i="4"/>
  <c r="O757" i="4"/>
  <c r="Q757" i="4"/>
  <c r="O856" i="4"/>
  <c r="Q856" i="4"/>
  <c r="O906" i="4"/>
  <c r="O973" i="4"/>
  <c r="Q973" i="4"/>
  <c r="Q1145" i="4"/>
  <c r="O1319" i="4"/>
  <c r="Q1351" i="4"/>
  <c r="O1351" i="4"/>
  <c r="O1426" i="4"/>
  <c r="Q1426" i="4"/>
  <c r="Q1477" i="4"/>
  <c r="O1477" i="4"/>
  <c r="O1588" i="4"/>
  <c r="Q1588" i="4"/>
  <c r="O1702" i="4"/>
  <c r="O1707" i="4"/>
  <c r="Q1707" i="4"/>
  <c r="O1728" i="4"/>
  <c r="Q1728" i="4"/>
  <c r="Q1824" i="4"/>
  <c r="Q1860" i="4"/>
  <c r="O1860" i="4"/>
  <c r="O1946" i="4"/>
  <c r="Q1946" i="4"/>
  <c r="O2123" i="4"/>
  <c r="O2360" i="4"/>
  <c r="O2364" i="4"/>
  <c r="Q17" i="4"/>
  <c r="O17" i="4"/>
  <c r="O223" i="4"/>
  <c r="Q253" i="4"/>
  <c r="Q263" i="4"/>
  <c r="O419" i="4"/>
  <c r="Q419" i="4"/>
  <c r="Q451" i="4"/>
  <c r="O546" i="4"/>
  <c r="Q572" i="4"/>
  <c r="O623" i="4"/>
  <c r="O724" i="4"/>
  <c r="Q724" i="4"/>
  <c r="O752" i="4"/>
  <c r="Q752" i="4"/>
  <c r="Q979" i="4"/>
  <c r="Q1162" i="4"/>
  <c r="O1162" i="4"/>
  <c r="O1300" i="4"/>
  <c r="O1421" i="4"/>
  <c r="O1723" i="4"/>
  <c r="Q2183" i="4"/>
  <c r="O2183" i="4"/>
  <c r="O2333" i="4"/>
  <c r="Q2370" i="4"/>
  <c r="O2370" i="4"/>
  <c r="Q46" i="4"/>
  <c r="O125" i="4"/>
  <c r="Q307" i="4"/>
  <c r="Q323" i="4"/>
  <c r="O456" i="4"/>
  <c r="O541" i="4"/>
  <c r="Q541" i="4"/>
  <c r="O582" i="4"/>
  <c r="Q640" i="4"/>
  <c r="O650" i="4"/>
  <c r="Q654" i="4"/>
  <c r="O654" i="4"/>
  <c r="Q674" i="4"/>
  <c r="O674" i="4"/>
  <c r="Q704" i="4"/>
  <c r="O743" i="4"/>
  <c r="O773" i="4"/>
  <c r="Q832" i="4"/>
  <c r="Q837" i="4"/>
  <c r="O870" i="4"/>
  <c r="O896" i="4"/>
  <c r="Q896" i="4"/>
  <c r="Q955" i="4"/>
  <c r="O964" i="4"/>
  <c r="Q964" i="4"/>
  <c r="O995" i="4"/>
  <c r="O1005" i="4"/>
  <c r="Q1005" i="4"/>
  <c r="O1050" i="4"/>
  <c r="O1089" i="4"/>
  <c r="Q1089" i="4"/>
  <c r="O1417" i="4"/>
  <c r="Q1417" i="4"/>
  <c r="Q1473" i="4"/>
  <c r="O1473" i="4"/>
  <c r="O1511" i="4"/>
  <c r="Q1526" i="4"/>
  <c r="O1526" i="4"/>
  <c r="O1547" i="4"/>
  <c r="O1552" i="4"/>
  <c r="Q1552" i="4"/>
  <c r="Q1563" i="4"/>
  <c r="O1563" i="4"/>
  <c r="Q1621" i="4"/>
  <c r="O1621" i="4"/>
  <c r="Q1925" i="4"/>
  <c r="Q1931" i="4"/>
  <c r="O1931" i="4"/>
  <c r="O2013" i="4"/>
  <c r="O2178" i="4"/>
  <c r="Q2178" i="4"/>
  <c r="O2290" i="4"/>
  <c r="O2301" i="4"/>
  <c r="Q2328" i="4"/>
  <c r="Q2350" i="4"/>
  <c r="O2350" i="4"/>
  <c r="Q2312" i="4"/>
  <c r="Q130" i="4"/>
  <c r="O244" i="4"/>
  <c r="Q269" i="4"/>
  <c r="O269" i="4"/>
  <c r="O110" i="4"/>
  <c r="O145" i="4"/>
  <c r="Q145" i="4"/>
  <c r="Q239" i="4"/>
  <c r="Q340" i="4"/>
  <c r="O477" i="4"/>
  <c r="Q477" i="4"/>
  <c r="O497" i="4"/>
  <c r="Q517" i="4"/>
  <c r="O522" i="4"/>
  <c r="O536" i="4"/>
  <c r="Q536" i="4"/>
  <c r="O563" i="4"/>
  <c r="Q665" i="4"/>
  <c r="O714" i="4"/>
  <c r="Q714" i="4"/>
  <c r="O739" i="4"/>
  <c r="Q739" i="4"/>
  <c r="Q788" i="4"/>
  <c r="O828" i="4"/>
  <c r="O857" i="4"/>
  <c r="O927" i="4"/>
  <c r="Q969" i="4"/>
  <c r="O1380" i="4"/>
  <c r="O1385" i="4"/>
  <c r="Q1391" i="4"/>
  <c r="O1391" i="4"/>
  <c r="Q1507" i="4"/>
  <c r="Q1558" i="4"/>
  <c r="O1558" i="4"/>
  <c r="Q1692" i="4"/>
  <c r="O1692" i="4"/>
  <c r="O1735" i="4"/>
  <c r="Q1735" i="4"/>
  <c r="Q2095" i="4"/>
  <c r="Q2100" i="4"/>
  <c r="O2100" i="4"/>
  <c r="Q334" i="4"/>
  <c r="O334" i="4"/>
  <c r="Q471" i="4"/>
  <c r="O471" i="4"/>
  <c r="O2099" i="4"/>
  <c r="Q2113" i="4"/>
  <c r="Q2230" i="4"/>
  <c r="O2230" i="4"/>
  <c r="Q2385" i="4"/>
  <c r="O5" i="4"/>
  <c r="O29" i="4"/>
  <c r="Q89" i="4"/>
  <c r="O89" i="4"/>
  <c r="O501" i="4"/>
  <c r="Q43" i="4"/>
  <c r="Q53" i="4"/>
  <c r="O53" i="4"/>
  <c r="O64" i="4"/>
  <c r="O136" i="4"/>
  <c r="O197" i="4"/>
  <c r="Q641" i="4"/>
  <c r="O641" i="4"/>
  <c r="Q725" i="4"/>
  <c r="Q779" i="4"/>
  <c r="O779" i="4"/>
  <c r="O784" i="4"/>
  <c r="Q784" i="4"/>
  <c r="O833" i="4"/>
  <c r="Q833" i="4"/>
  <c r="Q960" i="4"/>
  <c r="O975" i="4"/>
  <c r="Q975" i="4"/>
  <c r="Q1168" i="4"/>
  <c r="O1168" i="4"/>
  <c r="Q1251" i="4"/>
  <c r="O1251" i="4"/>
  <c r="O1321" i="4"/>
  <c r="Q1321" i="4"/>
  <c r="O1376" i="4"/>
  <c r="Q1397" i="4"/>
  <c r="O1397" i="4"/>
  <c r="Q1522" i="4"/>
  <c r="O1522" i="4"/>
  <c r="O1785" i="4"/>
  <c r="O1790" i="4"/>
  <c r="Q1895" i="4"/>
  <c r="O1895" i="4"/>
  <c r="Q2009" i="4"/>
  <c r="O2009" i="4"/>
  <c r="Q1367" i="4"/>
  <c r="O1367" i="4"/>
  <c r="Q1773" i="4"/>
  <c r="O1773" i="4"/>
  <c r="Q1811" i="4"/>
  <c r="O1811" i="4"/>
  <c r="O2097" i="4"/>
  <c r="Q2097" i="4"/>
  <c r="Q2218" i="4"/>
  <c r="O2218" i="4"/>
  <c r="O1026" i="4"/>
  <c r="Q1026" i="4"/>
  <c r="Q1260" i="4"/>
  <c r="Q1399" i="4"/>
  <c r="O1463" i="4"/>
  <c r="O1492" i="4"/>
  <c r="Q1501" i="4"/>
  <c r="Q1505" i="4"/>
  <c r="O1505" i="4"/>
  <c r="O1539" i="4"/>
  <c r="Q1545" i="4"/>
  <c r="O1545" i="4"/>
  <c r="O1575" i="4"/>
  <c r="Q1581" i="4"/>
  <c r="O1581" i="4"/>
  <c r="O1666" i="4"/>
  <c r="Q1675" i="4"/>
  <c r="O1695" i="4"/>
  <c r="O1705" i="4"/>
  <c r="Q1802" i="4"/>
  <c r="O1884" i="4"/>
  <c r="Q1888" i="4"/>
  <c r="Q1923" i="4"/>
  <c r="O1958" i="4"/>
  <c r="Q1982" i="4"/>
  <c r="Q2030" i="4"/>
  <c r="Q2035" i="4"/>
  <c r="O2059" i="4"/>
  <c r="Q2059" i="4"/>
  <c r="O2213" i="4"/>
  <c r="Q2232" i="4"/>
  <c r="O2232" i="4"/>
  <c r="O2274" i="4"/>
  <c r="O2358" i="4"/>
  <c r="O1933" i="4"/>
  <c r="Q1933" i="4"/>
  <c r="Q2188" i="4"/>
  <c r="O2188" i="4"/>
  <c r="O287" i="4"/>
  <c r="Q292" i="4"/>
  <c r="Q556" i="4"/>
  <c r="O566" i="4"/>
  <c r="O602" i="4"/>
  <c r="O633" i="4"/>
  <c r="O678" i="4"/>
  <c r="Q703" i="4"/>
  <c r="O798" i="4"/>
  <c r="Q811" i="4"/>
  <c r="O885" i="4"/>
  <c r="Q913" i="4"/>
  <c r="Q921" i="4"/>
  <c r="O945" i="4"/>
  <c r="Q945" i="4"/>
  <c r="Q978" i="4"/>
  <c r="O978" i="4"/>
  <c r="Q988" i="4"/>
  <c r="Q993" i="4"/>
  <c r="O993" i="4"/>
  <c r="O1013" i="4"/>
  <c r="Q1013" i="4"/>
  <c r="O1052" i="4"/>
  <c r="O1106" i="4"/>
  <c r="O1129" i="4"/>
  <c r="O1312" i="4"/>
  <c r="Q1424" i="4"/>
  <c r="O1424" i="4"/>
  <c r="O1429" i="4"/>
  <c r="O1438" i="4"/>
  <c r="Q1438" i="4"/>
  <c r="O1601" i="4"/>
  <c r="O1622" i="4"/>
  <c r="Q1701" i="4"/>
  <c r="O1701" i="4"/>
  <c r="Q1721" i="4"/>
  <c r="O1721" i="4"/>
  <c r="Q1741" i="4"/>
  <c r="Q1898" i="4"/>
  <c r="Q1904" i="4"/>
  <c r="O1904" i="4"/>
  <c r="O1914" i="4"/>
  <c r="Q1919" i="4"/>
  <c r="Q1944" i="4"/>
  <c r="O1944" i="4"/>
  <c r="Q2054" i="4"/>
  <c r="O2136" i="4"/>
  <c r="O2184" i="4"/>
  <c r="O2228" i="4"/>
  <c r="O2352" i="4"/>
  <c r="Q2352" i="4"/>
  <c r="Q55" i="4"/>
  <c r="Q70" i="4"/>
  <c r="Q178" i="4"/>
  <c r="Q203" i="4"/>
  <c r="Q238" i="4"/>
  <c r="Q311" i="4"/>
  <c r="Q346" i="4"/>
  <c r="Q361" i="4"/>
  <c r="Q392" i="4"/>
  <c r="O430" i="4"/>
  <c r="Q450" i="4"/>
  <c r="Q500" i="4"/>
  <c r="Q520" i="4"/>
  <c r="Q656" i="4"/>
  <c r="Q666" i="4"/>
  <c r="Q716" i="4"/>
  <c r="Q772" i="4"/>
  <c r="Q930" i="4"/>
  <c r="Q1003" i="4"/>
  <c r="O1048" i="4"/>
  <c r="Q1048" i="4"/>
  <c r="Q1076" i="4"/>
  <c r="O1174" i="4"/>
  <c r="O1206" i="4"/>
  <c r="O1352" i="4"/>
  <c r="Q1535" i="4"/>
  <c r="O1535" i="4"/>
  <c r="Q1607" i="4"/>
  <c r="O1607" i="4"/>
  <c r="Q1627" i="4"/>
  <c r="O1627" i="4"/>
  <c r="Q1651" i="4"/>
  <c r="Q1731" i="4"/>
  <c r="O1731" i="4"/>
  <c r="O1757" i="4"/>
  <c r="Q1774" i="4"/>
  <c r="Q1798" i="4"/>
  <c r="O1812" i="4"/>
  <c r="Q1823" i="4"/>
  <c r="O1823" i="4"/>
  <c r="O1852" i="4"/>
  <c r="Q1852" i="4"/>
  <c r="O1934" i="4"/>
  <c r="Q1954" i="4"/>
  <c r="Q2074" i="4"/>
  <c r="Q2079" i="4"/>
  <c r="O2079" i="4"/>
  <c r="Q2199" i="4"/>
  <c r="Q2204" i="4"/>
  <c r="O2209" i="4"/>
  <c r="Q2306" i="4"/>
  <c r="O2306" i="4"/>
  <c r="O2316" i="4"/>
  <c r="Q2348" i="4"/>
  <c r="O2348" i="4"/>
  <c r="Q1290" i="4"/>
  <c r="O1290" i="4"/>
  <c r="Q1683" i="4"/>
  <c r="O1683" i="4"/>
  <c r="Q1749" i="4"/>
  <c r="O1749" i="4"/>
  <c r="O1800" i="4"/>
  <c r="Q1800" i="4"/>
  <c r="O2038" i="4"/>
  <c r="Q2038" i="4"/>
  <c r="O2211" i="4"/>
  <c r="Q2211" i="4"/>
  <c r="Q1083" i="4"/>
  <c r="O1083" i="4"/>
  <c r="O1137" i="4"/>
  <c r="O1157" i="4"/>
  <c r="Q1242" i="4"/>
  <c r="O1242" i="4"/>
  <c r="O1268" i="4"/>
  <c r="Q1355" i="4"/>
  <c r="O1355" i="4"/>
  <c r="O1589" i="4"/>
  <c r="Q1659" i="4"/>
  <c r="O1659" i="4"/>
  <c r="O1776" i="4"/>
  <c r="O1820" i="4"/>
  <c r="Q1873" i="4"/>
  <c r="O1912" i="4"/>
  <c r="Q1912" i="4"/>
  <c r="Q1942" i="4"/>
  <c r="Q1995" i="4"/>
  <c r="O2048" i="4"/>
  <c r="Q2134" i="4"/>
  <c r="Q2144" i="4"/>
  <c r="O2144" i="4"/>
  <c r="Q2202" i="4"/>
  <c r="O2202" i="4"/>
  <c r="O2240" i="4"/>
  <c r="O2249" i="4"/>
  <c r="O2345" i="4"/>
  <c r="Q2345" i="4"/>
  <c r="Q1781" i="4"/>
  <c r="O1781" i="4"/>
  <c r="O991" i="4"/>
  <c r="Q991" i="4"/>
  <c r="Q1001" i="4"/>
  <c r="O1001" i="4"/>
  <c r="O1074" i="4"/>
  <c r="Q1074" i="4"/>
  <c r="O1259" i="4"/>
  <c r="Q1259" i="4"/>
  <c r="Q1372" i="4"/>
  <c r="O1372" i="4"/>
  <c r="O1413" i="4"/>
  <c r="Q1413" i="4"/>
  <c r="Q1513" i="4"/>
  <c r="O1513" i="4"/>
  <c r="O1554" i="4"/>
  <c r="Q1554" i="4"/>
  <c r="Q1649" i="4"/>
  <c r="O1649" i="4"/>
  <c r="O2139" i="4"/>
  <c r="Q2139" i="4"/>
  <c r="O2163" i="4"/>
  <c r="Q2163" i="4"/>
  <c r="Q2197" i="4"/>
  <c r="O2197" i="4"/>
  <c r="O2340" i="4"/>
  <c r="Q2340" i="4"/>
  <c r="Q2357" i="4"/>
  <c r="O2357" i="4"/>
  <c r="Q1205" i="4"/>
  <c r="Q1320" i="4"/>
  <c r="O1324" i="4"/>
  <c r="Q1375" i="4"/>
  <c r="Q1441" i="4"/>
  <c r="Q1459" i="4"/>
  <c r="Q1630" i="4"/>
  <c r="O1638" i="4"/>
  <c r="O1679" i="4"/>
  <c r="Q1754" i="4"/>
  <c r="Q1786" i="4"/>
  <c r="Q1807" i="4"/>
  <c r="Q1815" i="4"/>
  <c r="Q1819" i="4"/>
  <c r="Q1836" i="4"/>
  <c r="Q1897" i="4"/>
  <c r="Q1915" i="4"/>
  <c r="Q1938" i="4"/>
  <c r="Q1955" i="4"/>
  <c r="O2170" i="4"/>
  <c r="Q2214" i="4"/>
  <c r="Q2235" i="4"/>
  <c r="Q2265" i="4"/>
  <c r="O2269" i="4"/>
  <c r="Q2291" i="4"/>
  <c r="O2311" i="4"/>
  <c r="Q2384" i="4"/>
  <c r="O1220" i="4"/>
  <c r="O1225" i="4"/>
  <c r="O1318" i="4"/>
  <c r="O1353" i="4"/>
  <c r="Q1386" i="4"/>
  <c r="Q1405" i="4"/>
  <c r="O1410" i="4"/>
  <c r="Q1540" i="4"/>
  <c r="O1576" i="4"/>
  <c r="O1733" i="4"/>
  <c r="Q1858" i="4"/>
  <c r="O1862" i="4"/>
  <c r="Q1891" i="4"/>
  <c r="Q1983" i="4"/>
  <c r="Q1987" i="4"/>
  <c r="Q2031" i="4"/>
  <c r="Q2168" i="4"/>
  <c r="O980" i="4"/>
  <c r="O1044" i="4"/>
  <c r="O1113" i="4"/>
  <c r="O1130" i="4"/>
  <c r="O1134" i="4"/>
  <c r="O1138" i="4"/>
  <c r="O1239" i="4"/>
  <c r="O1344" i="4"/>
  <c r="O1467" i="4"/>
  <c r="O1568" i="4"/>
  <c r="O1619" i="4"/>
  <c r="Q1752" i="4"/>
  <c r="O1817" i="4"/>
  <c r="O1883" i="4"/>
  <c r="Q1909" i="4"/>
  <c r="O1953" i="4"/>
  <c r="Q1961" i="4"/>
  <c r="Q1966" i="4"/>
  <c r="O2229" i="4"/>
  <c r="O2250" i="4"/>
  <c r="O2263" i="4"/>
  <c r="Q2289" i="4"/>
  <c r="Q2304" i="4"/>
  <c r="Q2313" i="4"/>
  <c r="Q2327" i="4"/>
  <c r="O2332" i="4"/>
  <c r="Q2372" i="4"/>
  <c r="O2386" i="4"/>
  <c r="Q1063" i="4"/>
  <c r="O1121" i="4"/>
  <c r="O1147" i="4"/>
  <c r="O1301" i="4"/>
  <c r="O1310" i="4"/>
  <c r="Q1368" i="4"/>
  <c r="O1427" i="4"/>
  <c r="O1439" i="4"/>
  <c r="Q1506" i="4"/>
  <c r="O1665" i="4"/>
  <c r="O1673" i="4"/>
  <c r="Q1722" i="4"/>
  <c r="Q1739" i="4"/>
  <c r="Q1743" i="4"/>
  <c r="Q1766" i="4"/>
  <c r="Q1813" i="4"/>
  <c r="O2001" i="4"/>
  <c r="Q2018" i="4"/>
  <c r="Q2098" i="4"/>
  <c r="O2164" i="4"/>
  <c r="O2225" i="4"/>
  <c r="Q2271" i="4"/>
  <c r="O578" i="4"/>
  <c r="O479" i="4"/>
  <c r="Q61" i="4"/>
  <c r="O1031" i="4"/>
  <c r="O2069" i="4"/>
  <c r="Q300" i="4"/>
  <c r="O300" i="4"/>
  <c r="O529" i="4"/>
  <c r="Q529" i="4"/>
  <c r="O700" i="4"/>
  <c r="Q700" i="4"/>
  <c r="O889" i="4"/>
  <c r="Q889" i="4"/>
  <c r="Q1102" i="4"/>
  <c r="O1102" i="4"/>
  <c r="Q1118" i="4"/>
  <c r="O1118" i="4"/>
  <c r="Q1418" i="4"/>
  <c r="O1418" i="4"/>
  <c r="Q1520" i="4"/>
  <c r="O1520" i="4"/>
  <c r="O1669" i="4"/>
  <c r="Q1669" i="4"/>
  <c r="Q2193" i="4"/>
  <c r="O2193" i="4"/>
  <c r="Q2244" i="4"/>
  <c r="O2244" i="4"/>
  <c r="Q2261" i="4"/>
  <c r="O2261" i="4"/>
  <c r="Q2388" i="4"/>
  <c r="O2388" i="4"/>
  <c r="Q48" i="4"/>
  <c r="O48" i="4"/>
  <c r="O76" i="4"/>
  <c r="O80" i="4"/>
  <c r="Q126" i="4"/>
  <c r="O126" i="4"/>
  <c r="O151" i="4"/>
  <c r="Q159" i="4"/>
  <c r="O159" i="4"/>
  <c r="O167" i="4"/>
  <c r="Q183" i="4"/>
  <c r="O183" i="4"/>
  <c r="O187" i="4"/>
  <c r="O220" i="4"/>
  <c r="O227" i="4"/>
  <c r="Q309" i="4"/>
  <c r="O309" i="4"/>
  <c r="O325" i="4"/>
  <c r="O349" i="4"/>
  <c r="O422" i="4"/>
  <c r="O462" i="4"/>
  <c r="O482" i="4"/>
  <c r="Q573" i="4"/>
  <c r="O671" i="4"/>
  <c r="Q696" i="4"/>
  <c r="O696" i="4"/>
  <c r="Q846" i="4"/>
  <c r="O926" i="4"/>
  <c r="O957" i="4"/>
  <c r="Q977" i="4"/>
  <c r="O1049" i="4"/>
  <c r="O1061" i="4"/>
  <c r="O1081" i="4"/>
  <c r="Q1081" i="4"/>
  <c r="Q1187" i="4"/>
  <c r="O1187" i="4"/>
  <c r="O1210" i="4"/>
  <c r="O1287" i="4"/>
  <c r="O1298" i="4"/>
  <c r="Q1325" i="4"/>
  <c r="O1325" i="4"/>
  <c r="Q1434" i="4"/>
  <c r="O1434" i="4"/>
  <c r="O1500" i="4"/>
  <c r="O1516" i="4"/>
  <c r="O1677" i="4"/>
  <c r="Q1922" i="4"/>
  <c r="O1922" i="4"/>
  <c r="Q2023" i="4"/>
  <c r="Q2140" i="4"/>
  <c r="O2140" i="4"/>
  <c r="Q52" i="4"/>
  <c r="O56" i="4"/>
  <c r="O68" i="4"/>
  <c r="O88" i="4"/>
  <c r="O212" i="4"/>
  <c r="O232" i="4"/>
  <c r="Q248" i="4"/>
  <c r="Q252" i="4"/>
  <c r="O252" i="4"/>
  <c r="Q301" i="4"/>
  <c r="O301" i="4"/>
  <c r="Q329" i="4"/>
  <c r="Q337" i="4"/>
  <c r="O337" i="4"/>
  <c r="Q378" i="4"/>
  <c r="O378" i="4"/>
  <c r="Q414" i="4"/>
  <c r="O414" i="4"/>
  <c r="Q494" i="4"/>
  <c r="O502" i="4"/>
  <c r="Q502" i="4"/>
  <c r="Q511" i="4"/>
  <c r="O519" i="4"/>
  <c r="Q530" i="4"/>
  <c r="O530" i="4"/>
  <c r="O538" i="4"/>
  <c r="Q538" i="4"/>
  <c r="Q589" i="4"/>
  <c r="O642" i="4"/>
  <c r="O663" i="4"/>
  <c r="O679" i="4"/>
  <c r="Q679" i="4"/>
  <c r="Q712" i="4"/>
  <c r="Q720" i="4"/>
  <c r="Q777" i="4"/>
  <c r="O781" i="4"/>
  <c r="Q781" i="4"/>
  <c r="O794" i="4"/>
  <c r="Q869" i="4"/>
  <c r="O877" i="4"/>
  <c r="Q877" i="4"/>
  <c r="O934" i="4"/>
  <c r="Q934" i="4"/>
  <c r="O954" i="4"/>
  <c r="Q1029" i="4"/>
  <c r="O1029" i="4"/>
  <c r="Q1041" i="4"/>
  <c r="Q1057" i="4"/>
  <c r="Q1094" i="4"/>
  <c r="O1196" i="4"/>
  <c r="O1203" i="4"/>
  <c r="Q1248" i="4"/>
  <c r="O1248" i="4"/>
  <c r="O1274" i="4"/>
  <c r="O1291" i="4"/>
  <c r="Q1394" i="4"/>
  <c r="O1394" i="4"/>
  <c r="O1398" i="4"/>
  <c r="Q1402" i="4"/>
  <c r="O1402" i="4"/>
  <c r="Q1608" i="4"/>
  <c r="O1778" i="4"/>
  <c r="O1791" i="4"/>
  <c r="O1842" i="4"/>
  <c r="Q1842" i="4"/>
  <c r="O2036" i="4"/>
  <c r="Q2127" i="4"/>
  <c r="O2127" i="4"/>
  <c r="Q2152" i="4"/>
  <c r="O2152" i="4"/>
  <c r="O2181" i="4"/>
  <c r="Q2365" i="4"/>
  <c r="O2365" i="4"/>
  <c r="O7" i="4"/>
  <c r="Q15" i="4"/>
  <c r="Q123" i="4"/>
  <c r="O123" i="4"/>
  <c r="Q135" i="4"/>
  <c r="O135" i="4"/>
  <c r="Q155" i="4"/>
  <c r="O196" i="4"/>
  <c r="Q236" i="4"/>
  <c r="O236" i="4"/>
  <c r="Q265" i="4"/>
  <c r="O265" i="4"/>
  <c r="Q297" i="4"/>
  <c r="O297" i="4"/>
  <c r="Q362" i="4"/>
  <c r="O362" i="4"/>
  <c r="Q374" i="4"/>
  <c r="Q394" i="4"/>
  <c r="Q427" i="4"/>
  <c r="O427" i="4"/>
  <c r="Q459" i="4"/>
  <c r="O459" i="4"/>
  <c r="O570" i="4"/>
  <c r="O606" i="4"/>
  <c r="O639" i="4"/>
  <c r="Q701" i="4"/>
  <c r="O855" i="4"/>
  <c r="Q862" i="4"/>
  <c r="Q882" i="4"/>
  <c r="O882" i="4"/>
  <c r="Q939" i="4"/>
  <c r="O986" i="4"/>
  <c r="O1090" i="4"/>
  <c r="Q1090" i="4"/>
  <c r="O1103" i="4"/>
  <c r="Q1131" i="4"/>
  <c r="Q1183" i="4"/>
  <c r="O1183" i="4"/>
  <c r="Q1207" i="4"/>
  <c r="O1207" i="4"/>
  <c r="O1215" i="4"/>
  <c r="Q1302" i="4"/>
  <c r="Q1356" i="4"/>
  <c r="O1356" i="4"/>
  <c r="O1369" i="4"/>
  <c r="O1464" i="4"/>
  <c r="Q1479" i="4"/>
  <c r="O1479" i="4"/>
  <c r="O1560" i="4"/>
  <c r="O1593" i="4"/>
  <c r="Q1612" i="4"/>
  <c r="O1670" i="4"/>
  <c r="O1744" i="4"/>
  <c r="Q1744" i="4"/>
  <c r="O1771" i="4"/>
  <c r="Q1771" i="4"/>
  <c r="Q1787" i="4"/>
  <c r="O1795" i="4"/>
  <c r="Q1795" i="4"/>
  <c r="Q1814" i="4"/>
  <c r="O1901" i="4"/>
  <c r="Q1977" i="4"/>
  <c r="Q2157" i="4"/>
  <c r="Q2165" i="4"/>
  <c r="Q9" i="4"/>
  <c r="O20" i="4"/>
  <c r="Q20" i="4"/>
  <c r="O41" i="4"/>
  <c r="O49" i="4"/>
  <c r="Q93" i="4"/>
  <c r="O93" i="4"/>
  <c r="Q104" i="4"/>
  <c r="O112" i="4"/>
  <c r="O119" i="4"/>
  <c r="O127" i="4"/>
  <c r="O148" i="4"/>
  <c r="O188" i="4"/>
  <c r="Q224" i="4"/>
  <c r="Q277" i="4"/>
  <c r="Q293" i="4"/>
  <c r="O310" i="4"/>
  <c r="O350" i="4"/>
  <c r="Q354" i="4"/>
  <c r="O354" i="4"/>
  <c r="O468" i="4"/>
  <c r="O508" i="4"/>
  <c r="Q508" i="4"/>
  <c r="Q539" i="4"/>
  <c r="O539" i="4"/>
  <c r="O567" i="4"/>
  <c r="Q574" i="4"/>
  <c r="Q734" i="4"/>
  <c r="O734" i="4"/>
  <c r="Q807" i="4"/>
  <c r="O807" i="4"/>
  <c r="Q851" i="4"/>
  <c r="Q891" i="4"/>
  <c r="O891" i="4"/>
  <c r="Q923" i="4"/>
  <c r="O923" i="4"/>
  <c r="Q935" i="4"/>
  <c r="O935" i="4"/>
  <c r="Q943" i="4"/>
  <c r="Q1188" i="4"/>
  <c r="O1192" i="4"/>
  <c r="O1200" i="4"/>
  <c r="O1219" i="4"/>
  <c r="Q1266" i="4"/>
  <c r="O1270" i="4"/>
  <c r="O1295" i="4"/>
  <c r="O1447" i="4"/>
  <c r="Q1455" i="4"/>
  <c r="O1455" i="4"/>
  <c r="Q1472" i="4"/>
  <c r="O1472" i="4"/>
  <c r="O1488" i="4"/>
  <c r="Q1488" i="4"/>
  <c r="Q1541" i="4"/>
  <c r="O1541" i="4"/>
  <c r="Q1565" i="4"/>
  <c r="O1565" i="4"/>
  <c r="Q1616" i="4"/>
  <c r="O1616" i="4"/>
  <c r="Q1620" i="4"/>
  <c r="O1682" i="4"/>
  <c r="Q69" i="4"/>
  <c r="O69" i="4"/>
  <c r="O73" i="4"/>
  <c r="O97" i="4"/>
  <c r="O140" i="4"/>
  <c r="O152" i="4"/>
  <c r="Q180" i="4"/>
  <c r="O180" i="4"/>
  <c r="Q201" i="4"/>
  <c r="O201" i="4"/>
  <c r="O221" i="4"/>
  <c r="Q237" i="4"/>
  <c r="O237" i="4"/>
  <c r="O274" i="4"/>
  <c r="O281" i="4"/>
  <c r="Q289" i="4"/>
  <c r="O367" i="4"/>
  <c r="Q375" i="4"/>
  <c r="O375" i="4"/>
  <c r="O383" i="4"/>
  <c r="Q399" i="4"/>
  <c r="O399" i="4"/>
  <c r="Q543" i="4"/>
  <c r="O579" i="4"/>
  <c r="Q586" i="4"/>
  <c r="O590" i="4"/>
  <c r="Q754" i="4"/>
  <c r="Q770" i="4"/>
  <c r="O774" i="4"/>
  <c r="Q826" i="4"/>
  <c r="O830" i="4"/>
  <c r="O843" i="4"/>
  <c r="O900" i="4"/>
  <c r="Q970" i="4"/>
  <c r="Q1042" i="4"/>
  <c r="O1095" i="4"/>
  <c r="O1124" i="4"/>
  <c r="O1288" i="4"/>
  <c r="O1408" i="4"/>
  <c r="Q1415" i="4"/>
  <c r="O1415" i="4"/>
  <c r="O1443" i="4"/>
  <c r="O1553" i="4"/>
  <c r="Q1557" i="4"/>
  <c r="O1557" i="4"/>
  <c r="O1609" i="4"/>
  <c r="O1624" i="4"/>
  <c r="Q1671" i="4"/>
  <c r="O1671" i="4"/>
  <c r="O1941" i="4"/>
  <c r="O1952" i="4"/>
  <c r="Q1993" i="4"/>
  <c r="Q2089" i="4"/>
  <c r="Q2094" i="4"/>
  <c r="O2094" i="4"/>
  <c r="Q2111" i="4"/>
  <c r="O2111" i="4"/>
  <c r="Q2128" i="4"/>
  <c r="O2362" i="4"/>
  <c r="Q2380" i="4"/>
  <c r="O2380" i="4"/>
  <c r="Q37" i="4"/>
  <c r="Q65" i="4"/>
  <c r="Q105" i="4"/>
  <c r="O105" i="4"/>
  <c r="Q144" i="4"/>
  <c r="O144" i="4"/>
  <c r="Q205" i="4"/>
  <c r="Q217" i="4"/>
  <c r="Q225" i="4"/>
  <c r="O225" i="4"/>
  <c r="O266" i="4"/>
  <c r="Q270" i="4"/>
  <c r="O270" i="4"/>
  <c r="Q306" i="4"/>
  <c r="O306" i="4"/>
  <c r="Q327" i="4"/>
  <c r="O327" i="4"/>
  <c r="O371" i="4"/>
  <c r="Q379" i="4"/>
  <c r="Q387" i="4"/>
  <c r="O387" i="4"/>
  <c r="Q432" i="4"/>
  <c r="O432" i="4"/>
  <c r="Q448" i="4"/>
  <c r="Q499" i="4"/>
  <c r="Q504" i="4"/>
  <c r="O504" i="4"/>
  <c r="O564" i="4"/>
  <c r="Q575" i="4"/>
  <c r="O575" i="4"/>
  <c r="O599" i="4"/>
  <c r="Q685" i="4"/>
  <c r="Q705" i="4"/>
  <c r="O717" i="4"/>
  <c r="O819" i="4"/>
  <c r="O848" i="4"/>
  <c r="Q848" i="4"/>
  <c r="Q911" i="4"/>
  <c r="Q944" i="4"/>
  <c r="O944" i="4"/>
  <c r="O1010" i="4"/>
  <c r="Q1120" i="4"/>
  <c r="O1120" i="4"/>
  <c r="O1224" i="4"/>
  <c r="Q1224" i="4"/>
  <c r="O1258" i="4"/>
  <c r="Q1331" i="4"/>
  <c r="O1331" i="4"/>
  <c r="Q1456" i="4"/>
  <c r="O1456" i="4"/>
  <c r="Q1502" i="4"/>
  <c r="O1502" i="4"/>
  <c r="Q1537" i="4"/>
  <c r="Q1561" i="4"/>
  <c r="Q1590" i="4"/>
  <c r="O1598" i="4"/>
  <c r="Q1605" i="4"/>
  <c r="Q1654" i="4"/>
  <c r="Q1767" i="4"/>
  <c r="O1937" i="4"/>
  <c r="Q1948" i="4"/>
  <c r="O2020" i="4"/>
  <c r="Q2020" i="4"/>
  <c r="Q2057" i="4"/>
  <c r="O2057" i="4"/>
  <c r="Q2085" i="4"/>
  <c r="Q2133" i="4"/>
  <c r="O2133" i="4"/>
  <c r="O2341" i="4"/>
  <c r="Q2390" i="4"/>
  <c r="O101" i="4"/>
  <c r="O109" i="4"/>
  <c r="Q116" i="4"/>
  <c r="Q124" i="4"/>
  <c r="Q153" i="4"/>
  <c r="O153" i="4"/>
  <c r="O169" i="4"/>
  <c r="Q177" i="4"/>
  <c r="O177" i="4"/>
  <c r="O185" i="4"/>
  <c r="Q189" i="4"/>
  <c r="O189" i="4"/>
  <c r="O250" i="4"/>
  <c r="O278" i="4"/>
  <c r="Q286" i="4"/>
  <c r="Q315" i="4"/>
  <c r="O315" i="4"/>
  <c r="O331" i="4"/>
  <c r="Q339" i="4"/>
  <c r="O339" i="4"/>
  <c r="O347" i="4"/>
  <c r="O412" i="4"/>
  <c r="Q428" i="4"/>
  <c r="Q476" i="4"/>
  <c r="O484" i="4"/>
  <c r="Q484" i="4"/>
  <c r="O540" i="4"/>
  <c r="Q571" i="4"/>
  <c r="Q591" i="4"/>
  <c r="O591" i="4"/>
  <c r="O698" i="4"/>
  <c r="O759" i="4"/>
  <c r="Q808" i="4"/>
  <c r="Q827" i="4"/>
  <c r="O827" i="4"/>
  <c r="O835" i="4"/>
  <c r="Q835" i="4"/>
  <c r="O936" i="4"/>
  <c r="O1002" i="4"/>
  <c r="Q1091" i="4"/>
  <c r="Q1160" i="4"/>
  <c r="O1160" i="4"/>
  <c r="O1193" i="4"/>
  <c r="O1271" i="4"/>
  <c r="O1396" i="4"/>
  <c r="Q1404" i="4"/>
  <c r="O1546" i="4"/>
  <c r="O1617" i="4"/>
  <c r="Q1625" i="4"/>
  <c r="O1625" i="4"/>
  <c r="O1647" i="4"/>
  <c r="Q1711" i="4"/>
  <c r="O1750" i="4"/>
  <c r="Q1750" i="4"/>
  <c r="O1758" i="4"/>
  <c r="O1970" i="4"/>
  <c r="O2061" i="4"/>
  <c r="O2073" i="4"/>
  <c r="O2267" i="4"/>
  <c r="Q2302" i="4"/>
  <c r="O2302" i="4"/>
  <c r="O2355" i="4"/>
  <c r="Q2381" i="4"/>
  <c r="O2381" i="4"/>
  <c r="Q50" i="4"/>
  <c r="Q58" i="4"/>
  <c r="O74" i="4"/>
  <c r="O86" i="4"/>
  <c r="O202" i="4"/>
  <c r="O214" i="4"/>
  <c r="O343" i="4"/>
  <c r="O364" i="4"/>
  <c r="O376" i="4"/>
  <c r="Q408" i="4"/>
  <c r="O408" i="4"/>
  <c r="Q440" i="4"/>
  <c r="Q469" i="4"/>
  <c r="O505" i="4"/>
  <c r="Q505" i="4"/>
  <c r="O521" i="4"/>
  <c r="O557" i="4"/>
  <c r="Q576" i="4"/>
  <c r="O576" i="4"/>
  <c r="O604" i="4"/>
  <c r="Q604" i="4"/>
  <c r="Q624" i="4"/>
  <c r="O624" i="4"/>
  <c r="Q628" i="4"/>
  <c r="Q636" i="4"/>
  <c r="O636" i="4"/>
  <c r="O661" i="4"/>
  <c r="Q661" i="4"/>
  <c r="O673" i="4"/>
  <c r="Q673" i="4"/>
  <c r="O681" i="4"/>
  <c r="Q763" i="4"/>
  <c r="Q787" i="4"/>
  <c r="Q792" i="4"/>
  <c r="O792" i="4"/>
  <c r="O812" i="4"/>
  <c r="Q823" i="4"/>
  <c r="Q884" i="4"/>
  <c r="O884" i="4"/>
  <c r="Q912" i="4"/>
  <c r="O912" i="4"/>
  <c r="O928" i="4"/>
  <c r="Q928" i="4"/>
  <c r="Q1018" i="4"/>
  <c r="Q1087" i="4"/>
  <c r="O1100" i="4"/>
  <c r="O1144" i="4"/>
  <c r="O1148" i="4"/>
  <c r="Q1180" i="4"/>
  <c r="O1180" i="4"/>
  <c r="O1336" i="4"/>
  <c r="O1440" i="4"/>
  <c r="Q1440" i="4"/>
  <c r="O1534" i="4"/>
  <c r="Q1606" i="4"/>
  <c r="O1606" i="4"/>
  <c r="O1700" i="4"/>
  <c r="O1704" i="4"/>
  <c r="Q2021" i="4"/>
  <c r="O2021" i="4"/>
  <c r="Q2259" i="4"/>
  <c r="O2292" i="4"/>
  <c r="O820" i="4"/>
  <c r="Q820" i="4"/>
  <c r="Q871" i="4"/>
  <c r="O905" i="4"/>
  <c r="O1011" i="4"/>
  <c r="O1156" i="4"/>
  <c r="Q1185" i="4"/>
  <c r="Q1254" i="4"/>
  <c r="Q1272" i="4"/>
  <c r="O1272" i="4"/>
  <c r="O1316" i="4"/>
  <c r="O1384" i="4"/>
  <c r="O1425" i="4"/>
  <c r="O1432" i="4"/>
  <c r="O1579" i="4"/>
  <c r="O1587" i="4"/>
  <c r="O1595" i="4"/>
  <c r="Q1680" i="4"/>
  <c r="O1680" i="4"/>
  <c r="Q1712" i="4"/>
  <c r="O1712" i="4"/>
  <c r="O1759" i="4"/>
  <c r="Q1759" i="4"/>
  <c r="O1845" i="4"/>
  <c r="Q1916" i="4"/>
  <c r="O1916" i="4"/>
  <c r="O1975" i="4"/>
  <c r="Q1975" i="4"/>
  <c r="Q2050" i="4"/>
  <c r="O2058" i="4"/>
  <c r="Q2078" i="4"/>
  <c r="O2078" i="4"/>
  <c r="Q2155" i="4"/>
  <c r="O2155" i="4"/>
  <c r="O2171" i="4"/>
  <c r="O2192" i="4"/>
  <c r="Q2200" i="4"/>
  <c r="O2200" i="4"/>
  <c r="Q2222" i="4"/>
  <c r="O2226" i="4"/>
  <c r="Q2234" i="4"/>
  <c r="O2234" i="4"/>
  <c r="O2280" i="4"/>
  <c r="Q2325" i="4"/>
  <c r="O2334" i="4"/>
  <c r="Q99" i="4"/>
  <c r="O99" i="4"/>
  <c r="Q103" i="4"/>
  <c r="O103" i="4"/>
  <c r="Q138" i="4"/>
  <c r="O138" i="4"/>
  <c r="Q174" i="4"/>
  <c r="O174" i="4"/>
  <c r="Q336" i="4"/>
  <c r="O336" i="4"/>
  <c r="Q554" i="4"/>
  <c r="O554" i="4"/>
  <c r="Q728" i="4"/>
  <c r="O728" i="4"/>
  <c r="Q876" i="4"/>
  <c r="O876" i="4"/>
  <c r="Q1008" i="4"/>
  <c r="O1008" i="4"/>
  <c r="O1024" i="4"/>
  <c r="Q1024" i="4"/>
  <c r="Q1153" i="4"/>
  <c r="O1153" i="4"/>
  <c r="Q1338" i="4"/>
  <c r="O1338" i="4"/>
  <c r="O1635" i="4"/>
  <c r="Q1635" i="4"/>
  <c r="O1734" i="4"/>
  <c r="Q1734" i="4"/>
  <c r="Q1841" i="4"/>
  <c r="O1841" i="4"/>
  <c r="O1867" i="4"/>
  <c r="Q1867" i="4"/>
  <c r="O1875" i="4"/>
  <c r="Q1875" i="4"/>
  <c r="Q1926" i="4"/>
  <c r="O1926" i="4"/>
  <c r="Q2277" i="4"/>
  <c r="O2277" i="4"/>
  <c r="Q2309" i="4"/>
  <c r="O2309" i="4"/>
  <c r="Q40" i="4"/>
  <c r="O40" i="4"/>
  <c r="Q147" i="4"/>
  <c r="O147" i="4"/>
  <c r="O163" i="4"/>
  <c r="O260" i="4"/>
  <c r="Q288" i="4"/>
  <c r="O288" i="4"/>
  <c r="O313" i="4"/>
  <c r="Q321" i="4"/>
  <c r="O321" i="4"/>
  <c r="Q345" i="4"/>
  <c r="O345" i="4"/>
  <c r="O382" i="4"/>
  <c r="O389" i="4"/>
  <c r="O410" i="4"/>
  <c r="Q478" i="4"/>
  <c r="O507" i="4"/>
  <c r="O515" i="4"/>
  <c r="Q542" i="4"/>
  <c r="O542" i="4"/>
  <c r="Q597" i="4"/>
  <c r="O597" i="4"/>
  <c r="Q646" i="4"/>
  <c r="O658" i="4"/>
  <c r="Q658" i="4"/>
  <c r="O737" i="4"/>
  <c r="O997" i="4"/>
  <c r="Q997" i="4"/>
  <c r="O1222" i="4"/>
  <c r="O1230" i="4"/>
  <c r="Q1230" i="4"/>
  <c r="Q1256" i="4"/>
  <c r="O1256" i="4"/>
  <c r="Q1309" i="4"/>
  <c r="Q1390" i="4"/>
  <c r="O1471" i="4"/>
  <c r="O1478" i="4"/>
  <c r="O1697" i="4"/>
  <c r="Q1718" i="4"/>
  <c r="O1718" i="4"/>
  <c r="Q1810" i="4"/>
  <c r="O1821" i="4"/>
  <c r="Q1863" i="4"/>
  <c r="O1968" i="4"/>
  <c r="Q2118" i="4"/>
  <c r="O2118" i="4"/>
  <c r="O15" i="4"/>
  <c r="Q18" i="4"/>
  <c r="Q72" i="4"/>
  <c r="O72" i="4"/>
  <c r="Q84" i="4"/>
  <c r="O84" i="4"/>
  <c r="Q139" i="4"/>
  <c r="O139" i="4"/>
  <c r="Q171" i="4"/>
  <c r="O171" i="4"/>
  <c r="Q175" i="4"/>
  <c r="O175" i="4"/>
  <c r="Q216" i="4"/>
  <c r="O216" i="4"/>
  <c r="Q273" i="4"/>
  <c r="O273" i="4"/>
  <c r="O317" i="4"/>
  <c r="Q333" i="4"/>
  <c r="O333" i="4"/>
  <c r="O455" i="4"/>
  <c r="Q675" i="4"/>
  <c r="O675" i="4"/>
  <c r="Q789" i="4"/>
  <c r="O858" i="4"/>
  <c r="O961" i="4"/>
  <c r="Q961" i="4"/>
  <c r="Q990" i="4"/>
  <c r="O990" i="4"/>
  <c r="Q1045" i="4"/>
  <c r="O1077" i="4"/>
  <c r="O1098" i="4"/>
  <c r="O1146" i="4"/>
  <c r="Q1154" i="4"/>
  <c r="O1154" i="4"/>
  <c r="Q1243" i="4"/>
  <c r="O1243" i="4"/>
  <c r="O1278" i="4"/>
  <c r="O1313" i="4"/>
  <c r="Q1347" i="4"/>
  <c r="O1347" i="4"/>
  <c r="O1377" i="4"/>
  <c r="Q1430" i="4"/>
  <c r="O1430" i="4"/>
  <c r="Q1487" i="4"/>
  <c r="O1487" i="4"/>
  <c r="Q1496" i="4"/>
  <c r="O1496" i="4"/>
  <c r="O1604" i="4"/>
  <c r="Q1640" i="4"/>
  <c r="O1640" i="4"/>
  <c r="Q1657" i="4"/>
  <c r="O1661" i="4"/>
  <c r="Q1837" i="4"/>
  <c r="O1855" i="4"/>
  <c r="Q1855" i="4"/>
  <c r="Q2253" i="4"/>
  <c r="O2253" i="4"/>
  <c r="O9" i="4"/>
  <c r="O13" i="4"/>
  <c r="O18" i="4"/>
  <c r="O131" i="4"/>
  <c r="Q200" i="4"/>
  <c r="O200" i="4"/>
  <c r="Q261" i="4"/>
  <c r="O261" i="4"/>
  <c r="Q285" i="4"/>
  <c r="O285" i="4"/>
  <c r="O358" i="4"/>
  <c r="O386" i="4"/>
  <c r="Q398" i="4"/>
  <c r="O398" i="4"/>
  <c r="Q423" i="4"/>
  <c r="O423" i="4"/>
  <c r="O447" i="4"/>
  <c r="O463" i="4"/>
  <c r="Q463" i="4"/>
  <c r="Q475" i="4"/>
  <c r="O534" i="4"/>
  <c r="Q534" i="4"/>
  <c r="Q746" i="4"/>
  <c r="O746" i="4"/>
  <c r="O866" i="4"/>
  <c r="O895" i="4"/>
  <c r="Q895" i="4"/>
  <c r="O947" i="4"/>
  <c r="Q1107" i="4"/>
  <c r="O1107" i="4"/>
  <c r="Q1135" i="4"/>
  <c r="O1135" i="4"/>
  <c r="O1139" i="4"/>
  <c r="O1158" i="4"/>
  <c r="Q1158" i="4"/>
  <c r="Q1211" i="4"/>
  <c r="O1211" i="4"/>
  <c r="Q1231" i="4"/>
  <c r="O1231" i="4"/>
  <c r="O1326" i="4"/>
  <c r="Q1326" i="4"/>
  <c r="O1373" i="4"/>
  <c r="O1468" i="4"/>
  <c r="O1475" i="4"/>
  <c r="O1556" i="4"/>
  <c r="O1690" i="4"/>
  <c r="Q1818" i="4"/>
  <c r="O1818" i="4"/>
  <c r="O1829" i="4"/>
  <c r="Q1893" i="4"/>
  <c r="O1893" i="4"/>
  <c r="Q2093" i="4"/>
  <c r="O2093" i="4"/>
  <c r="O2110" i="4"/>
  <c r="Q2110" i="4"/>
  <c r="O2114" i="4"/>
  <c r="O2161" i="4"/>
  <c r="Q2220" i="4"/>
  <c r="O2220" i="4"/>
  <c r="Q11" i="4"/>
  <c r="O11" i="4"/>
  <c r="Q57" i="4"/>
  <c r="O57" i="4"/>
  <c r="Q77" i="4"/>
  <c r="O77" i="4"/>
  <c r="Q108" i="4"/>
  <c r="O108" i="4"/>
  <c r="O160" i="4"/>
  <c r="Q192" i="4"/>
  <c r="O192" i="4"/>
  <c r="Q228" i="4"/>
  <c r="O228" i="4"/>
  <c r="O322" i="4"/>
  <c r="Q390" i="4"/>
  <c r="O390" i="4"/>
  <c r="Q503" i="4"/>
  <c r="O503" i="4"/>
  <c r="Q615" i="4"/>
  <c r="O615" i="4"/>
  <c r="O659" i="4"/>
  <c r="O709" i="4"/>
  <c r="Q709" i="4"/>
  <c r="O721" i="4"/>
  <c r="Q721" i="4"/>
  <c r="O758" i="4"/>
  <c r="O815" i="4"/>
  <c r="O822" i="4"/>
  <c r="O878" i="4"/>
  <c r="Q878" i="4"/>
  <c r="Q907" i="4"/>
  <c r="O951" i="4"/>
  <c r="Q962" i="4"/>
  <c r="O962" i="4"/>
  <c r="O1038" i="4"/>
  <c r="Q1062" i="4"/>
  <c r="O1070" i="4"/>
  <c r="O1128" i="4"/>
  <c r="O1223" i="4"/>
  <c r="Q1244" i="4"/>
  <c r="O1244" i="4"/>
  <c r="Q1262" i="4"/>
  <c r="O1262" i="4"/>
  <c r="Q1279" i="4"/>
  <c r="O1279" i="4"/>
  <c r="O1299" i="4"/>
  <c r="Q1343" i="4"/>
  <c r="O1343" i="4"/>
  <c r="Q1348" i="4"/>
  <c r="O1348" i="4"/>
  <c r="Q1382" i="4"/>
  <c r="O1382" i="4"/>
  <c r="Q1529" i="4"/>
  <c r="O1529" i="4"/>
  <c r="O1569" i="4"/>
  <c r="Q1577" i="4"/>
  <c r="O1577" i="4"/>
  <c r="Q1641" i="4"/>
  <c r="O1641" i="4"/>
  <c r="Q1658" i="4"/>
  <c r="O1658" i="4"/>
  <c r="O1678" i="4"/>
  <c r="O1686" i="4"/>
  <c r="Q1686" i="4"/>
  <c r="Q1783" i="4"/>
  <c r="Q1822" i="4"/>
  <c r="O1856" i="4"/>
  <c r="Q1856" i="4"/>
  <c r="O1981" i="4"/>
  <c r="Q1981" i="4"/>
  <c r="O2002" i="4"/>
  <c r="Q2002" i="4"/>
  <c r="Q2141" i="4"/>
  <c r="Q2145" i="4"/>
  <c r="Q2366" i="4"/>
  <c r="O2366" i="4"/>
  <c r="Q2375" i="4"/>
  <c r="O2375" i="4"/>
  <c r="Q45" i="4"/>
  <c r="O45" i="4"/>
  <c r="Q213" i="4"/>
  <c r="O213" i="4"/>
  <c r="O241" i="4"/>
  <c r="O302" i="4"/>
  <c r="O314" i="4"/>
  <c r="Q342" i="4"/>
  <c r="O342" i="4"/>
  <c r="Q363" i="4"/>
  <c r="O363" i="4"/>
  <c r="O403" i="4"/>
  <c r="O436" i="4"/>
  <c r="O443" i="4"/>
  <c r="Q472" i="4"/>
  <c r="O483" i="4"/>
  <c r="Q547" i="4"/>
  <c r="Q551" i="4"/>
  <c r="O551" i="4"/>
  <c r="O560" i="4"/>
  <c r="Q611" i="4"/>
  <c r="O611" i="4"/>
  <c r="O619" i="4"/>
  <c r="Q619" i="4"/>
  <c r="O627" i="4"/>
  <c r="O635" i="4"/>
  <c r="Q655" i="4"/>
  <c r="O689" i="4"/>
  <c r="O730" i="4"/>
  <c r="Q730" i="4"/>
  <c r="Q750" i="4"/>
  <c r="Q786" i="4"/>
  <c r="O786" i="4"/>
  <c r="O974" i="4"/>
  <c r="Q1021" i="4"/>
  <c r="O1046" i="4"/>
  <c r="O1175" i="4"/>
  <c r="O1236" i="4"/>
  <c r="O1253" i="4"/>
  <c r="Q1253" i="4"/>
  <c r="O1284" i="4"/>
  <c r="Q1374" i="4"/>
  <c r="O1374" i="4"/>
  <c r="O1451" i="4"/>
  <c r="Q1460" i="4"/>
  <c r="O1460" i="4"/>
  <c r="O1549" i="4"/>
  <c r="O1650" i="4"/>
  <c r="Q1724" i="4"/>
  <c r="O1724" i="4"/>
  <c r="O14" i="4"/>
  <c r="O31" i="4"/>
  <c r="Q165" i="4"/>
  <c r="O165" i="4"/>
  <c r="Q193" i="4"/>
  <c r="O193" i="4"/>
  <c r="O209" i="4"/>
  <c r="Q229" i="4"/>
  <c r="O229" i="4"/>
  <c r="Q355" i="4"/>
  <c r="O355" i="4"/>
  <c r="Q391" i="4"/>
  <c r="O391" i="4"/>
  <c r="Q535" i="4"/>
  <c r="O652" i="4"/>
  <c r="Q652" i="4"/>
  <c r="Q722" i="4"/>
  <c r="O722" i="4"/>
  <c r="Q766" i="4"/>
  <c r="Q791" i="4"/>
  <c r="O791" i="4"/>
  <c r="Q904" i="4"/>
  <c r="O915" i="4"/>
  <c r="Q931" i="4"/>
  <c r="Q940" i="4"/>
  <c r="Q966" i="4"/>
  <c r="O1172" i="4"/>
  <c r="O1179" i="4"/>
  <c r="O1197" i="4"/>
  <c r="O1212" i="4"/>
  <c r="Q1349" i="4"/>
  <c r="O1349" i="4"/>
  <c r="O1357" i="4"/>
  <c r="O1366" i="4"/>
  <c r="Q1518" i="4"/>
  <c r="Q1566" i="4"/>
  <c r="O1566" i="4"/>
  <c r="Q1578" i="4"/>
  <c r="O1578" i="4"/>
  <c r="O1586" i="4"/>
  <c r="O1594" i="4"/>
  <c r="Q1629" i="4"/>
  <c r="O1629" i="4"/>
  <c r="Q1663" i="4"/>
  <c r="O1663" i="4"/>
  <c r="Q1720" i="4"/>
  <c r="O1772" i="4"/>
  <c r="O1924" i="4"/>
  <c r="Q1924" i="4"/>
  <c r="Q2297" i="4"/>
  <c r="O2297" i="4"/>
  <c r="Q14" i="4"/>
  <c r="O28" i="4"/>
  <c r="O94" i="4"/>
  <c r="Q120" i="4"/>
  <c r="O120" i="4"/>
  <c r="Q128" i="4"/>
  <c r="O128" i="4"/>
  <c r="Q157" i="4"/>
  <c r="O157" i="4"/>
  <c r="Q254" i="4"/>
  <c r="O254" i="4"/>
  <c r="Q290" i="4"/>
  <c r="O290" i="4"/>
  <c r="Q319" i="4"/>
  <c r="O319" i="4"/>
  <c r="Q351" i="4"/>
  <c r="O351" i="4"/>
  <c r="Q416" i="4"/>
  <c r="O416" i="4"/>
  <c r="Q480" i="4"/>
  <c r="O480" i="4"/>
  <c r="O544" i="4"/>
  <c r="Q544" i="4"/>
  <c r="O632" i="4"/>
  <c r="Q702" i="4"/>
  <c r="O710" i="4"/>
  <c r="O735" i="4"/>
  <c r="Q755" i="4"/>
  <c r="O755" i="4"/>
  <c r="Q831" i="4"/>
  <c r="O831" i="4"/>
  <c r="O844" i="4"/>
  <c r="Q844" i="4"/>
  <c r="O908" i="4"/>
  <c r="Q983" i="4"/>
  <c r="O983" i="4"/>
  <c r="O1035" i="4"/>
  <c r="O1189" i="4"/>
  <c r="O1267" i="4"/>
  <c r="O1280" i="4"/>
  <c r="O1362" i="4"/>
  <c r="Q1444" i="4"/>
  <c r="O1444" i="4"/>
  <c r="O1498" i="4"/>
  <c r="O1530" i="4"/>
  <c r="O1542" i="4"/>
  <c r="Q1570" i="4"/>
  <c r="O1602" i="4"/>
  <c r="Q1716" i="4"/>
  <c r="Q1732" i="4"/>
  <c r="O1732" i="4"/>
  <c r="Q1878" i="4"/>
  <c r="O1878" i="4"/>
  <c r="O1929" i="4"/>
  <c r="Q2012" i="4"/>
  <c r="O2012" i="4"/>
  <c r="O2046" i="4"/>
  <c r="Q2233" i="4"/>
  <c r="O2233" i="4"/>
  <c r="Q54" i="4"/>
  <c r="O54" i="4"/>
  <c r="Q62" i="4"/>
  <c r="O62" i="4"/>
  <c r="Q90" i="4"/>
  <c r="O90" i="4"/>
  <c r="O113" i="4"/>
  <c r="O181" i="4"/>
  <c r="O242" i="4"/>
  <c r="Q246" i="4"/>
  <c r="O246" i="4"/>
  <c r="Q282" i="4"/>
  <c r="O282" i="4"/>
  <c r="O404" i="4"/>
  <c r="Q444" i="4"/>
  <c r="O444" i="4"/>
  <c r="O473" i="4"/>
  <c r="Q568" i="4"/>
  <c r="O620" i="4"/>
  <c r="Q751" i="4"/>
  <c r="Q767" i="4"/>
  <c r="O767" i="4"/>
  <c r="O816" i="4"/>
  <c r="O916" i="4"/>
  <c r="Q916" i="4"/>
  <c r="O992" i="4"/>
  <c r="O999" i="4"/>
  <c r="Q1006" i="4"/>
  <c r="O1022" i="4"/>
  <c r="Q1096" i="4"/>
  <c r="Q1246" i="4"/>
  <c r="O1246" i="4"/>
  <c r="O1400" i="4"/>
  <c r="O1436" i="4"/>
  <c r="Q1538" i="4"/>
  <c r="O1538" i="4"/>
  <c r="Q1550" i="4"/>
  <c r="O1550" i="4"/>
  <c r="Q1574" i="4"/>
  <c r="O1574" i="4"/>
  <c r="Q1688" i="4"/>
  <c r="O1688" i="4"/>
  <c r="Q2065" i="4"/>
  <c r="Q2251" i="4"/>
  <c r="O2251" i="4"/>
  <c r="Q2284" i="4"/>
  <c r="O2284" i="4"/>
  <c r="O2298" i="4"/>
  <c r="Q2298" i="4"/>
  <c r="Q2321" i="4"/>
  <c r="O2321" i="4"/>
  <c r="O2329" i="4"/>
  <c r="O2338" i="4"/>
  <c r="Q2368" i="4"/>
  <c r="O2368" i="4"/>
  <c r="O8" i="4"/>
  <c r="Q10" i="4"/>
  <c r="O19" i="4"/>
  <c r="O38" i="4"/>
  <c r="O79" i="4"/>
  <c r="O98" i="4"/>
  <c r="O106" i="4"/>
  <c r="Q117" i="4"/>
  <c r="O117" i="4"/>
  <c r="Q129" i="4"/>
  <c r="O129" i="4"/>
  <c r="O133" i="4"/>
  <c r="O166" i="4"/>
  <c r="O173" i="4"/>
  <c r="O194" i="4"/>
  <c r="O206" i="4"/>
  <c r="Q234" i="4"/>
  <c r="O234" i="4"/>
  <c r="Q255" i="4"/>
  <c r="O255" i="4"/>
  <c r="O259" i="4"/>
  <c r="Q267" i="4"/>
  <c r="O267" i="4"/>
  <c r="O271" i="4"/>
  <c r="O275" i="4"/>
  <c r="Q291" i="4"/>
  <c r="O291" i="4"/>
  <c r="O295" i="4"/>
  <c r="O328" i="4"/>
  <c r="O335" i="4"/>
  <c r="O356" i="4"/>
  <c r="O368" i="4"/>
  <c r="Q396" i="4"/>
  <c r="O396" i="4"/>
  <c r="Q417" i="4"/>
  <c r="O417" i="4"/>
  <c r="O421" i="4"/>
  <c r="Q429" i="4"/>
  <c r="O429" i="4"/>
  <c r="O433" i="4"/>
  <c r="O437" i="4"/>
  <c r="O457" i="4"/>
  <c r="Q457" i="4"/>
  <c r="O465" i="4"/>
  <c r="O528" i="4"/>
  <c r="Q532" i="4"/>
  <c r="O561" i="4"/>
  <c r="Q694" i="4"/>
  <c r="Q804" i="4"/>
  <c r="O804" i="4"/>
  <c r="Q836" i="4"/>
  <c r="O836" i="4"/>
  <c r="O875" i="4"/>
  <c r="O897" i="4"/>
  <c r="Q901" i="4"/>
  <c r="O1152" i="4"/>
  <c r="Q1190" i="4"/>
  <c r="O1190" i="4"/>
  <c r="O1308" i="4"/>
  <c r="Q1332" i="4"/>
  <c r="O1350" i="4"/>
  <c r="O1599" i="4"/>
  <c r="Q1797" i="4"/>
  <c r="O1797" i="4"/>
  <c r="Q1805" i="4"/>
  <c r="O1805" i="4"/>
  <c r="Q8" i="4"/>
  <c r="O10" i="4"/>
  <c r="Q19" i="4"/>
  <c r="Q63" i="4"/>
  <c r="O63" i="4"/>
  <c r="Q75" i="4"/>
  <c r="O75" i="4"/>
  <c r="Q102" i="4"/>
  <c r="O102" i="4"/>
  <c r="O121" i="4"/>
  <c r="Q162" i="4"/>
  <c r="O162" i="4"/>
  <c r="Q198" i="4"/>
  <c r="O198" i="4"/>
  <c r="Q219" i="4"/>
  <c r="O219" i="4"/>
  <c r="Q247" i="4"/>
  <c r="O247" i="4"/>
  <c r="Q279" i="4"/>
  <c r="O279" i="4"/>
  <c r="Q283" i="4"/>
  <c r="O283" i="4"/>
  <c r="Q324" i="4"/>
  <c r="O324" i="4"/>
  <c r="Q360" i="4"/>
  <c r="O360" i="4"/>
  <c r="Q381" i="4"/>
  <c r="O381" i="4"/>
  <c r="Q409" i="4"/>
  <c r="O409" i="4"/>
  <c r="Q441" i="4"/>
  <c r="O441" i="4"/>
  <c r="O445" i="4"/>
  <c r="Q445" i="4"/>
  <c r="O493" i="4"/>
  <c r="Q493" i="4"/>
  <c r="Q506" i="4"/>
  <c r="O506" i="4"/>
  <c r="Q514" i="4"/>
  <c r="Q545" i="4"/>
  <c r="Q553" i="4"/>
  <c r="Q719" i="4"/>
  <c r="O719" i="4"/>
  <c r="Q727" i="4"/>
  <c r="Q748" i="4"/>
  <c r="O756" i="4"/>
  <c r="Q868" i="4"/>
  <c r="Q880" i="4"/>
  <c r="O917" i="4"/>
  <c r="Q917" i="4"/>
  <c r="O976" i="4"/>
  <c r="Q976" i="4"/>
  <c r="Q1007" i="4"/>
  <c r="O1007" i="4"/>
  <c r="Q1023" i="4"/>
  <c r="O1023" i="4"/>
  <c r="Q1060" i="4"/>
  <c r="Q1088" i="4"/>
  <c r="O1088" i="4"/>
  <c r="O1141" i="4"/>
  <c r="O1161" i="4"/>
  <c r="O1233" i="4"/>
  <c r="Q1337" i="4"/>
  <c r="O1337" i="4"/>
  <c r="O1345" i="4"/>
  <c r="Q1345" i="4"/>
  <c r="O1389" i="4"/>
  <c r="Q1515" i="4"/>
  <c r="O1515" i="4"/>
  <c r="Q1543" i="4"/>
  <c r="O1543" i="4"/>
  <c r="Q1583" i="4"/>
  <c r="O1583" i="4"/>
  <c r="Q1696" i="4"/>
  <c r="Q1738" i="4"/>
  <c r="Q1742" i="4"/>
  <c r="O1742" i="4"/>
  <c r="O1751" i="4"/>
  <c r="Q1801" i="4"/>
  <c r="O1832" i="4"/>
  <c r="Q1840" i="4"/>
  <c r="O1853" i="4"/>
  <c r="Q1899" i="4"/>
  <c r="O1899" i="4"/>
  <c r="O1908" i="4"/>
  <c r="Q1962" i="4"/>
  <c r="O1962" i="4"/>
  <c r="Q1991" i="4"/>
  <c r="O2047" i="4"/>
  <c r="Q2047" i="4"/>
  <c r="O2062" i="4"/>
  <c r="Q2062" i="4"/>
  <c r="Q2176" i="4"/>
  <c r="O2176" i="4"/>
  <c r="O2205" i="4"/>
  <c r="Q2205" i="4"/>
  <c r="Q2243" i="4"/>
  <c r="O2243" i="4"/>
  <c r="O2276" i="4"/>
  <c r="O2285" i="4"/>
  <c r="Q2285" i="4"/>
  <c r="Q2299" i="4"/>
  <c r="O2299" i="4"/>
  <c r="Q2387" i="4"/>
  <c r="O2387" i="4"/>
  <c r="Q491" i="4"/>
  <c r="O491" i="4"/>
  <c r="Q452" i="4"/>
  <c r="O452" i="4"/>
  <c r="Q39" i="4"/>
  <c r="O39" i="4"/>
  <c r="Q47" i="4"/>
  <c r="O47" i="4"/>
  <c r="Q87" i="4"/>
  <c r="O87" i="4"/>
  <c r="Q146" i="4"/>
  <c r="O146" i="4"/>
  <c r="Q182" i="4"/>
  <c r="O182" i="4"/>
  <c r="Q207" i="4"/>
  <c r="O207" i="4"/>
  <c r="Q211" i="4"/>
  <c r="O211" i="4"/>
  <c r="Q231" i="4"/>
  <c r="O231" i="4"/>
  <c r="Q243" i="4"/>
  <c r="O243" i="4"/>
  <c r="Q308" i="4"/>
  <c r="O308" i="4"/>
  <c r="Q344" i="4"/>
  <c r="O344" i="4"/>
  <c r="Q369" i="4"/>
  <c r="O369" i="4"/>
  <c r="Q373" i="4"/>
  <c r="O373" i="4"/>
  <c r="Q393" i="4"/>
  <c r="O393" i="4"/>
  <c r="Q405" i="4"/>
  <c r="O405" i="4"/>
  <c r="Q588" i="4"/>
  <c r="O588" i="4"/>
  <c r="O691" i="4"/>
  <c r="Q691" i="4"/>
  <c r="Q813" i="4"/>
  <c r="O813" i="4"/>
  <c r="Q938" i="4"/>
  <c r="O938" i="4"/>
  <c r="Q1056" i="4"/>
  <c r="O1056" i="4"/>
  <c r="Q1068" i="4"/>
  <c r="O1068" i="4"/>
  <c r="O1122" i="4"/>
  <c r="Q1122" i="4"/>
  <c r="Q1195" i="4"/>
  <c r="O1195" i="4"/>
  <c r="Q1255" i="4"/>
  <c r="O1255" i="4"/>
  <c r="Q1282" i="4"/>
  <c r="O1282" i="4"/>
  <c r="Q1422" i="4"/>
  <c r="O1422" i="4"/>
  <c r="Q1491" i="4"/>
  <c r="O1491" i="4"/>
  <c r="Q1656" i="4"/>
  <c r="O1656" i="4"/>
  <c r="O1747" i="4"/>
  <c r="Q1747" i="4"/>
  <c r="Q1859" i="4"/>
  <c r="O1859" i="4"/>
  <c r="O1917" i="4"/>
  <c r="Q1917" i="4"/>
  <c r="O2017" i="4"/>
  <c r="Q2017" i="4"/>
  <c r="O2135" i="4"/>
  <c r="Q2135" i="4"/>
  <c r="Q2156" i="4"/>
  <c r="O2156" i="4"/>
  <c r="Q2227" i="4"/>
  <c r="O2227" i="4"/>
  <c r="Q2239" i="4"/>
  <c r="O2239" i="4"/>
  <c r="Q1170" i="4"/>
  <c r="O1170" i="4"/>
  <c r="Q1358" i="4"/>
  <c r="O1358" i="4"/>
  <c r="O1872" i="4"/>
  <c r="Q1872" i="4"/>
  <c r="Q2024" i="4"/>
  <c r="O2024" i="4"/>
  <c r="Q2129" i="4"/>
  <c r="O2129" i="4"/>
  <c r="O2137" i="4"/>
  <c r="Q2137" i="4"/>
  <c r="Q2212" i="4"/>
  <c r="O2212" i="4"/>
  <c r="Q2330" i="4"/>
  <c r="O2330" i="4"/>
  <c r="Q156" i="4"/>
  <c r="O156" i="4"/>
  <c r="Q164" i="4"/>
  <c r="O164" i="4"/>
  <c r="Q195" i="4"/>
  <c r="O195" i="4"/>
  <c r="Q210" i="4"/>
  <c r="O210" i="4"/>
  <c r="Q218" i="4"/>
  <c r="O218" i="4"/>
  <c r="Q249" i="4"/>
  <c r="O249" i="4"/>
  <c r="Q326" i="4"/>
  <c r="O326" i="4"/>
  <c r="Q357" i="4"/>
  <c r="O357" i="4"/>
  <c r="Q411" i="4"/>
  <c r="O411" i="4"/>
  <c r="Q426" i="4"/>
  <c r="O426" i="4"/>
  <c r="Q434" i="4"/>
  <c r="O434" i="4"/>
  <c r="O565" i="4"/>
  <c r="Q565" i="4"/>
  <c r="Q630" i="4"/>
  <c r="O638" i="4"/>
  <c r="O645" i="4"/>
  <c r="Q664" i="4"/>
  <c r="Q668" i="4"/>
  <c r="O668" i="4"/>
  <c r="O684" i="4"/>
  <c r="O718" i="4"/>
  <c r="Q718" i="4"/>
  <c r="O741" i="4"/>
  <c r="O776" i="4"/>
  <c r="O783" i="4"/>
  <c r="Q790" i="4"/>
  <c r="O890" i="4"/>
  <c r="Q1020" i="4"/>
  <c r="O1020" i="4"/>
  <c r="O1028" i="4"/>
  <c r="Q1039" i="4"/>
  <c r="Q1047" i="4"/>
  <c r="O1047" i="4"/>
  <c r="O1085" i="4"/>
  <c r="O1281" i="4"/>
  <c r="Q1383" i="4"/>
  <c r="O2377" i="4"/>
  <c r="O760" i="4"/>
  <c r="Q760" i="4"/>
  <c r="Q840" i="4"/>
  <c r="O840" i="4"/>
  <c r="Q1092" i="4"/>
  <c r="O1092" i="4"/>
  <c r="Q1292" i="4"/>
  <c r="O1292" i="4"/>
  <c r="Q1322" i="4"/>
  <c r="O1322" i="4"/>
  <c r="Q1370" i="4"/>
  <c r="O1370" i="4"/>
  <c r="Q1544" i="4"/>
  <c r="O1544" i="4"/>
  <c r="Q1788" i="4"/>
  <c r="O1788" i="4"/>
  <c r="O1906" i="4"/>
  <c r="Q1906" i="4"/>
  <c r="O2032" i="4"/>
  <c r="Q2032" i="4"/>
  <c r="Q2278" i="4"/>
  <c r="O2278" i="4"/>
  <c r="Q51" i="4"/>
  <c r="O51" i="4"/>
  <c r="Q141" i="4"/>
  <c r="O141" i="4"/>
  <c r="Q264" i="4"/>
  <c r="O264" i="4"/>
  <c r="Q272" i="4"/>
  <c r="O272" i="4"/>
  <c r="Q303" i="4"/>
  <c r="O303" i="4"/>
  <c r="Q318" i="4"/>
  <c r="O318" i="4"/>
  <c r="Q372" i="4"/>
  <c r="O372" i="4"/>
  <c r="Q380" i="4"/>
  <c r="O380" i="4"/>
  <c r="Q512" i="4"/>
  <c r="O512" i="4"/>
  <c r="O603" i="4"/>
  <c r="Q610" i="4"/>
  <c r="O614" i="4"/>
  <c r="O695" i="4"/>
  <c r="Q852" i="4"/>
  <c r="O852" i="4"/>
  <c r="O874" i="4"/>
  <c r="Q874" i="4"/>
  <c r="O925" i="4"/>
  <c r="Q925" i="4"/>
  <c r="Q971" i="4"/>
  <c r="O971" i="4"/>
  <c r="Q982" i="4"/>
  <c r="O1032" i="4"/>
  <c r="Q1043" i="4"/>
  <c r="O1043" i="4"/>
  <c r="O1163" i="4"/>
  <c r="O1182" i="4"/>
  <c r="O1186" i="4"/>
  <c r="Q1213" i="4"/>
  <c r="O1213" i="4"/>
  <c r="O1273" i="4"/>
  <c r="O1387" i="4"/>
  <c r="O1395" i="4"/>
  <c r="Q1395" i="4"/>
  <c r="O1407" i="4"/>
  <c r="O1493" i="4"/>
  <c r="Q1580" i="4"/>
  <c r="O1580" i="4"/>
  <c r="O1643" i="4"/>
  <c r="Q1687" i="4"/>
  <c r="O1687" i="4"/>
  <c r="Q1699" i="4"/>
  <c r="Q1703" i="4"/>
  <c r="O1703" i="4"/>
  <c r="Q1768" i="4"/>
  <c r="Q1780" i="4"/>
  <c r="O1784" i="4"/>
  <c r="Q1844" i="4"/>
  <c r="O1844" i="4"/>
  <c r="O1885" i="4"/>
  <c r="Q1885" i="4"/>
  <c r="Q1940" i="4"/>
  <c r="O1967" i="4"/>
  <c r="O1974" i="4"/>
  <c r="O1990" i="4"/>
  <c r="Q1990" i="4"/>
  <c r="Q2003" i="4"/>
  <c r="O2007" i="4"/>
  <c r="O2019" i="4"/>
  <c r="O2121" i="4"/>
  <c r="Q2191" i="4"/>
  <c r="O2191" i="4"/>
  <c r="Q2208" i="4"/>
  <c r="O2305" i="4"/>
  <c r="O2326" i="4"/>
  <c r="Q2369" i="4"/>
  <c r="O2369" i="4"/>
  <c r="O12" i="4"/>
  <c r="Q66" i="4"/>
  <c r="O66" i="4"/>
  <c r="Q81" i="4"/>
  <c r="O81" i="4"/>
  <c r="O92" i="4"/>
  <c r="Q111" i="4"/>
  <c r="O111" i="4"/>
  <c r="Q446" i="4"/>
  <c r="Q485" i="4"/>
  <c r="Q496" i="4"/>
  <c r="O558" i="4"/>
  <c r="Q592" i="4"/>
  <c r="Q649" i="4"/>
  <c r="Q660" i="4"/>
  <c r="O660" i="4"/>
  <c r="Q688" i="4"/>
  <c r="O699" i="4"/>
  <c r="Q707" i="4"/>
  <c r="O707" i="4"/>
  <c r="O745" i="4"/>
  <c r="Q745" i="4"/>
  <c r="Q802" i="4"/>
  <c r="O806" i="4"/>
  <c r="O894" i="4"/>
  <c r="O937" i="4"/>
  <c r="Q937" i="4"/>
  <c r="Q967" i="4"/>
  <c r="O1036" i="4"/>
  <c r="Q1036" i="4"/>
  <c r="O1051" i="4"/>
  <c r="Q1051" i="4"/>
  <c r="O1059" i="4"/>
  <c r="O1093" i="4"/>
  <c r="Q1093" i="4"/>
  <c r="Q1101" i="4"/>
  <c r="O1105" i="4"/>
  <c r="O1159" i="4"/>
  <c r="Q1171" i="4"/>
  <c r="O1171" i="4"/>
  <c r="Q1257" i="4"/>
  <c r="O1261" i="4"/>
  <c r="O1265" i="4"/>
  <c r="O1277" i="4"/>
  <c r="O1285" i="4"/>
  <c r="Q1315" i="4"/>
  <c r="Q1330" i="4"/>
  <c r="O1334" i="4"/>
  <c r="O1346" i="4"/>
  <c r="Q1354" i="4"/>
  <c r="Q1359" i="4"/>
  <c r="O1359" i="4"/>
  <c r="Q1379" i="4"/>
  <c r="O1379" i="4"/>
  <c r="O1403" i="4"/>
  <c r="O1433" i="4"/>
  <c r="O1457" i="4"/>
  <c r="Q1461" i="4"/>
  <c r="O1461" i="4"/>
  <c r="O1497" i="4"/>
  <c r="Q1497" i="4"/>
  <c r="Q1517" i="4"/>
  <c r="O1517" i="4"/>
  <c r="Q1592" i="4"/>
  <c r="O1592" i="4"/>
  <c r="O1631" i="4"/>
  <c r="O1715" i="4"/>
  <c r="O1719" i="4"/>
  <c r="Q1760" i="4"/>
  <c r="O1764" i="4"/>
  <c r="O1804" i="4"/>
  <c r="Q1804" i="4"/>
  <c r="O1831" i="4"/>
  <c r="Q1831" i="4"/>
  <c r="Q1839" i="4"/>
  <c r="O1839" i="4"/>
  <c r="Q1857" i="4"/>
  <c r="O1857" i="4"/>
  <c r="Q1902" i="4"/>
  <c r="O1928" i="4"/>
  <c r="Q1951" i="4"/>
  <c r="Q1963" i="4"/>
  <c r="Q2068" i="4"/>
  <c r="Q2084" i="4"/>
  <c r="O2084" i="4"/>
  <c r="O2088" i="4"/>
  <c r="Q2104" i="4"/>
  <c r="Q2117" i="4"/>
  <c r="O2125" i="4"/>
  <c r="Q2125" i="4"/>
  <c r="Q2154" i="4"/>
  <c r="O2154" i="4"/>
  <c r="Q2241" i="4"/>
  <c r="O2241" i="4"/>
  <c r="Q2246" i="4"/>
  <c r="O2246" i="4"/>
  <c r="Q2296" i="4"/>
  <c r="O2296" i="4"/>
  <c r="O2323" i="4"/>
  <c r="Q2331" i="4"/>
  <c r="O2331" i="4"/>
  <c r="Q1245" i="4"/>
  <c r="O1245" i="4"/>
  <c r="Q1314" i="4"/>
  <c r="O1314" i="4"/>
  <c r="Q1610" i="4"/>
  <c r="O1610" i="4"/>
  <c r="Q1694" i="4"/>
  <c r="O1694" i="4"/>
  <c r="O1843" i="4"/>
  <c r="Q1843" i="4"/>
  <c r="O1905" i="4"/>
  <c r="Q1905" i="4"/>
  <c r="O1921" i="4"/>
  <c r="Q1921" i="4"/>
  <c r="O1960" i="4"/>
  <c r="Q1960" i="4"/>
  <c r="Q2182" i="4"/>
  <c r="O2182" i="4"/>
  <c r="Q2190" i="4"/>
  <c r="O2190" i="4"/>
  <c r="Q2207" i="4"/>
  <c r="O2207" i="4"/>
  <c r="Q2319" i="4"/>
  <c r="O2319" i="4"/>
  <c r="Q2391" i="4"/>
  <c r="O2391" i="4"/>
  <c r="Q42" i="4"/>
  <c r="O42" i="4"/>
  <c r="Q60" i="4"/>
  <c r="O60" i="4"/>
  <c r="Q78" i="4"/>
  <c r="O78" i="4"/>
  <c r="Q96" i="4"/>
  <c r="O96" i="4"/>
  <c r="Q114" i="4"/>
  <c r="O114" i="4"/>
  <c r="Q132" i="4"/>
  <c r="O132" i="4"/>
  <c r="Q150" i="4"/>
  <c r="O150" i="4"/>
  <c r="Q168" i="4"/>
  <c r="O168" i="4"/>
  <c r="Q186" i="4"/>
  <c r="O186" i="4"/>
  <c r="Q204" i="4"/>
  <c r="O204" i="4"/>
  <c r="Q222" i="4"/>
  <c r="O222" i="4"/>
  <c r="Q240" i="4"/>
  <c r="O240" i="4"/>
  <c r="Q258" i="4"/>
  <c r="O258" i="4"/>
  <c r="Q276" i="4"/>
  <c r="O276" i="4"/>
  <c r="Q294" i="4"/>
  <c r="O294" i="4"/>
  <c r="Q312" i="4"/>
  <c r="O312" i="4"/>
  <c r="Q330" i="4"/>
  <c r="O330" i="4"/>
  <c r="Q348" i="4"/>
  <c r="O348" i="4"/>
  <c r="Q366" i="4"/>
  <c r="O366" i="4"/>
  <c r="Q384" i="4"/>
  <c r="O384" i="4"/>
  <c r="Q402" i="4"/>
  <c r="O402" i="4"/>
  <c r="Q420" i="4"/>
  <c r="O420" i="4"/>
  <c r="Q438" i="4"/>
  <c r="O438" i="4"/>
  <c r="Q466" i="4"/>
  <c r="O470" i="4"/>
  <c r="Q516" i="4"/>
  <c r="O516" i="4"/>
  <c r="O555" i="4"/>
  <c r="Q583" i="4"/>
  <c r="O601" i="4"/>
  <c r="Q601" i="4"/>
  <c r="Q622" i="4"/>
  <c r="Q643" i="4"/>
  <c r="Q647" i="4"/>
  <c r="O647" i="4"/>
  <c r="Q682" i="4"/>
  <c r="O686" i="4"/>
  <c r="Q732" i="4"/>
  <c r="O732" i="4"/>
  <c r="O771" i="4"/>
  <c r="Q799" i="4"/>
  <c r="O817" i="4"/>
  <c r="Q817" i="4"/>
  <c r="Q838" i="4"/>
  <c r="Q859" i="4"/>
  <c r="Q863" i="4"/>
  <c r="O863" i="4"/>
  <c r="Q898" i="4"/>
  <c r="O902" i="4"/>
  <c r="Q948" i="4"/>
  <c r="O948" i="4"/>
  <c r="O987" i="4"/>
  <c r="Q1015" i="4"/>
  <c r="O1033" i="4"/>
  <c r="Q1033" i="4"/>
  <c r="Q1054" i="4"/>
  <c r="Q1075" i="4"/>
  <c r="Q1079" i="4"/>
  <c r="O1079" i="4"/>
  <c r="O1111" i="4"/>
  <c r="O1125" i="4"/>
  <c r="O1136" i="4"/>
  <c r="O1165" i="4"/>
  <c r="O1234" i="4"/>
  <c r="O1238" i="4"/>
  <c r="O1249" i="4"/>
  <c r="O1289" i="4"/>
  <c r="O1296" i="4"/>
  <c r="Q1296" i="4"/>
  <c r="Q1303" i="4"/>
  <c r="O1340" i="4"/>
  <c r="Q1363" i="4"/>
  <c r="O1363" i="4"/>
  <c r="Q1371" i="4"/>
  <c r="O1371" i="4"/>
  <c r="O1416" i="4"/>
  <c r="Q1453" i="4"/>
  <c r="O1465" i="4"/>
  <c r="Q1480" i="4"/>
  <c r="O1484" i="4"/>
  <c r="Q1524" i="4"/>
  <c r="O1562" i="4"/>
  <c r="Q1596" i="4"/>
  <c r="O1596" i="4"/>
  <c r="O1637" i="4"/>
  <c r="O1645" i="4"/>
  <c r="O1664" i="4"/>
  <c r="O1736" i="4"/>
  <c r="O1761" i="4"/>
  <c r="O1889" i="4"/>
  <c r="Q1913" i="4"/>
  <c r="O1913" i="4"/>
  <c r="Q1930" i="4"/>
  <c r="Q1949" i="4"/>
  <c r="O1949" i="4"/>
  <c r="O1996" i="4"/>
  <c r="Q1996" i="4"/>
  <c r="Q2000" i="4"/>
  <c r="O2040" i="4"/>
  <c r="O2071" i="4"/>
  <c r="Q2071" i="4"/>
  <c r="O2091" i="4"/>
  <c r="Q2091" i="4"/>
  <c r="Q2107" i="4"/>
  <c r="O2122" i="4"/>
  <c r="Q2122" i="4"/>
  <c r="O2142" i="4"/>
  <c r="Q2166" i="4"/>
  <c r="O2166" i="4"/>
  <c r="Q2174" i="4"/>
  <c r="O2174" i="4"/>
  <c r="Q2198" i="4"/>
  <c r="O2215" i="4"/>
  <c r="Q2257" i="4"/>
  <c r="O2257" i="4"/>
  <c r="O2273" i="4"/>
  <c r="O2293" i="4"/>
  <c r="O2315" i="4"/>
  <c r="Q2336" i="4"/>
  <c r="Q2349" i="4"/>
  <c r="O2349" i="4"/>
  <c r="O2382" i="4"/>
  <c r="Q435" i="4"/>
  <c r="O435" i="4"/>
  <c r="Q467" i="4"/>
  <c r="O467" i="4"/>
  <c r="Q552" i="4"/>
  <c r="O552" i="4"/>
  <c r="O637" i="4"/>
  <c r="Q637" i="4"/>
  <c r="Q683" i="4"/>
  <c r="O683" i="4"/>
  <c r="Q768" i="4"/>
  <c r="O768" i="4"/>
  <c r="O853" i="4"/>
  <c r="Q853" i="4"/>
  <c r="Q899" i="4"/>
  <c r="O899" i="4"/>
  <c r="Q984" i="4"/>
  <c r="O984" i="4"/>
  <c r="O1069" i="4"/>
  <c r="Q1069" i="4"/>
  <c r="Q1126" i="4"/>
  <c r="O1126" i="4"/>
  <c r="Q1235" i="4"/>
  <c r="O1235" i="4"/>
  <c r="Q1364" i="4"/>
  <c r="O1364" i="4"/>
  <c r="Q1462" i="4"/>
  <c r="O1462" i="4"/>
  <c r="Q1466" i="4"/>
  <c r="O1466" i="4"/>
  <c r="Q1646" i="4"/>
  <c r="O1646" i="4"/>
  <c r="Q1737" i="4"/>
  <c r="O1737" i="4"/>
  <c r="Q1890" i="4"/>
  <c r="O1890" i="4"/>
  <c r="O2029" i="4"/>
  <c r="Q2029" i="4"/>
  <c r="O2083" i="4"/>
  <c r="Q2083" i="4"/>
  <c r="O2119" i="4"/>
  <c r="Q2119" i="4"/>
  <c r="Q2282" i="4"/>
  <c r="O2282" i="4"/>
  <c r="Q2383" i="4"/>
  <c r="O2383" i="4"/>
  <c r="Q2342" i="4"/>
  <c r="O2342" i="4"/>
  <c r="Q2347" i="4"/>
  <c r="O2347" i="4"/>
  <c r="Q1388" i="4"/>
  <c r="O1388" i="4"/>
  <c r="Q1490" i="4"/>
  <c r="O1490" i="4"/>
  <c r="O1698" i="4"/>
  <c r="Q1698" i="4"/>
  <c r="Q1746" i="4"/>
  <c r="O1746" i="4"/>
  <c r="O1834" i="4"/>
  <c r="Q1834" i="4"/>
  <c r="Q1998" i="4"/>
  <c r="O1998" i="4"/>
  <c r="Q2006" i="4"/>
  <c r="O2006" i="4"/>
  <c r="O2026" i="4"/>
  <c r="Q2026" i="4"/>
  <c r="Q2201" i="4"/>
  <c r="O2201" i="4"/>
  <c r="O2359" i="4"/>
  <c r="Q2367" i="4"/>
  <c r="O2367" i="4"/>
  <c r="Q2379" i="4"/>
  <c r="O2379" i="4"/>
  <c r="Q454" i="4"/>
  <c r="Q490" i="4"/>
  <c r="Q526" i="4"/>
  <c r="Q562" i="4"/>
  <c r="Q598" i="4"/>
  <c r="Q634" i="4"/>
  <c r="Q670" i="4"/>
  <c r="Q706" i="4"/>
  <c r="Q742" i="4"/>
  <c r="Q778" i="4"/>
  <c r="Q814" i="4"/>
  <c r="Q850" i="4"/>
  <c r="Q886" i="4"/>
  <c r="Q922" i="4"/>
  <c r="Q958" i="4"/>
  <c r="Q994" i="4"/>
  <c r="Q1030" i="4"/>
  <c r="Q1066" i="4"/>
  <c r="Q1099" i="4"/>
  <c r="O1099" i="4"/>
  <c r="Q1109" i="4"/>
  <c r="O1150" i="4"/>
  <c r="O1177" i="4"/>
  <c r="O1184" i="4"/>
  <c r="Q1194" i="4"/>
  <c r="O1201" i="4"/>
  <c r="O1228" i="4"/>
  <c r="O1269" i="4"/>
  <c r="O1307" i="4"/>
  <c r="O1335" i="4"/>
  <c r="O1381" i="4"/>
  <c r="Q1381" i="4"/>
  <c r="O1406" i="4"/>
  <c r="O1420" i="4"/>
  <c r="O1448" i="4"/>
  <c r="O1469" i="4"/>
  <c r="O1483" i="4"/>
  <c r="O1508" i="4"/>
  <c r="O1564" i="4"/>
  <c r="O1585" i="4"/>
  <c r="Q1618" i="4"/>
  <c r="O1662" i="4"/>
  <c r="Q1662" i="4"/>
  <c r="Q1691" i="4"/>
  <c r="O1691" i="4"/>
  <c r="O1709" i="4"/>
  <c r="O1713" i="4"/>
  <c r="O1765" i="4"/>
  <c r="Q1765" i="4"/>
  <c r="O1777" i="4"/>
  <c r="Q1777" i="4"/>
  <c r="Q1808" i="4"/>
  <c r="O1808" i="4"/>
  <c r="O1830" i="4"/>
  <c r="O1850" i="4"/>
  <c r="Q1877" i="4"/>
  <c r="O1877" i="4"/>
  <c r="O1903" i="4"/>
  <c r="Q1903" i="4"/>
  <c r="O1927" i="4"/>
  <c r="Q1927" i="4"/>
  <c r="Q1957" i="4"/>
  <c r="O1965" i="4"/>
  <c r="O1994" i="4"/>
  <c r="O2022" i="4"/>
  <c r="Q2034" i="4"/>
  <c r="O2034" i="4"/>
  <c r="O2045" i="4"/>
  <c r="Q2052" i="4"/>
  <c r="Q2086" i="4"/>
  <c r="Q2101" i="4"/>
  <c r="Q2109" i="4"/>
  <c r="O2109" i="4"/>
  <c r="Q2159" i="4"/>
  <c r="O2159" i="4"/>
  <c r="O2185" i="4"/>
  <c r="Q2189" i="4"/>
  <c r="O2189" i="4"/>
  <c r="O2260" i="4"/>
  <c r="Q2275" i="4"/>
  <c r="O2275" i="4"/>
  <c r="Q2287" i="4"/>
  <c r="O2287" i="4"/>
  <c r="Q2295" i="4"/>
  <c r="O2308" i="4"/>
  <c r="Q2335" i="4"/>
  <c r="O2335" i="4"/>
  <c r="Q1286" i="4"/>
  <c r="O1286" i="4"/>
  <c r="Q1628" i="4"/>
  <c r="O1628" i="4"/>
  <c r="Q1730" i="4"/>
  <c r="O1730" i="4"/>
  <c r="Q1782" i="4"/>
  <c r="O1782" i="4"/>
  <c r="Q2356" i="4"/>
  <c r="O2356" i="4"/>
  <c r="Q1652" i="4"/>
  <c r="O1652" i="4"/>
  <c r="O2011" i="4"/>
  <c r="Q2011" i="4"/>
  <c r="Q2106" i="4"/>
  <c r="O2106" i="4"/>
  <c r="Q2303" i="4"/>
  <c r="O2303" i="4"/>
  <c r="Q1769" i="4"/>
  <c r="O1769" i="4"/>
  <c r="Q1854" i="4"/>
  <c r="O1854" i="4"/>
  <c r="O1939" i="4"/>
  <c r="Q1939" i="4"/>
  <c r="Q1985" i="4"/>
  <c r="O1985" i="4"/>
  <c r="Q2070" i="4"/>
  <c r="O2070" i="4"/>
  <c r="Q2217" i="4"/>
  <c r="O2217" i="4"/>
  <c r="Q2294" i="4"/>
  <c r="O2294" i="4"/>
  <c r="Q2320" i="4"/>
  <c r="O2320" i="4"/>
  <c r="Q2343" i="4"/>
  <c r="O2343" i="4"/>
  <c r="Q1756" i="4"/>
  <c r="Q1792" i="4"/>
  <c r="Q1828" i="4"/>
  <c r="Q1864" i="4"/>
  <c r="Q1900" i="4"/>
  <c r="Q1936" i="4"/>
  <c r="Q1972" i="4"/>
  <c r="Q2008" i="4"/>
  <c r="Q2044" i="4"/>
  <c r="Q2080" i="4"/>
  <c r="Q2116" i="4"/>
  <c r="O2149" i="4"/>
  <c r="O2224" i="4"/>
  <c r="Q2248" i="4"/>
  <c r="O2248" i="4"/>
  <c r="Q2258" i="4"/>
  <c r="Q2307" i="4"/>
  <c r="O2307" i="4"/>
  <c r="O2346" i="4"/>
  <c r="O2374" i="4"/>
  <c r="Q2392" i="4"/>
  <c r="O2392" i="4"/>
  <c r="O2281" i="4"/>
  <c r="O2317" i="4"/>
  <c r="O2353" i="4"/>
  <c r="O2389" i="4"/>
  <c r="T35" i="3" l="1"/>
  <c r="M12" i="3"/>
  <c r="G20" i="3"/>
  <c r="F41" i="3"/>
  <c r="F44" i="3"/>
  <c r="F42" i="3"/>
  <c r="M37" i="3" l="1"/>
  <c r="O37" i="3" s="1"/>
  <c r="M38" i="3"/>
  <c r="O38" i="3" s="1"/>
  <c r="O46" i="3"/>
  <c r="M39" i="3"/>
  <c r="O39" i="3" s="1"/>
  <c r="M40" i="3"/>
  <c r="O40" i="3" s="1"/>
  <c r="M41" i="3"/>
  <c r="O41" i="3" s="1"/>
  <c r="M42" i="3"/>
  <c r="O42" i="3" s="1"/>
  <c r="M43" i="3"/>
  <c r="O43" i="3" s="1"/>
  <c r="M44" i="3"/>
  <c r="O44" i="3" s="1"/>
  <c r="M45" i="3"/>
  <c r="O45" i="3" s="1"/>
  <c r="M46" i="3"/>
  <c r="M47" i="3"/>
  <c r="M48" i="3"/>
  <c r="M28" i="3"/>
  <c r="O28" i="3" s="1"/>
  <c r="M35" i="3"/>
  <c r="O35" i="3" s="1"/>
  <c r="AA25" i="3"/>
  <c r="T31" i="3"/>
  <c r="T32" i="3"/>
  <c r="T33" i="3"/>
  <c r="T34" i="3"/>
  <c r="T30" i="3"/>
  <c r="F32" i="3"/>
  <c r="M32" i="3" s="1"/>
  <c r="O32" i="3" s="1"/>
  <c r="M31" i="3"/>
  <c r="O31" i="3" s="1"/>
  <c r="M33" i="3"/>
  <c r="O33" i="3" s="1"/>
  <c r="M34" i="3"/>
  <c r="O34" i="3" s="1"/>
  <c r="M27" i="3"/>
  <c r="O27" i="3" s="1"/>
  <c r="M29" i="3"/>
  <c r="O29" i="3" s="1"/>
  <c r="M30" i="3"/>
  <c r="O30" i="3" s="1"/>
  <c r="M26" i="3"/>
  <c r="O26" i="3" s="1"/>
  <c r="Y30" i="3" l="1"/>
  <c r="Y34" i="3"/>
  <c r="X35" i="3"/>
  <c r="W35" i="3"/>
  <c r="V35" i="3"/>
  <c r="Y35" i="3"/>
  <c r="V32" i="3"/>
  <c r="Y33" i="3"/>
  <c r="Y32" i="3"/>
  <c r="V30" i="3"/>
  <c r="W30" i="3"/>
  <c r="X34" i="3"/>
  <c r="W34" i="3"/>
  <c r="V31" i="3"/>
  <c r="X30" i="3"/>
  <c r="X33" i="3"/>
  <c r="W32" i="3"/>
  <c r="Y31" i="3"/>
  <c r="V34" i="3"/>
  <c r="W31" i="3"/>
  <c r="X31" i="3"/>
  <c r="X32" i="3"/>
  <c r="V33" i="3"/>
  <c r="W33" i="3"/>
  <c r="M6" i="3"/>
  <c r="O6" i="3" s="1"/>
  <c r="M5" i="3"/>
  <c r="O5" i="3" s="1"/>
  <c r="M7" i="3"/>
  <c r="O7" i="3" s="1"/>
  <c r="M8" i="3"/>
  <c r="O8" i="3" s="1"/>
  <c r="M11" i="3"/>
  <c r="O11" i="3" s="1"/>
  <c r="O12" i="3"/>
  <c r="M13" i="3"/>
  <c r="O13" i="3" s="1"/>
  <c r="M14" i="3"/>
  <c r="O14" i="3" s="1"/>
  <c r="M15" i="3"/>
  <c r="O15" i="3" s="1"/>
  <c r="M16" i="3"/>
  <c r="O16" i="3" s="1"/>
  <c r="M17" i="3"/>
  <c r="O17" i="3" s="1"/>
  <c r="M18" i="3"/>
  <c r="O18" i="3" s="1"/>
  <c r="M19" i="3"/>
  <c r="O19" i="3" s="1"/>
  <c r="M20" i="3"/>
  <c r="O20" i="3" s="1"/>
  <c r="M21" i="3"/>
  <c r="M22" i="3"/>
  <c r="O22" i="3" s="1"/>
  <c r="M23" i="3"/>
  <c r="O23" i="3" s="1"/>
  <c r="M24" i="3"/>
  <c r="O24" i="3" s="1"/>
  <c r="M25" i="3"/>
  <c r="O25" i="3" s="1"/>
  <c r="M4" i="3"/>
  <c r="O4" i="3" s="1"/>
  <c r="S2426" i="3"/>
  <c r="M2426" i="3"/>
  <c r="S2425" i="3"/>
  <c r="M2425" i="3"/>
  <c r="Q2425" i="3" s="1"/>
  <c r="S2424" i="3"/>
  <c r="M2424" i="3"/>
  <c r="S2423" i="3"/>
  <c r="M2423" i="3"/>
  <c r="S2422" i="3"/>
  <c r="M2422" i="3"/>
  <c r="S2421" i="3"/>
  <c r="M2421" i="3"/>
  <c r="S2420" i="3"/>
  <c r="M2420" i="3"/>
  <c r="Q2420" i="3" s="1"/>
  <c r="S2419" i="3"/>
  <c r="M2419" i="3"/>
  <c r="S2418" i="3"/>
  <c r="M2418" i="3"/>
  <c r="O2418" i="3" s="1"/>
  <c r="S2417" i="3"/>
  <c r="M2417" i="3"/>
  <c r="S2416" i="3"/>
  <c r="M2416" i="3"/>
  <c r="S2415" i="3"/>
  <c r="M2415" i="3"/>
  <c r="O2415" i="3" s="1"/>
  <c r="S2414" i="3"/>
  <c r="M2414" i="3"/>
  <c r="S2413" i="3"/>
  <c r="M2413" i="3"/>
  <c r="S2412" i="3"/>
  <c r="M2412" i="3"/>
  <c r="S2411" i="3"/>
  <c r="M2411" i="3"/>
  <c r="Q2411" i="3" s="1"/>
  <c r="S2410" i="3"/>
  <c r="M2410" i="3"/>
  <c r="S2409" i="3"/>
  <c r="M2409" i="3"/>
  <c r="Q2409" i="3" s="1"/>
  <c r="S2408" i="3"/>
  <c r="M2408" i="3"/>
  <c r="S2407" i="3"/>
  <c r="M2407" i="3"/>
  <c r="S2406" i="3"/>
  <c r="M2406" i="3"/>
  <c r="S2405" i="3"/>
  <c r="M2405" i="3"/>
  <c r="Q2405" i="3" s="1"/>
  <c r="S2404" i="3"/>
  <c r="M2404" i="3"/>
  <c r="O2404" i="3" s="1"/>
  <c r="S2403" i="3"/>
  <c r="M2403" i="3"/>
  <c r="Q2403" i="3" s="1"/>
  <c r="S2402" i="3"/>
  <c r="M2402" i="3"/>
  <c r="Q2402" i="3" s="1"/>
  <c r="S2401" i="3"/>
  <c r="M2401" i="3"/>
  <c r="O2401" i="3" s="1"/>
  <c r="S2400" i="3"/>
  <c r="M2400" i="3"/>
  <c r="Q2400" i="3" s="1"/>
  <c r="S2399" i="3"/>
  <c r="M2399" i="3"/>
  <c r="S2398" i="3"/>
  <c r="M2398" i="3"/>
  <c r="S2397" i="3"/>
  <c r="M2397" i="3"/>
  <c r="O2397" i="3" s="1"/>
  <c r="S2396" i="3"/>
  <c r="M2396" i="3"/>
  <c r="S2395" i="3"/>
  <c r="M2395" i="3"/>
  <c r="O2395" i="3" s="1"/>
  <c r="S2394" i="3"/>
  <c r="M2394" i="3"/>
  <c r="S2393" i="3"/>
  <c r="M2393" i="3"/>
  <c r="S2392" i="3"/>
  <c r="M2392" i="3"/>
  <c r="O2392" i="3" s="1"/>
  <c r="S2391" i="3"/>
  <c r="M2391" i="3"/>
  <c r="S2390" i="3"/>
  <c r="M2390" i="3"/>
  <c r="Q2390" i="3" s="1"/>
  <c r="S2389" i="3"/>
  <c r="M2389" i="3"/>
  <c r="O2389" i="3" s="1"/>
  <c r="S2388" i="3"/>
  <c r="M2388" i="3"/>
  <c r="S2387" i="3"/>
  <c r="M2387" i="3"/>
  <c r="S2386" i="3"/>
  <c r="M2386" i="3"/>
  <c r="S2385" i="3"/>
  <c r="M2385" i="3"/>
  <c r="S2384" i="3"/>
  <c r="M2384" i="3"/>
  <c r="S2383" i="3"/>
  <c r="M2383" i="3"/>
  <c r="O2383" i="3" s="1"/>
  <c r="S2382" i="3"/>
  <c r="M2382" i="3"/>
  <c r="S2381" i="3"/>
  <c r="M2381" i="3"/>
  <c r="Q2381" i="3" s="1"/>
  <c r="S2380" i="3"/>
  <c r="M2380" i="3"/>
  <c r="Q2380" i="3" s="1"/>
  <c r="S2379" i="3"/>
  <c r="M2379" i="3"/>
  <c r="O2379" i="3" s="1"/>
  <c r="S2378" i="3"/>
  <c r="M2378" i="3"/>
  <c r="S2377" i="3"/>
  <c r="M2377" i="3"/>
  <c r="S2376" i="3"/>
  <c r="M2376" i="3"/>
  <c r="O2376" i="3" s="1"/>
  <c r="S2375" i="3"/>
  <c r="M2375" i="3"/>
  <c r="S2374" i="3"/>
  <c r="M2374" i="3"/>
  <c r="S2373" i="3"/>
  <c r="M2373" i="3"/>
  <c r="S2372" i="3"/>
  <c r="M2372" i="3"/>
  <c r="S2371" i="3"/>
  <c r="M2371" i="3"/>
  <c r="Q2371" i="3" s="1"/>
  <c r="S2370" i="3"/>
  <c r="M2370" i="3"/>
  <c r="O2370" i="3" s="1"/>
  <c r="S2369" i="3"/>
  <c r="M2369" i="3"/>
  <c r="S2368" i="3"/>
  <c r="M2368" i="3"/>
  <c r="S2367" i="3"/>
  <c r="M2367" i="3"/>
  <c r="O2367" i="3" s="1"/>
  <c r="S2366" i="3"/>
  <c r="M2366" i="3"/>
  <c r="S2365" i="3"/>
  <c r="M2365" i="3"/>
  <c r="O2365" i="3" s="1"/>
  <c r="S2364" i="3"/>
  <c r="M2364" i="3"/>
  <c r="Q2364" i="3" s="1"/>
  <c r="S2363" i="3"/>
  <c r="M2363" i="3"/>
  <c r="Q2363" i="3" s="1"/>
  <c r="S2362" i="3"/>
  <c r="M2362" i="3"/>
  <c r="S2361" i="3"/>
  <c r="M2361" i="3"/>
  <c r="S2360" i="3"/>
  <c r="M2360" i="3"/>
  <c r="S2359" i="3"/>
  <c r="M2359" i="3"/>
  <c r="O2359" i="3" s="1"/>
  <c r="S2358" i="3"/>
  <c r="M2358" i="3"/>
  <c r="S2357" i="3"/>
  <c r="M2357" i="3"/>
  <c r="Q2357" i="3" s="1"/>
  <c r="S2356" i="3"/>
  <c r="M2356" i="3"/>
  <c r="S2355" i="3"/>
  <c r="M2355" i="3"/>
  <c r="O2355" i="3" s="1"/>
  <c r="S2354" i="3"/>
  <c r="M2354" i="3"/>
  <c r="S2353" i="3"/>
  <c r="M2353" i="3"/>
  <c r="Q2353" i="3" s="1"/>
  <c r="S2352" i="3"/>
  <c r="M2352" i="3"/>
  <c r="Q2352" i="3" s="1"/>
  <c r="S2351" i="3"/>
  <c r="M2351" i="3"/>
  <c r="S2350" i="3"/>
  <c r="M2350" i="3"/>
  <c r="S2349" i="3"/>
  <c r="M2349" i="3"/>
  <c r="Q2349" i="3" s="1"/>
  <c r="S2348" i="3"/>
  <c r="M2348" i="3"/>
  <c r="S2347" i="3"/>
  <c r="M2347" i="3"/>
  <c r="Q2347" i="3" s="1"/>
  <c r="S2346" i="3"/>
  <c r="M2346" i="3"/>
  <c r="O2346" i="3" s="1"/>
  <c r="S2345" i="3"/>
  <c r="M2345" i="3"/>
  <c r="S2344" i="3"/>
  <c r="M2344" i="3"/>
  <c r="Q2344" i="3" s="1"/>
  <c r="S2343" i="3"/>
  <c r="M2343" i="3"/>
  <c r="Q2343" i="3" s="1"/>
  <c r="S2342" i="3"/>
  <c r="M2342" i="3"/>
  <c r="Q2342" i="3" s="1"/>
  <c r="S2341" i="3"/>
  <c r="M2341" i="3"/>
  <c r="Q2341" i="3" s="1"/>
  <c r="S2340" i="3"/>
  <c r="M2340" i="3"/>
  <c r="O2340" i="3" s="1"/>
  <c r="S2339" i="3"/>
  <c r="M2339" i="3"/>
  <c r="Q2339" i="3" s="1"/>
  <c r="S2338" i="3"/>
  <c r="M2338" i="3"/>
  <c r="O2338" i="3" s="1"/>
  <c r="S2337" i="3"/>
  <c r="M2337" i="3"/>
  <c r="Q2337" i="3" s="1"/>
  <c r="S2336" i="3"/>
  <c r="M2336" i="3"/>
  <c r="S2335" i="3"/>
  <c r="M2335" i="3"/>
  <c r="Q2335" i="3" s="1"/>
  <c r="S2334" i="3"/>
  <c r="M2334" i="3"/>
  <c r="S2333" i="3"/>
  <c r="M2333" i="3"/>
  <c r="Q2333" i="3" s="1"/>
  <c r="S2332" i="3"/>
  <c r="M2332" i="3"/>
  <c r="Q2332" i="3" s="1"/>
  <c r="S2331" i="3"/>
  <c r="M2331" i="3"/>
  <c r="O2331" i="3" s="1"/>
  <c r="S2330" i="3"/>
  <c r="M2330" i="3"/>
  <c r="S2329" i="3"/>
  <c r="M2329" i="3"/>
  <c r="O2329" i="3" s="1"/>
  <c r="S2328" i="3"/>
  <c r="M2328" i="3"/>
  <c r="Q2328" i="3" s="1"/>
  <c r="S2327" i="3"/>
  <c r="M2327" i="3"/>
  <c r="S2326" i="3"/>
  <c r="M2326" i="3"/>
  <c r="S2325" i="3"/>
  <c r="M2325" i="3"/>
  <c r="S2324" i="3"/>
  <c r="M2324" i="3"/>
  <c r="Q2324" i="3" s="1"/>
  <c r="S2323" i="3"/>
  <c r="M2323" i="3"/>
  <c r="O2323" i="3" s="1"/>
  <c r="S2322" i="3"/>
  <c r="M2322" i="3"/>
  <c r="Q2322" i="3" s="1"/>
  <c r="S2321" i="3"/>
  <c r="M2321" i="3"/>
  <c r="S2320" i="3"/>
  <c r="M2320" i="3"/>
  <c r="Q2320" i="3" s="1"/>
  <c r="S2319" i="3"/>
  <c r="M2319" i="3"/>
  <c r="S2318" i="3"/>
  <c r="M2318" i="3"/>
  <c r="S2317" i="3"/>
  <c r="M2317" i="3"/>
  <c r="S2316" i="3"/>
  <c r="M2316" i="3"/>
  <c r="O2316" i="3" s="1"/>
  <c r="S2315" i="3"/>
  <c r="M2315" i="3"/>
  <c r="S2314" i="3"/>
  <c r="M2314" i="3"/>
  <c r="S2313" i="3"/>
  <c r="M2313" i="3"/>
  <c r="S2312" i="3"/>
  <c r="M2312" i="3"/>
  <c r="S2311" i="3"/>
  <c r="M2311" i="3"/>
  <c r="O2311" i="3" s="1"/>
  <c r="S2310" i="3"/>
  <c r="M2310" i="3"/>
  <c r="O2310" i="3" s="1"/>
  <c r="S2309" i="3"/>
  <c r="M2309" i="3"/>
  <c r="Q2309" i="3" s="1"/>
  <c r="S2308" i="3"/>
  <c r="M2308" i="3"/>
  <c r="O2308" i="3" s="1"/>
  <c r="S2307" i="3"/>
  <c r="M2307" i="3"/>
  <c r="Q2307" i="3" s="1"/>
  <c r="S2306" i="3"/>
  <c r="M2306" i="3"/>
  <c r="S2305" i="3"/>
  <c r="M2305" i="3"/>
  <c r="S2304" i="3"/>
  <c r="M2304" i="3"/>
  <c r="S2303" i="3"/>
  <c r="M2303" i="3"/>
  <c r="S2302" i="3"/>
  <c r="M2302" i="3"/>
  <c r="O2302" i="3" s="1"/>
  <c r="S2301" i="3"/>
  <c r="M2301" i="3"/>
  <c r="O2301" i="3" s="1"/>
  <c r="S2300" i="3"/>
  <c r="M2300" i="3"/>
  <c r="S2299" i="3"/>
  <c r="M2299" i="3"/>
  <c r="Q2299" i="3" s="1"/>
  <c r="S2298" i="3"/>
  <c r="M2298" i="3"/>
  <c r="S2297" i="3"/>
  <c r="M2297" i="3"/>
  <c r="Q2297" i="3" s="1"/>
  <c r="S2296" i="3"/>
  <c r="M2296" i="3"/>
  <c r="S2295" i="3"/>
  <c r="M2295" i="3"/>
  <c r="S2294" i="3"/>
  <c r="M2294" i="3"/>
  <c r="S2293" i="3"/>
  <c r="M2293" i="3"/>
  <c r="Q2293" i="3" s="1"/>
  <c r="S2292" i="3"/>
  <c r="M2292" i="3"/>
  <c r="S2291" i="3"/>
  <c r="M2291" i="3"/>
  <c r="S2290" i="3"/>
  <c r="M2290" i="3"/>
  <c r="S2289" i="3"/>
  <c r="M2289" i="3"/>
  <c r="O2289" i="3" s="1"/>
  <c r="S2288" i="3"/>
  <c r="M2288" i="3"/>
  <c r="S2287" i="3"/>
  <c r="M2287" i="3"/>
  <c r="O2287" i="3" s="1"/>
  <c r="S2286" i="3"/>
  <c r="M2286" i="3"/>
  <c r="S2285" i="3"/>
  <c r="M2285" i="3"/>
  <c r="Q2285" i="3" s="1"/>
  <c r="S2284" i="3"/>
  <c r="M2284" i="3"/>
  <c r="S2283" i="3"/>
  <c r="M2283" i="3"/>
  <c r="Q2283" i="3" s="1"/>
  <c r="S2282" i="3"/>
  <c r="M2282" i="3"/>
  <c r="S2281" i="3"/>
  <c r="M2281" i="3"/>
  <c r="S2280" i="3"/>
  <c r="M2280" i="3"/>
  <c r="Q2280" i="3" s="1"/>
  <c r="S2279" i="3"/>
  <c r="M2279" i="3"/>
  <c r="S2278" i="3"/>
  <c r="M2278" i="3"/>
  <c r="O2278" i="3" s="1"/>
  <c r="S2277" i="3"/>
  <c r="M2277" i="3"/>
  <c r="S2276" i="3"/>
  <c r="M2276" i="3"/>
  <c r="S2275" i="3"/>
  <c r="M2275" i="3"/>
  <c r="Q2275" i="3" s="1"/>
  <c r="S2274" i="3"/>
  <c r="M2274" i="3"/>
  <c r="S2273" i="3"/>
  <c r="M2273" i="3"/>
  <c r="S2272" i="3"/>
  <c r="M2272" i="3"/>
  <c r="S2271" i="3"/>
  <c r="M2271" i="3"/>
  <c r="Q2271" i="3" s="1"/>
  <c r="S2270" i="3"/>
  <c r="M2270" i="3"/>
  <c r="S2269" i="3"/>
  <c r="M2269" i="3"/>
  <c r="S2268" i="3"/>
  <c r="M2268" i="3"/>
  <c r="Q2268" i="3" s="1"/>
  <c r="S2267" i="3"/>
  <c r="M2267" i="3"/>
  <c r="S2266" i="3"/>
  <c r="M2266" i="3"/>
  <c r="S2265" i="3"/>
  <c r="M2265" i="3"/>
  <c r="S2264" i="3"/>
  <c r="M2264" i="3"/>
  <c r="S2263" i="3"/>
  <c r="M2263" i="3"/>
  <c r="Q2263" i="3" s="1"/>
  <c r="S2262" i="3"/>
  <c r="M2262" i="3"/>
  <c r="S2261" i="3"/>
  <c r="M2261" i="3"/>
  <c r="S2260" i="3"/>
  <c r="M2260" i="3"/>
  <c r="O2260" i="3" s="1"/>
  <c r="S2259" i="3"/>
  <c r="M2259" i="3"/>
  <c r="S2258" i="3"/>
  <c r="M2258" i="3"/>
  <c r="S2257" i="3"/>
  <c r="M2257" i="3"/>
  <c r="O2257" i="3" s="1"/>
  <c r="S2256" i="3"/>
  <c r="M2256" i="3"/>
  <c r="S2255" i="3"/>
  <c r="M2255" i="3"/>
  <c r="Q2255" i="3" s="1"/>
  <c r="S2254" i="3"/>
  <c r="M2254" i="3"/>
  <c r="Q2254" i="3" s="1"/>
  <c r="S2253" i="3"/>
  <c r="M2253" i="3"/>
  <c r="S2252" i="3"/>
  <c r="M2252" i="3"/>
  <c r="S2251" i="3"/>
  <c r="M2251" i="3"/>
  <c r="O2251" i="3" s="1"/>
  <c r="S2250" i="3"/>
  <c r="M2250" i="3"/>
  <c r="Q2250" i="3" s="1"/>
  <c r="S2249" i="3"/>
  <c r="M2249" i="3"/>
  <c r="S2248" i="3"/>
  <c r="M2248" i="3"/>
  <c r="S2247" i="3"/>
  <c r="M2247" i="3"/>
  <c r="S2246" i="3"/>
  <c r="M2246" i="3"/>
  <c r="S2245" i="3"/>
  <c r="M2245" i="3"/>
  <c r="Q2245" i="3" s="1"/>
  <c r="S2244" i="3"/>
  <c r="M2244" i="3"/>
  <c r="S2243" i="3"/>
  <c r="M2243" i="3"/>
  <c r="S2242" i="3"/>
  <c r="M2242" i="3"/>
  <c r="Q2242" i="3" s="1"/>
  <c r="S2241" i="3"/>
  <c r="M2241" i="3"/>
  <c r="Q2241" i="3" s="1"/>
  <c r="S2240" i="3"/>
  <c r="M2240" i="3"/>
  <c r="Q2240" i="3" s="1"/>
  <c r="S2239" i="3"/>
  <c r="M2239" i="3"/>
  <c r="S2238" i="3"/>
  <c r="M2238" i="3"/>
  <c r="O2238" i="3" s="1"/>
  <c r="S2237" i="3"/>
  <c r="M2237" i="3"/>
  <c r="S2236" i="3"/>
  <c r="M2236" i="3"/>
  <c r="Q2236" i="3" s="1"/>
  <c r="S2235" i="3"/>
  <c r="M2235" i="3"/>
  <c r="O2235" i="3" s="1"/>
  <c r="S2234" i="3"/>
  <c r="M2234" i="3"/>
  <c r="Q2234" i="3" s="1"/>
  <c r="S2233" i="3"/>
  <c r="M2233" i="3"/>
  <c r="S2232" i="3"/>
  <c r="M2232" i="3"/>
  <c r="Q2232" i="3" s="1"/>
  <c r="S2231" i="3"/>
  <c r="M2231" i="3"/>
  <c r="Q2231" i="3" s="1"/>
  <c r="S2230" i="3"/>
  <c r="M2230" i="3"/>
  <c r="O2230" i="3" s="1"/>
  <c r="S2229" i="3"/>
  <c r="M2229" i="3"/>
  <c r="S2228" i="3"/>
  <c r="M2228" i="3"/>
  <c r="S2227" i="3"/>
  <c r="M2227" i="3"/>
  <c r="O2227" i="3" s="1"/>
  <c r="S2226" i="3"/>
  <c r="M2226" i="3"/>
  <c r="S2225" i="3"/>
  <c r="M2225" i="3"/>
  <c r="Q2225" i="3" s="1"/>
  <c r="S2224" i="3"/>
  <c r="M2224" i="3"/>
  <c r="S2223" i="3"/>
  <c r="M2223" i="3"/>
  <c r="Q2223" i="3" s="1"/>
  <c r="S2222" i="3"/>
  <c r="M2222" i="3"/>
  <c r="S2221" i="3"/>
  <c r="M2221" i="3"/>
  <c r="S2220" i="3"/>
  <c r="M2220" i="3"/>
  <c r="Q2220" i="3" s="1"/>
  <c r="S2219" i="3"/>
  <c r="M2219" i="3"/>
  <c r="S2218" i="3"/>
  <c r="M2218" i="3"/>
  <c r="S2217" i="3"/>
  <c r="M2217" i="3"/>
  <c r="O2217" i="3" s="1"/>
  <c r="S2216" i="3"/>
  <c r="M2216" i="3"/>
  <c r="S2215" i="3"/>
  <c r="M2215" i="3"/>
  <c r="S2214" i="3"/>
  <c r="M2214" i="3"/>
  <c r="S2213" i="3"/>
  <c r="M2213" i="3"/>
  <c r="Q2213" i="3" s="1"/>
  <c r="S2212" i="3"/>
  <c r="M2212" i="3"/>
  <c r="S2211" i="3"/>
  <c r="M2211" i="3"/>
  <c r="Q2211" i="3" s="1"/>
  <c r="S2210" i="3"/>
  <c r="M2210" i="3"/>
  <c r="S2209" i="3"/>
  <c r="M2209" i="3"/>
  <c r="Q2209" i="3" s="1"/>
  <c r="S2208" i="3"/>
  <c r="M2208" i="3"/>
  <c r="Q2208" i="3" s="1"/>
  <c r="S2207" i="3"/>
  <c r="M2207" i="3"/>
  <c r="S2206" i="3"/>
  <c r="M2206" i="3"/>
  <c r="Q2206" i="3" s="1"/>
  <c r="S2205" i="3"/>
  <c r="M2205" i="3"/>
  <c r="Q2205" i="3" s="1"/>
  <c r="S2204" i="3"/>
  <c r="M2204" i="3"/>
  <c r="S2203" i="3"/>
  <c r="M2203" i="3"/>
  <c r="S2202" i="3"/>
  <c r="M2202" i="3"/>
  <c r="S2201" i="3"/>
  <c r="M2201" i="3"/>
  <c r="S2200" i="3"/>
  <c r="M2200" i="3"/>
  <c r="O2200" i="3" s="1"/>
  <c r="S2199" i="3"/>
  <c r="M2199" i="3"/>
  <c r="Q2199" i="3" s="1"/>
  <c r="S2198" i="3"/>
  <c r="M2198" i="3"/>
  <c r="Q2198" i="3" s="1"/>
  <c r="S2197" i="3"/>
  <c r="M2197" i="3"/>
  <c r="S2196" i="3"/>
  <c r="M2196" i="3"/>
  <c r="S2195" i="3"/>
  <c r="M2195" i="3"/>
  <c r="S2194" i="3"/>
  <c r="M2194" i="3"/>
  <c r="S2193" i="3"/>
  <c r="M2193" i="3"/>
  <c r="O2193" i="3" s="1"/>
  <c r="S2192" i="3"/>
  <c r="M2192" i="3"/>
  <c r="S2191" i="3"/>
  <c r="M2191" i="3"/>
  <c r="O2191" i="3" s="1"/>
  <c r="S2190" i="3"/>
  <c r="M2190" i="3"/>
  <c r="O2190" i="3" s="1"/>
  <c r="S2189" i="3"/>
  <c r="M2189" i="3"/>
  <c r="Q2189" i="3" s="1"/>
  <c r="S2188" i="3"/>
  <c r="M2188" i="3"/>
  <c r="Q2188" i="3" s="1"/>
  <c r="S2187" i="3"/>
  <c r="M2187" i="3"/>
  <c r="Q2187" i="3" s="1"/>
  <c r="S2186" i="3"/>
  <c r="M2186" i="3"/>
  <c r="Q2186" i="3" s="1"/>
  <c r="S2185" i="3"/>
  <c r="M2185" i="3"/>
  <c r="O2185" i="3" s="1"/>
  <c r="S2184" i="3"/>
  <c r="M2184" i="3"/>
  <c r="S2183" i="3"/>
  <c r="M2183" i="3"/>
  <c r="Q2183" i="3" s="1"/>
  <c r="S2182" i="3"/>
  <c r="M2182" i="3"/>
  <c r="S2181" i="3"/>
  <c r="M2181" i="3"/>
  <c r="O2181" i="3" s="1"/>
  <c r="S2180" i="3"/>
  <c r="M2180" i="3"/>
  <c r="S2179" i="3"/>
  <c r="M2179" i="3"/>
  <c r="S2178" i="3"/>
  <c r="M2178" i="3"/>
  <c r="Q2178" i="3" s="1"/>
  <c r="S2177" i="3"/>
  <c r="M2177" i="3"/>
  <c r="Q2177" i="3" s="1"/>
  <c r="S2176" i="3"/>
  <c r="M2176" i="3"/>
  <c r="O2176" i="3" s="1"/>
  <c r="S2175" i="3"/>
  <c r="M2175" i="3"/>
  <c r="S2174" i="3"/>
  <c r="M2174" i="3"/>
  <c r="S2173" i="3"/>
  <c r="M2173" i="3"/>
  <c r="S2172" i="3"/>
  <c r="M2172" i="3"/>
  <c r="Q2172" i="3" s="1"/>
  <c r="S2171" i="3"/>
  <c r="M2171" i="3"/>
  <c r="Q2171" i="3" s="1"/>
  <c r="S2170" i="3"/>
  <c r="M2170" i="3"/>
  <c r="S2169" i="3"/>
  <c r="M2169" i="3"/>
  <c r="Q2169" i="3" s="1"/>
  <c r="S2168" i="3"/>
  <c r="M2168" i="3"/>
  <c r="S2167" i="3"/>
  <c r="M2167" i="3"/>
  <c r="S2166" i="3"/>
  <c r="M2166" i="3"/>
  <c r="Q2166" i="3" s="1"/>
  <c r="S2165" i="3"/>
  <c r="M2165" i="3"/>
  <c r="S2164" i="3"/>
  <c r="M2164" i="3"/>
  <c r="S2163" i="3"/>
  <c r="M2163" i="3"/>
  <c r="Q2163" i="3" s="1"/>
  <c r="S2162" i="3"/>
  <c r="M2162" i="3"/>
  <c r="Q2162" i="3" s="1"/>
  <c r="S2161" i="3"/>
  <c r="M2161" i="3"/>
  <c r="S2160" i="3"/>
  <c r="M2160" i="3"/>
  <c r="O2160" i="3" s="1"/>
  <c r="S2159" i="3"/>
  <c r="M2159" i="3"/>
  <c r="S2158" i="3"/>
  <c r="M2158" i="3"/>
  <c r="S2157" i="3"/>
  <c r="M2157" i="3"/>
  <c r="S2156" i="3"/>
  <c r="M2156" i="3"/>
  <c r="Q2156" i="3" s="1"/>
  <c r="S2155" i="3"/>
  <c r="M2155" i="3"/>
  <c r="Q2155" i="3" s="1"/>
  <c r="S2154" i="3"/>
  <c r="M2154" i="3"/>
  <c r="Q2154" i="3" s="1"/>
  <c r="S2153" i="3"/>
  <c r="M2153" i="3"/>
  <c r="S2152" i="3"/>
  <c r="M2152" i="3"/>
  <c r="S2151" i="3"/>
  <c r="M2151" i="3"/>
  <c r="S2150" i="3"/>
  <c r="M2150" i="3"/>
  <c r="S2149" i="3"/>
  <c r="M2149" i="3"/>
  <c r="S2148" i="3"/>
  <c r="M2148" i="3"/>
  <c r="S2147" i="3"/>
  <c r="M2147" i="3"/>
  <c r="Q2147" i="3" s="1"/>
  <c r="S2146" i="3"/>
  <c r="M2146" i="3"/>
  <c r="Q2146" i="3" s="1"/>
  <c r="S2145" i="3"/>
  <c r="M2145" i="3"/>
  <c r="S2144" i="3"/>
  <c r="M2144" i="3"/>
  <c r="S2143" i="3"/>
  <c r="M2143" i="3"/>
  <c r="Q2143" i="3" s="1"/>
  <c r="S2142" i="3"/>
  <c r="M2142" i="3"/>
  <c r="Q2142" i="3" s="1"/>
  <c r="S2141" i="3"/>
  <c r="M2141" i="3"/>
  <c r="Q2141" i="3" s="1"/>
  <c r="S2140" i="3"/>
  <c r="M2140" i="3"/>
  <c r="S2139" i="3"/>
  <c r="M2139" i="3"/>
  <c r="O2139" i="3" s="1"/>
  <c r="S2138" i="3"/>
  <c r="M2138" i="3"/>
  <c r="Q2138" i="3" s="1"/>
  <c r="S2137" i="3"/>
  <c r="M2137" i="3"/>
  <c r="O2137" i="3" s="1"/>
  <c r="S2136" i="3"/>
  <c r="M2136" i="3"/>
  <c r="O2136" i="3" s="1"/>
  <c r="S2135" i="3"/>
  <c r="M2135" i="3"/>
  <c r="S2134" i="3"/>
  <c r="M2134" i="3"/>
  <c r="Q2134" i="3" s="1"/>
  <c r="S2133" i="3"/>
  <c r="M2133" i="3"/>
  <c r="Q2133" i="3" s="1"/>
  <c r="S2132" i="3"/>
  <c r="M2132" i="3"/>
  <c r="S2131" i="3"/>
  <c r="M2131" i="3"/>
  <c r="S2130" i="3"/>
  <c r="M2130" i="3"/>
  <c r="Q2130" i="3" s="1"/>
  <c r="S2129" i="3"/>
  <c r="M2129" i="3"/>
  <c r="S2128" i="3"/>
  <c r="M2128" i="3"/>
  <c r="S2127" i="3"/>
  <c r="M2127" i="3"/>
  <c r="Q2127" i="3" s="1"/>
  <c r="S2126" i="3"/>
  <c r="M2126" i="3"/>
  <c r="S2125" i="3"/>
  <c r="M2125" i="3"/>
  <c r="S2124" i="3"/>
  <c r="M2124" i="3"/>
  <c r="S2123" i="3"/>
  <c r="M2123" i="3"/>
  <c r="S2122" i="3"/>
  <c r="M2122" i="3"/>
  <c r="Q2122" i="3" s="1"/>
  <c r="S2121" i="3"/>
  <c r="M2121" i="3"/>
  <c r="S2120" i="3"/>
  <c r="M2120" i="3"/>
  <c r="Q2120" i="3" s="1"/>
  <c r="S2119" i="3"/>
  <c r="M2119" i="3"/>
  <c r="Q2119" i="3" s="1"/>
  <c r="S2118" i="3"/>
  <c r="M2118" i="3"/>
  <c r="S2117" i="3"/>
  <c r="M2117" i="3"/>
  <c r="Q2117" i="3" s="1"/>
  <c r="S2116" i="3"/>
  <c r="M2116" i="3"/>
  <c r="S2115" i="3"/>
  <c r="M2115" i="3"/>
  <c r="O2115" i="3" s="1"/>
  <c r="S2114" i="3"/>
  <c r="M2114" i="3"/>
  <c r="S2113" i="3"/>
  <c r="M2113" i="3"/>
  <c r="Q2113" i="3" s="1"/>
  <c r="S2112" i="3"/>
  <c r="M2112" i="3"/>
  <c r="O2112" i="3" s="1"/>
  <c r="S2111" i="3"/>
  <c r="M2111" i="3"/>
  <c r="Q2111" i="3" s="1"/>
  <c r="S2110" i="3"/>
  <c r="M2110" i="3"/>
  <c r="Q2110" i="3" s="1"/>
  <c r="S2109" i="3"/>
  <c r="M2109" i="3"/>
  <c r="Q2109" i="3" s="1"/>
  <c r="S2108" i="3"/>
  <c r="M2108" i="3"/>
  <c r="Q2108" i="3" s="1"/>
  <c r="S2107" i="3"/>
  <c r="M2107" i="3"/>
  <c r="S2106" i="3"/>
  <c r="M2106" i="3"/>
  <c r="S2105" i="3"/>
  <c r="M2105" i="3"/>
  <c r="Q2105" i="3" s="1"/>
  <c r="S2104" i="3"/>
  <c r="M2104" i="3"/>
  <c r="S2103" i="3"/>
  <c r="M2103" i="3"/>
  <c r="S2102" i="3"/>
  <c r="M2102" i="3"/>
  <c r="S2101" i="3"/>
  <c r="M2101" i="3"/>
  <c r="S2100" i="3"/>
  <c r="M2100" i="3"/>
  <c r="S2099" i="3"/>
  <c r="M2099" i="3"/>
  <c r="Q2099" i="3" s="1"/>
  <c r="S2098" i="3"/>
  <c r="M2098" i="3"/>
  <c r="S2097" i="3"/>
  <c r="M2097" i="3"/>
  <c r="S2096" i="3"/>
  <c r="M2096" i="3"/>
  <c r="S2095" i="3"/>
  <c r="M2095" i="3"/>
  <c r="S2094" i="3"/>
  <c r="M2094" i="3"/>
  <c r="Q2094" i="3" s="1"/>
  <c r="S2093" i="3"/>
  <c r="M2093" i="3"/>
  <c r="S2092" i="3"/>
  <c r="M2092" i="3"/>
  <c r="O2092" i="3" s="1"/>
  <c r="S2091" i="3"/>
  <c r="M2091" i="3"/>
  <c r="S2090" i="3"/>
  <c r="M2090" i="3"/>
  <c r="S2089" i="3"/>
  <c r="M2089" i="3"/>
  <c r="Q2089" i="3" s="1"/>
  <c r="S2088" i="3"/>
  <c r="M2088" i="3"/>
  <c r="O2088" i="3" s="1"/>
  <c r="S2087" i="3"/>
  <c r="M2087" i="3"/>
  <c r="Q2087" i="3" s="1"/>
  <c r="S2086" i="3"/>
  <c r="M2086" i="3"/>
  <c r="S2085" i="3"/>
  <c r="M2085" i="3"/>
  <c r="Q2085" i="3" s="1"/>
  <c r="S2084" i="3"/>
  <c r="M2084" i="3"/>
  <c r="S2083" i="3"/>
  <c r="M2083" i="3"/>
  <c r="Q2083" i="3" s="1"/>
  <c r="S2082" i="3"/>
  <c r="M2082" i="3"/>
  <c r="Q2082" i="3" s="1"/>
  <c r="S2081" i="3"/>
  <c r="M2081" i="3"/>
  <c r="Q2081" i="3" s="1"/>
  <c r="S2080" i="3"/>
  <c r="M2080" i="3"/>
  <c r="O2080" i="3" s="1"/>
  <c r="S2079" i="3"/>
  <c r="M2079" i="3"/>
  <c r="O2079" i="3" s="1"/>
  <c r="S2078" i="3"/>
  <c r="M2078" i="3"/>
  <c r="S2077" i="3"/>
  <c r="M2077" i="3"/>
  <c r="O2077" i="3" s="1"/>
  <c r="S2076" i="3"/>
  <c r="M2076" i="3"/>
  <c r="Q2076" i="3" s="1"/>
  <c r="S2075" i="3"/>
  <c r="M2075" i="3"/>
  <c r="Q2075" i="3" s="1"/>
  <c r="S2074" i="3"/>
  <c r="M2074" i="3"/>
  <c r="Q2074" i="3" s="1"/>
  <c r="S2073" i="3"/>
  <c r="M2073" i="3"/>
  <c r="S2072" i="3"/>
  <c r="M2072" i="3"/>
  <c r="S2071" i="3"/>
  <c r="M2071" i="3"/>
  <c r="O2071" i="3" s="1"/>
  <c r="S2070" i="3"/>
  <c r="M2070" i="3"/>
  <c r="Q2070" i="3" s="1"/>
  <c r="S2069" i="3"/>
  <c r="M2069" i="3"/>
  <c r="Q2069" i="3" s="1"/>
  <c r="S2068" i="3"/>
  <c r="M2068" i="3"/>
  <c r="Q2068" i="3" s="1"/>
  <c r="S2067" i="3"/>
  <c r="M2067" i="3"/>
  <c r="S2066" i="3"/>
  <c r="M2066" i="3"/>
  <c r="S2065" i="3"/>
  <c r="M2065" i="3"/>
  <c r="S2064" i="3"/>
  <c r="M2064" i="3"/>
  <c r="O2064" i="3" s="1"/>
  <c r="S2063" i="3"/>
  <c r="M2063" i="3"/>
  <c r="Q2063" i="3" s="1"/>
  <c r="S2062" i="3"/>
  <c r="M2062" i="3"/>
  <c r="S2061" i="3"/>
  <c r="M2061" i="3"/>
  <c r="Q2061" i="3" s="1"/>
  <c r="S2060" i="3"/>
  <c r="M2060" i="3"/>
  <c r="S2059" i="3"/>
  <c r="M2059" i="3"/>
  <c r="Q2059" i="3" s="1"/>
  <c r="S2058" i="3"/>
  <c r="M2058" i="3"/>
  <c r="Q2058" i="3" s="1"/>
  <c r="S2057" i="3"/>
  <c r="M2057" i="3"/>
  <c r="S2056" i="3"/>
  <c r="M2056" i="3"/>
  <c r="S2055" i="3"/>
  <c r="M2055" i="3"/>
  <c r="Q2055" i="3" s="1"/>
  <c r="S2054" i="3"/>
  <c r="M2054" i="3"/>
  <c r="S2053" i="3"/>
  <c r="M2053" i="3"/>
  <c r="S2052" i="3"/>
  <c r="M2052" i="3"/>
  <c r="S2051" i="3"/>
  <c r="M2051" i="3"/>
  <c r="S2050" i="3"/>
  <c r="M2050" i="3"/>
  <c r="Q2050" i="3" s="1"/>
  <c r="S2049" i="3"/>
  <c r="M2049" i="3"/>
  <c r="S2048" i="3"/>
  <c r="M2048" i="3"/>
  <c r="Q2048" i="3" s="1"/>
  <c r="S2047" i="3"/>
  <c r="M2047" i="3"/>
  <c r="S2046" i="3"/>
  <c r="M2046" i="3"/>
  <c r="O2046" i="3" s="1"/>
  <c r="S2045" i="3"/>
  <c r="M2045" i="3"/>
  <c r="S2044" i="3"/>
  <c r="M2044" i="3"/>
  <c r="S2043" i="3"/>
  <c r="M2043" i="3"/>
  <c r="S2042" i="3"/>
  <c r="M2042" i="3"/>
  <c r="S2041" i="3"/>
  <c r="M2041" i="3"/>
  <c r="O2041" i="3" s="1"/>
  <c r="S2040" i="3"/>
  <c r="M2040" i="3"/>
  <c r="Q2040" i="3" s="1"/>
  <c r="S2039" i="3"/>
  <c r="M2039" i="3"/>
  <c r="Q2039" i="3" s="1"/>
  <c r="S2038" i="3"/>
  <c r="M2038" i="3"/>
  <c r="O2038" i="3" s="1"/>
  <c r="S2037" i="3"/>
  <c r="M2037" i="3"/>
  <c r="O2037" i="3" s="1"/>
  <c r="S2036" i="3"/>
  <c r="M2036" i="3"/>
  <c r="S2035" i="3"/>
  <c r="M2035" i="3"/>
  <c r="Q2035" i="3" s="1"/>
  <c r="S2034" i="3"/>
  <c r="M2034" i="3"/>
  <c r="Q2034" i="3" s="1"/>
  <c r="S2033" i="3"/>
  <c r="M2033" i="3"/>
  <c r="Q2033" i="3" s="1"/>
  <c r="S2032" i="3"/>
  <c r="M2032" i="3"/>
  <c r="Q2032" i="3" s="1"/>
  <c r="S2031" i="3"/>
  <c r="M2031" i="3"/>
  <c r="O2031" i="3" s="1"/>
  <c r="S2030" i="3"/>
  <c r="M2030" i="3"/>
  <c r="Q2030" i="3" s="1"/>
  <c r="S2029" i="3"/>
  <c r="M2029" i="3"/>
  <c r="O2029" i="3" s="1"/>
  <c r="S2028" i="3"/>
  <c r="M2028" i="3"/>
  <c r="S2027" i="3"/>
  <c r="M2027" i="3"/>
  <c r="S2026" i="3"/>
  <c r="M2026" i="3"/>
  <c r="O2026" i="3" s="1"/>
  <c r="S2025" i="3"/>
  <c r="M2025" i="3"/>
  <c r="S2024" i="3"/>
  <c r="M2024" i="3"/>
  <c r="S2023" i="3"/>
  <c r="M2023" i="3"/>
  <c r="S2022" i="3"/>
  <c r="M2022" i="3"/>
  <c r="Q2022" i="3" s="1"/>
  <c r="S2021" i="3"/>
  <c r="M2021" i="3"/>
  <c r="S2020" i="3"/>
  <c r="M2020" i="3"/>
  <c r="S2019" i="3"/>
  <c r="M2019" i="3"/>
  <c r="S2018" i="3"/>
  <c r="M2018" i="3"/>
  <c r="S2017" i="3"/>
  <c r="M2017" i="3"/>
  <c r="O2017" i="3" s="1"/>
  <c r="S2016" i="3"/>
  <c r="M2016" i="3"/>
  <c r="O2016" i="3" s="1"/>
  <c r="S2015" i="3"/>
  <c r="M2015" i="3"/>
  <c r="Q2015" i="3" s="1"/>
  <c r="S2014" i="3"/>
  <c r="M2014" i="3"/>
  <c r="S2013" i="3"/>
  <c r="M2013" i="3"/>
  <c r="Q2013" i="3" s="1"/>
  <c r="S2012" i="3"/>
  <c r="M2012" i="3"/>
  <c r="S2011" i="3"/>
  <c r="M2011" i="3"/>
  <c r="S2010" i="3"/>
  <c r="M2010" i="3"/>
  <c r="O2010" i="3" s="1"/>
  <c r="S2009" i="3"/>
  <c r="M2009" i="3"/>
  <c r="Q2009" i="3" s="1"/>
  <c r="S2008" i="3"/>
  <c r="M2008" i="3"/>
  <c r="Q2008" i="3" s="1"/>
  <c r="S2007" i="3"/>
  <c r="M2007" i="3"/>
  <c r="O2007" i="3" s="1"/>
  <c r="S2006" i="3"/>
  <c r="M2006" i="3"/>
  <c r="Q2006" i="3" s="1"/>
  <c r="S2005" i="3"/>
  <c r="M2005" i="3"/>
  <c r="S2004" i="3"/>
  <c r="M2004" i="3"/>
  <c r="O2004" i="3" s="1"/>
  <c r="S2003" i="3"/>
  <c r="M2003" i="3"/>
  <c r="Q2003" i="3" s="1"/>
  <c r="S2002" i="3"/>
  <c r="M2002" i="3"/>
  <c r="Q2002" i="3" s="1"/>
  <c r="S2001" i="3"/>
  <c r="M2001" i="3"/>
  <c r="Q2001" i="3" s="1"/>
  <c r="S2000" i="3"/>
  <c r="M2000" i="3"/>
  <c r="S1999" i="3"/>
  <c r="M1999" i="3"/>
  <c r="O1999" i="3" s="1"/>
  <c r="S1998" i="3"/>
  <c r="M1998" i="3"/>
  <c r="Q1998" i="3" s="1"/>
  <c r="S1997" i="3"/>
  <c r="M1997" i="3"/>
  <c r="Q1997" i="3" s="1"/>
  <c r="S1996" i="3"/>
  <c r="M1996" i="3"/>
  <c r="S1995" i="3"/>
  <c r="M1995" i="3"/>
  <c r="S1994" i="3"/>
  <c r="M1994" i="3"/>
  <c r="Q1994" i="3" s="1"/>
  <c r="S1993" i="3"/>
  <c r="M1993" i="3"/>
  <c r="Q1993" i="3" s="1"/>
  <c r="S1992" i="3"/>
  <c r="M1992" i="3"/>
  <c r="O1992" i="3" s="1"/>
  <c r="S1991" i="3"/>
  <c r="M1991" i="3"/>
  <c r="Q1991" i="3" s="1"/>
  <c r="S1990" i="3"/>
  <c r="M1990" i="3"/>
  <c r="O1990" i="3" s="1"/>
  <c r="S1989" i="3"/>
  <c r="M1989" i="3"/>
  <c r="Q1989" i="3" s="1"/>
  <c r="S1988" i="3"/>
  <c r="M1988" i="3"/>
  <c r="S1987" i="3"/>
  <c r="M1987" i="3"/>
  <c r="O1987" i="3" s="1"/>
  <c r="S1986" i="3"/>
  <c r="M1986" i="3"/>
  <c r="O1986" i="3" s="1"/>
  <c r="S1985" i="3"/>
  <c r="M1985" i="3"/>
  <c r="S1984" i="3"/>
  <c r="M1984" i="3"/>
  <c r="Q1984" i="3" s="1"/>
  <c r="S1983" i="3"/>
  <c r="M1983" i="3"/>
  <c r="Q1983" i="3" s="1"/>
  <c r="S1982" i="3"/>
  <c r="M1982" i="3"/>
  <c r="S1981" i="3"/>
  <c r="M1981" i="3"/>
  <c r="Q1981" i="3" s="1"/>
  <c r="S1980" i="3"/>
  <c r="M1980" i="3"/>
  <c r="Q1980" i="3" s="1"/>
  <c r="S1979" i="3"/>
  <c r="M1979" i="3"/>
  <c r="Q1979" i="3" s="1"/>
  <c r="S1978" i="3"/>
  <c r="M1978" i="3"/>
  <c r="S1977" i="3"/>
  <c r="M1977" i="3"/>
  <c r="S1976" i="3"/>
  <c r="M1976" i="3"/>
  <c r="Q1976" i="3" s="1"/>
  <c r="S1975" i="3"/>
  <c r="M1975" i="3"/>
  <c r="Q1975" i="3" s="1"/>
  <c r="S1974" i="3"/>
  <c r="M1974" i="3"/>
  <c r="Q1974" i="3" s="1"/>
  <c r="S1973" i="3"/>
  <c r="M1973" i="3"/>
  <c r="S1972" i="3"/>
  <c r="M1972" i="3"/>
  <c r="Q1972" i="3" s="1"/>
  <c r="S1971" i="3"/>
  <c r="M1971" i="3"/>
  <c r="S1970" i="3"/>
  <c r="M1970" i="3"/>
  <c r="S1969" i="3"/>
  <c r="M1969" i="3"/>
  <c r="O1969" i="3" s="1"/>
  <c r="S1968" i="3"/>
  <c r="M1968" i="3"/>
  <c r="S1967" i="3"/>
  <c r="M1967" i="3"/>
  <c r="Q1967" i="3" s="1"/>
  <c r="S1966" i="3"/>
  <c r="M1966" i="3"/>
  <c r="O1966" i="3" s="1"/>
  <c r="S1965" i="3"/>
  <c r="M1965" i="3"/>
  <c r="O1965" i="3" s="1"/>
  <c r="S1964" i="3"/>
  <c r="M1964" i="3"/>
  <c r="Q1964" i="3" s="1"/>
  <c r="S1963" i="3"/>
  <c r="M1963" i="3"/>
  <c r="Q1963" i="3" s="1"/>
  <c r="S1962" i="3"/>
  <c r="M1962" i="3"/>
  <c r="Q1962" i="3" s="1"/>
  <c r="S1961" i="3"/>
  <c r="M1961" i="3"/>
  <c r="S1960" i="3"/>
  <c r="M1960" i="3"/>
  <c r="Q1960" i="3" s="1"/>
  <c r="S1959" i="3"/>
  <c r="M1959" i="3"/>
  <c r="Q1959" i="3" s="1"/>
  <c r="S1958" i="3"/>
  <c r="M1958" i="3"/>
  <c r="Q1958" i="3" s="1"/>
  <c r="S1957" i="3"/>
  <c r="M1957" i="3"/>
  <c r="S1956" i="3"/>
  <c r="M1956" i="3"/>
  <c r="O1956" i="3" s="1"/>
  <c r="S1955" i="3"/>
  <c r="M1955" i="3"/>
  <c r="S1954" i="3"/>
  <c r="M1954" i="3"/>
  <c r="S1953" i="3"/>
  <c r="M1953" i="3"/>
  <c r="S1952" i="3"/>
  <c r="M1952" i="3"/>
  <c r="S1951" i="3"/>
  <c r="M1951" i="3"/>
  <c r="O1951" i="3" s="1"/>
  <c r="S1950" i="3"/>
  <c r="M1950" i="3"/>
  <c r="Q1950" i="3" s="1"/>
  <c r="S1949" i="3"/>
  <c r="M1949" i="3"/>
  <c r="S1948" i="3"/>
  <c r="M1948" i="3"/>
  <c r="S1947" i="3"/>
  <c r="M1947" i="3"/>
  <c r="Q1947" i="3" s="1"/>
  <c r="S1946" i="3"/>
  <c r="M1946" i="3"/>
  <c r="S1945" i="3"/>
  <c r="M1945" i="3"/>
  <c r="S1944" i="3"/>
  <c r="M1944" i="3"/>
  <c r="S1943" i="3"/>
  <c r="M1943" i="3"/>
  <c r="Q1943" i="3" s="1"/>
  <c r="S1942" i="3"/>
  <c r="M1942" i="3"/>
  <c r="Q1942" i="3" s="1"/>
  <c r="S1941" i="3"/>
  <c r="M1941" i="3"/>
  <c r="Q1941" i="3" s="1"/>
  <c r="S1940" i="3"/>
  <c r="M1940" i="3"/>
  <c r="Q1940" i="3" s="1"/>
  <c r="S1939" i="3"/>
  <c r="M1939" i="3"/>
  <c r="S1938" i="3"/>
  <c r="M1938" i="3"/>
  <c r="S1937" i="3"/>
  <c r="M1937" i="3"/>
  <c r="S1936" i="3"/>
  <c r="M1936" i="3"/>
  <c r="Q1936" i="3" s="1"/>
  <c r="S1935" i="3"/>
  <c r="M1935" i="3"/>
  <c r="Q1935" i="3" s="1"/>
  <c r="S1934" i="3"/>
  <c r="M1934" i="3"/>
  <c r="Q1934" i="3" s="1"/>
  <c r="S1933" i="3"/>
  <c r="M1933" i="3"/>
  <c r="O1933" i="3" s="1"/>
  <c r="S1932" i="3"/>
  <c r="M1932" i="3"/>
  <c r="S1931" i="3"/>
  <c r="M1931" i="3"/>
  <c r="Q1931" i="3" s="1"/>
  <c r="S1930" i="3"/>
  <c r="M1930" i="3"/>
  <c r="O1930" i="3" s="1"/>
  <c r="S1929" i="3"/>
  <c r="M1929" i="3"/>
  <c r="S1928" i="3"/>
  <c r="M1928" i="3"/>
  <c r="Q1928" i="3" s="1"/>
  <c r="S1927" i="3"/>
  <c r="M1927" i="3"/>
  <c r="S1926" i="3"/>
  <c r="M1926" i="3"/>
  <c r="Q1926" i="3" s="1"/>
  <c r="S1925" i="3"/>
  <c r="M1925" i="3"/>
  <c r="Q1925" i="3" s="1"/>
  <c r="S1924" i="3"/>
  <c r="M1924" i="3"/>
  <c r="Q1924" i="3" s="1"/>
  <c r="S1923" i="3"/>
  <c r="M1923" i="3"/>
  <c r="Q1923" i="3" s="1"/>
  <c r="S1922" i="3"/>
  <c r="M1922" i="3"/>
  <c r="Q1922" i="3" s="1"/>
  <c r="S1921" i="3"/>
  <c r="M1921" i="3"/>
  <c r="O1921" i="3" s="1"/>
  <c r="S1920" i="3"/>
  <c r="M1920" i="3"/>
  <c r="S1919" i="3"/>
  <c r="M1919" i="3"/>
  <c r="Q1919" i="3" s="1"/>
  <c r="S1918" i="3"/>
  <c r="M1918" i="3"/>
  <c r="Q1918" i="3" s="1"/>
  <c r="S1917" i="3"/>
  <c r="M1917" i="3"/>
  <c r="Q1917" i="3" s="1"/>
  <c r="S1916" i="3"/>
  <c r="M1916" i="3"/>
  <c r="Q1916" i="3" s="1"/>
  <c r="S1915" i="3"/>
  <c r="M1915" i="3"/>
  <c r="S1914" i="3"/>
  <c r="M1914" i="3"/>
  <c r="Q1914" i="3" s="1"/>
  <c r="S1913" i="3"/>
  <c r="M1913" i="3"/>
  <c r="Q1913" i="3" s="1"/>
  <c r="S1912" i="3"/>
  <c r="M1912" i="3"/>
  <c r="Q1912" i="3" s="1"/>
  <c r="S1911" i="3"/>
  <c r="M1911" i="3"/>
  <c r="Q1911" i="3" s="1"/>
  <c r="S1910" i="3"/>
  <c r="M1910" i="3"/>
  <c r="S1909" i="3"/>
  <c r="M1909" i="3"/>
  <c r="S1908" i="3"/>
  <c r="M1908" i="3"/>
  <c r="S1907" i="3"/>
  <c r="M1907" i="3"/>
  <c r="Q1907" i="3" s="1"/>
  <c r="S1906" i="3"/>
  <c r="M1906" i="3"/>
  <c r="Q1906" i="3" s="1"/>
  <c r="S1905" i="3"/>
  <c r="M1905" i="3"/>
  <c r="O1905" i="3" s="1"/>
  <c r="S1904" i="3"/>
  <c r="M1904" i="3"/>
  <c r="Q1904" i="3" s="1"/>
  <c r="S1903" i="3"/>
  <c r="M1903" i="3"/>
  <c r="S1902" i="3"/>
  <c r="M1902" i="3"/>
  <c r="Q1902" i="3" s="1"/>
  <c r="S1901" i="3"/>
  <c r="M1901" i="3"/>
  <c r="Q1901" i="3" s="1"/>
  <c r="S1900" i="3"/>
  <c r="M1900" i="3"/>
  <c r="Q1900" i="3" s="1"/>
  <c r="S1899" i="3"/>
  <c r="M1899" i="3"/>
  <c r="S1898" i="3"/>
  <c r="M1898" i="3"/>
  <c r="S1897" i="3"/>
  <c r="M1897" i="3"/>
  <c r="O1897" i="3" s="1"/>
  <c r="S1896" i="3"/>
  <c r="M1896" i="3"/>
  <c r="Q1896" i="3" s="1"/>
  <c r="S1895" i="3"/>
  <c r="M1895" i="3"/>
  <c r="S1894" i="3"/>
  <c r="M1894" i="3"/>
  <c r="S1893" i="3"/>
  <c r="M1893" i="3"/>
  <c r="S1892" i="3"/>
  <c r="M1892" i="3"/>
  <c r="Q1892" i="3" s="1"/>
  <c r="S1891" i="3"/>
  <c r="M1891" i="3"/>
  <c r="Q1891" i="3" s="1"/>
  <c r="S1890" i="3"/>
  <c r="M1890" i="3"/>
  <c r="Q1890" i="3" s="1"/>
  <c r="S1889" i="3"/>
  <c r="M1889" i="3"/>
  <c r="S1888" i="3"/>
  <c r="M1888" i="3"/>
  <c r="O1888" i="3" s="1"/>
  <c r="S1887" i="3"/>
  <c r="M1887" i="3"/>
  <c r="Q1887" i="3" s="1"/>
  <c r="S1886" i="3"/>
  <c r="M1886" i="3"/>
  <c r="S1885" i="3"/>
  <c r="M1885" i="3"/>
  <c r="S1884" i="3"/>
  <c r="M1884" i="3"/>
  <c r="O1884" i="3" s="1"/>
  <c r="S1883" i="3"/>
  <c r="M1883" i="3"/>
  <c r="Q1883" i="3" s="1"/>
  <c r="S1882" i="3"/>
  <c r="M1882" i="3"/>
  <c r="O1882" i="3" s="1"/>
  <c r="S1881" i="3"/>
  <c r="M1881" i="3"/>
  <c r="Q1881" i="3" s="1"/>
  <c r="S1880" i="3"/>
  <c r="M1880" i="3"/>
  <c r="Q1880" i="3" s="1"/>
  <c r="S1879" i="3"/>
  <c r="M1879" i="3"/>
  <c r="Q1879" i="3" s="1"/>
  <c r="S1878" i="3"/>
  <c r="M1878" i="3"/>
  <c r="Q1878" i="3" s="1"/>
  <c r="S1877" i="3"/>
  <c r="M1877" i="3"/>
  <c r="S1876" i="3"/>
  <c r="M1876" i="3"/>
  <c r="S1875" i="3"/>
  <c r="M1875" i="3"/>
  <c r="Q1875" i="3" s="1"/>
  <c r="S1874" i="3"/>
  <c r="M1874" i="3"/>
  <c r="S1873" i="3"/>
  <c r="M1873" i="3"/>
  <c r="S1872" i="3"/>
  <c r="M1872" i="3"/>
  <c r="S1871" i="3"/>
  <c r="M1871" i="3"/>
  <c r="Q1871" i="3" s="1"/>
  <c r="S1870" i="3"/>
  <c r="M1870" i="3"/>
  <c r="O1870" i="3" s="1"/>
  <c r="S1869" i="3"/>
  <c r="M1869" i="3"/>
  <c r="Q1869" i="3" s="1"/>
  <c r="S1868" i="3"/>
  <c r="M1868" i="3"/>
  <c r="Q1868" i="3" s="1"/>
  <c r="S1867" i="3"/>
  <c r="M1867" i="3"/>
  <c r="S1866" i="3"/>
  <c r="M1866" i="3"/>
  <c r="S1865" i="3"/>
  <c r="M1865" i="3"/>
  <c r="Q1865" i="3" s="1"/>
  <c r="S1864" i="3"/>
  <c r="M1864" i="3"/>
  <c r="S1863" i="3"/>
  <c r="M1863" i="3"/>
  <c r="S1862" i="3"/>
  <c r="M1862" i="3"/>
  <c r="Q1862" i="3" s="1"/>
  <c r="S1861" i="3"/>
  <c r="M1861" i="3"/>
  <c r="S1860" i="3"/>
  <c r="M1860" i="3"/>
  <c r="S1859" i="3"/>
  <c r="M1859" i="3"/>
  <c r="S1858" i="3"/>
  <c r="M1858" i="3"/>
  <c r="O1858" i="3" s="1"/>
  <c r="S1857" i="3"/>
  <c r="M1857" i="3"/>
  <c r="Q1857" i="3" s="1"/>
  <c r="S1856" i="3"/>
  <c r="M1856" i="3"/>
  <c r="Q1856" i="3" s="1"/>
  <c r="S1855" i="3"/>
  <c r="M1855" i="3"/>
  <c r="Q1855" i="3" s="1"/>
  <c r="S1854" i="3"/>
  <c r="M1854" i="3"/>
  <c r="S1853" i="3"/>
  <c r="M1853" i="3"/>
  <c r="Q1853" i="3" s="1"/>
  <c r="S1852" i="3"/>
  <c r="M1852" i="3"/>
  <c r="Q1852" i="3" s="1"/>
  <c r="S1851" i="3"/>
  <c r="M1851" i="3"/>
  <c r="S1850" i="3"/>
  <c r="M1850" i="3"/>
  <c r="Q1850" i="3" s="1"/>
  <c r="S1849" i="3"/>
  <c r="M1849" i="3"/>
  <c r="S1848" i="3"/>
  <c r="M1848" i="3"/>
  <c r="S1847" i="3"/>
  <c r="M1847" i="3"/>
  <c r="Q1847" i="3" s="1"/>
  <c r="S1846" i="3"/>
  <c r="M1846" i="3"/>
  <c r="S1845" i="3"/>
  <c r="M1845" i="3"/>
  <c r="Q1845" i="3" s="1"/>
  <c r="S1844" i="3"/>
  <c r="M1844" i="3"/>
  <c r="Q1844" i="3" s="1"/>
  <c r="S1843" i="3"/>
  <c r="M1843" i="3"/>
  <c r="Q1843" i="3" s="1"/>
  <c r="S1842" i="3"/>
  <c r="M1842" i="3"/>
  <c r="S1841" i="3"/>
  <c r="M1841" i="3"/>
  <c r="Q1841" i="3" s="1"/>
  <c r="S1840" i="3"/>
  <c r="M1840" i="3"/>
  <c r="Q1840" i="3" s="1"/>
  <c r="S1839" i="3"/>
  <c r="M1839" i="3"/>
  <c r="Q1839" i="3" s="1"/>
  <c r="S1838" i="3"/>
  <c r="M1838" i="3"/>
  <c r="S1837" i="3"/>
  <c r="M1837" i="3"/>
  <c r="Q1837" i="3" s="1"/>
  <c r="S1836" i="3"/>
  <c r="M1836" i="3"/>
  <c r="S1835" i="3"/>
  <c r="M1835" i="3"/>
  <c r="Q1835" i="3" s="1"/>
  <c r="S1834" i="3"/>
  <c r="M1834" i="3"/>
  <c r="O1834" i="3" s="1"/>
  <c r="S1833" i="3"/>
  <c r="M1833" i="3"/>
  <c r="Q1833" i="3" s="1"/>
  <c r="S1832" i="3"/>
  <c r="M1832" i="3"/>
  <c r="Q1832" i="3" s="1"/>
  <c r="S1831" i="3"/>
  <c r="M1831" i="3"/>
  <c r="S1830" i="3"/>
  <c r="M1830" i="3"/>
  <c r="S1829" i="3"/>
  <c r="M1829" i="3"/>
  <c r="Q1829" i="3" s="1"/>
  <c r="S1828" i="3"/>
  <c r="M1828" i="3"/>
  <c r="Q1828" i="3" s="1"/>
  <c r="S1827" i="3"/>
  <c r="M1827" i="3"/>
  <c r="S1826" i="3"/>
  <c r="M1826" i="3"/>
  <c r="Q1826" i="3" s="1"/>
  <c r="S1825" i="3"/>
  <c r="M1825" i="3"/>
  <c r="O1825" i="3" s="1"/>
  <c r="S1824" i="3"/>
  <c r="M1824" i="3"/>
  <c r="Q1824" i="3" s="1"/>
  <c r="S1823" i="3"/>
  <c r="M1823" i="3"/>
  <c r="S1822" i="3"/>
  <c r="M1822" i="3"/>
  <c r="Q1822" i="3" s="1"/>
  <c r="S1821" i="3"/>
  <c r="M1821" i="3"/>
  <c r="Q1821" i="3" s="1"/>
  <c r="S1820" i="3"/>
  <c r="M1820" i="3"/>
  <c r="Q1820" i="3" s="1"/>
  <c r="S1819" i="3"/>
  <c r="M1819" i="3"/>
  <c r="Q1819" i="3" s="1"/>
  <c r="S1818" i="3"/>
  <c r="M1818" i="3"/>
  <c r="S1817" i="3"/>
  <c r="M1817" i="3"/>
  <c r="S1816" i="3"/>
  <c r="M1816" i="3"/>
  <c r="S1815" i="3"/>
  <c r="M1815" i="3"/>
  <c r="S1814" i="3"/>
  <c r="M1814" i="3"/>
  <c r="Q1814" i="3" s="1"/>
  <c r="S1813" i="3"/>
  <c r="M1813" i="3"/>
  <c r="O1813" i="3" s="1"/>
  <c r="S1812" i="3"/>
  <c r="M1812" i="3"/>
  <c r="S1811" i="3"/>
  <c r="M1811" i="3"/>
  <c r="S1810" i="3"/>
  <c r="M1810" i="3"/>
  <c r="Q1810" i="3" s="1"/>
  <c r="S1809" i="3"/>
  <c r="M1809" i="3"/>
  <c r="Q1809" i="3" s="1"/>
  <c r="S1808" i="3"/>
  <c r="M1808" i="3"/>
  <c r="S1807" i="3"/>
  <c r="M1807" i="3"/>
  <c r="Q1807" i="3" s="1"/>
  <c r="S1806" i="3"/>
  <c r="M1806" i="3"/>
  <c r="S1805" i="3"/>
  <c r="M1805" i="3"/>
  <c r="Q1805" i="3" s="1"/>
  <c r="S1804" i="3"/>
  <c r="M1804" i="3"/>
  <c r="Q1804" i="3" s="1"/>
  <c r="S1803" i="3"/>
  <c r="M1803" i="3"/>
  <c r="O1803" i="3" s="1"/>
  <c r="S1802" i="3"/>
  <c r="M1802" i="3"/>
  <c r="S1801" i="3"/>
  <c r="M1801" i="3"/>
  <c r="S1800" i="3"/>
  <c r="M1800" i="3"/>
  <c r="Q1800" i="3" s="1"/>
  <c r="S1799" i="3"/>
  <c r="M1799" i="3"/>
  <c r="Q1799" i="3" s="1"/>
  <c r="S1798" i="3"/>
  <c r="M1798" i="3"/>
  <c r="S1797" i="3"/>
  <c r="M1797" i="3"/>
  <c r="S1796" i="3"/>
  <c r="M1796" i="3"/>
  <c r="S1795" i="3"/>
  <c r="M1795" i="3"/>
  <c r="Q1795" i="3" s="1"/>
  <c r="S1794" i="3"/>
  <c r="M1794" i="3"/>
  <c r="O1794" i="3" s="1"/>
  <c r="S1793" i="3"/>
  <c r="M1793" i="3"/>
  <c r="S1792" i="3"/>
  <c r="M1792" i="3"/>
  <c r="Q1792" i="3" s="1"/>
  <c r="S1791" i="3"/>
  <c r="M1791" i="3"/>
  <c r="S1790" i="3"/>
  <c r="M1790" i="3"/>
  <c r="Q1790" i="3" s="1"/>
  <c r="S1789" i="3"/>
  <c r="M1789" i="3"/>
  <c r="S1788" i="3"/>
  <c r="M1788" i="3"/>
  <c r="Q1788" i="3" s="1"/>
  <c r="S1787" i="3"/>
  <c r="M1787" i="3"/>
  <c r="Q1787" i="3" s="1"/>
  <c r="S1786" i="3"/>
  <c r="M1786" i="3"/>
  <c r="O1786" i="3" s="1"/>
  <c r="S1785" i="3"/>
  <c r="M1785" i="3"/>
  <c r="S1784" i="3"/>
  <c r="M1784" i="3"/>
  <c r="S1783" i="3"/>
  <c r="M1783" i="3"/>
  <c r="O1783" i="3" s="1"/>
  <c r="S1782" i="3"/>
  <c r="M1782" i="3"/>
  <c r="Q1782" i="3" s="1"/>
  <c r="S1781" i="3"/>
  <c r="M1781" i="3"/>
  <c r="Q1781" i="3" s="1"/>
  <c r="S1780" i="3"/>
  <c r="M1780" i="3"/>
  <c r="S1779" i="3"/>
  <c r="M1779" i="3"/>
  <c r="S1778" i="3"/>
  <c r="M1778" i="3"/>
  <c r="Q1778" i="3" s="1"/>
  <c r="S1777" i="3"/>
  <c r="M1777" i="3"/>
  <c r="Q1777" i="3" s="1"/>
  <c r="S1776" i="3"/>
  <c r="M1776" i="3"/>
  <c r="O1776" i="3" s="1"/>
  <c r="S1775" i="3"/>
  <c r="M1775" i="3"/>
  <c r="Q1775" i="3" s="1"/>
  <c r="S1774" i="3"/>
  <c r="M1774" i="3"/>
  <c r="S1773" i="3"/>
  <c r="M1773" i="3"/>
  <c r="S1772" i="3"/>
  <c r="M1772" i="3"/>
  <c r="S1771" i="3"/>
  <c r="M1771" i="3"/>
  <c r="S1770" i="3"/>
  <c r="M1770" i="3"/>
  <c r="O1770" i="3" s="1"/>
  <c r="S1769" i="3"/>
  <c r="M1769" i="3"/>
  <c r="Q1769" i="3" s="1"/>
  <c r="S1768" i="3"/>
  <c r="M1768" i="3"/>
  <c r="S1767" i="3"/>
  <c r="M1767" i="3"/>
  <c r="S1766" i="3"/>
  <c r="M1766" i="3"/>
  <c r="S1765" i="3"/>
  <c r="M1765" i="3"/>
  <c r="Q1765" i="3" s="1"/>
  <c r="S1764" i="3"/>
  <c r="M1764" i="3"/>
  <c r="S1763" i="3"/>
  <c r="M1763" i="3"/>
  <c r="Q1763" i="3" s="1"/>
  <c r="S1762" i="3"/>
  <c r="M1762" i="3"/>
  <c r="S1761" i="3"/>
  <c r="M1761" i="3"/>
  <c r="S1760" i="3"/>
  <c r="M1760" i="3"/>
  <c r="S1759" i="3"/>
  <c r="M1759" i="3"/>
  <c r="Q1759" i="3" s="1"/>
  <c r="S1758" i="3"/>
  <c r="M1758" i="3"/>
  <c r="Q1758" i="3" s="1"/>
  <c r="S1757" i="3"/>
  <c r="M1757" i="3"/>
  <c r="S1756" i="3"/>
  <c r="M1756" i="3"/>
  <c r="Q1756" i="3" s="1"/>
  <c r="S1755" i="3"/>
  <c r="M1755" i="3"/>
  <c r="Q1755" i="3" s="1"/>
  <c r="S1754" i="3"/>
  <c r="M1754" i="3"/>
  <c r="S1753" i="3"/>
  <c r="M1753" i="3"/>
  <c r="O1753" i="3" s="1"/>
  <c r="S1752" i="3"/>
  <c r="M1752" i="3"/>
  <c r="Q1752" i="3" s="1"/>
  <c r="S1751" i="3"/>
  <c r="M1751" i="3"/>
  <c r="Q1751" i="3" s="1"/>
  <c r="S1750" i="3"/>
  <c r="M1750" i="3"/>
  <c r="Q1750" i="3" s="1"/>
  <c r="S1749" i="3"/>
  <c r="M1749" i="3"/>
  <c r="Q1749" i="3" s="1"/>
  <c r="S1748" i="3"/>
  <c r="M1748" i="3"/>
  <c r="Q1748" i="3" s="1"/>
  <c r="S1747" i="3"/>
  <c r="M1747" i="3"/>
  <c r="S1746" i="3"/>
  <c r="M1746" i="3"/>
  <c r="S1745" i="3"/>
  <c r="M1745" i="3"/>
  <c r="S1744" i="3"/>
  <c r="M1744" i="3"/>
  <c r="S1743" i="3"/>
  <c r="M1743" i="3"/>
  <c r="Q1743" i="3" s="1"/>
  <c r="S1742" i="3"/>
  <c r="M1742" i="3"/>
  <c r="S1741" i="3"/>
  <c r="M1741" i="3"/>
  <c r="O1741" i="3" s="1"/>
  <c r="S1740" i="3"/>
  <c r="M1740" i="3"/>
  <c r="O1740" i="3" s="1"/>
  <c r="S1739" i="3"/>
  <c r="M1739" i="3"/>
  <c r="Q1739" i="3" s="1"/>
  <c r="S1738" i="3"/>
  <c r="M1738" i="3"/>
  <c r="S1737" i="3"/>
  <c r="M1737" i="3"/>
  <c r="Q1737" i="3" s="1"/>
  <c r="S1736" i="3"/>
  <c r="M1736" i="3"/>
  <c r="Q1736" i="3" s="1"/>
  <c r="S1735" i="3"/>
  <c r="M1735" i="3"/>
  <c r="Q1735" i="3" s="1"/>
  <c r="S1734" i="3"/>
  <c r="M1734" i="3"/>
  <c r="O1734" i="3" s="1"/>
  <c r="S1733" i="3"/>
  <c r="M1733" i="3"/>
  <c r="S1732" i="3"/>
  <c r="M1732" i="3"/>
  <c r="S1731" i="3"/>
  <c r="M1731" i="3"/>
  <c r="S1730" i="3"/>
  <c r="M1730" i="3"/>
  <c r="S1729" i="3"/>
  <c r="M1729" i="3"/>
  <c r="O1729" i="3" s="1"/>
  <c r="S1728" i="3"/>
  <c r="M1728" i="3"/>
  <c r="S1727" i="3"/>
  <c r="M1727" i="3"/>
  <c r="Q1727" i="3" s="1"/>
  <c r="S1726" i="3"/>
  <c r="M1726" i="3"/>
  <c r="Q1726" i="3" s="1"/>
  <c r="S1725" i="3"/>
  <c r="M1725" i="3"/>
  <c r="S1724" i="3"/>
  <c r="M1724" i="3"/>
  <c r="S1723" i="3"/>
  <c r="M1723" i="3"/>
  <c r="S1722" i="3"/>
  <c r="M1722" i="3"/>
  <c r="O1722" i="3" s="1"/>
  <c r="S1721" i="3"/>
  <c r="M1721" i="3"/>
  <c r="Q1721" i="3" s="1"/>
  <c r="S1720" i="3"/>
  <c r="M1720" i="3"/>
  <c r="Q1720" i="3" s="1"/>
  <c r="S1719" i="3"/>
  <c r="M1719" i="3"/>
  <c r="Q1719" i="3" s="1"/>
  <c r="S1718" i="3"/>
  <c r="M1718" i="3"/>
  <c r="S1717" i="3"/>
  <c r="M1717" i="3"/>
  <c r="S1716" i="3"/>
  <c r="M1716" i="3"/>
  <c r="O1716" i="3" s="1"/>
  <c r="S1715" i="3"/>
  <c r="M1715" i="3"/>
  <c r="S1714" i="3"/>
  <c r="M1714" i="3"/>
  <c r="Q1714" i="3" s="1"/>
  <c r="S1713" i="3"/>
  <c r="M1713" i="3"/>
  <c r="S1712" i="3"/>
  <c r="M1712" i="3"/>
  <c r="Q1712" i="3" s="1"/>
  <c r="S1711" i="3"/>
  <c r="M1711" i="3"/>
  <c r="O1711" i="3" s="1"/>
  <c r="S1710" i="3"/>
  <c r="M1710" i="3"/>
  <c r="S1709" i="3"/>
  <c r="M1709" i="3"/>
  <c r="Q1709" i="3" s="1"/>
  <c r="S1708" i="3"/>
  <c r="M1708" i="3"/>
  <c r="S1707" i="3"/>
  <c r="M1707" i="3"/>
  <c r="S1706" i="3"/>
  <c r="M1706" i="3"/>
  <c r="S1705" i="3"/>
  <c r="M1705" i="3"/>
  <c r="O1705" i="3" s="1"/>
  <c r="S1704" i="3"/>
  <c r="M1704" i="3"/>
  <c r="S1703" i="3"/>
  <c r="M1703" i="3"/>
  <c r="S1702" i="3"/>
  <c r="M1702" i="3"/>
  <c r="Q1702" i="3" s="1"/>
  <c r="S1701" i="3"/>
  <c r="M1701" i="3"/>
  <c r="Q1701" i="3" s="1"/>
  <c r="S1700" i="3"/>
  <c r="M1700" i="3"/>
  <c r="S1699" i="3"/>
  <c r="M1699" i="3"/>
  <c r="O1699" i="3" s="1"/>
  <c r="S1698" i="3"/>
  <c r="M1698" i="3"/>
  <c r="Q1698" i="3" s="1"/>
  <c r="S1697" i="3"/>
  <c r="M1697" i="3"/>
  <c r="Q1697" i="3" s="1"/>
  <c r="S1696" i="3"/>
  <c r="M1696" i="3"/>
  <c r="Q1696" i="3" s="1"/>
  <c r="S1695" i="3"/>
  <c r="M1695" i="3"/>
  <c r="Q1695" i="3" s="1"/>
  <c r="S1694" i="3"/>
  <c r="M1694" i="3"/>
  <c r="S1693" i="3"/>
  <c r="M1693" i="3"/>
  <c r="Q1693" i="3" s="1"/>
  <c r="S1692" i="3"/>
  <c r="M1692" i="3"/>
  <c r="Q1692" i="3" s="1"/>
  <c r="S1691" i="3"/>
  <c r="M1691" i="3"/>
  <c r="Q1691" i="3" s="1"/>
  <c r="S1690" i="3"/>
  <c r="M1690" i="3"/>
  <c r="O1690" i="3" s="1"/>
  <c r="S1689" i="3"/>
  <c r="M1689" i="3"/>
  <c r="O1689" i="3" s="1"/>
  <c r="S1688" i="3"/>
  <c r="M1688" i="3"/>
  <c r="S1687" i="3"/>
  <c r="M1687" i="3"/>
  <c r="S1686" i="3"/>
  <c r="M1686" i="3"/>
  <c r="Q1686" i="3" s="1"/>
  <c r="S1685" i="3"/>
  <c r="M1685" i="3"/>
  <c r="Q1685" i="3" s="1"/>
  <c r="S1684" i="3"/>
  <c r="M1684" i="3"/>
  <c r="S1683" i="3"/>
  <c r="M1683" i="3"/>
  <c r="S1682" i="3"/>
  <c r="M1682" i="3"/>
  <c r="S1681" i="3"/>
  <c r="M1681" i="3"/>
  <c r="O1681" i="3" s="1"/>
  <c r="S1680" i="3"/>
  <c r="M1680" i="3"/>
  <c r="S1679" i="3"/>
  <c r="M1679" i="3"/>
  <c r="Q1679" i="3" s="1"/>
  <c r="S1678" i="3"/>
  <c r="M1678" i="3"/>
  <c r="S1677" i="3"/>
  <c r="M1677" i="3"/>
  <c r="O1677" i="3" s="1"/>
  <c r="S1676" i="3"/>
  <c r="M1676" i="3"/>
  <c r="S1675" i="3"/>
  <c r="M1675" i="3"/>
  <c r="Q1675" i="3" s="1"/>
  <c r="S1674" i="3"/>
  <c r="M1674" i="3"/>
  <c r="Q1674" i="3" s="1"/>
  <c r="S1673" i="3"/>
  <c r="M1673" i="3"/>
  <c r="S1672" i="3"/>
  <c r="M1672" i="3"/>
  <c r="S1671" i="3"/>
  <c r="M1671" i="3"/>
  <c r="Q1671" i="3" s="1"/>
  <c r="S1670" i="3"/>
  <c r="M1670" i="3"/>
  <c r="S1669" i="3"/>
  <c r="M1669" i="3"/>
  <c r="S1668" i="3"/>
  <c r="M1668" i="3"/>
  <c r="S1667" i="3"/>
  <c r="M1667" i="3"/>
  <c r="S1666" i="3"/>
  <c r="M1666" i="3"/>
  <c r="Q1666" i="3" s="1"/>
  <c r="S1665" i="3"/>
  <c r="M1665" i="3"/>
  <c r="O1665" i="3" s="1"/>
  <c r="S1664" i="3"/>
  <c r="M1664" i="3"/>
  <c r="Q1664" i="3" s="1"/>
  <c r="S1663" i="3"/>
  <c r="M1663" i="3"/>
  <c r="Q1663" i="3" s="1"/>
  <c r="S1662" i="3"/>
  <c r="M1662" i="3"/>
  <c r="O1662" i="3" s="1"/>
  <c r="S1661" i="3"/>
  <c r="M1661" i="3"/>
  <c r="S1660" i="3"/>
  <c r="M1660" i="3"/>
  <c r="O1660" i="3" s="1"/>
  <c r="S1659" i="3"/>
  <c r="M1659" i="3"/>
  <c r="S1658" i="3"/>
  <c r="M1658" i="3"/>
  <c r="S1657" i="3"/>
  <c r="M1657" i="3"/>
  <c r="S1656" i="3"/>
  <c r="M1656" i="3"/>
  <c r="Q1656" i="3" s="1"/>
  <c r="S1655" i="3"/>
  <c r="M1655" i="3"/>
  <c r="Q1655" i="3" s="1"/>
  <c r="S1654" i="3"/>
  <c r="M1654" i="3"/>
  <c r="S1653" i="3"/>
  <c r="M1653" i="3"/>
  <c r="Q1653" i="3" s="1"/>
  <c r="S1652" i="3"/>
  <c r="M1652" i="3"/>
  <c r="Q1652" i="3" s="1"/>
  <c r="S1651" i="3"/>
  <c r="M1651" i="3"/>
  <c r="Q1651" i="3" s="1"/>
  <c r="S1650" i="3"/>
  <c r="M1650" i="3"/>
  <c r="S1649" i="3"/>
  <c r="M1649" i="3"/>
  <c r="Q1649" i="3" s="1"/>
  <c r="S1648" i="3"/>
  <c r="M1648" i="3"/>
  <c r="S1647" i="3"/>
  <c r="M1647" i="3"/>
  <c r="S1646" i="3"/>
  <c r="M1646" i="3"/>
  <c r="S1645" i="3"/>
  <c r="M1645" i="3"/>
  <c r="Q1645" i="3" s="1"/>
  <c r="S1644" i="3"/>
  <c r="M1644" i="3"/>
  <c r="S1643" i="3"/>
  <c r="M1643" i="3"/>
  <c r="Q1643" i="3" s="1"/>
  <c r="S1642" i="3"/>
  <c r="M1642" i="3"/>
  <c r="Q1642" i="3" s="1"/>
  <c r="S1641" i="3"/>
  <c r="M1641" i="3"/>
  <c r="O1641" i="3" s="1"/>
  <c r="S1640" i="3"/>
  <c r="M1640" i="3"/>
  <c r="O1640" i="3" s="1"/>
  <c r="S1639" i="3"/>
  <c r="M1639" i="3"/>
  <c r="Q1639" i="3" s="1"/>
  <c r="S1638" i="3"/>
  <c r="M1638" i="3"/>
  <c r="S1637" i="3"/>
  <c r="M1637" i="3"/>
  <c r="Q1637" i="3" s="1"/>
  <c r="S1636" i="3"/>
  <c r="M1636" i="3"/>
  <c r="Q1636" i="3" s="1"/>
  <c r="S1635" i="3"/>
  <c r="M1635" i="3"/>
  <c r="O1635" i="3" s="1"/>
  <c r="S1634" i="3"/>
  <c r="M1634" i="3"/>
  <c r="Q1634" i="3" s="1"/>
  <c r="S1633" i="3"/>
  <c r="M1633" i="3"/>
  <c r="S1632" i="3"/>
  <c r="M1632" i="3"/>
  <c r="Q1632" i="3" s="1"/>
  <c r="S1631" i="3"/>
  <c r="M1631" i="3"/>
  <c r="S1630" i="3"/>
  <c r="M1630" i="3"/>
  <c r="S1629" i="3"/>
  <c r="M1629" i="3"/>
  <c r="Q1629" i="3" s="1"/>
  <c r="S1628" i="3"/>
  <c r="M1628" i="3"/>
  <c r="Q1628" i="3" s="1"/>
  <c r="S1627" i="3"/>
  <c r="M1627" i="3"/>
  <c r="S1626" i="3"/>
  <c r="M1626" i="3"/>
  <c r="Q1626" i="3" s="1"/>
  <c r="S1625" i="3"/>
  <c r="M1625" i="3"/>
  <c r="Q1625" i="3" s="1"/>
  <c r="S1624" i="3"/>
  <c r="M1624" i="3"/>
  <c r="O1624" i="3" s="1"/>
  <c r="S1623" i="3"/>
  <c r="M1623" i="3"/>
  <c r="S1622" i="3"/>
  <c r="M1622" i="3"/>
  <c r="Q1622" i="3" s="1"/>
  <c r="S1621" i="3"/>
  <c r="M1621" i="3"/>
  <c r="O1621" i="3" s="1"/>
  <c r="S1620" i="3"/>
  <c r="M1620" i="3"/>
  <c r="S1619" i="3"/>
  <c r="M1619" i="3"/>
  <c r="Q1619" i="3" s="1"/>
  <c r="S1618" i="3"/>
  <c r="M1618" i="3"/>
  <c r="S1617" i="3"/>
  <c r="M1617" i="3"/>
  <c r="Q1617" i="3" s="1"/>
  <c r="S1616" i="3"/>
  <c r="M1616" i="3"/>
  <c r="Q1616" i="3" s="1"/>
  <c r="S1615" i="3"/>
  <c r="M1615" i="3"/>
  <c r="O1615" i="3" s="1"/>
  <c r="S1614" i="3"/>
  <c r="M1614" i="3"/>
  <c r="Q1614" i="3" s="1"/>
  <c r="S1613" i="3"/>
  <c r="M1613" i="3"/>
  <c r="S1612" i="3"/>
  <c r="M1612" i="3"/>
  <c r="O1612" i="3" s="1"/>
  <c r="S1611" i="3"/>
  <c r="M1611" i="3"/>
  <c r="O1611" i="3" s="1"/>
  <c r="S1610" i="3"/>
  <c r="M1610" i="3"/>
  <c r="Q1610" i="3" s="1"/>
  <c r="S1609" i="3"/>
  <c r="M1609" i="3"/>
  <c r="Q1609" i="3" s="1"/>
  <c r="S1608" i="3"/>
  <c r="M1608" i="3"/>
  <c r="S1607" i="3"/>
  <c r="M1607" i="3"/>
  <c r="S1606" i="3"/>
  <c r="M1606" i="3"/>
  <c r="Q1606" i="3" s="1"/>
  <c r="S1605" i="3"/>
  <c r="M1605" i="3"/>
  <c r="O1605" i="3" s="1"/>
  <c r="S1604" i="3"/>
  <c r="M1604" i="3"/>
  <c r="Q1604" i="3" s="1"/>
  <c r="S1603" i="3"/>
  <c r="M1603" i="3"/>
  <c r="O1603" i="3" s="1"/>
  <c r="S1602" i="3"/>
  <c r="M1602" i="3"/>
  <c r="Q1602" i="3" s="1"/>
  <c r="S1601" i="3"/>
  <c r="M1601" i="3"/>
  <c r="Q1601" i="3" s="1"/>
  <c r="S1600" i="3"/>
  <c r="M1600" i="3"/>
  <c r="Q1600" i="3" s="1"/>
  <c r="S1599" i="3"/>
  <c r="M1599" i="3"/>
  <c r="Q1599" i="3" s="1"/>
  <c r="S1598" i="3"/>
  <c r="M1598" i="3"/>
  <c r="S1597" i="3"/>
  <c r="M1597" i="3"/>
  <c r="Q1597" i="3" s="1"/>
  <c r="S1596" i="3"/>
  <c r="M1596" i="3"/>
  <c r="S1595" i="3"/>
  <c r="M1595" i="3"/>
  <c r="Q1595" i="3" s="1"/>
  <c r="S1594" i="3"/>
  <c r="M1594" i="3"/>
  <c r="S1593" i="3"/>
  <c r="M1593" i="3"/>
  <c r="S1592" i="3"/>
  <c r="M1592" i="3"/>
  <c r="Q1592" i="3" s="1"/>
  <c r="S1591" i="3"/>
  <c r="M1591" i="3"/>
  <c r="S1590" i="3"/>
  <c r="M1590" i="3"/>
  <c r="Q1590" i="3" s="1"/>
  <c r="S1589" i="3"/>
  <c r="M1589" i="3"/>
  <c r="Q1589" i="3" s="1"/>
  <c r="S1588" i="3"/>
  <c r="M1588" i="3"/>
  <c r="O1588" i="3" s="1"/>
  <c r="S1587" i="3"/>
  <c r="M1587" i="3"/>
  <c r="S1586" i="3"/>
  <c r="M1586" i="3"/>
  <c r="Q1586" i="3" s="1"/>
  <c r="S1585" i="3"/>
  <c r="M1585" i="3"/>
  <c r="Q1585" i="3" s="1"/>
  <c r="S1584" i="3"/>
  <c r="M1584" i="3"/>
  <c r="S1583" i="3"/>
  <c r="M1583" i="3"/>
  <c r="Q1583" i="3" s="1"/>
  <c r="S1582" i="3"/>
  <c r="M1582" i="3"/>
  <c r="Q1582" i="3" s="1"/>
  <c r="S1581" i="3"/>
  <c r="M1581" i="3"/>
  <c r="S1580" i="3"/>
  <c r="M1580" i="3"/>
  <c r="Q1580" i="3" s="1"/>
  <c r="S1579" i="3"/>
  <c r="M1579" i="3"/>
  <c r="Q1579" i="3" s="1"/>
  <c r="S1578" i="3"/>
  <c r="M1578" i="3"/>
  <c r="O1578" i="3" s="1"/>
  <c r="S1577" i="3"/>
  <c r="M1577" i="3"/>
  <c r="S1576" i="3"/>
  <c r="M1576" i="3"/>
  <c r="O1576" i="3" s="1"/>
  <c r="S1575" i="3"/>
  <c r="M1575" i="3"/>
  <c r="Q1575" i="3" s="1"/>
  <c r="S1574" i="3"/>
  <c r="M1574" i="3"/>
  <c r="Q1574" i="3" s="1"/>
  <c r="S1573" i="3"/>
  <c r="M1573" i="3"/>
  <c r="O1573" i="3" s="1"/>
  <c r="S1572" i="3"/>
  <c r="M1572" i="3"/>
  <c r="Q1572" i="3" s="1"/>
  <c r="S1571" i="3"/>
  <c r="M1571" i="3"/>
  <c r="S1570" i="3"/>
  <c r="M1570" i="3"/>
  <c r="Q1570" i="3" s="1"/>
  <c r="S1569" i="3"/>
  <c r="M1569" i="3"/>
  <c r="Q1569" i="3" s="1"/>
  <c r="S1568" i="3"/>
  <c r="M1568" i="3"/>
  <c r="Q1568" i="3" s="1"/>
  <c r="S1567" i="3"/>
  <c r="M1567" i="3"/>
  <c r="S1566" i="3"/>
  <c r="M1566" i="3"/>
  <c r="Q1566" i="3" s="1"/>
  <c r="S1565" i="3"/>
  <c r="M1565" i="3"/>
  <c r="S1564" i="3"/>
  <c r="M1564" i="3"/>
  <c r="Q1564" i="3" s="1"/>
  <c r="S1563" i="3"/>
  <c r="M1563" i="3"/>
  <c r="O1563" i="3" s="1"/>
  <c r="S1562" i="3"/>
  <c r="M1562" i="3"/>
  <c r="Q1562" i="3" s="1"/>
  <c r="S1561" i="3"/>
  <c r="M1561" i="3"/>
  <c r="Q1561" i="3" s="1"/>
  <c r="S1560" i="3"/>
  <c r="M1560" i="3"/>
  <c r="Q1560" i="3" s="1"/>
  <c r="S1559" i="3"/>
  <c r="M1559" i="3"/>
  <c r="Q1559" i="3" s="1"/>
  <c r="S1558" i="3"/>
  <c r="M1558" i="3"/>
  <c r="O1558" i="3" s="1"/>
  <c r="S1557" i="3"/>
  <c r="M1557" i="3"/>
  <c r="O1557" i="3" s="1"/>
  <c r="S1556" i="3"/>
  <c r="M1556" i="3"/>
  <c r="S1555" i="3"/>
  <c r="M1555" i="3"/>
  <c r="Q1555" i="3" s="1"/>
  <c r="S1554" i="3"/>
  <c r="M1554" i="3"/>
  <c r="Q1554" i="3" s="1"/>
  <c r="S1553" i="3"/>
  <c r="M1553" i="3"/>
  <c r="Q1553" i="3" s="1"/>
  <c r="S1552" i="3"/>
  <c r="M1552" i="3"/>
  <c r="O1552" i="3" s="1"/>
  <c r="S1551" i="3"/>
  <c r="M1551" i="3"/>
  <c r="S1550" i="3"/>
  <c r="M1550" i="3"/>
  <c r="Q1550" i="3" s="1"/>
  <c r="S1549" i="3"/>
  <c r="M1549" i="3"/>
  <c r="S1548" i="3"/>
  <c r="M1548" i="3"/>
  <c r="O1548" i="3" s="1"/>
  <c r="S1547" i="3"/>
  <c r="M1547" i="3"/>
  <c r="Q1547" i="3" s="1"/>
  <c r="S1546" i="3"/>
  <c r="M1546" i="3"/>
  <c r="S1545" i="3"/>
  <c r="M1545" i="3"/>
  <c r="O1545" i="3" s="1"/>
  <c r="S1544" i="3"/>
  <c r="M1544" i="3"/>
  <c r="Q1544" i="3" s="1"/>
  <c r="S1543" i="3"/>
  <c r="M1543" i="3"/>
  <c r="Q1543" i="3" s="1"/>
  <c r="S1542" i="3"/>
  <c r="M1542" i="3"/>
  <c r="Q1542" i="3" s="1"/>
  <c r="S1541" i="3"/>
  <c r="M1541" i="3"/>
  <c r="S1540" i="3"/>
  <c r="M1540" i="3"/>
  <c r="S1539" i="3"/>
  <c r="M1539" i="3"/>
  <c r="Q1539" i="3" s="1"/>
  <c r="S1538" i="3"/>
  <c r="M1538" i="3"/>
  <c r="Q1538" i="3" s="1"/>
  <c r="S1537" i="3"/>
  <c r="M1537" i="3"/>
  <c r="S1536" i="3"/>
  <c r="M1536" i="3"/>
  <c r="Q1536" i="3" s="1"/>
  <c r="S1535" i="3"/>
  <c r="M1535" i="3"/>
  <c r="S1534" i="3"/>
  <c r="M1534" i="3"/>
  <c r="O1534" i="3" s="1"/>
  <c r="S1533" i="3"/>
  <c r="M1533" i="3"/>
  <c r="O1533" i="3" s="1"/>
  <c r="S1532" i="3"/>
  <c r="M1532" i="3"/>
  <c r="Q1532" i="3" s="1"/>
  <c r="S1531" i="3"/>
  <c r="M1531" i="3"/>
  <c r="Q1531" i="3" s="1"/>
  <c r="S1530" i="3"/>
  <c r="M1530" i="3"/>
  <c r="O1530" i="3" s="1"/>
  <c r="S1529" i="3"/>
  <c r="M1529" i="3"/>
  <c r="S1528" i="3"/>
  <c r="M1528" i="3"/>
  <c r="Q1528" i="3" s="1"/>
  <c r="S1527" i="3"/>
  <c r="M1527" i="3"/>
  <c r="O1527" i="3" s="1"/>
  <c r="S1526" i="3"/>
  <c r="M1526" i="3"/>
  <c r="Q1526" i="3" s="1"/>
  <c r="S1525" i="3"/>
  <c r="M1525" i="3"/>
  <c r="O1525" i="3" s="1"/>
  <c r="S1524" i="3"/>
  <c r="M1524" i="3"/>
  <c r="Q1524" i="3" s="1"/>
  <c r="S1523" i="3"/>
  <c r="M1523" i="3"/>
  <c r="Q1523" i="3" s="1"/>
  <c r="S1522" i="3"/>
  <c r="M1522" i="3"/>
  <c r="Q1522" i="3" s="1"/>
  <c r="S1521" i="3"/>
  <c r="M1521" i="3"/>
  <c r="S1520" i="3"/>
  <c r="M1520" i="3"/>
  <c r="Q1520" i="3" s="1"/>
  <c r="S1519" i="3"/>
  <c r="M1519" i="3"/>
  <c r="S1518" i="3"/>
  <c r="M1518" i="3"/>
  <c r="Q1518" i="3" s="1"/>
  <c r="S1517" i="3"/>
  <c r="M1517" i="3"/>
  <c r="Q1517" i="3" s="1"/>
  <c r="S1516" i="3"/>
  <c r="M1516" i="3"/>
  <c r="O1516" i="3" s="1"/>
  <c r="S1515" i="3"/>
  <c r="M1515" i="3"/>
  <c r="S1514" i="3"/>
  <c r="M1514" i="3"/>
  <c r="Q1514" i="3" s="1"/>
  <c r="S1513" i="3"/>
  <c r="M1513" i="3"/>
  <c r="S1512" i="3"/>
  <c r="M1512" i="3"/>
  <c r="S1511" i="3"/>
  <c r="M1511" i="3"/>
  <c r="S1510" i="3"/>
  <c r="M1510" i="3"/>
  <c r="S1509" i="3"/>
  <c r="M1509" i="3"/>
  <c r="S1508" i="3"/>
  <c r="M1508" i="3"/>
  <c r="Q1508" i="3" s="1"/>
  <c r="S1507" i="3"/>
  <c r="M1507" i="3"/>
  <c r="Q1507" i="3" s="1"/>
  <c r="S1506" i="3"/>
  <c r="M1506" i="3"/>
  <c r="S1505" i="3"/>
  <c r="M1505" i="3"/>
  <c r="S1504" i="3"/>
  <c r="M1504" i="3"/>
  <c r="O1504" i="3" s="1"/>
  <c r="S1503" i="3"/>
  <c r="M1503" i="3"/>
  <c r="Q1503" i="3" s="1"/>
  <c r="S1502" i="3"/>
  <c r="M1502" i="3"/>
  <c r="Q1502" i="3" s="1"/>
  <c r="S1501" i="3"/>
  <c r="M1501" i="3"/>
  <c r="Q1501" i="3" s="1"/>
  <c r="S1500" i="3"/>
  <c r="M1500" i="3"/>
  <c r="Q1500" i="3" s="1"/>
  <c r="S1499" i="3"/>
  <c r="M1499" i="3"/>
  <c r="Q1499" i="3" s="1"/>
  <c r="S1498" i="3"/>
  <c r="M1498" i="3"/>
  <c r="Q1498" i="3" s="1"/>
  <c r="S1497" i="3"/>
  <c r="M1497" i="3"/>
  <c r="Q1497" i="3" s="1"/>
  <c r="S1496" i="3"/>
  <c r="M1496" i="3"/>
  <c r="Q1496" i="3" s="1"/>
  <c r="S1495" i="3"/>
  <c r="M1495" i="3"/>
  <c r="Q1495" i="3" s="1"/>
  <c r="S1494" i="3"/>
  <c r="M1494" i="3"/>
  <c r="S1493" i="3"/>
  <c r="M1493" i="3"/>
  <c r="S1492" i="3"/>
  <c r="M1492" i="3"/>
  <c r="Q1492" i="3" s="1"/>
  <c r="S1491" i="3"/>
  <c r="M1491" i="3"/>
  <c r="Q1491" i="3" s="1"/>
  <c r="S1490" i="3"/>
  <c r="M1490" i="3"/>
  <c r="Q1490" i="3" s="1"/>
  <c r="S1489" i="3"/>
  <c r="M1489" i="3"/>
  <c r="O1489" i="3" s="1"/>
  <c r="S1488" i="3"/>
  <c r="M1488" i="3"/>
  <c r="Q1488" i="3" s="1"/>
  <c r="S1487" i="3"/>
  <c r="M1487" i="3"/>
  <c r="Q1487" i="3" s="1"/>
  <c r="S1486" i="3"/>
  <c r="M1486" i="3"/>
  <c r="Q1486" i="3" s="1"/>
  <c r="S1485" i="3"/>
  <c r="M1485" i="3"/>
  <c r="O1485" i="3" s="1"/>
  <c r="S1484" i="3"/>
  <c r="M1484" i="3"/>
  <c r="S1483" i="3"/>
  <c r="M1483" i="3"/>
  <c r="S1482" i="3"/>
  <c r="M1482" i="3"/>
  <c r="Q1482" i="3" s="1"/>
  <c r="S1481" i="3"/>
  <c r="M1481" i="3"/>
  <c r="S1480" i="3"/>
  <c r="M1480" i="3"/>
  <c r="S1479" i="3"/>
  <c r="M1479" i="3"/>
  <c r="S1478" i="3"/>
  <c r="M1478" i="3"/>
  <c r="Q1478" i="3" s="1"/>
  <c r="S1477" i="3"/>
  <c r="M1477" i="3"/>
  <c r="Q1477" i="3" s="1"/>
  <c r="S1476" i="3"/>
  <c r="M1476" i="3"/>
  <c r="O1476" i="3" s="1"/>
  <c r="S1475" i="3"/>
  <c r="M1475" i="3"/>
  <c r="Q1475" i="3" s="1"/>
  <c r="S1474" i="3"/>
  <c r="M1474" i="3"/>
  <c r="S1473" i="3"/>
  <c r="M1473" i="3"/>
  <c r="O1473" i="3" s="1"/>
  <c r="S1472" i="3"/>
  <c r="M1472" i="3"/>
  <c r="S1471" i="3"/>
  <c r="M1471" i="3"/>
  <c r="S1470" i="3"/>
  <c r="M1470" i="3"/>
  <c r="S1469" i="3"/>
  <c r="M1469" i="3"/>
  <c r="S1468" i="3"/>
  <c r="M1468" i="3"/>
  <c r="Q1468" i="3" s="1"/>
  <c r="S1467" i="3"/>
  <c r="M1467" i="3"/>
  <c r="O1467" i="3" s="1"/>
  <c r="S1466" i="3"/>
  <c r="M1466" i="3"/>
  <c r="Q1466" i="3" s="1"/>
  <c r="S1465" i="3"/>
  <c r="M1465" i="3"/>
  <c r="Q1465" i="3" s="1"/>
  <c r="S1464" i="3"/>
  <c r="M1464" i="3"/>
  <c r="Q1464" i="3" s="1"/>
  <c r="S1463" i="3"/>
  <c r="M1463" i="3"/>
  <c r="S1462" i="3"/>
  <c r="M1462" i="3"/>
  <c r="Q1462" i="3" s="1"/>
  <c r="S1461" i="3"/>
  <c r="M1461" i="3"/>
  <c r="Q1461" i="3" s="1"/>
  <c r="S1460" i="3"/>
  <c r="M1460" i="3"/>
  <c r="S1459" i="3"/>
  <c r="M1459" i="3"/>
  <c r="O1459" i="3" s="1"/>
  <c r="S1458" i="3"/>
  <c r="M1458" i="3"/>
  <c r="S1457" i="3"/>
  <c r="M1457" i="3"/>
  <c r="Q1457" i="3" s="1"/>
  <c r="S1456" i="3"/>
  <c r="M1456" i="3"/>
  <c r="Q1456" i="3" s="1"/>
  <c r="S1455" i="3"/>
  <c r="M1455" i="3"/>
  <c r="Q1455" i="3" s="1"/>
  <c r="S1454" i="3"/>
  <c r="M1454" i="3"/>
  <c r="Q1454" i="3" s="1"/>
  <c r="S1453" i="3"/>
  <c r="M1453" i="3"/>
  <c r="O1453" i="3" s="1"/>
  <c r="S1452" i="3"/>
  <c r="M1452" i="3"/>
  <c r="Q1452" i="3" s="1"/>
  <c r="S1451" i="3"/>
  <c r="M1451" i="3"/>
  <c r="S1450" i="3"/>
  <c r="M1450" i="3"/>
  <c r="Q1450" i="3" s="1"/>
  <c r="S1449" i="3"/>
  <c r="M1449" i="3"/>
  <c r="S1448" i="3"/>
  <c r="M1448" i="3"/>
  <c r="Q1448" i="3" s="1"/>
  <c r="S1447" i="3"/>
  <c r="M1447" i="3"/>
  <c r="S1446" i="3"/>
  <c r="M1446" i="3"/>
  <c r="Q1446" i="3" s="1"/>
  <c r="S1445" i="3"/>
  <c r="M1445" i="3"/>
  <c r="Q1445" i="3" s="1"/>
  <c r="S1444" i="3"/>
  <c r="M1444" i="3"/>
  <c r="Q1444" i="3" s="1"/>
  <c r="S1443" i="3"/>
  <c r="M1443" i="3"/>
  <c r="S1442" i="3"/>
  <c r="M1442" i="3"/>
  <c r="Q1442" i="3" s="1"/>
  <c r="S1441" i="3"/>
  <c r="M1441" i="3"/>
  <c r="Q1441" i="3" s="1"/>
  <c r="S1440" i="3"/>
  <c r="M1440" i="3"/>
  <c r="O1440" i="3" s="1"/>
  <c r="S1439" i="3"/>
  <c r="M1439" i="3"/>
  <c r="Q1439" i="3" s="1"/>
  <c r="S1438" i="3"/>
  <c r="M1438" i="3"/>
  <c r="Q1438" i="3" s="1"/>
  <c r="S1437" i="3"/>
  <c r="M1437" i="3"/>
  <c r="O1437" i="3" s="1"/>
  <c r="S1436" i="3"/>
  <c r="M1436" i="3"/>
  <c r="Q1436" i="3" s="1"/>
  <c r="S1435" i="3"/>
  <c r="M1435" i="3"/>
  <c r="Q1435" i="3" s="1"/>
  <c r="S1434" i="3"/>
  <c r="M1434" i="3"/>
  <c r="S1433" i="3"/>
  <c r="M1433" i="3"/>
  <c r="S1432" i="3"/>
  <c r="M1432" i="3"/>
  <c r="Q1432" i="3" s="1"/>
  <c r="S1431" i="3"/>
  <c r="M1431" i="3"/>
  <c r="S1430" i="3"/>
  <c r="M1430" i="3"/>
  <c r="Q1430" i="3" s="1"/>
  <c r="S1429" i="3"/>
  <c r="M1429" i="3"/>
  <c r="S1428" i="3"/>
  <c r="M1428" i="3"/>
  <c r="Q1428" i="3" s="1"/>
  <c r="S1427" i="3"/>
  <c r="M1427" i="3"/>
  <c r="Q1427" i="3" s="1"/>
  <c r="S1426" i="3"/>
  <c r="M1426" i="3"/>
  <c r="Q1426" i="3" s="1"/>
  <c r="S1425" i="3"/>
  <c r="M1425" i="3"/>
  <c r="Q1425" i="3" s="1"/>
  <c r="S1424" i="3"/>
  <c r="M1424" i="3"/>
  <c r="Q1424" i="3" s="1"/>
  <c r="S1423" i="3"/>
  <c r="M1423" i="3"/>
  <c r="S1422" i="3"/>
  <c r="M1422" i="3"/>
  <c r="Q1422" i="3" s="1"/>
  <c r="S1421" i="3"/>
  <c r="M1421" i="3"/>
  <c r="S1420" i="3"/>
  <c r="M1420" i="3"/>
  <c r="Q1420" i="3" s="1"/>
  <c r="S1419" i="3"/>
  <c r="M1419" i="3"/>
  <c r="S1418" i="3"/>
  <c r="M1418" i="3"/>
  <c r="Q1418" i="3" s="1"/>
  <c r="S1417" i="3"/>
  <c r="M1417" i="3"/>
  <c r="Q1417" i="3" s="1"/>
  <c r="S1416" i="3"/>
  <c r="M1416" i="3"/>
  <c r="O1416" i="3" s="1"/>
  <c r="S1415" i="3"/>
  <c r="M1415" i="3"/>
  <c r="Q1415" i="3" s="1"/>
  <c r="S1414" i="3"/>
  <c r="M1414" i="3"/>
  <c r="Q1414" i="3" s="1"/>
  <c r="S1413" i="3"/>
  <c r="M1413" i="3"/>
  <c r="S1412" i="3"/>
  <c r="M1412" i="3"/>
  <c r="Q1412" i="3" s="1"/>
  <c r="S1411" i="3"/>
  <c r="M1411" i="3"/>
  <c r="O1411" i="3" s="1"/>
  <c r="S1410" i="3"/>
  <c r="M1410" i="3"/>
  <c r="Q1410" i="3" s="1"/>
  <c r="S1409" i="3"/>
  <c r="M1409" i="3"/>
  <c r="Q1409" i="3" s="1"/>
  <c r="S1408" i="3"/>
  <c r="M1408" i="3"/>
  <c r="O1408" i="3" s="1"/>
  <c r="S1407" i="3"/>
  <c r="M1407" i="3"/>
  <c r="S1406" i="3"/>
  <c r="M1406" i="3"/>
  <c r="Q1406" i="3" s="1"/>
  <c r="S1405" i="3"/>
  <c r="M1405" i="3"/>
  <c r="Q1405" i="3" s="1"/>
  <c r="S1404" i="3"/>
  <c r="M1404" i="3"/>
  <c r="O1404" i="3" s="1"/>
  <c r="S1403" i="3"/>
  <c r="M1403" i="3"/>
  <c r="Q1403" i="3" s="1"/>
  <c r="S1402" i="3"/>
  <c r="M1402" i="3"/>
  <c r="S1401" i="3"/>
  <c r="M1401" i="3"/>
  <c r="Q1401" i="3" s="1"/>
  <c r="S1400" i="3"/>
  <c r="M1400" i="3"/>
  <c r="Q1400" i="3" s="1"/>
  <c r="S1399" i="3"/>
  <c r="M1399" i="3"/>
  <c r="S1398" i="3"/>
  <c r="M1398" i="3"/>
  <c r="Q1398" i="3" s="1"/>
  <c r="S1397" i="3"/>
  <c r="M1397" i="3"/>
  <c r="S1396" i="3"/>
  <c r="M1396" i="3"/>
  <c r="Q1396" i="3" s="1"/>
  <c r="S1395" i="3"/>
  <c r="M1395" i="3"/>
  <c r="O1395" i="3" s="1"/>
  <c r="S1394" i="3"/>
  <c r="M1394" i="3"/>
  <c r="Q1394" i="3" s="1"/>
  <c r="S1393" i="3"/>
  <c r="M1393" i="3"/>
  <c r="Q1393" i="3" s="1"/>
  <c r="S1392" i="3"/>
  <c r="M1392" i="3"/>
  <c r="Q1392" i="3" s="1"/>
  <c r="S1391" i="3"/>
  <c r="M1391" i="3"/>
  <c r="S1390" i="3"/>
  <c r="M1390" i="3"/>
  <c r="S1389" i="3"/>
  <c r="M1389" i="3"/>
  <c r="Q1389" i="3" s="1"/>
  <c r="S1388" i="3"/>
  <c r="M1388" i="3"/>
  <c r="Q1388" i="3" s="1"/>
  <c r="S1387" i="3"/>
  <c r="M1387" i="3"/>
  <c r="S1386" i="3"/>
  <c r="M1386" i="3"/>
  <c r="Q1386" i="3" s="1"/>
  <c r="S1385" i="3"/>
  <c r="M1385" i="3"/>
  <c r="S1384" i="3"/>
  <c r="M1384" i="3"/>
  <c r="S1383" i="3"/>
  <c r="M1383" i="3"/>
  <c r="Q1383" i="3" s="1"/>
  <c r="S1382" i="3"/>
  <c r="M1382" i="3"/>
  <c r="Q1382" i="3" s="1"/>
  <c r="S1381" i="3"/>
  <c r="M1381" i="3"/>
  <c r="Q1381" i="3" s="1"/>
  <c r="S1380" i="3"/>
  <c r="M1380" i="3"/>
  <c r="Q1380" i="3" s="1"/>
  <c r="S1379" i="3"/>
  <c r="M1379" i="3"/>
  <c r="Q1379" i="3" s="1"/>
  <c r="S1378" i="3"/>
  <c r="M1378" i="3"/>
  <c r="S1377" i="3"/>
  <c r="M1377" i="3"/>
  <c r="S1376" i="3"/>
  <c r="M1376" i="3"/>
  <c r="Q1376" i="3" s="1"/>
  <c r="S1375" i="3"/>
  <c r="M1375" i="3"/>
  <c r="O1375" i="3" s="1"/>
  <c r="S1374" i="3"/>
  <c r="M1374" i="3"/>
  <c r="Q1374" i="3" s="1"/>
  <c r="S1373" i="3"/>
  <c r="M1373" i="3"/>
  <c r="Q1373" i="3" s="1"/>
  <c r="S1372" i="3"/>
  <c r="M1372" i="3"/>
  <c r="Q1372" i="3" s="1"/>
  <c r="S1371" i="3"/>
  <c r="M1371" i="3"/>
  <c r="S1370" i="3"/>
  <c r="M1370" i="3"/>
  <c r="Q1370" i="3" s="1"/>
  <c r="S1369" i="3"/>
  <c r="M1369" i="3"/>
  <c r="O1369" i="3" s="1"/>
  <c r="S1368" i="3"/>
  <c r="M1368" i="3"/>
  <c r="S1367" i="3"/>
  <c r="M1367" i="3"/>
  <c r="Q1367" i="3" s="1"/>
  <c r="S1366" i="3"/>
  <c r="M1366" i="3"/>
  <c r="O1366" i="3" s="1"/>
  <c r="S1365" i="3"/>
  <c r="M1365" i="3"/>
  <c r="Q1365" i="3" s="1"/>
  <c r="S1364" i="3"/>
  <c r="M1364" i="3"/>
  <c r="Q1364" i="3" s="1"/>
  <c r="S1363" i="3"/>
  <c r="M1363" i="3"/>
  <c r="O1363" i="3" s="1"/>
  <c r="S1362" i="3"/>
  <c r="M1362" i="3"/>
  <c r="Q1362" i="3" s="1"/>
  <c r="S1361" i="3"/>
  <c r="M1361" i="3"/>
  <c r="S1360" i="3"/>
  <c r="M1360" i="3"/>
  <c r="O1360" i="3" s="1"/>
  <c r="S1359" i="3"/>
  <c r="M1359" i="3"/>
  <c r="Q1359" i="3" s="1"/>
  <c r="S1358" i="3"/>
  <c r="M1358" i="3"/>
  <c r="Q1358" i="3" s="1"/>
  <c r="S1357" i="3"/>
  <c r="M1357" i="3"/>
  <c r="O1357" i="3" s="1"/>
  <c r="S1356" i="3"/>
  <c r="M1356" i="3"/>
  <c r="Q1356" i="3" s="1"/>
  <c r="S1355" i="3"/>
  <c r="M1355" i="3"/>
  <c r="Q1355" i="3" s="1"/>
  <c r="S1354" i="3"/>
  <c r="M1354" i="3"/>
  <c r="O1354" i="3" s="1"/>
  <c r="S1353" i="3"/>
  <c r="M1353" i="3"/>
  <c r="Q1353" i="3" s="1"/>
  <c r="S1352" i="3"/>
  <c r="M1352" i="3"/>
  <c r="Q1352" i="3" s="1"/>
  <c r="S1351" i="3"/>
  <c r="M1351" i="3"/>
  <c r="S1350" i="3"/>
  <c r="M1350" i="3"/>
  <c r="O1350" i="3" s="1"/>
  <c r="S1349" i="3"/>
  <c r="M1349" i="3"/>
  <c r="S1348" i="3"/>
  <c r="M1348" i="3"/>
  <c r="O1348" i="3" s="1"/>
  <c r="S1347" i="3"/>
  <c r="M1347" i="3"/>
  <c r="S1346" i="3"/>
  <c r="M1346" i="3"/>
  <c r="Q1346" i="3" s="1"/>
  <c r="S1345" i="3"/>
  <c r="M1345" i="3"/>
  <c r="O1345" i="3" s="1"/>
  <c r="S1344" i="3"/>
  <c r="M1344" i="3"/>
  <c r="Q1344" i="3" s="1"/>
  <c r="S1343" i="3"/>
  <c r="M1343" i="3"/>
  <c r="Q1343" i="3" s="1"/>
  <c r="S1342" i="3"/>
  <c r="M1342" i="3"/>
  <c r="O1342" i="3" s="1"/>
  <c r="S1341" i="3"/>
  <c r="M1341" i="3"/>
  <c r="Q1341" i="3" s="1"/>
  <c r="S1340" i="3"/>
  <c r="M1340" i="3"/>
  <c r="S1339" i="3"/>
  <c r="M1339" i="3"/>
  <c r="Q1339" i="3" s="1"/>
  <c r="S1338" i="3"/>
  <c r="M1338" i="3"/>
  <c r="Q1338" i="3" s="1"/>
  <c r="S1337" i="3"/>
  <c r="M1337" i="3"/>
  <c r="S1336" i="3"/>
  <c r="M1336" i="3"/>
  <c r="O1336" i="3" s="1"/>
  <c r="S1335" i="3"/>
  <c r="M1335" i="3"/>
  <c r="S1334" i="3"/>
  <c r="M1334" i="3"/>
  <c r="Q1334" i="3" s="1"/>
  <c r="S1333" i="3"/>
  <c r="M1333" i="3"/>
  <c r="Q1333" i="3" s="1"/>
  <c r="S1332" i="3"/>
  <c r="M1332" i="3"/>
  <c r="O1332" i="3" s="1"/>
  <c r="S1331" i="3"/>
  <c r="M1331" i="3"/>
  <c r="Q1331" i="3" s="1"/>
  <c r="S1330" i="3"/>
  <c r="M1330" i="3"/>
  <c r="S1329" i="3"/>
  <c r="M1329" i="3"/>
  <c r="S1328" i="3"/>
  <c r="M1328" i="3"/>
  <c r="Q1328" i="3" s="1"/>
  <c r="S1327" i="3"/>
  <c r="M1327" i="3"/>
  <c r="Q1327" i="3" s="1"/>
  <c r="S1326" i="3"/>
  <c r="M1326" i="3"/>
  <c r="S1325" i="3"/>
  <c r="M1325" i="3"/>
  <c r="S1324" i="3"/>
  <c r="Q1324" i="3"/>
  <c r="M1324" i="3"/>
  <c r="O1324" i="3" s="1"/>
  <c r="S1323" i="3"/>
  <c r="M1323" i="3"/>
  <c r="Q1323" i="3" s="1"/>
  <c r="S1322" i="3"/>
  <c r="M1322" i="3"/>
  <c r="S1321" i="3"/>
  <c r="M1321" i="3"/>
  <c r="O1321" i="3" s="1"/>
  <c r="S1320" i="3"/>
  <c r="M1320" i="3"/>
  <c r="Q1320" i="3" s="1"/>
  <c r="S1319" i="3"/>
  <c r="M1319" i="3"/>
  <c r="Q1319" i="3" s="1"/>
  <c r="S1318" i="3"/>
  <c r="M1318" i="3"/>
  <c r="Q1318" i="3" s="1"/>
  <c r="S1317" i="3"/>
  <c r="M1317" i="3"/>
  <c r="Q1317" i="3" s="1"/>
  <c r="S1316" i="3"/>
  <c r="M1316" i="3"/>
  <c r="Q1316" i="3" s="1"/>
  <c r="S1315" i="3"/>
  <c r="M1315" i="3"/>
  <c r="S1314" i="3"/>
  <c r="M1314" i="3"/>
  <c r="Q1314" i="3" s="1"/>
  <c r="S1313" i="3"/>
  <c r="M1313" i="3"/>
  <c r="Q1313" i="3" s="1"/>
  <c r="S1312" i="3"/>
  <c r="M1312" i="3"/>
  <c r="O1312" i="3" s="1"/>
  <c r="S1311" i="3"/>
  <c r="M1311" i="3"/>
  <c r="Q1311" i="3" s="1"/>
  <c r="S1310" i="3"/>
  <c r="M1310" i="3"/>
  <c r="S1309" i="3"/>
  <c r="M1309" i="3"/>
  <c r="S1308" i="3"/>
  <c r="M1308" i="3"/>
  <c r="Q1308" i="3" s="1"/>
  <c r="S1307" i="3"/>
  <c r="M1307" i="3"/>
  <c r="Q1307" i="3" s="1"/>
  <c r="S1306" i="3"/>
  <c r="M1306" i="3"/>
  <c r="S1305" i="3"/>
  <c r="M1305" i="3"/>
  <c r="Q1305" i="3" s="1"/>
  <c r="S1304" i="3"/>
  <c r="M1304" i="3"/>
  <c r="Q1304" i="3" s="1"/>
  <c r="S1303" i="3"/>
  <c r="M1303" i="3"/>
  <c r="Q1303" i="3" s="1"/>
  <c r="S1302" i="3"/>
  <c r="M1302" i="3"/>
  <c r="S1301" i="3"/>
  <c r="M1301" i="3"/>
  <c r="Q1301" i="3" s="1"/>
  <c r="S1300" i="3"/>
  <c r="M1300" i="3"/>
  <c r="Q1300" i="3" s="1"/>
  <c r="S1299" i="3"/>
  <c r="M1299" i="3"/>
  <c r="Q1299" i="3" s="1"/>
  <c r="S1298" i="3"/>
  <c r="M1298" i="3"/>
  <c r="Q1298" i="3" s="1"/>
  <c r="S1297" i="3"/>
  <c r="M1297" i="3"/>
  <c r="O1297" i="3" s="1"/>
  <c r="S1296" i="3"/>
  <c r="M1296" i="3"/>
  <c r="S1295" i="3"/>
  <c r="M1295" i="3"/>
  <c r="Q1295" i="3" s="1"/>
  <c r="S1294" i="3"/>
  <c r="M1294" i="3"/>
  <c r="Q1294" i="3" s="1"/>
  <c r="S1293" i="3"/>
  <c r="M1293" i="3"/>
  <c r="Q1293" i="3" s="1"/>
  <c r="S1292" i="3"/>
  <c r="M1292" i="3"/>
  <c r="Q1292" i="3" s="1"/>
  <c r="S1291" i="3"/>
  <c r="M1291" i="3"/>
  <c r="Q1291" i="3" s="1"/>
  <c r="S1290" i="3"/>
  <c r="M1290" i="3"/>
  <c r="Q1290" i="3" s="1"/>
  <c r="S1289" i="3"/>
  <c r="M1289" i="3"/>
  <c r="Q1289" i="3" s="1"/>
  <c r="S1288" i="3"/>
  <c r="M1288" i="3"/>
  <c r="O1288" i="3" s="1"/>
  <c r="S1287" i="3"/>
  <c r="M1287" i="3"/>
  <c r="O1287" i="3" s="1"/>
  <c r="S1286" i="3"/>
  <c r="M1286" i="3"/>
  <c r="S1285" i="3"/>
  <c r="M1285" i="3"/>
  <c r="O1285" i="3" s="1"/>
  <c r="S1284" i="3"/>
  <c r="M1284" i="3"/>
  <c r="S1283" i="3"/>
  <c r="M1283" i="3"/>
  <c r="Q1283" i="3" s="1"/>
  <c r="S1282" i="3"/>
  <c r="M1282" i="3"/>
  <c r="Q1282" i="3" s="1"/>
  <c r="S1281" i="3"/>
  <c r="M1281" i="3"/>
  <c r="Q1281" i="3" s="1"/>
  <c r="S1280" i="3"/>
  <c r="M1280" i="3"/>
  <c r="Q1280" i="3" s="1"/>
  <c r="S1279" i="3"/>
  <c r="M1279" i="3"/>
  <c r="O1279" i="3" s="1"/>
  <c r="S1278" i="3"/>
  <c r="M1278" i="3"/>
  <c r="O1278" i="3" s="1"/>
  <c r="S1277" i="3"/>
  <c r="M1277" i="3"/>
  <c r="Q1277" i="3" s="1"/>
  <c r="S1276" i="3"/>
  <c r="M1276" i="3"/>
  <c r="O1276" i="3" s="1"/>
  <c r="S1275" i="3"/>
  <c r="M1275" i="3"/>
  <c r="Q1275" i="3" s="1"/>
  <c r="S1274" i="3"/>
  <c r="M1274" i="3"/>
  <c r="Q1274" i="3" s="1"/>
  <c r="S1273" i="3"/>
  <c r="M1273" i="3"/>
  <c r="O1273" i="3" s="1"/>
  <c r="S1272" i="3"/>
  <c r="M1272" i="3"/>
  <c r="Q1272" i="3" s="1"/>
  <c r="S1271" i="3"/>
  <c r="M1271" i="3"/>
  <c r="Q1271" i="3" s="1"/>
  <c r="S1270" i="3"/>
  <c r="M1270" i="3"/>
  <c r="Q1270" i="3" s="1"/>
  <c r="S1269" i="3"/>
  <c r="M1269" i="3"/>
  <c r="Q1269" i="3" s="1"/>
  <c r="S1268" i="3"/>
  <c r="M1268" i="3"/>
  <c r="Q1268" i="3" s="1"/>
  <c r="S1267" i="3"/>
  <c r="M1267" i="3"/>
  <c r="S1266" i="3"/>
  <c r="M1266" i="3"/>
  <c r="Q1266" i="3" s="1"/>
  <c r="S1265" i="3"/>
  <c r="M1265" i="3"/>
  <c r="Q1265" i="3" s="1"/>
  <c r="S1264" i="3"/>
  <c r="M1264" i="3"/>
  <c r="O1264" i="3" s="1"/>
  <c r="S1263" i="3"/>
  <c r="M1263" i="3"/>
  <c r="S1262" i="3"/>
  <c r="M1262" i="3"/>
  <c r="Q1262" i="3" s="1"/>
  <c r="S1261" i="3"/>
  <c r="M1261" i="3"/>
  <c r="Q1261" i="3" s="1"/>
  <c r="S1260" i="3"/>
  <c r="M1260" i="3"/>
  <c r="S1259" i="3"/>
  <c r="M1259" i="3"/>
  <c r="S1258" i="3"/>
  <c r="M1258" i="3"/>
  <c r="Q1258" i="3" s="1"/>
  <c r="S1257" i="3"/>
  <c r="M1257" i="3"/>
  <c r="Q1257" i="3" s="1"/>
  <c r="S1256" i="3"/>
  <c r="M1256" i="3"/>
  <c r="Q1256" i="3" s="1"/>
  <c r="S1255" i="3"/>
  <c r="M1255" i="3"/>
  <c r="O1255" i="3" s="1"/>
  <c r="S1254" i="3"/>
  <c r="M1254" i="3"/>
  <c r="Q1254" i="3" s="1"/>
  <c r="S1253" i="3"/>
  <c r="M1253" i="3"/>
  <c r="Q1253" i="3" s="1"/>
  <c r="S1252" i="3"/>
  <c r="M1252" i="3"/>
  <c r="S1251" i="3"/>
  <c r="M1251" i="3"/>
  <c r="Q1251" i="3" s="1"/>
  <c r="S1250" i="3"/>
  <c r="M1250" i="3"/>
  <c r="Q1250" i="3" s="1"/>
  <c r="S1249" i="3"/>
  <c r="M1249" i="3"/>
  <c r="Q1249" i="3" s="1"/>
  <c r="S1248" i="3"/>
  <c r="M1248" i="3"/>
  <c r="S1247" i="3"/>
  <c r="M1247" i="3"/>
  <c r="Q1247" i="3" s="1"/>
  <c r="S1246" i="3"/>
  <c r="M1246" i="3"/>
  <c r="S1245" i="3"/>
  <c r="M1245" i="3"/>
  <c r="S1244" i="3"/>
  <c r="M1244" i="3"/>
  <c r="Q1244" i="3" s="1"/>
  <c r="S1243" i="3"/>
  <c r="M1243" i="3"/>
  <c r="O1243" i="3" s="1"/>
  <c r="S1242" i="3"/>
  <c r="M1242" i="3"/>
  <c r="Q1242" i="3" s="1"/>
  <c r="S1241" i="3"/>
  <c r="M1241" i="3"/>
  <c r="S1240" i="3"/>
  <c r="M1240" i="3"/>
  <c r="Q1240" i="3" s="1"/>
  <c r="S1239" i="3"/>
  <c r="M1239" i="3"/>
  <c r="S1238" i="3"/>
  <c r="M1238" i="3"/>
  <c r="Q1238" i="3" s="1"/>
  <c r="S1237" i="3"/>
  <c r="M1237" i="3"/>
  <c r="Q1237" i="3" s="1"/>
  <c r="S1236" i="3"/>
  <c r="M1236" i="3"/>
  <c r="Q1236" i="3" s="1"/>
  <c r="S1235" i="3"/>
  <c r="M1235" i="3"/>
  <c r="S1234" i="3"/>
  <c r="M1234" i="3"/>
  <c r="S1233" i="3"/>
  <c r="M1233" i="3"/>
  <c r="Q1233" i="3" s="1"/>
  <c r="S1232" i="3"/>
  <c r="M1232" i="3"/>
  <c r="S1231" i="3"/>
  <c r="M1231" i="3"/>
  <c r="Q1231" i="3" s="1"/>
  <c r="S1230" i="3"/>
  <c r="M1230" i="3"/>
  <c r="S1229" i="3"/>
  <c r="M1229" i="3"/>
  <c r="Q1229" i="3" s="1"/>
  <c r="S1228" i="3"/>
  <c r="M1228" i="3"/>
  <c r="O1228" i="3" s="1"/>
  <c r="S1227" i="3"/>
  <c r="M1227" i="3"/>
  <c r="O1227" i="3" s="1"/>
  <c r="S1226" i="3"/>
  <c r="M1226" i="3"/>
  <c r="Q1226" i="3" s="1"/>
  <c r="S1225" i="3"/>
  <c r="M1225" i="3"/>
  <c r="S1224" i="3"/>
  <c r="M1224" i="3"/>
  <c r="O1224" i="3" s="1"/>
  <c r="S1223" i="3"/>
  <c r="M1223" i="3"/>
  <c r="Q1223" i="3" s="1"/>
  <c r="S1222" i="3"/>
  <c r="M1222" i="3"/>
  <c r="Q1222" i="3" s="1"/>
  <c r="S1221" i="3"/>
  <c r="M1221" i="3"/>
  <c r="Q1221" i="3" s="1"/>
  <c r="S1220" i="3"/>
  <c r="M1220" i="3"/>
  <c r="Q1220" i="3" s="1"/>
  <c r="S1219" i="3"/>
  <c r="M1219" i="3"/>
  <c r="S1218" i="3"/>
  <c r="M1218" i="3"/>
  <c r="Q1218" i="3" s="1"/>
  <c r="S1217" i="3"/>
  <c r="M1217" i="3"/>
  <c r="Q1217" i="3" s="1"/>
  <c r="S1216" i="3"/>
  <c r="M1216" i="3"/>
  <c r="O1216" i="3" s="1"/>
  <c r="S1215" i="3"/>
  <c r="M1215" i="3"/>
  <c r="Q1215" i="3" s="1"/>
  <c r="S1214" i="3"/>
  <c r="M1214" i="3"/>
  <c r="Q1214" i="3" s="1"/>
  <c r="S1213" i="3"/>
  <c r="M1213" i="3"/>
  <c r="Q1213" i="3" s="1"/>
  <c r="S1212" i="3"/>
  <c r="M1212" i="3"/>
  <c r="O1212" i="3" s="1"/>
  <c r="S1211" i="3"/>
  <c r="M1211" i="3"/>
  <c r="Q1211" i="3" s="1"/>
  <c r="S1210" i="3"/>
  <c r="M1210" i="3"/>
  <c r="Q1210" i="3" s="1"/>
  <c r="S1209" i="3"/>
  <c r="M1209" i="3"/>
  <c r="Q1209" i="3" s="1"/>
  <c r="S1208" i="3"/>
  <c r="M1208" i="3"/>
  <c r="S1207" i="3"/>
  <c r="M1207" i="3"/>
  <c r="Q1207" i="3" s="1"/>
  <c r="S1206" i="3"/>
  <c r="M1206" i="3"/>
  <c r="O1206" i="3" s="1"/>
  <c r="S1205" i="3"/>
  <c r="M1205" i="3"/>
  <c r="Q1205" i="3" s="1"/>
  <c r="S1204" i="3"/>
  <c r="M1204" i="3"/>
  <c r="Q1204" i="3" s="1"/>
  <c r="S1203" i="3"/>
  <c r="M1203" i="3"/>
  <c r="Q1203" i="3" s="1"/>
  <c r="S1202" i="3"/>
  <c r="M1202" i="3"/>
  <c r="Q1202" i="3" s="1"/>
  <c r="S1201" i="3"/>
  <c r="M1201" i="3"/>
  <c r="O1201" i="3" s="1"/>
  <c r="S1200" i="3"/>
  <c r="M1200" i="3"/>
  <c r="S1199" i="3"/>
  <c r="M1199" i="3"/>
  <c r="S1198" i="3"/>
  <c r="M1198" i="3"/>
  <c r="Q1198" i="3" s="1"/>
  <c r="S1197" i="3"/>
  <c r="M1197" i="3"/>
  <c r="O1197" i="3" s="1"/>
  <c r="S1196" i="3"/>
  <c r="M1196" i="3"/>
  <c r="S1195" i="3"/>
  <c r="M1195" i="3"/>
  <c r="O1195" i="3" s="1"/>
  <c r="S1194" i="3"/>
  <c r="M1194" i="3"/>
  <c r="O1194" i="3" s="1"/>
  <c r="S1193" i="3"/>
  <c r="M1193" i="3"/>
  <c r="S1192" i="3"/>
  <c r="M1192" i="3"/>
  <c r="S1191" i="3"/>
  <c r="M1191" i="3"/>
  <c r="S1190" i="3"/>
  <c r="M1190" i="3"/>
  <c r="Q1190" i="3" s="1"/>
  <c r="S1189" i="3"/>
  <c r="M1189" i="3"/>
  <c r="Q1189" i="3" s="1"/>
  <c r="S1188" i="3"/>
  <c r="M1188" i="3"/>
  <c r="S1187" i="3"/>
  <c r="M1187" i="3"/>
  <c r="Q1187" i="3" s="1"/>
  <c r="S1186" i="3"/>
  <c r="M1186" i="3"/>
  <c r="S1185" i="3"/>
  <c r="M1185" i="3"/>
  <c r="Q1185" i="3" s="1"/>
  <c r="S1184" i="3"/>
  <c r="M1184" i="3"/>
  <c r="Q1184" i="3" s="1"/>
  <c r="S1183" i="3"/>
  <c r="M1183" i="3"/>
  <c r="S1182" i="3"/>
  <c r="M1182" i="3"/>
  <c r="Q1182" i="3" s="1"/>
  <c r="S1181" i="3"/>
  <c r="M1181" i="3"/>
  <c r="S1180" i="3"/>
  <c r="M1180" i="3"/>
  <c r="O1180" i="3" s="1"/>
  <c r="S1179" i="3"/>
  <c r="M1179" i="3"/>
  <c r="S1178" i="3"/>
  <c r="M1178" i="3"/>
  <c r="Q1178" i="3" s="1"/>
  <c r="S1177" i="3"/>
  <c r="M1177" i="3"/>
  <c r="S1176" i="3"/>
  <c r="M1176" i="3"/>
  <c r="O1176" i="3" s="1"/>
  <c r="S1175" i="3"/>
  <c r="M1175" i="3"/>
  <c r="S1174" i="3"/>
  <c r="M1174" i="3"/>
  <c r="Q1174" i="3" s="1"/>
  <c r="S1173" i="3"/>
  <c r="M1173" i="3"/>
  <c r="S1172" i="3"/>
  <c r="M1172" i="3"/>
  <c r="Q1172" i="3" s="1"/>
  <c r="S1171" i="3"/>
  <c r="M1171" i="3"/>
  <c r="O1171" i="3" s="1"/>
  <c r="S1170" i="3"/>
  <c r="M1170" i="3"/>
  <c r="O1170" i="3" s="1"/>
  <c r="S1169" i="3"/>
  <c r="M1169" i="3"/>
  <c r="Q1169" i="3" s="1"/>
  <c r="S1168" i="3"/>
  <c r="M1168" i="3"/>
  <c r="Q1168" i="3" s="1"/>
  <c r="S1167" i="3"/>
  <c r="M1167" i="3"/>
  <c r="Q1167" i="3" s="1"/>
  <c r="S1166" i="3"/>
  <c r="M1166" i="3"/>
  <c r="Q1166" i="3" s="1"/>
  <c r="S1165" i="3"/>
  <c r="M1165" i="3"/>
  <c r="O1165" i="3" s="1"/>
  <c r="S1164" i="3"/>
  <c r="M1164" i="3"/>
  <c r="Q1164" i="3" s="1"/>
  <c r="S1163" i="3"/>
  <c r="M1163" i="3"/>
  <c r="S1162" i="3"/>
  <c r="M1162" i="3"/>
  <c r="O1162" i="3" s="1"/>
  <c r="S1161" i="3"/>
  <c r="M1161" i="3"/>
  <c r="S1160" i="3"/>
  <c r="M1160" i="3"/>
  <c r="Q1160" i="3" s="1"/>
  <c r="S1159" i="3"/>
  <c r="M1159" i="3"/>
  <c r="S1158" i="3"/>
  <c r="M1158" i="3"/>
  <c r="S1157" i="3"/>
  <c r="M1157" i="3"/>
  <c r="Q1157" i="3" s="1"/>
  <c r="S1156" i="3"/>
  <c r="M1156" i="3"/>
  <c r="Q1156" i="3" s="1"/>
  <c r="S1155" i="3"/>
  <c r="M1155" i="3"/>
  <c r="O1155" i="3" s="1"/>
  <c r="S1154" i="3"/>
  <c r="M1154" i="3"/>
  <c r="Q1154" i="3" s="1"/>
  <c r="S1153" i="3"/>
  <c r="M1153" i="3"/>
  <c r="Q1153" i="3" s="1"/>
  <c r="S1152" i="3"/>
  <c r="M1152" i="3"/>
  <c r="Q1152" i="3" s="1"/>
  <c r="S1151" i="3"/>
  <c r="M1151" i="3"/>
  <c r="Q1151" i="3" s="1"/>
  <c r="S1150" i="3"/>
  <c r="M1150" i="3"/>
  <c r="Q1150" i="3" s="1"/>
  <c r="S1149" i="3"/>
  <c r="M1149" i="3"/>
  <c r="Q1149" i="3" s="1"/>
  <c r="S1148" i="3"/>
  <c r="M1148" i="3"/>
  <c r="Q1148" i="3" s="1"/>
  <c r="S1147" i="3"/>
  <c r="M1147" i="3"/>
  <c r="S1146" i="3"/>
  <c r="M1146" i="3"/>
  <c r="Q1146" i="3" s="1"/>
  <c r="S1145" i="3"/>
  <c r="M1145" i="3"/>
  <c r="Q1145" i="3" s="1"/>
  <c r="S1144" i="3"/>
  <c r="M1144" i="3"/>
  <c r="Q1144" i="3" s="1"/>
  <c r="S1143" i="3"/>
  <c r="M1143" i="3"/>
  <c r="Q1143" i="3" s="1"/>
  <c r="S1142" i="3"/>
  <c r="M1142" i="3"/>
  <c r="S1141" i="3"/>
  <c r="M1141" i="3"/>
  <c r="Q1141" i="3" s="1"/>
  <c r="S1140" i="3"/>
  <c r="M1140" i="3"/>
  <c r="S1139" i="3"/>
  <c r="M1139" i="3"/>
  <c r="Q1139" i="3" s="1"/>
  <c r="S1138" i="3"/>
  <c r="M1138" i="3"/>
  <c r="Q1138" i="3" s="1"/>
  <c r="S1137" i="3"/>
  <c r="M1137" i="3"/>
  <c r="Q1137" i="3" s="1"/>
  <c r="S1136" i="3"/>
  <c r="M1136" i="3"/>
  <c r="Q1136" i="3" s="1"/>
  <c r="S1135" i="3"/>
  <c r="M1135" i="3"/>
  <c r="O1135" i="3" s="1"/>
  <c r="S1134" i="3"/>
  <c r="M1134" i="3"/>
  <c r="Q1134" i="3" s="1"/>
  <c r="S1133" i="3"/>
  <c r="M1133" i="3"/>
  <c r="Q1133" i="3" s="1"/>
  <c r="S1132" i="3"/>
  <c r="M1132" i="3"/>
  <c r="Q1132" i="3" s="1"/>
  <c r="S1131" i="3"/>
  <c r="M1131" i="3"/>
  <c r="Q1131" i="3" s="1"/>
  <c r="S1130" i="3"/>
  <c r="M1130" i="3"/>
  <c r="Q1130" i="3" s="1"/>
  <c r="S1129" i="3"/>
  <c r="M1129" i="3"/>
  <c r="S1128" i="3"/>
  <c r="M1128" i="3"/>
  <c r="Q1128" i="3" s="1"/>
  <c r="S1127" i="3"/>
  <c r="M1127" i="3"/>
  <c r="S1126" i="3"/>
  <c r="M1126" i="3"/>
  <c r="O1126" i="3" s="1"/>
  <c r="S1125" i="3"/>
  <c r="M1125" i="3"/>
  <c r="Q1125" i="3" s="1"/>
  <c r="S1124" i="3"/>
  <c r="M1124" i="3"/>
  <c r="S1123" i="3"/>
  <c r="M1123" i="3"/>
  <c r="O1123" i="3" s="1"/>
  <c r="S1122" i="3"/>
  <c r="M1122" i="3"/>
  <c r="Q1122" i="3" s="1"/>
  <c r="S1121" i="3"/>
  <c r="M1121" i="3"/>
  <c r="Q1121" i="3" s="1"/>
  <c r="S1120" i="3"/>
  <c r="M1120" i="3"/>
  <c r="O1120" i="3" s="1"/>
  <c r="S1119" i="3"/>
  <c r="M1119" i="3"/>
  <c r="O1119" i="3" s="1"/>
  <c r="S1118" i="3"/>
  <c r="M1118" i="3"/>
  <c r="Q1118" i="3" s="1"/>
  <c r="S1117" i="3"/>
  <c r="M1117" i="3"/>
  <c r="Q1117" i="3" s="1"/>
  <c r="S1116" i="3"/>
  <c r="M1116" i="3"/>
  <c r="O1116" i="3" s="1"/>
  <c r="S1115" i="3"/>
  <c r="M1115" i="3"/>
  <c r="Q1115" i="3" s="1"/>
  <c r="S1114" i="3"/>
  <c r="M1114" i="3"/>
  <c r="Q1114" i="3" s="1"/>
  <c r="S1113" i="3"/>
  <c r="M1113" i="3"/>
  <c r="Q1113" i="3" s="1"/>
  <c r="S1112" i="3"/>
  <c r="M1112" i="3"/>
  <c r="Q1112" i="3" s="1"/>
  <c r="S1111" i="3"/>
  <c r="M1111" i="3"/>
  <c r="Q1111" i="3" s="1"/>
  <c r="S1110" i="3"/>
  <c r="M1110" i="3"/>
  <c r="Q1110" i="3" s="1"/>
  <c r="S1109" i="3"/>
  <c r="M1109" i="3"/>
  <c r="S1108" i="3"/>
  <c r="M1108" i="3"/>
  <c r="O1108" i="3" s="1"/>
  <c r="S1107" i="3"/>
  <c r="M1107" i="3"/>
  <c r="S1106" i="3"/>
  <c r="M1106" i="3"/>
  <c r="Q1106" i="3" s="1"/>
  <c r="S1105" i="3"/>
  <c r="M1105" i="3"/>
  <c r="O1105" i="3" s="1"/>
  <c r="S1104" i="3"/>
  <c r="M1104" i="3"/>
  <c r="Q1104" i="3" s="1"/>
  <c r="S1103" i="3"/>
  <c r="M1103" i="3"/>
  <c r="Q1103" i="3" s="1"/>
  <c r="S1102" i="3"/>
  <c r="M1102" i="3"/>
  <c r="O1102" i="3" s="1"/>
  <c r="S1101" i="3"/>
  <c r="M1101" i="3"/>
  <c r="O1101" i="3" s="1"/>
  <c r="S1100" i="3"/>
  <c r="M1100" i="3"/>
  <c r="Q1100" i="3" s="1"/>
  <c r="S1099" i="3"/>
  <c r="M1099" i="3"/>
  <c r="Q1099" i="3" s="1"/>
  <c r="S1098" i="3"/>
  <c r="M1098" i="3"/>
  <c r="S1097" i="3"/>
  <c r="M1097" i="3"/>
  <c r="Q1097" i="3" s="1"/>
  <c r="S1096" i="3"/>
  <c r="M1096" i="3"/>
  <c r="Q1096" i="3" s="1"/>
  <c r="S1095" i="3"/>
  <c r="M1095" i="3"/>
  <c r="S1094" i="3"/>
  <c r="M1094" i="3"/>
  <c r="Q1094" i="3" s="1"/>
  <c r="S1093" i="3"/>
  <c r="M1093" i="3"/>
  <c r="Q1093" i="3" s="1"/>
  <c r="S1092" i="3"/>
  <c r="M1092" i="3"/>
  <c r="S1091" i="3"/>
  <c r="M1091" i="3"/>
  <c r="S1090" i="3"/>
  <c r="M1090" i="3"/>
  <c r="O1090" i="3" s="1"/>
  <c r="S1089" i="3"/>
  <c r="M1089" i="3"/>
  <c r="O1089" i="3" s="1"/>
  <c r="S1088" i="3"/>
  <c r="M1088" i="3"/>
  <c r="S1087" i="3"/>
  <c r="M1087" i="3"/>
  <c r="O1087" i="3" s="1"/>
  <c r="S1086" i="3"/>
  <c r="M1086" i="3"/>
  <c r="Q1086" i="3" s="1"/>
  <c r="S1085" i="3"/>
  <c r="M1085" i="3"/>
  <c r="Q1085" i="3" s="1"/>
  <c r="S1084" i="3"/>
  <c r="M1084" i="3"/>
  <c r="S1083" i="3"/>
  <c r="M1083" i="3"/>
  <c r="S1082" i="3"/>
  <c r="M1082" i="3"/>
  <c r="Q1082" i="3" s="1"/>
  <c r="S1081" i="3"/>
  <c r="M1081" i="3"/>
  <c r="O1081" i="3" s="1"/>
  <c r="S1080" i="3"/>
  <c r="M1080" i="3"/>
  <c r="S1079" i="3"/>
  <c r="M1079" i="3"/>
  <c r="Q1079" i="3" s="1"/>
  <c r="S1078" i="3"/>
  <c r="M1078" i="3"/>
  <c r="Q1078" i="3" s="1"/>
  <c r="S1077" i="3"/>
  <c r="M1077" i="3"/>
  <c r="Q1077" i="3" s="1"/>
  <c r="S1076" i="3"/>
  <c r="M1076" i="3"/>
  <c r="S1075" i="3"/>
  <c r="M1075" i="3"/>
  <c r="O1075" i="3" s="1"/>
  <c r="S1074" i="3"/>
  <c r="M1074" i="3"/>
  <c r="Q1074" i="3" s="1"/>
  <c r="S1073" i="3"/>
  <c r="M1073" i="3"/>
  <c r="Q1073" i="3" s="1"/>
  <c r="S1072" i="3"/>
  <c r="M1072" i="3"/>
  <c r="S1071" i="3"/>
  <c r="M1071" i="3"/>
  <c r="Q1071" i="3" s="1"/>
  <c r="S1070" i="3"/>
  <c r="M1070" i="3"/>
  <c r="Q1070" i="3" s="1"/>
  <c r="S1069" i="3"/>
  <c r="M1069" i="3"/>
  <c r="O1069" i="3" s="1"/>
  <c r="S1068" i="3"/>
  <c r="M1068" i="3"/>
  <c r="S1067" i="3"/>
  <c r="M1067" i="3"/>
  <c r="Q1067" i="3" s="1"/>
  <c r="S1066" i="3"/>
  <c r="M1066" i="3"/>
  <c r="Q1066" i="3" s="1"/>
  <c r="S1065" i="3"/>
  <c r="M1065" i="3"/>
  <c r="O1065" i="3" s="1"/>
  <c r="S1064" i="3"/>
  <c r="M1064" i="3"/>
  <c r="Q1064" i="3" s="1"/>
  <c r="S1063" i="3"/>
  <c r="M1063" i="3"/>
  <c r="S1062" i="3"/>
  <c r="M1062" i="3"/>
  <c r="O1062" i="3" s="1"/>
  <c r="S1061" i="3"/>
  <c r="M1061" i="3"/>
  <c r="Q1061" i="3" s="1"/>
  <c r="S1060" i="3"/>
  <c r="M1060" i="3"/>
  <c r="Q1060" i="3" s="1"/>
  <c r="S1059" i="3"/>
  <c r="M1059" i="3"/>
  <c r="S1058" i="3"/>
  <c r="M1058" i="3"/>
  <c r="Q1058" i="3" s="1"/>
  <c r="S1057" i="3"/>
  <c r="M1057" i="3"/>
  <c r="Q1057" i="3" s="1"/>
  <c r="S1056" i="3"/>
  <c r="M1056" i="3"/>
  <c r="O1056" i="3" s="1"/>
  <c r="S1055" i="3"/>
  <c r="M1055" i="3"/>
  <c r="S1054" i="3"/>
  <c r="M1054" i="3"/>
  <c r="Q1054" i="3" s="1"/>
  <c r="S1053" i="3"/>
  <c r="M1053" i="3"/>
  <c r="S1052" i="3"/>
  <c r="M1052" i="3"/>
  <c r="Q1052" i="3" s="1"/>
  <c r="S1051" i="3"/>
  <c r="M1051" i="3"/>
  <c r="O1051" i="3" s="1"/>
  <c r="S1050" i="3"/>
  <c r="M1050" i="3"/>
  <c r="Q1050" i="3" s="1"/>
  <c r="S1049" i="3"/>
  <c r="M1049" i="3"/>
  <c r="Q1049" i="3" s="1"/>
  <c r="S1048" i="3"/>
  <c r="M1048" i="3"/>
  <c r="S1047" i="3"/>
  <c r="M1047" i="3"/>
  <c r="Q1047" i="3" s="1"/>
  <c r="S1046" i="3"/>
  <c r="M1046" i="3"/>
  <c r="Q1046" i="3" s="1"/>
  <c r="S1045" i="3"/>
  <c r="M1045" i="3"/>
  <c r="Q1045" i="3" s="1"/>
  <c r="S1044" i="3"/>
  <c r="M1044" i="3"/>
  <c r="S1043" i="3"/>
  <c r="M1043" i="3"/>
  <c r="Q1043" i="3" s="1"/>
  <c r="S1042" i="3"/>
  <c r="M1042" i="3"/>
  <c r="O1042" i="3" s="1"/>
  <c r="S1041" i="3"/>
  <c r="M1041" i="3"/>
  <c r="Q1041" i="3" s="1"/>
  <c r="S1040" i="3"/>
  <c r="M1040" i="3"/>
  <c r="Q1040" i="3" s="1"/>
  <c r="S1039" i="3"/>
  <c r="M1039" i="3"/>
  <c r="O1039" i="3" s="1"/>
  <c r="S1038" i="3"/>
  <c r="M1038" i="3"/>
  <c r="Q1038" i="3" s="1"/>
  <c r="S1037" i="3"/>
  <c r="M1037" i="3"/>
  <c r="Q1037" i="3" s="1"/>
  <c r="S1036" i="3"/>
  <c r="M1036" i="3"/>
  <c r="S1035" i="3"/>
  <c r="M1035" i="3"/>
  <c r="O1035" i="3" s="1"/>
  <c r="S1034" i="3"/>
  <c r="M1034" i="3"/>
  <c r="Q1034" i="3" s="1"/>
  <c r="S1033" i="3"/>
  <c r="M1033" i="3"/>
  <c r="Q1033" i="3" s="1"/>
  <c r="S1032" i="3"/>
  <c r="M1032" i="3"/>
  <c r="Q1032" i="3" s="1"/>
  <c r="S1031" i="3"/>
  <c r="M1031" i="3"/>
  <c r="Q1031" i="3" s="1"/>
  <c r="S1030" i="3"/>
  <c r="M1030" i="3"/>
  <c r="Q1030" i="3" s="1"/>
  <c r="S1029" i="3"/>
  <c r="M1029" i="3"/>
  <c r="Q1029" i="3" s="1"/>
  <c r="S1028" i="3"/>
  <c r="M1028" i="3"/>
  <c r="Q1028" i="3" s="1"/>
  <c r="S1027" i="3"/>
  <c r="M1027" i="3"/>
  <c r="Q1027" i="3" s="1"/>
  <c r="S1026" i="3"/>
  <c r="M1026" i="3"/>
  <c r="S1025" i="3"/>
  <c r="M1025" i="3"/>
  <c r="Q1025" i="3" s="1"/>
  <c r="S1024" i="3"/>
  <c r="M1024" i="3"/>
  <c r="Q1024" i="3" s="1"/>
  <c r="S1023" i="3"/>
  <c r="M1023" i="3"/>
  <c r="Q1023" i="3" s="1"/>
  <c r="S1022" i="3"/>
  <c r="M1022" i="3"/>
  <c r="Q1022" i="3" s="1"/>
  <c r="S1021" i="3"/>
  <c r="M1021" i="3"/>
  <c r="S1020" i="3"/>
  <c r="M1020" i="3"/>
  <c r="O1020" i="3" s="1"/>
  <c r="S1019" i="3"/>
  <c r="M1019" i="3"/>
  <c r="S1018" i="3"/>
  <c r="M1018" i="3"/>
  <c r="Q1018" i="3" s="1"/>
  <c r="S1017" i="3"/>
  <c r="M1017" i="3"/>
  <c r="Q1017" i="3" s="1"/>
  <c r="S1016" i="3"/>
  <c r="M1016" i="3"/>
  <c r="Q1016" i="3" s="1"/>
  <c r="S1015" i="3"/>
  <c r="M1015" i="3"/>
  <c r="O1015" i="3" s="1"/>
  <c r="S1014" i="3"/>
  <c r="M1014" i="3"/>
  <c r="Q1014" i="3" s="1"/>
  <c r="S1013" i="3"/>
  <c r="M1013" i="3"/>
  <c r="Q1013" i="3" s="1"/>
  <c r="S1012" i="3"/>
  <c r="M1012" i="3"/>
  <c r="Q1012" i="3" s="1"/>
  <c r="S1011" i="3"/>
  <c r="M1011" i="3"/>
  <c r="Q1011" i="3" s="1"/>
  <c r="S1010" i="3"/>
  <c r="M1010" i="3"/>
  <c r="Q1010" i="3" s="1"/>
  <c r="S1009" i="3"/>
  <c r="M1009" i="3"/>
  <c r="Q1009" i="3" s="1"/>
  <c r="S1008" i="3"/>
  <c r="M1008" i="3"/>
  <c r="S1007" i="3"/>
  <c r="M1007" i="3"/>
  <c r="Q1007" i="3" s="1"/>
  <c r="S1006" i="3"/>
  <c r="M1006" i="3"/>
  <c r="O1006" i="3" s="1"/>
  <c r="S1005" i="3"/>
  <c r="M1005" i="3"/>
  <c r="Q1005" i="3" s="1"/>
  <c r="S1004" i="3"/>
  <c r="M1004" i="3"/>
  <c r="Q1004" i="3" s="1"/>
  <c r="S1003" i="3"/>
  <c r="M1003" i="3"/>
  <c r="Q1003" i="3" s="1"/>
  <c r="S1002" i="3"/>
  <c r="M1002" i="3"/>
  <c r="O1002" i="3" s="1"/>
  <c r="S1001" i="3"/>
  <c r="M1001" i="3"/>
  <c r="Q1001" i="3" s="1"/>
  <c r="S1000" i="3"/>
  <c r="M1000" i="3"/>
  <c r="Q1000" i="3" s="1"/>
  <c r="S999" i="3"/>
  <c r="M999" i="3"/>
  <c r="S998" i="3"/>
  <c r="M998" i="3"/>
  <c r="Q998" i="3" s="1"/>
  <c r="S997" i="3"/>
  <c r="M997" i="3"/>
  <c r="Q997" i="3" s="1"/>
  <c r="S996" i="3"/>
  <c r="M996" i="3"/>
  <c r="Q996" i="3" s="1"/>
  <c r="S995" i="3"/>
  <c r="M995" i="3"/>
  <c r="Q995" i="3" s="1"/>
  <c r="S994" i="3"/>
  <c r="M994" i="3"/>
  <c r="S993" i="3"/>
  <c r="M993" i="3"/>
  <c r="O993" i="3" s="1"/>
  <c r="S992" i="3"/>
  <c r="M992" i="3"/>
  <c r="Q992" i="3" s="1"/>
  <c r="S991" i="3"/>
  <c r="M991" i="3"/>
  <c r="S990" i="3"/>
  <c r="M990" i="3"/>
  <c r="S989" i="3"/>
  <c r="M989" i="3"/>
  <c r="Q989" i="3" s="1"/>
  <c r="S988" i="3"/>
  <c r="M988" i="3"/>
  <c r="Q988" i="3" s="1"/>
  <c r="S987" i="3"/>
  <c r="M987" i="3"/>
  <c r="S986" i="3"/>
  <c r="M986" i="3"/>
  <c r="S985" i="3"/>
  <c r="M985" i="3"/>
  <c r="Q985" i="3" s="1"/>
  <c r="S984" i="3"/>
  <c r="M984" i="3"/>
  <c r="S983" i="3"/>
  <c r="M983" i="3"/>
  <c r="S982" i="3"/>
  <c r="M982" i="3"/>
  <c r="Q982" i="3" s="1"/>
  <c r="S981" i="3"/>
  <c r="M981" i="3"/>
  <c r="Q981" i="3" s="1"/>
  <c r="S980" i="3"/>
  <c r="M980" i="3"/>
  <c r="Q980" i="3" s="1"/>
  <c r="S979" i="3"/>
  <c r="M979" i="3"/>
  <c r="Q979" i="3" s="1"/>
  <c r="S978" i="3"/>
  <c r="M978" i="3"/>
  <c r="O978" i="3" s="1"/>
  <c r="S977" i="3"/>
  <c r="M977" i="3"/>
  <c r="Q977" i="3" s="1"/>
  <c r="S976" i="3"/>
  <c r="M976" i="3"/>
  <c r="S975" i="3"/>
  <c r="M975" i="3"/>
  <c r="Q975" i="3" s="1"/>
  <c r="S974" i="3"/>
  <c r="M974" i="3"/>
  <c r="Q974" i="3" s="1"/>
  <c r="S973" i="3"/>
  <c r="M973" i="3"/>
  <c r="Q973" i="3" s="1"/>
  <c r="S972" i="3"/>
  <c r="M972" i="3"/>
  <c r="S971" i="3"/>
  <c r="M971" i="3"/>
  <c r="Q971" i="3" s="1"/>
  <c r="S970" i="3"/>
  <c r="M970" i="3"/>
  <c r="O970" i="3" s="1"/>
  <c r="S969" i="3"/>
  <c r="M969" i="3"/>
  <c r="S968" i="3"/>
  <c r="M968" i="3"/>
  <c r="Q968" i="3" s="1"/>
  <c r="S967" i="3"/>
  <c r="M967" i="3"/>
  <c r="O967" i="3" s="1"/>
  <c r="S966" i="3"/>
  <c r="M966" i="3"/>
  <c r="Q966" i="3" s="1"/>
  <c r="S965" i="3"/>
  <c r="M965" i="3"/>
  <c r="Q965" i="3" s="1"/>
  <c r="S964" i="3"/>
  <c r="M964" i="3"/>
  <c r="O964" i="3" s="1"/>
  <c r="S963" i="3"/>
  <c r="M963" i="3"/>
  <c r="Q963" i="3" s="1"/>
  <c r="S962" i="3"/>
  <c r="M962" i="3"/>
  <c r="Q962" i="3" s="1"/>
  <c r="S961" i="3"/>
  <c r="M961" i="3"/>
  <c r="Q961" i="3" s="1"/>
  <c r="S960" i="3"/>
  <c r="M960" i="3"/>
  <c r="O960" i="3" s="1"/>
  <c r="S959" i="3"/>
  <c r="M959" i="3"/>
  <c r="S958" i="3"/>
  <c r="M958" i="3"/>
  <c r="Q958" i="3" s="1"/>
  <c r="S957" i="3"/>
  <c r="M957" i="3"/>
  <c r="Q957" i="3" s="1"/>
  <c r="S956" i="3"/>
  <c r="M956" i="3"/>
  <c r="Q956" i="3" s="1"/>
  <c r="S955" i="3"/>
  <c r="M955" i="3"/>
  <c r="Q955" i="3" s="1"/>
  <c r="S954" i="3"/>
  <c r="M954" i="3"/>
  <c r="O954" i="3" s="1"/>
  <c r="S953" i="3"/>
  <c r="M953" i="3"/>
  <c r="Q953" i="3" s="1"/>
  <c r="S952" i="3"/>
  <c r="M952" i="3"/>
  <c r="Q952" i="3" s="1"/>
  <c r="S951" i="3"/>
  <c r="M951" i="3"/>
  <c r="S950" i="3"/>
  <c r="M950" i="3"/>
  <c r="Q950" i="3" s="1"/>
  <c r="S949" i="3"/>
  <c r="M949" i="3"/>
  <c r="Q949" i="3" s="1"/>
  <c r="S948" i="3"/>
  <c r="M948" i="3"/>
  <c r="Q948" i="3" s="1"/>
  <c r="S947" i="3"/>
  <c r="M947" i="3"/>
  <c r="S946" i="3"/>
  <c r="M946" i="3"/>
  <c r="Q946" i="3" s="1"/>
  <c r="S945" i="3"/>
  <c r="M945" i="3"/>
  <c r="Q945" i="3" s="1"/>
  <c r="S944" i="3"/>
  <c r="M944" i="3"/>
  <c r="Q944" i="3" s="1"/>
  <c r="S943" i="3"/>
  <c r="M943" i="3"/>
  <c r="Q943" i="3" s="1"/>
  <c r="S942" i="3"/>
  <c r="M942" i="3"/>
  <c r="S941" i="3"/>
  <c r="M941" i="3"/>
  <c r="Q941" i="3" s="1"/>
  <c r="S940" i="3"/>
  <c r="M940" i="3"/>
  <c r="Q940" i="3" s="1"/>
  <c r="S939" i="3"/>
  <c r="M939" i="3"/>
  <c r="Q939" i="3" s="1"/>
  <c r="S938" i="3"/>
  <c r="M938" i="3"/>
  <c r="Q938" i="3" s="1"/>
  <c r="S937" i="3"/>
  <c r="M937" i="3"/>
  <c r="Q937" i="3" s="1"/>
  <c r="S936" i="3"/>
  <c r="M936" i="3"/>
  <c r="S935" i="3"/>
  <c r="M935" i="3"/>
  <c r="Q935" i="3" s="1"/>
  <c r="S934" i="3"/>
  <c r="M934" i="3"/>
  <c r="O934" i="3" s="1"/>
  <c r="S933" i="3"/>
  <c r="M933" i="3"/>
  <c r="S932" i="3"/>
  <c r="M932" i="3"/>
  <c r="S931" i="3"/>
  <c r="M931" i="3"/>
  <c r="S930" i="3"/>
  <c r="M930" i="3"/>
  <c r="S929" i="3"/>
  <c r="M929" i="3"/>
  <c r="Q929" i="3" s="1"/>
  <c r="S928" i="3"/>
  <c r="M928" i="3"/>
  <c r="O928" i="3" s="1"/>
  <c r="S927" i="3"/>
  <c r="M927" i="3"/>
  <c r="O927" i="3" s="1"/>
  <c r="S926" i="3"/>
  <c r="M926" i="3"/>
  <c r="Q926" i="3" s="1"/>
  <c r="S925" i="3"/>
  <c r="M925" i="3"/>
  <c r="Q925" i="3" s="1"/>
  <c r="S924" i="3"/>
  <c r="M924" i="3"/>
  <c r="S923" i="3"/>
  <c r="M923" i="3"/>
  <c r="Q923" i="3" s="1"/>
  <c r="S922" i="3"/>
  <c r="M922" i="3"/>
  <c r="Q922" i="3" s="1"/>
  <c r="S921" i="3"/>
  <c r="M921" i="3"/>
  <c r="S920" i="3"/>
  <c r="M920" i="3"/>
  <c r="Q920" i="3" s="1"/>
  <c r="S919" i="3"/>
  <c r="M919" i="3"/>
  <c r="S918" i="3"/>
  <c r="M918" i="3"/>
  <c r="Q918" i="3" s="1"/>
  <c r="S917" i="3"/>
  <c r="M917" i="3"/>
  <c r="Q917" i="3" s="1"/>
  <c r="S916" i="3"/>
  <c r="M916" i="3"/>
  <c r="Q916" i="3" s="1"/>
  <c r="S915" i="3"/>
  <c r="M915" i="3"/>
  <c r="O915" i="3" s="1"/>
  <c r="S914" i="3"/>
  <c r="M914" i="3"/>
  <c r="Q914" i="3" s="1"/>
  <c r="S913" i="3"/>
  <c r="M913" i="3"/>
  <c r="Q913" i="3" s="1"/>
  <c r="S912" i="3"/>
  <c r="M912" i="3"/>
  <c r="Q912" i="3" s="1"/>
  <c r="S911" i="3"/>
  <c r="M911" i="3"/>
  <c r="S910" i="3"/>
  <c r="M910" i="3"/>
  <c r="Q910" i="3" s="1"/>
  <c r="S909" i="3"/>
  <c r="M909" i="3"/>
  <c r="S908" i="3"/>
  <c r="M908" i="3"/>
  <c r="S907" i="3"/>
  <c r="M907" i="3"/>
  <c r="O907" i="3" s="1"/>
  <c r="S906" i="3"/>
  <c r="M906" i="3"/>
  <c r="Q906" i="3" s="1"/>
  <c r="S905" i="3"/>
  <c r="M905" i="3"/>
  <c r="Q905" i="3" s="1"/>
  <c r="S904" i="3"/>
  <c r="M904" i="3"/>
  <c r="Q904" i="3" s="1"/>
  <c r="S903" i="3"/>
  <c r="M903" i="3"/>
  <c r="O903" i="3" s="1"/>
  <c r="S902" i="3"/>
  <c r="M902" i="3"/>
  <c r="Q902" i="3" s="1"/>
  <c r="S901" i="3"/>
  <c r="M901" i="3"/>
  <c r="Q901" i="3" s="1"/>
  <c r="S900" i="3"/>
  <c r="M900" i="3"/>
  <c r="Q900" i="3" s="1"/>
  <c r="S899" i="3"/>
  <c r="M899" i="3"/>
  <c r="Q899" i="3" s="1"/>
  <c r="S898" i="3"/>
  <c r="M898" i="3"/>
  <c r="O898" i="3" s="1"/>
  <c r="S897" i="3"/>
  <c r="M897" i="3"/>
  <c r="O897" i="3" s="1"/>
  <c r="S896" i="3"/>
  <c r="M896" i="3"/>
  <c r="Q896" i="3" s="1"/>
  <c r="S895" i="3"/>
  <c r="M895" i="3"/>
  <c r="Q895" i="3" s="1"/>
  <c r="S894" i="3"/>
  <c r="M894" i="3"/>
  <c r="O894" i="3" s="1"/>
  <c r="S893" i="3"/>
  <c r="M893" i="3"/>
  <c r="Q893" i="3" s="1"/>
  <c r="S892" i="3"/>
  <c r="M892" i="3"/>
  <c r="S891" i="3"/>
  <c r="M891" i="3"/>
  <c r="Q891" i="3" s="1"/>
  <c r="S890" i="3"/>
  <c r="M890" i="3"/>
  <c r="Q890" i="3" s="1"/>
  <c r="S889" i="3"/>
  <c r="M889" i="3"/>
  <c r="Q889" i="3" s="1"/>
  <c r="S888" i="3"/>
  <c r="M888" i="3"/>
  <c r="S887" i="3"/>
  <c r="M887" i="3"/>
  <c r="Q887" i="3" s="1"/>
  <c r="S886" i="3"/>
  <c r="M886" i="3"/>
  <c r="Q886" i="3" s="1"/>
  <c r="S885" i="3"/>
  <c r="M885" i="3"/>
  <c r="S884" i="3"/>
  <c r="M884" i="3"/>
  <c r="Q884" i="3" s="1"/>
  <c r="S883" i="3"/>
  <c r="M883" i="3"/>
  <c r="Q883" i="3" s="1"/>
  <c r="S882" i="3"/>
  <c r="M882" i="3"/>
  <c r="S881" i="3"/>
  <c r="M881" i="3"/>
  <c r="Q881" i="3" s="1"/>
  <c r="S880" i="3"/>
  <c r="M880" i="3"/>
  <c r="Q880" i="3" s="1"/>
  <c r="S879" i="3"/>
  <c r="M879" i="3"/>
  <c r="S878" i="3"/>
  <c r="M878" i="3"/>
  <c r="Q878" i="3" s="1"/>
  <c r="S877" i="3"/>
  <c r="M877" i="3"/>
  <c r="O877" i="3" s="1"/>
  <c r="S876" i="3"/>
  <c r="M876" i="3"/>
  <c r="O876" i="3" s="1"/>
  <c r="S875" i="3"/>
  <c r="M875" i="3"/>
  <c r="S874" i="3"/>
  <c r="M874" i="3"/>
  <c r="O874" i="3" s="1"/>
  <c r="S873" i="3"/>
  <c r="M873" i="3"/>
  <c r="Q873" i="3" s="1"/>
  <c r="S872" i="3"/>
  <c r="M872" i="3"/>
  <c r="Q872" i="3" s="1"/>
  <c r="S871" i="3"/>
  <c r="M871" i="3"/>
  <c r="Q871" i="3" s="1"/>
  <c r="S870" i="3"/>
  <c r="M870" i="3"/>
  <c r="Q870" i="3" s="1"/>
  <c r="S869" i="3"/>
  <c r="M869" i="3"/>
  <c r="Q869" i="3" s="1"/>
  <c r="S868" i="3"/>
  <c r="M868" i="3"/>
  <c r="Q868" i="3" s="1"/>
  <c r="S867" i="3"/>
  <c r="M867" i="3"/>
  <c r="O867" i="3" s="1"/>
  <c r="S866" i="3"/>
  <c r="M866" i="3"/>
  <c r="Q866" i="3" s="1"/>
  <c r="S865" i="3"/>
  <c r="M865" i="3"/>
  <c r="Q865" i="3" s="1"/>
  <c r="S864" i="3"/>
  <c r="M864" i="3"/>
  <c r="Q864" i="3" s="1"/>
  <c r="S863" i="3"/>
  <c r="M863" i="3"/>
  <c r="Q863" i="3" s="1"/>
  <c r="S862" i="3"/>
  <c r="M862" i="3"/>
  <c r="O862" i="3" s="1"/>
  <c r="S861" i="3"/>
  <c r="M861" i="3"/>
  <c r="Q861" i="3" s="1"/>
  <c r="S860" i="3"/>
  <c r="M860" i="3"/>
  <c r="Q860" i="3" s="1"/>
  <c r="S859" i="3"/>
  <c r="M859" i="3"/>
  <c r="O859" i="3" s="1"/>
  <c r="S858" i="3"/>
  <c r="M858" i="3"/>
  <c r="O858" i="3" s="1"/>
  <c r="S857" i="3"/>
  <c r="M857" i="3"/>
  <c r="Q857" i="3" s="1"/>
  <c r="S856" i="3"/>
  <c r="M856" i="3"/>
  <c r="Q856" i="3" s="1"/>
  <c r="S855" i="3"/>
  <c r="M855" i="3"/>
  <c r="O855" i="3" s="1"/>
  <c r="S854" i="3"/>
  <c r="M854" i="3"/>
  <c r="Q854" i="3" s="1"/>
  <c r="S853" i="3"/>
  <c r="M853" i="3"/>
  <c r="Q853" i="3" s="1"/>
  <c r="S852" i="3"/>
  <c r="M852" i="3"/>
  <c r="S851" i="3"/>
  <c r="M851" i="3"/>
  <c r="Q851" i="3" s="1"/>
  <c r="S850" i="3"/>
  <c r="M850" i="3"/>
  <c r="O850" i="3" s="1"/>
  <c r="S849" i="3"/>
  <c r="M849" i="3"/>
  <c r="O849" i="3" s="1"/>
  <c r="S848" i="3"/>
  <c r="M848" i="3"/>
  <c r="Q848" i="3" s="1"/>
  <c r="S847" i="3"/>
  <c r="M847" i="3"/>
  <c r="Q847" i="3" s="1"/>
  <c r="S846" i="3"/>
  <c r="M846" i="3"/>
  <c r="Q846" i="3" s="1"/>
  <c r="S845" i="3"/>
  <c r="M845" i="3"/>
  <c r="Q845" i="3" s="1"/>
  <c r="S844" i="3"/>
  <c r="M844" i="3"/>
  <c r="Q844" i="3" s="1"/>
  <c r="S843" i="3"/>
  <c r="M843" i="3"/>
  <c r="S842" i="3"/>
  <c r="M842" i="3"/>
  <c r="S841" i="3"/>
  <c r="M841" i="3"/>
  <c r="Q841" i="3" s="1"/>
  <c r="S840" i="3"/>
  <c r="M840" i="3"/>
  <c r="S839" i="3"/>
  <c r="M839" i="3"/>
  <c r="S838" i="3"/>
  <c r="M838" i="3"/>
  <c r="Q838" i="3" s="1"/>
  <c r="S837" i="3"/>
  <c r="M837" i="3"/>
  <c r="Q837" i="3" s="1"/>
  <c r="S836" i="3"/>
  <c r="M836" i="3"/>
  <c r="Q836" i="3" s="1"/>
  <c r="S835" i="3"/>
  <c r="M835" i="3"/>
  <c r="Q835" i="3" s="1"/>
  <c r="S834" i="3"/>
  <c r="M834" i="3"/>
  <c r="O834" i="3" s="1"/>
  <c r="S833" i="3"/>
  <c r="M833" i="3"/>
  <c r="Q833" i="3" s="1"/>
  <c r="S832" i="3"/>
  <c r="M832" i="3"/>
  <c r="S831" i="3"/>
  <c r="M831" i="3"/>
  <c r="O831" i="3" s="1"/>
  <c r="S830" i="3"/>
  <c r="M830" i="3"/>
  <c r="Q830" i="3" s="1"/>
  <c r="S829" i="3"/>
  <c r="M829" i="3"/>
  <c r="Q829" i="3" s="1"/>
  <c r="S828" i="3"/>
  <c r="M828" i="3"/>
  <c r="O828" i="3" s="1"/>
  <c r="S827" i="3"/>
  <c r="M827" i="3"/>
  <c r="O827" i="3" s="1"/>
  <c r="S826" i="3"/>
  <c r="M826" i="3"/>
  <c r="Q826" i="3" s="1"/>
  <c r="S825" i="3"/>
  <c r="M825" i="3"/>
  <c r="O825" i="3" s="1"/>
  <c r="S824" i="3"/>
  <c r="M824" i="3"/>
  <c r="O824" i="3" s="1"/>
  <c r="S823" i="3"/>
  <c r="M823" i="3"/>
  <c r="Q823" i="3" s="1"/>
  <c r="S822" i="3"/>
  <c r="M822" i="3"/>
  <c r="O822" i="3" s="1"/>
  <c r="S821" i="3"/>
  <c r="M821" i="3"/>
  <c r="Q821" i="3" s="1"/>
  <c r="S820" i="3"/>
  <c r="M820" i="3"/>
  <c r="Q820" i="3" s="1"/>
  <c r="S819" i="3"/>
  <c r="M819" i="3"/>
  <c r="O819" i="3" s="1"/>
  <c r="S818" i="3"/>
  <c r="M818" i="3"/>
  <c r="Q818" i="3" s="1"/>
  <c r="S817" i="3"/>
  <c r="M817" i="3"/>
  <c r="Q817" i="3" s="1"/>
  <c r="S816" i="3"/>
  <c r="M816" i="3"/>
  <c r="Q816" i="3" s="1"/>
  <c r="S815" i="3"/>
  <c r="M815" i="3"/>
  <c r="Q815" i="3" s="1"/>
  <c r="S814" i="3"/>
  <c r="M814" i="3"/>
  <c r="Q814" i="3" s="1"/>
  <c r="S813" i="3"/>
  <c r="M813" i="3"/>
  <c r="O813" i="3" s="1"/>
  <c r="S812" i="3"/>
  <c r="M812" i="3"/>
  <c r="Q812" i="3" s="1"/>
  <c r="S811" i="3"/>
  <c r="M811" i="3"/>
  <c r="Q811" i="3" s="1"/>
  <c r="S810" i="3"/>
  <c r="M810" i="3"/>
  <c r="Q810" i="3" s="1"/>
  <c r="S809" i="3"/>
  <c r="M809" i="3"/>
  <c r="S808" i="3"/>
  <c r="M808" i="3"/>
  <c r="Q808" i="3" s="1"/>
  <c r="S807" i="3"/>
  <c r="M807" i="3"/>
  <c r="Q807" i="3" s="1"/>
  <c r="S806" i="3"/>
  <c r="M806" i="3"/>
  <c r="Q806" i="3" s="1"/>
  <c r="S805" i="3"/>
  <c r="M805" i="3"/>
  <c r="Q805" i="3" s="1"/>
  <c r="S804" i="3"/>
  <c r="M804" i="3"/>
  <c r="O804" i="3" s="1"/>
  <c r="S803" i="3"/>
  <c r="M803" i="3"/>
  <c r="Q803" i="3" s="1"/>
  <c r="S802" i="3"/>
  <c r="M802" i="3"/>
  <c r="Q802" i="3" s="1"/>
  <c r="S801" i="3"/>
  <c r="M801" i="3"/>
  <c r="Q801" i="3" s="1"/>
  <c r="S800" i="3"/>
  <c r="M800" i="3"/>
  <c r="Q800" i="3" s="1"/>
  <c r="S799" i="3"/>
  <c r="M799" i="3"/>
  <c r="S798" i="3"/>
  <c r="M798" i="3"/>
  <c r="Q798" i="3" s="1"/>
  <c r="S797" i="3"/>
  <c r="M797" i="3"/>
  <c r="Q797" i="3" s="1"/>
  <c r="S796" i="3"/>
  <c r="M796" i="3"/>
  <c r="Q796" i="3" s="1"/>
  <c r="S795" i="3"/>
  <c r="M795" i="3"/>
  <c r="Q795" i="3" s="1"/>
  <c r="S794" i="3"/>
  <c r="M794" i="3"/>
  <c r="O794" i="3" s="1"/>
  <c r="S793" i="3"/>
  <c r="M793" i="3"/>
  <c r="Q793" i="3" s="1"/>
  <c r="S792" i="3"/>
  <c r="M792" i="3"/>
  <c r="O792" i="3" s="1"/>
  <c r="S791" i="3"/>
  <c r="M791" i="3"/>
  <c r="O791" i="3" s="1"/>
  <c r="S790" i="3"/>
  <c r="M790" i="3"/>
  <c r="Q790" i="3" s="1"/>
  <c r="S789" i="3"/>
  <c r="M789" i="3"/>
  <c r="Q789" i="3" s="1"/>
  <c r="S788" i="3"/>
  <c r="M788" i="3"/>
  <c r="Q788" i="3" s="1"/>
  <c r="S787" i="3"/>
  <c r="M787" i="3"/>
  <c r="Q787" i="3" s="1"/>
  <c r="S786" i="3"/>
  <c r="M786" i="3"/>
  <c r="Q786" i="3" s="1"/>
  <c r="S785" i="3"/>
  <c r="M785" i="3"/>
  <c r="Q785" i="3" s="1"/>
  <c r="S784" i="3"/>
  <c r="M784" i="3"/>
  <c r="Q784" i="3" s="1"/>
  <c r="S783" i="3"/>
  <c r="M783" i="3"/>
  <c r="O783" i="3" s="1"/>
  <c r="S782" i="3"/>
  <c r="M782" i="3"/>
  <c r="Q782" i="3" s="1"/>
  <c r="S781" i="3"/>
  <c r="M781" i="3"/>
  <c r="S780" i="3"/>
  <c r="M780" i="3"/>
  <c r="Q780" i="3" s="1"/>
  <c r="S779" i="3"/>
  <c r="M779" i="3"/>
  <c r="S778" i="3"/>
  <c r="M778" i="3"/>
  <c r="Q778" i="3" s="1"/>
  <c r="S777" i="3"/>
  <c r="M777" i="3"/>
  <c r="S776" i="3"/>
  <c r="M776" i="3"/>
  <c r="Q776" i="3" s="1"/>
  <c r="S775" i="3"/>
  <c r="M775" i="3"/>
  <c r="Q775" i="3" s="1"/>
  <c r="S774" i="3"/>
  <c r="M774" i="3"/>
  <c r="O774" i="3" s="1"/>
  <c r="S773" i="3"/>
  <c r="M773" i="3"/>
  <c r="S772" i="3"/>
  <c r="M772" i="3"/>
  <c r="Q772" i="3" s="1"/>
  <c r="S771" i="3"/>
  <c r="M771" i="3"/>
  <c r="O771" i="3" s="1"/>
  <c r="S770" i="3"/>
  <c r="M770" i="3"/>
  <c r="Q770" i="3" s="1"/>
  <c r="S769" i="3"/>
  <c r="M769" i="3"/>
  <c r="Q769" i="3" s="1"/>
  <c r="S768" i="3"/>
  <c r="M768" i="3"/>
  <c r="Q768" i="3" s="1"/>
  <c r="S767" i="3"/>
  <c r="M767" i="3"/>
  <c r="Q767" i="3" s="1"/>
  <c r="S766" i="3"/>
  <c r="M766" i="3"/>
  <c r="Q766" i="3" s="1"/>
  <c r="S765" i="3"/>
  <c r="M765" i="3"/>
  <c r="O765" i="3" s="1"/>
  <c r="S764" i="3"/>
  <c r="M764" i="3"/>
  <c r="Q764" i="3" s="1"/>
  <c r="S763" i="3"/>
  <c r="M763" i="3"/>
  <c r="S762" i="3"/>
  <c r="M762" i="3"/>
  <c r="Q762" i="3" s="1"/>
  <c r="S761" i="3"/>
  <c r="M761" i="3"/>
  <c r="Q761" i="3" s="1"/>
  <c r="S760" i="3"/>
  <c r="M760" i="3"/>
  <c r="Q760" i="3" s="1"/>
  <c r="S759" i="3"/>
  <c r="M759" i="3"/>
  <c r="Q759" i="3" s="1"/>
  <c r="S758" i="3"/>
  <c r="M758" i="3"/>
  <c r="S757" i="3"/>
  <c r="M757" i="3"/>
  <c r="Q757" i="3" s="1"/>
  <c r="S756" i="3"/>
  <c r="M756" i="3"/>
  <c r="S755" i="3"/>
  <c r="M755" i="3"/>
  <c r="Q755" i="3" s="1"/>
  <c r="S754" i="3"/>
  <c r="M754" i="3"/>
  <c r="Q754" i="3" s="1"/>
  <c r="S753" i="3"/>
  <c r="M753" i="3"/>
  <c r="Q753" i="3" s="1"/>
  <c r="S752" i="3"/>
  <c r="M752" i="3"/>
  <c r="S751" i="3"/>
  <c r="M751" i="3"/>
  <c r="Q751" i="3" s="1"/>
  <c r="S750" i="3"/>
  <c r="M750" i="3"/>
  <c r="Q750" i="3" s="1"/>
  <c r="S749" i="3"/>
  <c r="M749" i="3"/>
  <c r="Q749" i="3" s="1"/>
  <c r="S748" i="3"/>
  <c r="M748" i="3"/>
  <c r="Q748" i="3" s="1"/>
  <c r="S747" i="3"/>
  <c r="M747" i="3"/>
  <c r="O747" i="3" s="1"/>
  <c r="S746" i="3"/>
  <c r="M746" i="3"/>
  <c r="Q746" i="3" s="1"/>
  <c r="S745" i="3"/>
  <c r="M745" i="3"/>
  <c r="S744" i="3"/>
  <c r="M744" i="3"/>
  <c r="Q744" i="3" s="1"/>
  <c r="S743" i="3"/>
  <c r="M743" i="3"/>
  <c r="Q743" i="3" s="1"/>
  <c r="S742" i="3"/>
  <c r="M742" i="3"/>
  <c r="Q742" i="3" s="1"/>
  <c r="S741" i="3"/>
  <c r="M741" i="3"/>
  <c r="O741" i="3" s="1"/>
  <c r="S740" i="3"/>
  <c r="M740" i="3"/>
  <c r="Q740" i="3" s="1"/>
  <c r="S739" i="3"/>
  <c r="M739" i="3"/>
  <c r="Q739" i="3" s="1"/>
  <c r="S738" i="3"/>
  <c r="M738" i="3"/>
  <c r="Q738" i="3" s="1"/>
  <c r="S737" i="3"/>
  <c r="M737" i="3"/>
  <c r="S736" i="3"/>
  <c r="M736" i="3"/>
  <c r="Q736" i="3" s="1"/>
  <c r="S735" i="3"/>
  <c r="M735" i="3"/>
  <c r="Q735" i="3" s="1"/>
  <c r="S734" i="3"/>
  <c r="M734" i="3"/>
  <c r="Q734" i="3" s="1"/>
  <c r="S733" i="3"/>
  <c r="M733" i="3"/>
  <c r="Q733" i="3" s="1"/>
  <c r="S732" i="3"/>
  <c r="M732" i="3"/>
  <c r="O732" i="3" s="1"/>
  <c r="S731" i="3"/>
  <c r="M731" i="3"/>
  <c r="Q731" i="3" s="1"/>
  <c r="S730" i="3"/>
  <c r="M730" i="3"/>
  <c r="Q730" i="3" s="1"/>
  <c r="S729" i="3"/>
  <c r="M729" i="3"/>
  <c r="S728" i="3"/>
  <c r="M728" i="3"/>
  <c r="Q728" i="3" s="1"/>
  <c r="S727" i="3"/>
  <c r="M727" i="3"/>
  <c r="S726" i="3"/>
  <c r="M726" i="3"/>
  <c r="Q726" i="3" s="1"/>
  <c r="S725" i="3"/>
  <c r="M725" i="3"/>
  <c r="Q725" i="3" s="1"/>
  <c r="S724" i="3"/>
  <c r="M724" i="3"/>
  <c r="Q724" i="3" s="1"/>
  <c r="S723" i="3"/>
  <c r="M723" i="3"/>
  <c r="O723" i="3" s="1"/>
  <c r="S722" i="3"/>
  <c r="M722" i="3"/>
  <c r="O722" i="3" s="1"/>
  <c r="S721" i="3"/>
  <c r="M721" i="3"/>
  <c r="Q721" i="3" s="1"/>
  <c r="S720" i="3"/>
  <c r="M720" i="3"/>
  <c r="Q720" i="3" s="1"/>
  <c r="S719" i="3"/>
  <c r="M719" i="3"/>
  <c r="Q719" i="3" s="1"/>
  <c r="S718" i="3"/>
  <c r="M718" i="3"/>
  <c r="Q718" i="3" s="1"/>
  <c r="S717" i="3"/>
  <c r="M717" i="3"/>
  <c r="S716" i="3"/>
  <c r="M716" i="3"/>
  <c r="Q716" i="3" s="1"/>
  <c r="S715" i="3"/>
  <c r="M715" i="3"/>
  <c r="Q715" i="3" s="1"/>
  <c r="S714" i="3"/>
  <c r="M714" i="3"/>
  <c r="Q714" i="3" s="1"/>
  <c r="S713" i="3"/>
  <c r="M713" i="3"/>
  <c r="Q713" i="3" s="1"/>
  <c r="S712" i="3"/>
  <c r="M712" i="3"/>
  <c r="Q712" i="3" s="1"/>
  <c r="S711" i="3"/>
  <c r="M711" i="3"/>
  <c r="Q711" i="3" s="1"/>
  <c r="S710" i="3"/>
  <c r="M710" i="3"/>
  <c r="Q710" i="3" s="1"/>
  <c r="S709" i="3"/>
  <c r="M709" i="3"/>
  <c r="Q709" i="3" s="1"/>
  <c r="S708" i="3"/>
  <c r="M708" i="3"/>
  <c r="O708" i="3" s="1"/>
  <c r="S707" i="3"/>
  <c r="M707" i="3"/>
  <c r="O707" i="3" s="1"/>
  <c r="S706" i="3"/>
  <c r="M706" i="3"/>
  <c r="Q706" i="3" s="1"/>
  <c r="S705" i="3"/>
  <c r="M705" i="3"/>
  <c r="O705" i="3" s="1"/>
  <c r="S704" i="3"/>
  <c r="M704" i="3"/>
  <c r="Q704" i="3" s="1"/>
  <c r="S703" i="3"/>
  <c r="M703" i="3"/>
  <c r="Q703" i="3" s="1"/>
  <c r="S702" i="3"/>
  <c r="M702" i="3"/>
  <c r="Q702" i="3" s="1"/>
  <c r="S701" i="3"/>
  <c r="M701" i="3"/>
  <c r="S700" i="3"/>
  <c r="M700" i="3"/>
  <c r="Q700" i="3" s="1"/>
  <c r="S699" i="3"/>
  <c r="M699" i="3"/>
  <c r="S698" i="3"/>
  <c r="M698" i="3"/>
  <c r="Q698" i="3" s="1"/>
  <c r="S697" i="3"/>
  <c r="M697" i="3"/>
  <c r="Q697" i="3" s="1"/>
  <c r="S696" i="3"/>
  <c r="M696" i="3"/>
  <c r="Q696" i="3" s="1"/>
  <c r="S695" i="3"/>
  <c r="M695" i="3"/>
  <c r="Q695" i="3" s="1"/>
  <c r="S694" i="3"/>
  <c r="M694" i="3"/>
  <c r="Q694" i="3" s="1"/>
  <c r="S693" i="3"/>
  <c r="M693" i="3"/>
  <c r="Q693" i="3" s="1"/>
  <c r="S692" i="3"/>
  <c r="M692" i="3"/>
  <c r="Q692" i="3" s="1"/>
  <c r="S691" i="3"/>
  <c r="M691" i="3"/>
  <c r="S690" i="3"/>
  <c r="M690" i="3"/>
  <c r="S689" i="3"/>
  <c r="M689" i="3"/>
  <c r="Q689" i="3" s="1"/>
  <c r="S688" i="3"/>
  <c r="M688" i="3"/>
  <c r="Q688" i="3" s="1"/>
  <c r="S687" i="3"/>
  <c r="M687" i="3"/>
  <c r="O687" i="3" s="1"/>
  <c r="S686" i="3"/>
  <c r="M686" i="3"/>
  <c r="O686" i="3" s="1"/>
  <c r="S685" i="3"/>
  <c r="M685" i="3"/>
  <c r="Q685" i="3" s="1"/>
  <c r="S684" i="3"/>
  <c r="M684" i="3"/>
  <c r="O684" i="3" s="1"/>
  <c r="S683" i="3"/>
  <c r="M683" i="3"/>
  <c r="Q683" i="3" s="1"/>
  <c r="S682" i="3"/>
  <c r="M682" i="3"/>
  <c r="Q682" i="3" s="1"/>
  <c r="S681" i="3"/>
  <c r="M681" i="3"/>
  <c r="Q681" i="3" s="1"/>
  <c r="S680" i="3"/>
  <c r="M680" i="3"/>
  <c r="S679" i="3"/>
  <c r="M679" i="3"/>
  <c r="Q679" i="3" s="1"/>
  <c r="S678" i="3"/>
  <c r="M678" i="3"/>
  <c r="S677" i="3"/>
  <c r="M677" i="3"/>
  <c r="Q677" i="3" s="1"/>
  <c r="S676" i="3"/>
  <c r="M676" i="3"/>
  <c r="Q676" i="3" s="1"/>
  <c r="S675" i="3"/>
  <c r="M675" i="3"/>
  <c r="S674" i="3"/>
  <c r="M674" i="3"/>
  <c r="Q674" i="3" s="1"/>
  <c r="S673" i="3"/>
  <c r="M673" i="3"/>
  <c r="Q673" i="3" s="1"/>
  <c r="S672" i="3"/>
  <c r="M672" i="3"/>
  <c r="Q672" i="3" s="1"/>
  <c r="S671" i="3"/>
  <c r="M671" i="3"/>
  <c r="Q671" i="3" s="1"/>
  <c r="S670" i="3"/>
  <c r="M670" i="3"/>
  <c r="Q670" i="3" s="1"/>
  <c r="S669" i="3"/>
  <c r="M669" i="3"/>
  <c r="S668" i="3"/>
  <c r="M668" i="3"/>
  <c r="Q668" i="3" s="1"/>
  <c r="S667" i="3"/>
  <c r="M667" i="3"/>
  <c r="Q667" i="3" s="1"/>
  <c r="S666" i="3"/>
  <c r="M666" i="3"/>
  <c r="O666" i="3" s="1"/>
  <c r="S665" i="3"/>
  <c r="M665" i="3"/>
  <c r="S664" i="3"/>
  <c r="M664" i="3"/>
  <c r="Q664" i="3" s="1"/>
  <c r="S663" i="3"/>
  <c r="M663" i="3"/>
  <c r="Q663" i="3" s="1"/>
  <c r="S662" i="3"/>
  <c r="M662" i="3"/>
  <c r="Q662" i="3" s="1"/>
  <c r="S661" i="3"/>
  <c r="M661" i="3"/>
  <c r="Q661" i="3" s="1"/>
  <c r="S660" i="3"/>
  <c r="M660" i="3"/>
  <c r="O660" i="3" s="1"/>
  <c r="S659" i="3"/>
  <c r="M659" i="3"/>
  <c r="Q659" i="3" s="1"/>
  <c r="S658" i="3"/>
  <c r="M658" i="3"/>
  <c r="Q658" i="3" s="1"/>
  <c r="S657" i="3"/>
  <c r="M657" i="3"/>
  <c r="Q657" i="3" s="1"/>
  <c r="S656" i="3"/>
  <c r="M656" i="3"/>
  <c r="Q656" i="3" s="1"/>
  <c r="S655" i="3"/>
  <c r="M655" i="3"/>
  <c r="S654" i="3"/>
  <c r="M654" i="3"/>
  <c r="Q654" i="3" s="1"/>
  <c r="S653" i="3"/>
  <c r="M653" i="3"/>
  <c r="Q653" i="3" s="1"/>
  <c r="S652" i="3"/>
  <c r="M652" i="3"/>
  <c r="Q652" i="3" s="1"/>
  <c r="S651" i="3"/>
  <c r="M651" i="3"/>
  <c r="Q651" i="3" s="1"/>
  <c r="S650" i="3"/>
  <c r="M650" i="3"/>
  <c r="S649" i="3"/>
  <c r="M649" i="3"/>
  <c r="Q649" i="3" s="1"/>
  <c r="S648" i="3"/>
  <c r="M648" i="3"/>
  <c r="O648" i="3" s="1"/>
  <c r="S647" i="3"/>
  <c r="M647" i="3"/>
  <c r="O647" i="3" s="1"/>
  <c r="S646" i="3"/>
  <c r="M646" i="3"/>
  <c r="Q646" i="3" s="1"/>
  <c r="S645" i="3"/>
  <c r="M645" i="3"/>
  <c r="Q645" i="3" s="1"/>
  <c r="S644" i="3"/>
  <c r="M644" i="3"/>
  <c r="Q644" i="3" s="1"/>
  <c r="S643" i="3"/>
  <c r="M643" i="3"/>
  <c r="Q643" i="3" s="1"/>
  <c r="S642" i="3"/>
  <c r="M642" i="3"/>
  <c r="O642" i="3" s="1"/>
  <c r="S641" i="3"/>
  <c r="M641" i="3"/>
  <c r="Q641" i="3" s="1"/>
  <c r="S640" i="3"/>
  <c r="M640" i="3"/>
  <c r="Q640" i="3" s="1"/>
  <c r="S639" i="3"/>
  <c r="M639" i="3"/>
  <c r="O639" i="3" s="1"/>
  <c r="S638" i="3"/>
  <c r="M638" i="3"/>
  <c r="Q638" i="3" s="1"/>
  <c r="S637" i="3"/>
  <c r="M637" i="3"/>
  <c r="S636" i="3"/>
  <c r="M636" i="3"/>
  <c r="O636" i="3" s="1"/>
  <c r="S635" i="3"/>
  <c r="M635" i="3"/>
  <c r="O635" i="3" s="1"/>
  <c r="S634" i="3"/>
  <c r="M634" i="3"/>
  <c r="Q634" i="3" s="1"/>
  <c r="S633" i="3"/>
  <c r="M633" i="3"/>
  <c r="Q633" i="3" s="1"/>
  <c r="S632" i="3"/>
  <c r="M632" i="3"/>
  <c r="Q632" i="3" s="1"/>
  <c r="S631" i="3"/>
  <c r="M631" i="3"/>
  <c r="Q631" i="3" s="1"/>
  <c r="S630" i="3"/>
  <c r="M630" i="3"/>
  <c r="O630" i="3" s="1"/>
  <c r="S629" i="3"/>
  <c r="M629" i="3"/>
  <c r="S628" i="3"/>
  <c r="M628" i="3"/>
  <c r="Q628" i="3" s="1"/>
  <c r="S627" i="3"/>
  <c r="M627" i="3"/>
  <c r="Q627" i="3" s="1"/>
  <c r="S626" i="3"/>
  <c r="M626" i="3"/>
  <c r="Q626" i="3" s="1"/>
  <c r="S625" i="3"/>
  <c r="M625" i="3"/>
  <c r="Q625" i="3" s="1"/>
  <c r="S624" i="3"/>
  <c r="M624" i="3"/>
  <c r="Q624" i="3" s="1"/>
  <c r="S623" i="3"/>
  <c r="M623" i="3"/>
  <c r="Q623" i="3" s="1"/>
  <c r="S622" i="3"/>
  <c r="M622" i="3"/>
  <c r="Q622" i="3" s="1"/>
  <c r="S621" i="3"/>
  <c r="M621" i="3"/>
  <c r="S620" i="3"/>
  <c r="M620" i="3"/>
  <c r="Q620" i="3" s="1"/>
  <c r="S619" i="3"/>
  <c r="M619" i="3"/>
  <c r="S618" i="3"/>
  <c r="M618" i="3"/>
  <c r="Q618" i="3" s="1"/>
  <c r="S617" i="3"/>
  <c r="M617" i="3"/>
  <c r="Q617" i="3" s="1"/>
  <c r="S616" i="3"/>
  <c r="M616" i="3"/>
  <c r="Q616" i="3" s="1"/>
  <c r="S615" i="3"/>
  <c r="M615" i="3"/>
  <c r="Q615" i="3" s="1"/>
  <c r="S614" i="3"/>
  <c r="M614" i="3"/>
  <c r="S613" i="3"/>
  <c r="M613" i="3"/>
  <c r="Q613" i="3" s="1"/>
  <c r="S612" i="3"/>
  <c r="M612" i="3"/>
  <c r="O612" i="3" s="1"/>
  <c r="S611" i="3"/>
  <c r="M611" i="3"/>
  <c r="Q611" i="3" s="1"/>
  <c r="S610" i="3"/>
  <c r="M610" i="3"/>
  <c r="Q610" i="3" s="1"/>
  <c r="S609" i="3"/>
  <c r="M609" i="3"/>
  <c r="O609" i="3" s="1"/>
  <c r="S608" i="3"/>
  <c r="M608" i="3"/>
  <c r="Q608" i="3" s="1"/>
  <c r="S607" i="3"/>
  <c r="M607" i="3"/>
  <c r="Q607" i="3" s="1"/>
  <c r="S606" i="3"/>
  <c r="M606" i="3"/>
  <c r="S605" i="3"/>
  <c r="M605" i="3"/>
  <c r="Q605" i="3" s="1"/>
  <c r="S604" i="3"/>
  <c r="M604" i="3"/>
  <c r="Q604" i="3" s="1"/>
  <c r="S603" i="3"/>
  <c r="M603" i="3"/>
  <c r="Q603" i="3" s="1"/>
  <c r="S602" i="3"/>
  <c r="M602" i="3"/>
  <c r="Q602" i="3" s="1"/>
  <c r="S601" i="3"/>
  <c r="M601" i="3"/>
  <c r="S600" i="3"/>
  <c r="M600" i="3"/>
  <c r="O600" i="3" s="1"/>
  <c r="S599" i="3"/>
  <c r="M599" i="3"/>
  <c r="O599" i="3" s="1"/>
  <c r="S598" i="3"/>
  <c r="M598" i="3"/>
  <c r="Q598" i="3" s="1"/>
  <c r="S597" i="3"/>
  <c r="M597" i="3"/>
  <c r="Q597" i="3" s="1"/>
  <c r="S596" i="3"/>
  <c r="M596" i="3"/>
  <c r="Q596" i="3" s="1"/>
  <c r="S595" i="3"/>
  <c r="M595" i="3"/>
  <c r="Q595" i="3" s="1"/>
  <c r="S594" i="3"/>
  <c r="M594" i="3"/>
  <c r="S593" i="3"/>
  <c r="M593" i="3"/>
  <c r="S592" i="3"/>
  <c r="M592" i="3"/>
  <c r="Q592" i="3" s="1"/>
  <c r="S591" i="3"/>
  <c r="M591" i="3"/>
  <c r="O591" i="3" s="1"/>
  <c r="S590" i="3"/>
  <c r="M590" i="3"/>
  <c r="Q590" i="3" s="1"/>
  <c r="S589" i="3"/>
  <c r="M589" i="3"/>
  <c r="Q589" i="3" s="1"/>
  <c r="S588" i="3"/>
  <c r="M588" i="3"/>
  <c r="Q588" i="3" s="1"/>
  <c r="S587" i="3"/>
  <c r="M587" i="3"/>
  <c r="Q587" i="3" s="1"/>
  <c r="S586" i="3"/>
  <c r="M586" i="3"/>
  <c r="Q586" i="3" s="1"/>
  <c r="S585" i="3"/>
  <c r="M585" i="3"/>
  <c r="S584" i="3"/>
  <c r="M584" i="3"/>
  <c r="Q584" i="3" s="1"/>
  <c r="S583" i="3"/>
  <c r="M583" i="3"/>
  <c r="S582" i="3"/>
  <c r="M582" i="3"/>
  <c r="O582" i="3" s="1"/>
  <c r="S581" i="3"/>
  <c r="M581" i="3"/>
  <c r="Q581" i="3" s="1"/>
  <c r="S580" i="3"/>
  <c r="M580" i="3"/>
  <c r="Q580" i="3" s="1"/>
  <c r="S579" i="3"/>
  <c r="M579" i="3"/>
  <c r="Q579" i="3" s="1"/>
  <c r="S578" i="3"/>
  <c r="M578" i="3"/>
  <c r="O578" i="3" s="1"/>
  <c r="S577" i="3"/>
  <c r="M577" i="3"/>
  <c r="Q577" i="3" s="1"/>
  <c r="S576" i="3"/>
  <c r="M576" i="3"/>
  <c r="S575" i="3"/>
  <c r="M575" i="3"/>
  <c r="Q575" i="3" s="1"/>
  <c r="S574" i="3"/>
  <c r="M574" i="3"/>
  <c r="Q574" i="3" s="1"/>
  <c r="S573" i="3"/>
  <c r="M573" i="3"/>
  <c r="Q573" i="3" s="1"/>
  <c r="S572" i="3"/>
  <c r="M572" i="3"/>
  <c r="Q572" i="3" s="1"/>
  <c r="S571" i="3"/>
  <c r="M571" i="3"/>
  <c r="Q571" i="3" s="1"/>
  <c r="S570" i="3"/>
  <c r="M570" i="3"/>
  <c r="Q570" i="3" s="1"/>
  <c r="S569" i="3"/>
  <c r="M569" i="3"/>
  <c r="Q569" i="3" s="1"/>
  <c r="S568" i="3"/>
  <c r="M568" i="3"/>
  <c r="Q568" i="3" s="1"/>
  <c r="S567" i="3"/>
  <c r="M567" i="3"/>
  <c r="O567" i="3" s="1"/>
  <c r="S566" i="3"/>
  <c r="M566" i="3"/>
  <c r="Q566" i="3" s="1"/>
  <c r="S565" i="3"/>
  <c r="M565" i="3"/>
  <c r="S564" i="3"/>
  <c r="M564" i="3"/>
  <c r="Q564" i="3" s="1"/>
  <c r="S563" i="3"/>
  <c r="M563" i="3"/>
  <c r="O563" i="3" s="1"/>
  <c r="S562" i="3"/>
  <c r="M562" i="3"/>
  <c r="Q562" i="3" s="1"/>
  <c r="S561" i="3"/>
  <c r="M561" i="3"/>
  <c r="Q561" i="3" s="1"/>
  <c r="S560" i="3"/>
  <c r="M560" i="3"/>
  <c r="Q560" i="3" s="1"/>
  <c r="S559" i="3"/>
  <c r="M559" i="3"/>
  <c r="Q559" i="3" s="1"/>
  <c r="S558" i="3"/>
  <c r="M558" i="3"/>
  <c r="Q558" i="3" s="1"/>
  <c r="S557" i="3"/>
  <c r="M557" i="3"/>
  <c r="S556" i="3"/>
  <c r="M556" i="3"/>
  <c r="Q556" i="3" s="1"/>
  <c r="S555" i="3"/>
  <c r="M555" i="3"/>
  <c r="Q555" i="3" s="1"/>
  <c r="S554" i="3"/>
  <c r="M554" i="3"/>
  <c r="Q554" i="3" s="1"/>
  <c r="S553" i="3"/>
  <c r="M553" i="3"/>
  <c r="Q553" i="3" s="1"/>
  <c r="S552" i="3"/>
  <c r="M552" i="3"/>
  <c r="Q552" i="3" s="1"/>
  <c r="S551" i="3"/>
  <c r="M551" i="3"/>
  <c r="Q551" i="3" s="1"/>
  <c r="S550" i="3"/>
  <c r="M550" i="3"/>
  <c r="Q550" i="3" s="1"/>
  <c r="S549" i="3"/>
  <c r="M549" i="3"/>
  <c r="Q549" i="3" s="1"/>
  <c r="S548" i="3"/>
  <c r="M548" i="3"/>
  <c r="Q548" i="3" s="1"/>
  <c r="S547" i="3"/>
  <c r="M547" i="3"/>
  <c r="S546" i="3"/>
  <c r="M546" i="3"/>
  <c r="Q546" i="3" s="1"/>
  <c r="S545" i="3"/>
  <c r="M545" i="3"/>
  <c r="Q545" i="3" s="1"/>
  <c r="S544" i="3"/>
  <c r="M544" i="3"/>
  <c r="Q544" i="3" s="1"/>
  <c r="S543" i="3"/>
  <c r="M543" i="3"/>
  <c r="Q543" i="3" s="1"/>
  <c r="S542" i="3"/>
  <c r="M542" i="3"/>
  <c r="O542" i="3" s="1"/>
  <c r="S541" i="3"/>
  <c r="M541" i="3"/>
  <c r="Q541" i="3" s="1"/>
  <c r="S540" i="3"/>
  <c r="M540" i="3"/>
  <c r="S539" i="3"/>
  <c r="M539" i="3"/>
  <c r="Q539" i="3" s="1"/>
  <c r="S538" i="3"/>
  <c r="M538" i="3"/>
  <c r="Q538" i="3" s="1"/>
  <c r="S537" i="3"/>
  <c r="M537" i="3"/>
  <c r="O537" i="3" s="1"/>
  <c r="S536" i="3"/>
  <c r="M536" i="3"/>
  <c r="S535" i="3"/>
  <c r="M535" i="3"/>
  <c r="Q535" i="3" s="1"/>
  <c r="S534" i="3"/>
  <c r="M534" i="3"/>
  <c r="S533" i="3"/>
  <c r="M533" i="3"/>
  <c r="Q533" i="3" s="1"/>
  <c r="S532" i="3"/>
  <c r="M532" i="3"/>
  <c r="Q532" i="3" s="1"/>
  <c r="S531" i="3"/>
  <c r="M531" i="3"/>
  <c r="Q531" i="3" s="1"/>
  <c r="S530" i="3"/>
  <c r="M530" i="3"/>
  <c r="Q530" i="3" s="1"/>
  <c r="S529" i="3"/>
  <c r="M529" i="3"/>
  <c r="Q529" i="3" s="1"/>
  <c r="S528" i="3"/>
  <c r="M528" i="3"/>
  <c r="Q528" i="3" s="1"/>
  <c r="S527" i="3"/>
  <c r="M527" i="3"/>
  <c r="Q527" i="3" s="1"/>
  <c r="S526" i="3"/>
  <c r="M526" i="3"/>
  <c r="Q526" i="3" s="1"/>
  <c r="S525" i="3"/>
  <c r="M525" i="3"/>
  <c r="O525" i="3" s="1"/>
  <c r="S524" i="3"/>
  <c r="M524" i="3"/>
  <c r="Q524" i="3" s="1"/>
  <c r="S523" i="3"/>
  <c r="M523" i="3"/>
  <c r="Q523" i="3" s="1"/>
  <c r="S522" i="3"/>
  <c r="M522" i="3"/>
  <c r="Q522" i="3" s="1"/>
  <c r="S521" i="3"/>
  <c r="M521" i="3"/>
  <c r="S520" i="3"/>
  <c r="M520" i="3"/>
  <c r="Q520" i="3" s="1"/>
  <c r="S519" i="3"/>
  <c r="M519" i="3"/>
  <c r="Q519" i="3" s="1"/>
  <c r="S518" i="3"/>
  <c r="M518" i="3"/>
  <c r="Q518" i="3" s="1"/>
  <c r="S517" i="3"/>
  <c r="M517" i="3"/>
  <c r="Q517" i="3" s="1"/>
  <c r="S516" i="3"/>
  <c r="M516" i="3"/>
  <c r="S515" i="3"/>
  <c r="M515" i="3"/>
  <c r="Q515" i="3" s="1"/>
  <c r="S514" i="3"/>
  <c r="M514" i="3"/>
  <c r="Q514" i="3" s="1"/>
  <c r="S513" i="3"/>
  <c r="M513" i="3"/>
  <c r="Q513" i="3" s="1"/>
  <c r="S512" i="3"/>
  <c r="M512" i="3"/>
  <c r="Q512" i="3" s="1"/>
  <c r="S511" i="3"/>
  <c r="M511" i="3"/>
  <c r="S510" i="3"/>
  <c r="M510" i="3"/>
  <c r="Q510" i="3" s="1"/>
  <c r="S509" i="3"/>
  <c r="M509" i="3"/>
  <c r="Q509" i="3" s="1"/>
  <c r="S508" i="3"/>
  <c r="M508" i="3"/>
  <c r="Q508" i="3" s="1"/>
  <c r="S507" i="3"/>
  <c r="M507" i="3"/>
  <c r="O507" i="3" s="1"/>
  <c r="S506" i="3"/>
  <c r="M506" i="3"/>
  <c r="S505" i="3"/>
  <c r="M505" i="3"/>
  <c r="Q505" i="3" s="1"/>
  <c r="S504" i="3"/>
  <c r="M504" i="3"/>
  <c r="Q504" i="3" s="1"/>
  <c r="S503" i="3"/>
  <c r="M503" i="3"/>
  <c r="Q503" i="3" s="1"/>
  <c r="S502" i="3"/>
  <c r="M502" i="3"/>
  <c r="Q502" i="3" s="1"/>
  <c r="S501" i="3"/>
  <c r="M501" i="3"/>
  <c r="Q501" i="3" s="1"/>
  <c r="S500" i="3"/>
  <c r="M500" i="3"/>
  <c r="Q500" i="3" s="1"/>
  <c r="S499" i="3"/>
  <c r="M499" i="3"/>
  <c r="Q499" i="3" s="1"/>
  <c r="S498" i="3"/>
  <c r="M498" i="3"/>
  <c r="S497" i="3"/>
  <c r="M497" i="3"/>
  <c r="Q497" i="3" s="1"/>
  <c r="S496" i="3"/>
  <c r="M496" i="3"/>
  <c r="Q496" i="3" s="1"/>
  <c r="S495" i="3"/>
  <c r="M495" i="3"/>
  <c r="S494" i="3"/>
  <c r="M494" i="3"/>
  <c r="Q494" i="3" s="1"/>
  <c r="S493" i="3"/>
  <c r="M493" i="3"/>
  <c r="Q493" i="3" s="1"/>
  <c r="S492" i="3"/>
  <c r="M492" i="3"/>
  <c r="S491" i="3"/>
  <c r="M491" i="3"/>
  <c r="O491" i="3" s="1"/>
  <c r="S490" i="3"/>
  <c r="M490" i="3"/>
  <c r="Q490" i="3" s="1"/>
  <c r="S489" i="3"/>
  <c r="M489" i="3"/>
  <c r="O489" i="3" s="1"/>
  <c r="S488" i="3"/>
  <c r="M488" i="3"/>
  <c r="Q488" i="3" s="1"/>
  <c r="S487" i="3"/>
  <c r="M487" i="3"/>
  <c r="Q487" i="3" s="1"/>
  <c r="S486" i="3"/>
  <c r="M486" i="3"/>
  <c r="Q486" i="3" s="1"/>
  <c r="S485" i="3"/>
  <c r="M485" i="3"/>
  <c r="S484" i="3"/>
  <c r="M484" i="3"/>
  <c r="Q484" i="3" s="1"/>
  <c r="S483" i="3"/>
  <c r="M483" i="3"/>
  <c r="S482" i="3"/>
  <c r="M482" i="3"/>
  <c r="Q482" i="3" s="1"/>
  <c r="S481" i="3"/>
  <c r="M481" i="3"/>
  <c r="Q481" i="3" s="1"/>
  <c r="S480" i="3"/>
  <c r="M480" i="3"/>
  <c r="S479" i="3"/>
  <c r="M479" i="3"/>
  <c r="Q479" i="3" s="1"/>
  <c r="S478" i="3"/>
  <c r="M478" i="3"/>
  <c r="Q478" i="3" s="1"/>
  <c r="S477" i="3"/>
  <c r="M477" i="3"/>
  <c r="Q477" i="3" s="1"/>
  <c r="S476" i="3"/>
  <c r="M476" i="3"/>
  <c r="Q476" i="3" s="1"/>
  <c r="S475" i="3"/>
  <c r="M475" i="3"/>
  <c r="S474" i="3"/>
  <c r="M474" i="3"/>
  <c r="Q474" i="3" s="1"/>
  <c r="S473" i="3"/>
  <c r="M473" i="3"/>
  <c r="Q473" i="3" s="1"/>
  <c r="S472" i="3"/>
  <c r="M472" i="3"/>
  <c r="Q472" i="3" s="1"/>
  <c r="S471" i="3"/>
  <c r="M471" i="3"/>
  <c r="O471" i="3" s="1"/>
  <c r="S470" i="3"/>
  <c r="M470" i="3"/>
  <c r="O470" i="3" s="1"/>
  <c r="S469" i="3"/>
  <c r="M469" i="3"/>
  <c r="Q469" i="3" s="1"/>
  <c r="S468" i="3"/>
  <c r="M468" i="3"/>
  <c r="Q468" i="3" s="1"/>
  <c r="S467" i="3"/>
  <c r="M467" i="3"/>
  <c r="Q467" i="3" s="1"/>
  <c r="S466" i="3"/>
  <c r="M466" i="3"/>
  <c r="Q466" i="3" s="1"/>
  <c r="S465" i="3"/>
  <c r="M465" i="3"/>
  <c r="Q465" i="3" s="1"/>
  <c r="S464" i="3"/>
  <c r="M464" i="3"/>
  <c r="Q464" i="3" s="1"/>
  <c r="S463" i="3"/>
  <c r="M463" i="3"/>
  <c r="Q463" i="3" s="1"/>
  <c r="S462" i="3"/>
  <c r="M462" i="3"/>
  <c r="O462" i="3" s="1"/>
  <c r="S461" i="3"/>
  <c r="M461" i="3"/>
  <c r="Q461" i="3" s="1"/>
  <c r="S460" i="3"/>
  <c r="M460" i="3"/>
  <c r="Q460" i="3" s="1"/>
  <c r="S459" i="3"/>
  <c r="M459" i="3"/>
  <c r="Q459" i="3" s="1"/>
  <c r="S458" i="3"/>
  <c r="M458" i="3"/>
  <c r="Q458" i="3" s="1"/>
  <c r="S457" i="3"/>
  <c r="M457" i="3"/>
  <c r="Q457" i="3" s="1"/>
  <c r="S456" i="3"/>
  <c r="M456" i="3"/>
  <c r="Q456" i="3" s="1"/>
  <c r="S455" i="3"/>
  <c r="M455" i="3"/>
  <c r="O455" i="3" s="1"/>
  <c r="S454" i="3"/>
  <c r="M454" i="3"/>
  <c r="Q454" i="3" s="1"/>
  <c r="S453" i="3"/>
  <c r="M453" i="3"/>
  <c r="S452" i="3"/>
  <c r="M452" i="3"/>
  <c r="Q452" i="3" s="1"/>
  <c r="S451" i="3"/>
  <c r="M451" i="3"/>
  <c r="Q451" i="3" s="1"/>
  <c r="S450" i="3"/>
  <c r="M450" i="3"/>
  <c r="O450" i="3" s="1"/>
  <c r="S449" i="3"/>
  <c r="M449" i="3"/>
  <c r="S448" i="3"/>
  <c r="M448" i="3"/>
  <c r="Q448" i="3" s="1"/>
  <c r="S447" i="3"/>
  <c r="M447" i="3"/>
  <c r="Q447" i="3" s="1"/>
  <c r="S446" i="3"/>
  <c r="M446" i="3"/>
  <c r="Q446" i="3" s="1"/>
  <c r="S445" i="3"/>
  <c r="M445" i="3"/>
  <c r="Q445" i="3" s="1"/>
  <c r="S444" i="3"/>
  <c r="M444" i="3"/>
  <c r="O444" i="3" s="1"/>
  <c r="S443" i="3"/>
  <c r="M443" i="3"/>
  <c r="Q443" i="3" s="1"/>
  <c r="S442" i="3"/>
  <c r="M442" i="3"/>
  <c r="Q442" i="3" s="1"/>
  <c r="S441" i="3"/>
  <c r="M441" i="3"/>
  <c r="O441" i="3" s="1"/>
  <c r="S440" i="3"/>
  <c r="M440" i="3"/>
  <c r="Q440" i="3" s="1"/>
  <c r="S439" i="3"/>
  <c r="M439" i="3"/>
  <c r="S438" i="3"/>
  <c r="M438" i="3"/>
  <c r="Q438" i="3" s="1"/>
  <c r="S437" i="3"/>
  <c r="M437" i="3"/>
  <c r="Q437" i="3" s="1"/>
  <c r="S436" i="3"/>
  <c r="M436" i="3"/>
  <c r="Q436" i="3" s="1"/>
  <c r="S435" i="3"/>
  <c r="M435" i="3"/>
  <c r="Q435" i="3" s="1"/>
  <c r="S434" i="3"/>
  <c r="M434" i="3"/>
  <c r="O434" i="3" s="1"/>
  <c r="S433" i="3"/>
  <c r="M433" i="3"/>
  <c r="Q433" i="3" s="1"/>
  <c r="S432" i="3"/>
  <c r="M432" i="3"/>
  <c r="S431" i="3"/>
  <c r="M431" i="3"/>
  <c r="Q431" i="3" s="1"/>
  <c r="S430" i="3"/>
  <c r="M430" i="3"/>
  <c r="Q430" i="3" s="1"/>
  <c r="S429" i="3"/>
  <c r="M429" i="3"/>
  <c r="Q429" i="3" s="1"/>
  <c r="S428" i="3"/>
  <c r="M428" i="3"/>
  <c r="O428" i="3" s="1"/>
  <c r="S427" i="3"/>
  <c r="M427" i="3"/>
  <c r="Q427" i="3" s="1"/>
  <c r="S426" i="3"/>
  <c r="M426" i="3"/>
  <c r="Q426" i="3" s="1"/>
  <c r="S425" i="3"/>
  <c r="M425" i="3"/>
  <c r="Q425" i="3" s="1"/>
  <c r="S424" i="3"/>
  <c r="M424" i="3"/>
  <c r="Q424" i="3" s="1"/>
  <c r="S423" i="3"/>
  <c r="M423" i="3"/>
  <c r="Q423" i="3" s="1"/>
  <c r="S422" i="3"/>
  <c r="M422" i="3"/>
  <c r="Q422" i="3" s="1"/>
  <c r="S421" i="3"/>
  <c r="M421" i="3"/>
  <c r="Q421" i="3" s="1"/>
  <c r="S420" i="3"/>
  <c r="M420" i="3"/>
  <c r="Q420" i="3" s="1"/>
  <c r="S419" i="3"/>
  <c r="M419" i="3"/>
  <c r="O419" i="3" s="1"/>
  <c r="S418" i="3"/>
  <c r="M418" i="3"/>
  <c r="Q418" i="3" s="1"/>
  <c r="S417" i="3"/>
  <c r="M417" i="3"/>
  <c r="Q417" i="3" s="1"/>
  <c r="S416" i="3"/>
  <c r="M416" i="3"/>
  <c r="Q416" i="3" s="1"/>
  <c r="S415" i="3"/>
  <c r="M415" i="3"/>
  <c r="Q415" i="3" s="1"/>
  <c r="S414" i="3"/>
  <c r="M414" i="3"/>
  <c r="Q414" i="3" s="1"/>
  <c r="S413" i="3"/>
  <c r="M413" i="3"/>
  <c r="S412" i="3"/>
  <c r="M412" i="3"/>
  <c r="Q412" i="3" s="1"/>
  <c r="S411" i="3"/>
  <c r="M411" i="3"/>
  <c r="O411" i="3" s="1"/>
  <c r="S410" i="3"/>
  <c r="M410" i="3"/>
  <c r="Q410" i="3" s="1"/>
  <c r="S409" i="3"/>
  <c r="M409" i="3"/>
  <c r="Q409" i="3" s="1"/>
  <c r="S408" i="3"/>
  <c r="M408" i="3"/>
  <c r="Q408" i="3" s="1"/>
  <c r="S407" i="3"/>
  <c r="M407" i="3"/>
  <c r="Q407" i="3" s="1"/>
  <c r="S406" i="3"/>
  <c r="M406" i="3"/>
  <c r="Q406" i="3" s="1"/>
  <c r="S405" i="3"/>
  <c r="M405" i="3"/>
  <c r="O405" i="3" s="1"/>
  <c r="S404" i="3"/>
  <c r="M404" i="3"/>
  <c r="Q404" i="3" s="1"/>
  <c r="S403" i="3"/>
  <c r="M403" i="3"/>
  <c r="S402" i="3"/>
  <c r="M402" i="3"/>
  <c r="O402" i="3" s="1"/>
  <c r="S401" i="3"/>
  <c r="M401" i="3"/>
  <c r="Q401" i="3" s="1"/>
  <c r="S400" i="3"/>
  <c r="M400" i="3"/>
  <c r="Q400" i="3" s="1"/>
  <c r="S399" i="3"/>
  <c r="M399" i="3"/>
  <c r="Q399" i="3" s="1"/>
  <c r="S398" i="3"/>
  <c r="M398" i="3"/>
  <c r="O398" i="3" s="1"/>
  <c r="S397" i="3"/>
  <c r="M397" i="3"/>
  <c r="Q397" i="3" s="1"/>
  <c r="S396" i="3"/>
  <c r="M396" i="3"/>
  <c r="O396" i="3" s="1"/>
  <c r="S395" i="3"/>
  <c r="M395" i="3"/>
  <c r="O395" i="3" s="1"/>
  <c r="S394" i="3"/>
  <c r="M394" i="3"/>
  <c r="Q394" i="3" s="1"/>
  <c r="S393" i="3"/>
  <c r="M393" i="3"/>
  <c r="Q393" i="3" s="1"/>
  <c r="S392" i="3"/>
  <c r="M392" i="3"/>
  <c r="O392" i="3" s="1"/>
  <c r="S391" i="3"/>
  <c r="M391" i="3"/>
  <c r="Q391" i="3" s="1"/>
  <c r="S390" i="3"/>
  <c r="M390" i="3"/>
  <c r="O390" i="3" s="1"/>
  <c r="S389" i="3"/>
  <c r="M389" i="3"/>
  <c r="Q389" i="3" s="1"/>
  <c r="S388" i="3"/>
  <c r="M388" i="3"/>
  <c r="Q388" i="3" s="1"/>
  <c r="S387" i="3"/>
  <c r="M387" i="3"/>
  <c r="O387" i="3" s="1"/>
  <c r="S386" i="3"/>
  <c r="M386" i="3"/>
  <c r="Q386" i="3" s="1"/>
  <c r="S385" i="3"/>
  <c r="M385" i="3"/>
  <c r="Q385" i="3" s="1"/>
  <c r="S384" i="3"/>
  <c r="M384" i="3"/>
  <c r="Q384" i="3" s="1"/>
  <c r="S383" i="3"/>
  <c r="M383" i="3"/>
  <c r="Q383" i="3" s="1"/>
  <c r="S382" i="3"/>
  <c r="M382" i="3"/>
  <c r="Q382" i="3" s="1"/>
  <c r="S381" i="3"/>
  <c r="M381" i="3"/>
  <c r="S380" i="3"/>
  <c r="M380" i="3"/>
  <c r="Q380" i="3" s="1"/>
  <c r="S379" i="3"/>
  <c r="M379" i="3"/>
  <c r="Q379" i="3" s="1"/>
  <c r="S378" i="3"/>
  <c r="M378" i="3"/>
  <c r="S377" i="3"/>
  <c r="M377" i="3"/>
  <c r="S376" i="3"/>
  <c r="M376" i="3"/>
  <c r="Q376" i="3" s="1"/>
  <c r="S375" i="3"/>
  <c r="M375" i="3"/>
  <c r="O375" i="3" s="1"/>
  <c r="S374" i="3"/>
  <c r="M374" i="3"/>
  <c r="Q374" i="3" s="1"/>
  <c r="S373" i="3"/>
  <c r="M373" i="3"/>
  <c r="Q373" i="3" s="1"/>
  <c r="S372" i="3"/>
  <c r="M372" i="3"/>
  <c r="O372" i="3" s="1"/>
  <c r="S371" i="3"/>
  <c r="M371" i="3"/>
  <c r="Q371" i="3" s="1"/>
  <c r="S370" i="3"/>
  <c r="M370" i="3"/>
  <c r="Q370" i="3" s="1"/>
  <c r="S369" i="3"/>
  <c r="M369" i="3"/>
  <c r="Q369" i="3" s="1"/>
  <c r="S368" i="3"/>
  <c r="M368" i="3"/>
  <c r="Q368" i="3" s="1"/>
  <c r="S367" i="3"/>
  <c r="M367" i="3"/>
  <c r="S366" i="3"/>
  <c r="M366" i="3"/>
  <c r="Q366" i="3" s="1"/>
  <c r="S365" i="3"/>
  <c r="M365" i="3"/>
  <c r="Q365" i="3" s="1"/>
  <c r="S364" i="3"/>
  <c r="M364" i="3"/>
  <c r="Q364" i="3" s="1"/>
  <c r="S363" i="3"/>
  <c r="M363" i="3"/>
  <c r="Q363" i="3" s="1"/>
  <c r="S362" i="3"/>
  <c r="M362" i="3"/>
  <c r="S361" i="3"/>
  <c r="M361" i="3"/>
  <c r="Q361" i="3" s="1"/>
  <c r="S360" i="3"/>
  <c r="M360" i="3"/>
  <c r="Q360" i="3" s="1"/>
  <c r="S359" i="3"/>
  <c r="M359" i="3"/>
  <c r="Q359" i="3" s="1"/>
  <c r="S358" i="3"/>
  <c r="M358" i="3"/>
  <c r="Q358" i="3" s="1"/>
  <c r="S357" i="3"/>
  <c r="M357" i="3"/>
  <c r="S356" i="3"/>
  <c r="M356" i="3"/>
  <c r="O356" i="3" s="1"/>
  <c r="S355" i="3"/>
  <c r="M355" i="3"/>
  <c r="Q355" i="3" s="1"/>
  <c r="S354" i="3"/>
  <c r="M354" i="3"/>
  <c r="O354" i="3" s="1"/>
  <c r="S353" i="3"/>
  <c r="M353" i="3"/>
  <c r="Q353" i="3" s="1"/>
  <c r="S352" i="3"/>
  <c r="M352" i="3"/>
  <c r="Q352" i="3" s="1"/>
  <c r="S351" i="3"/>
  <c r="M351" i="3"/>
  <c r="Q351" i="3" s="1"/>
  <c r="S350" i="3"/>
  <c r="M350" i="3"/>
  <c r="Q350" i="3" s="1"/>
  <c r="S349" i="3"/>
  <c r="M349" i="3"/>
  <c r="S348" i="3"/>
  <c r="M348" i="3"/>
  <c r="Q348" i="3" s="1"/>
  <c r="S347" i="3"/>
  <c r="M347" i="3"/>
  <c r="O347" i="3" s="1"/>
  <c r="S346" i="3"/>
  <c r="M346" i="3"/>
  <c r="Q346" i="3" s="1"/>
  <c r="S345" i="3"/>
  <c r="M345" i="3"/>
  <c r="S344" i="3"/>
  <c r="M344" i="3"/>
  <c r="Q344" i="3" s="1"/>
  <c r="S343" i="3"/>
  <c r="M343" i="3"/>
  <c r="Q343" i="3" s="1"/>
  <c r="S342" i="3"/>
  <c r="M342" i="3"/>
  <c r="O342" i="3" s="1"/>
  <c r="S341" i="3"/>
  <c r="M341" i="3"/>
  <c r="S340" i="3"/>
  <c r="M340" i="3"/>
  <c r="Q340" i="3" s="1"/>
  <c r="S339" i="3"/>
  <c r="M339" i="3"/>
  <c r="Q339" i="3" s="1"/>
  <c r="S338" i="3"/>
  <c r="M338" i="3"/>
  <c r="Q338" i="3" s="1"/>
  <c r="S337" i="3"/>
  <c r="M337" i="3"/>
  <c r="Q337" i="3" s="1"/>
  <c r="S336" i="3"/>
  <c r="M336" i="3"/>
  <c r="S335" i="3"/>
  <c r="M335" i="3"/>
  <c r="Q335" i="3" s="1"/>
  <c r="S334" i="3"/>
  <c r="M334" i="3"/>
  <c r="Q334" i="3" s="1"/>
  <c r="S333" i="3"/>
  <c r="M333" i="3"/>
  <c r="Q333" i="3" s="1"/>
  <c r="S332" i="3"/>
  <c r="M332" i="3"/>
  <c r="Q332" i="3" s="1"/>
  <c r="S331" i="3"/>
  <c r="M331" i="3"/>
  <c r="S330" i="3"/>
  <c r="M330" i="3"/>
  <c r="O330" i="3" s="1"/>
  <c r="S329" i="3"/>
  <c r="M329" i="3"/>
  <c r="Q329" i="3" s="1"/>
  <c r="S328" i="3"/>
  <c r="M328" i="3"/>
  <c r="Q328" i="3" s="1"/>
  <c r="S327" i="3"/>
  <c r="M327" i="3"/>
  <c r="S326" i="3"/>
  <c r="M326" i="3"/>
  <c r="O326" i="3" s="1"/>
  <c r="S325" i="3"/>
  <c r="M325" i="3"/>
  <c r="Q325" i="3" s="1"/>
  <c r="S324" i="3"/>
  <c r="M324" i="3"/>
  <c r="Q324" i="3" s="1"/>
  <c r="S323" i="3"/>
  <c r="M323" i="3"/>
  <c r="O323" i="3" s="1"/>
  <c r="S322" i="3"/>
  <c r="M322" i="3"/>
  <c r="Q322" i="3" s="1"/>
  <c r="S321" i="3"/>
  <c r="M321" i="3"/>
  <c r="S320" i="3"/>
  <c r="M320" i="3"/>
  <c r="O320" i="3" s="1"/>
  <c r="S319" i="3"/>
  <c r="M319" i="3"/>
  <c r="Q319" i="3" s="1"/>
  <c r="S318" i="3"/>
  <c r="M318" i="3"/>
  <c r="S317" i="3"/>
  <c r="M317" i="3"/>
  <c r="Q317" i="3" s="1"/>
  <c r="S316" i="3"/>
  <c r="M316" i="3"/>
  <c r="Q316" i="3" s="1"/>
  <c r="S315" i="3"/>
  <c r="M315" i="3"/>
  <c r="O315" i="3" s="1"/>
  <c r="S314" i="3"/>
  <c r="M314" i="3"/>
  <c r="Q314" i="3" s="1"/>
  <c r="S313" i="3"/>
  <c r="M313" i="3"/>
  <c r="Q313" i="3" s="1"/>
  <c r="S312" i="3"/>
  <c r="M312" i="3"/>
  <c r="S311" i="3"/>
  <c r="M311" i="3"/>
  <c r="Q311" i="3" s="1"/>
  <c r="S310" i="3"/>
  <c r="M310" i="3"/>
  <c r="Q310" i="3" s="1"/>
  <c r="S309" i="3"/>
  <c r="M309" i="3"/>
  <c r="Q309" i="3" s="1"/>
  <c r="S308" i="3"/>
  <c r="M308" i="3"/>
  <c r="Q308" i="3" s="1"/>
  <c r="S307" i="3"/>
  <c r="M307" i="3"/>
  <c r="Q307" i="3" s="1"/>
  <c r="S306" i="3"/>
  <c r="M306" i="3"/>
  <c r="O306" i="3" s="1"/>
  <c r="S305" i="3"/>
  <c r="M305" i="3"/>
  <c r="S304" i="3"/>
  <c r="M304" i="3"/>
  <c r="Q304" i="3" s="1"/>
  <c r="S303" i="3"/>
  <c r="M303" i="3"/>
  <c r="O303" i="3" s="1"/>
  <c r="S302" i="3"/>
  <c r="M302" i="3"/>
  <c r="S301" i="3"/>
  <c r="M301" i="3"/>
  <c r="Q301" i="3" s="1"/>
  <c r="S300" i="3"/>
  <c r="M300" i="3"/>
  <c r="S299" i="3"/>
  <c r="M299" i="3"/>
  <c r="Q299" i="3" s="1"/>
  <c r="S298" i="3"/>
  <c r="M298" i="3"/>
  <c r="Q298" i="3" s="1"/>
  <c r="S297" i="3"/>
  <c r="M297" i="3"/>
  <c r="S296" i="3"/>
  <c r="M296" i="3"/>
  <c r="Q296" i="3" s="1"/>
  <c r="S295" i="3"/>
  <c r="M295" i="3"/>
  <c r="Q295" i="3" s="1"/>
  <c r="S294" i="3"/>
  <c r="M294" i="3"/>
  <c r="O294" i="3" s="1"/>
  <c r="S293" i="3"/>
  <c r="M293" i="3"/>
  <c r="Q293" i="3" s="1"/>
  <c r="S292" i="3"/>
  <c r="M292" i="3"/>
  <c r="S291" i="3"/>
  <c r="M291" i="3"/>
  <c r="Q291" i="3" s="1"/>
  <c r="S290" i="3"/>
  <c r="M290" i="3"/>
  <c r="O290" i="3" s="1"/>
  <c r="S289" i="3"/>
  <c r="M289" i="3"/>
  <c r="Q289" i="3" s="1"/>
  <c r="S288" i="3"/>
  <c r="M288" i="3"/>
  <c r="S287" i="3"/>
  <c r="M287" i="3"/>
  <c r="Q287" i="3" s="1"/>
  <c r="S286" i="3"/>
  <c r="M286" i="3"/>
  <c r="Q286" i="3" s="1"/>
  <c r="S285" i="3"/>
  <c r="M285" i="3"/>
  <c r="O285" i="3" s="1"/>
  <c r="S284" i="3"/>
  <c r="M284" i="3"/>
  <c r="Q284" i="3" s="1"/>
  <c r="S283" i="3"/>
  <c r="M283" i="3"/>
  <c r="Q283" i="3" s="1"/>
  <c r="S282" i="3"/>
  <c r="M282" i="3"/>
  <c r="Q282" i="3" s="1"/>
  <c r="S281" i="3"/>
  <c r="M281" i="3"/>
  <c r="O281" i="3" s="1"/>
  <c r="S280" i="3"/>
  <c r="M280" i="3"/>
  <c r="Q280" i="3" s="1"/>
  <c r="S279" i="3"/>
  <c r="M279" i="3"/>
  <c r="O279" i="3" s="1"/>
  <c r="S278" i="3"/>
  <c r="M278" i="3"/>
  <c r="Q278" i="3" s="1"/>
  <c r="S277" i="3"/>
  <c r="M277" i="3"/>
  <c r="S276" i="3"/>
  <c r="M276" i="3"/>
  <c r="S275" i="3"/>
  <c r="M275" i="3"/>
  <c r="Q275" i="3" s="1"/>
  <c r="S274" i="3"/>
  <c r="M274" i="3"/>
  <c r="Q274" i="3" s="1"/>
  <c r="S273" i="3"/>
  <c r="M273" i="3"/>
  <c r="Q273" i="3" s="1"/>
  <c r="S272" i="3"/>
  <c r="M272" i="3"/>
  <c r="O272" i="3" s="1"/>
  <c r="S271" i="3"/>
  <c r="M271" i="3"/>
  <c r="Q271" i="3" s="1"/>
  <c r="S270" i="3"/>
  <c r="M270" i="3"/>
  <c r="O270" i="3" s="1"/>
  <c r="S269" i="3"/>
  <c r="M269" i="3"/>
  <c r="Q269" i="3" s="1"/>
  <c r="S268" i="3"/>
  <c r="M268" i="3"/>
  <c r="Q268" i="3" s="1"/>
  <c r="S267" i="3"/>
  <c r="M267" i="3"/>
  <c r="Q267" i="3" s="1"/>
  <c r="S266" i="3"/>
  <c r="M266" i="3"/>
  <c r="S265" i="3"/>
  <c r="M265" i="3"/>
  <c r="Q265" i="3" s="1"/>
  <c r="S264" i="3"/>
  <c r="M264" i="3"/>
  <c r="Q264" i="3" s="1"/>
  <c r="S263" i="3"/>
  <c r="M263" i="3"/>
  <c r="Q263" i="3" s="1"/>
  <c r="S262" i="3"/>
  <c r="M262" i="3"/>
  <c r="Q262" i="3" s="1"/>
  <c r="S261" i="3"/>
  <c r="M261" i="3"/>
  <c r="Q261" i="3" s="1"/>
  <c r="S260" i="3"/>
  <c r="M260" i="3"/>
  <c r="Q260" i="3" s="1"/>
  <c r="S259" i="3"/>
  <c r="M259" i="3"/>
  <c r="Q259" i="3" s="1"/>
  <c r="S258" i="3"/>
  <c r="M258" i="3"/>
  <c r="Q258" i="3" s="1"/>
  <c r="S257" i="3"/>
  <c r="M257" i="3"/>
  <c r="Q257" i="3" s="1"/>
  <c r="S256" i="3"/>
  <c r="M256" i="3"/>
  <c r="S255" i="3"/>
  <c r="M255" i="3"/>
  <c r="O255" i="3" s="1"/>
  <c r="S254" i="3"/>
  <c r="M254" i="3"/>
  <c r="S253" i="3"/>
  <c r="M253" i="3"/>
  <c r="Q253" i="3" s="1"/>
  <c r="S252" i="3"/>
  <c r="M252" i="3"/>
  <c r="Q252" i="3" s="1"/>
  <c r="S251" i="3"/>
  <c r="M251" i="3"/>
  <c r="Q251" i="3" s="1"/>
  <c r="S250" i="3"/>
  <c r="M250" i="3"/>
  <c r="Q250" i="3" s="1"/>
  <c r="S249" i="3"/>
  <c r="M249" i="3"/>
  <c r="S248" i="3"/>
  <c r="M248" i="3"/>
  <c r="Q248" i="3" s="1"/>
  <c r="S247" i="3"/>
  <c r="M247" i="3"/>
  <c r="Q247" i="3" s="1"/>
  <c r="S246" i="3"/>
  <c r="M246" i="3"/>
  <c r="O246" i="3" s="1"/>
  <c r="S245" i="3"/>
  <c r="M245" i="3"/>
  <c r="Q245" i="3" s="1"/>
  <c r="S244" i="3"/>
  <c r="M244" i="3"/>
  <c r="Q244" i="3" s="1"/>
  <c r="S243" i="3"/>
  <c r="M243" i="3"/>
  <c r="Q243" i="3" s="1"/>
  <c r="S242" i="3"/>
  <c r="M242" i="3"/>
  <c r="O242" i="3" s="1"/>
  <c r="S241" i="3"/>
  <c r="M241" i="3"/>
  <c r="Q241" i="3" s="1"/>
  <c r="S240" i="3"/>
  <c r="M240" i="3"/>
  <c r="S239" i="3"/>
  <c r="M239" i="3"/>
  <c r="Q239" i="3" s="1"/>
  <c r="S238" i="3"/>
  <c r="M238" i="3"/>
  <c r="Q238" i="3" s="1"/>
  <c r="S237" i="3"/>
  <c r="M237" i="3"/>
  <c r="Q237" i="3" s="1"/>
  <c r="S236" i="3"/>
  <c r="M236" i="3"/>
  <c r="Q236" i="3" s="1"/>
  <c r="S235" i="3"/>
  <c r="M235" i="3"/>
  <c r="Q235" i="3" s="1"/>
  <c r="S234" i="3"/>
  <c r="M234" i="3"/>
  <c r="Q234" i="3" s="1"/>
  <c r="S233" i="3"/>
  <c r="M233" i="3"/>
  <c r="Q233" i="3" s="1"/>
  <c r="S232" i="3"/>
  <c r="M232" i="3"/>
  <c r="Q232" i="3" s="1"/>
  <c r="S231" i="3"/>
  <c r="M231" i="3"/>
  <c r="S230" i="3"/>
  <c r="M230" i="3"/>
  <c r="S229" i="3"/>
  <c r="M229" i="3"/>
  <c r="Q229" i="3" s="1"/>
  <c r="S228" i="3"/>
  <c r="M228" i="3"/>
  <c r="O228" i="3" s="1"/>
  <c r="S227" i="3"/>
  <c r="M227" i="3"/>
  <c r="Q227" i="3" s="1"/>
  <c r="S226" i="3"/>
  <c r="M226" i="3"/>
  <c r="Q226" i="3" s="1"/>
  <c r="S225" i="3"/>
  <c r="M225" i="3"/>
  <c r="S224" i="3"/>
  <c r="M224" i="3"/>
  <c r="Q224" i="3" s="1"/>
  <c r="S223" i="3"/>
  <c r="M223" i="3"/>
  <c r="Q223" i="3" s="1"/>
  <c r="S222" i="3"/>
  <c r="M222" i="3"/>
  <c r="S221" i="3"/>
  <c r="M221" i="3"/>
  <c r="Q221" i="3" s="1"/>
  <c r="S220" i="3"/>
  <c r="M220" i="3"/>
  <c r="S219" i="3"/>
  <c r="M219" i="3"/>
  <c r="Q219" i="3" s="1"/>
  <c r="S218" i="3"/>
  <c r="M218" i="3"/>
  <c r="O218" i="3" s="1"/>
  <c r="S217" i="3"/>
  <c r="M217" i="3"/>
  <c r="Q217" i="3" s="1"/>
  <c r="S216" i="3"/>
  <c r="M216" i="3"/>
  <c r="S215" i="3"/>
  <c r="M215" i="3"/>
  <c r="O215" i="3" s="1"/>
  <c r="S214" i="3"/>
  <c r="M214" i="3"/>
  <c r="Q214" i="3" s="1"/>
  <c r="S213" i="3"/>
  <c r="M213" i="3"/>
  <c r="Q213" i="3" s="1"/>
  <c r="S212" i="3"/>
  <c r="M212" i="3"/>
  <c r="O212" i="3" s="1"/>
  <c r="S211" i="3"/>
  <c r="M211" i="3"/>
  <c r="Q211" i="3" s="1"/>
  <c r="S210" i="3"/>
  <c r="M210" i="3"/>
  <c r="O210" i="3" s="1"/>
  <c r="S209" i="3"/>
  <c r="M209" i="3"/>
  <c r="Q209" i="3" s="1"/>
  <c r="S208" i="3"/>
  <c r="M208" i="3"/>
  <c r="Q208" i="3" s="1"/>
  <c r="S207" i="3"/>
  <c r="M207" i="3"/>
  <c r="Q207" i="3" s="1"/>
  <c r="S206" i="3"/>
  <c r="M206" i="3"/>
  <c r="Q206" i="3" s="1"/>
  <c r="S205" i="3"/>
  <c r="M205" i="3"/>
  <c r="S204" i="3"/>
  <c r="M204" i="3"/>
  <c r="O204" i="3" s="1"/>
  <c r="S203" i="3"/>
  <c r="M203" i="3"/>
  <c r="Q203" i="3" s="1"/>
  <c r="S202" i="3"/>
  <c r="M202" i="3"/>
  <c r="Q202" i="3" s="1"/>
  <c r="S201" i="3"/>
  <c r="M201" i="3"/>
  <c r="O201" i="3" s="1"/>
  <c r="S200" i="3"/>
  <c r="M200" i="3"/>
  <c r="Q200" i="3" s="1"/>
  <c r="S199" i="3"/>
  <c r="M199" i="3"/>
  <c r="Q199" i="3" s="1"/>
  <c r="S198" i="3"/>
  <c r="M198" i="3"/>
  <c r="S197" i="3"/>
  <c r="M197" i="3"/>
  <c r="Q197" i="3" s="1"/>
  <c r="S196" i="3"/>
  <c r="M196" i="3"/>
  <c r="Q196" i="3" s="1"/>
  <c r="S195" i="3"/>
  <c r="M195" i="3"/>
  <c r="S194" i="3"/>
  <c r="M194" i="3"/>
  <c r="S193" i="3"/>
  <c r="M193" i="3"/>
  <c r="Q193" i="3" s="1"/>
  <c r="S192" i="3"/>
  <c r="M192" i="3"/>
  <c r="O192" i="3" s="1"/>
  <c r="S191" i="3"/>
  <c r="M191" i="3"/>
  <c r="Q191" i="3" s="1"/>
  <c r="S190" i="3"/>
  <c r="M190" i="3"/>
  <c r="Q190" i="3" s="1"/>
  <c r="S189" i="3"/>
  <c r="M189" i="3"/>
  <c r="Q189" i="3" s="1"/>
  <c r="S188" i="3"/>
  <c r="M188" i="3"/>
  <c r="Q188" i="3" s="1"/>
  <c r="S187" i="3"/>
  <c r="M187" i="3"/>
  <c r="Q187" i="3" s="1"/>
  <c r="S186" i="3"/>
  <c r="M186" i="3"/>
  <c r="O186" i="3" s="1"/>
  <c r="S185" i="3"/>
  <c r="M185" i="3"/>
  <c r="Q185" i="3" s="1"/>
  <c r="S184" i="3"/>
  <c r="M184" i="3"/>
  <c r="S183" i="3"/>
  <c r="M183" i="3"/>
  <c r="O183" i="3" s="1"/>
  <c r="S182" i="3"/>
  <c r="M182" i="3"/>
  <c r="S181" i="3"/>
  <c r="M181" i="3"/>
  <c r="Q181" i="3" s="1"/>
  <c r="S180" i="3"/>
  <c r="M180" i="3"/>
  <c r="Q180" i="3" s="1"/>
  <c r="S179" i="3"/>
  <c r="M179" i="3"/>
  <c r="O179" i="3" s="1"/>
  <c r="S178" i="3"/>
  <c r="M178" i="3"/>
  <c r="Q178" i="3" s="1"/>
  <c r="S177" i="3"/>
  <c r="M177" i="3"/>
  <c r="Q177" i="3" s="1"/>
  <c r="S176" i="3"/>
  <c r="M176" i="3"/>
  <c r="Q176" i="3" s="1"/>
  <c r="S175" i="3"/>
  <c r="M175" i="3"/>
  <c r="Q175" i="3" s="1"/>
  <c r="S174" i="3"/>
  <c r="M174" i="3"/>
  <c r="Q174" i="3" s="1"/>
  <c r="S173" i="3"/>
  <c r="M173" i="3"/>
  <c r="Q173" i="3" s="1"/>
  <c r="S172" i="3"/>
  <c r="M172" i="3"/>
  <c r="Q172" i="3" s="1"/>
  <c r="S171" i="3"/>
  <c r="M171" i="3"/>
  <c r="Q171" i="3" s="1"/>
  <c r="S170" i="3"/>
  <c r="M170" i="3"/>
  <c r="Q170" i="3" s="1"/>
  <c r="S169" i="3"/>
  <c r="M169" i="3"/>
  <c r="S168" i="3"/>
  <c r="M168" i="3"/>
  <c r="Q168" i="3" s="1"/>
  <c r="S167" i="3"/>
  <c r="M167" i="3"/>
  <c r="Q167" i="3" s="1"/>
  <c r="S166" i="3"/>
  <c r="M166" i="3"/>
  <c r="Q166" i="3" s="1"/>
  <c r="S165" i="3"/>
  <c r="M165" i="3"/>
  <c r="O165" i="3" s="1"/>
  <c r="S164" i="3"/>
  <c r="M164" i="3"/>
  <c r="Q164" i="3" s="1"/>
  <c r="S163" i="3"/>
  <c r="M163" i="3"/>
  <c r="Q163" i="3" s="1"/>
  <c r="S162" i="3"/>
  <c r="M162" i="3"/>
  <c r="Q162" i="3" s="1"/>
  <c r="S161" i="3"/>
  <c r="M161" i="3"/>
  <c r="Q161" i="3" s="1"/>
  <c r="S160" i="3"/>
  <c r="M160" i="3"/>
  <c r="Q160" i="3" s="1"/>
  <c r="S159" i="3"/>
  <c r="M159" i="3"/>
  <c r="O159" i="3" s="1"/>
  <c r="S158" i="3"/>
  <c r="M158" i="3"/>
  <c r="S157" i="3"/>
  <c r="M157" i="3"/>
  <c r="Q157" i="3" s="1"/>
  <c r="S156" i="3"/>
  <c r="M156" i="3"/>
  <c r="O156" i="3" s="1"/>
  <c r="S155" i="3"/>
  <c r="M155" i="3"/>
  <c r="Q155" i="3" s="1"/>
  <c r="S154" i="3"/>
  <c r="M154" i="3"/>
  <c r="Q154" i="3" s="1"/>
  <c r="S153" i="3"/>
  <c r="M153" i="3"/>
  <c r="Q153" i="3" s="1"/>
  <c r="S152" i="3"/>
  <c r="M152" i="3"/>
  <c r="Q152" i="3" s="1"/>
  <c r="S151" i="3"/>
  <c r="M151" i="3"/>
  <c r="Q151" i="3" s="1"/>
  <c r="S150" i="3"/>
  <c r="M150" i="3"/>
  <c r="Q150" i="3" s="1"/>
  <c r="S149" i="3"/>
  <c r="M149" i="3"/>
  <c r="Q149" i="3" s="1"/>
  <c r="S148" i="3"/>
  <c r="M148" i="3"/>
  <c r="S147" i="3"/>
  <c r="M147" i="3"/>
  <c r="O147" i="3" s="1"/>
  <c r="S146" i="3"/>
  <c r="M146" i="3"/>
  <c r="S145" i="3"/>
  <c r="M145" i="3"/>
  <c r="Q145" i="3" s="1"/>
  <c r="S144" i="3"/>
  <c r="M144" i="3"/>
  <c r="Q144" i="3" s="1"/>
  <c r="S143" i="3"/>
  <c r="M143" i="3"/>
  <c r="S142" i="3"/>
  <c r="M142" i="3"/>
  <c r="Q142" i="3" s="1"/>
  <c r="S141" i="3"/>
  <c r="M141" i="3"/>
  <c r="Q141" i="3" s="1"/>
  <c r="S140" i="3"/>
  <c r="M140" i="3"/>
  <c r="O140" i="3" s="1"/>
  <c r="S139" i="3"/>
  <c r="M139" i="3"/>
  <c r="Q139" i="3" s="1"/>
  <c r="S138" i="3"/>
  <c r="M138" i="3"/>
  <c r="S137" i="3"/>
  <c r="M137" i="3"/>
  <c r="Q137" i="3" s="1"/>
  <c r="S136" i="3"/>
  <c r="M136" i="3"/>
  <c r="Q136" i="3" s="1"/>
  <c r="S135" i="3"/>
  <c r="M135" i="3"/>
  <c r="O135" i="3" s="1"/>
  <c r="S134" i="3"/>
  <c r="M134" i="3"/>
  <c r="Q134" i="3" s="1"/>
  <c r="S133" i="3"/>
  <c r="M133" i="3"/>
  <c r="S132" i="3"/>
  <c r="M132" i="3"/>
  <c r="Q132" i="3" s="1"/>
  <c r="S131" i="3"/>
  <c r="M131" i="3"/>
  <c r="Q131" i="3" s="1"/>
  <c r="S130" i="3"/>
  <c r="M130" i="3"/>
  <c r="Q130" i="3" s="1"/>
  <c r="S129" i="3"/>
  <c r="M129" i="3"/>
  <c r="S128" i="3"/>
  <c r="M128" i="3"/>
  <c r="O128" i="3" s="1"/>
  <c r="S127" i="3"/>
  <c r="M127" i="3"/>
  <c r="Q127" i="3" s="1"/>
  <c r="S126" i="3"/>
  <c r="M126" i="3"/>
  <c r="Q126" i="3" s="1"/>
  <c r="S125" i="3"/>
  <c r="M125" i="3"/>
  <c r="Q125" i="3" s="1"/>
  <c r="S124" i="3"/>
  <c r="M124" i="3"/>
  <c r="Q124" i="3" s="1"/>
  <c r="S123" i="3"/>
  <c r="M123" i="3"/>
  <c r="Q123" i="3" s="1"/>
  <c r="S122" i="3"/>
  <c r="M122" i="3"/>
  <c r="S121" i="3"/>
  <c r="M121" i="3"/>
  <c r="Q121" i="3" s="1"/>
  <c r="S120" i="3"/>
  <c r="M120" i="3"/>
  <c r="S119" i="3"/>
  <c r="M119" i="3"/>
  <c r="Q119" i="3" s="1"/>
  <c r="S118" i="3"/>
  <c r="M118" i="3"/>
  <c r="Q118" i="3" s="1"/>
  <c r="S117" i="3"/>
  <c r="M117" i="3"/>
  <c r="Q117" i="3" s="1"/>
  <c r="S116" i="3"/>
  <c r="M116" i="3"/>
  <c r="Q116" i="3" s="1"/>
  <c r="S115" i="3"/>
  <c r="M115" i="3"/>
  <c r="Q115" i="3" s="1"/>
  <c r="S114" i="3"/>
  <c r="M114" i="3"/>
  <c r="S113" i="3"/>
  <c r="M113" i="3"/>
  <c r="Q113" i="3" s="1"/>
  <c r="S112" i="3"/>
  <c r="M112" i="3"/>
  <c r="S111" i="3"/>
  <c r="M111" i="3"/>
  <c r="S110" i="3"/>
  <c r="M110" i="3"/>
  <c r="O110" i="3" s="1"/>
  <c r="S109" i="3"/>
  <c r="M109" i="3"/>
  <c r="Q109" i="3" s="1"/>
  <c r="S108" i="3"/>
  <c r="M108" i="3"/>
  <c r="O108" i="3" s="1"/>
  <c r="S107" i="3"/>
  <c r="M107" i="3"/>
  <c r="S106" i="3"/>
  <c r="M106" i="3"/>
  <c r="Q106" i="3" s="1"/>
  <c r="S105" i="3"/>
  <c r="M105" i="3"/>
  <c r="O105" i="3" s="1"/>
  <c r="S104" i="3"/>
  <c r="M104" i="3"/>
  <c r="Q104" i="3" s="1"/>
  <c r="S103" i="3"/>
  <c r="M103" i="3"/>
  <c r="Q103" i="3" s="1"/>
  <c r="S102" i="3"/>
  <c r="M102" i="3"/>
  <c r="Q102" i="3" s="1"/>
  <c r="S101" i="3"/>
  <c r="M101" i="3"/>
  <c r="Q101" i="3" s="1"/>
  <c r="S100" i="3"/>
  <c r="M100" i="3"/>
  <c r="Q100" i="3" s="1"/>
  <c r="S99" i="3"/>
  <c r="M99" i="3"/>
  <c r="Q99" i="3" s="1"/>
  <c r="S98" i="3"/>
  <c r="M98" i="3"/>
  <c r="Q98" i="3" s="1"/>
  <c r="S97" i="3"/>
  <c r="M97" i="3"/>
  <c r="S96" i="3"/>
  <c r="M96" i="3"/>
  <c r="S95" i="3"/>
  <c r="M95" i="3"/>
  <c r="O95" i="3" s="1"/>
  <c r="S94" i="3"/>
  <c r="M94" i="3"/>
  <c r="Q94" i="3" s="1"/>
  <c r="S93" i="3"/>
  <c r="M93" i="3"/>
  <c r="O93" i="3" s="1"/>
  <c r="S92" i="3"/>
  <c r="M92" i="3"/>
  <c r="Q92" i="3" s="1"/>
  <c r="S91" i="3"/>
  <c r="M91" i="3"/>
  <c r="Q91" i="3" s="1"/>
  <c r="S90" i="3"/>
  <c r="M90" i="3"/>
  <c r="S89" i="3"/>
  <c r="M89" i="3"/>
  <c r="Q89" i="3" s="1"/>
  <c r="S88" i="3"/>
  <c r="M88" i="3"/>
  <c r="Q88" i="3" s="1"/>
  <c r="S87" i="3"/>
  <c r="M87" i="3"/>
  <c r="Q87" i="3" s="1"/>
  <c r="S86" i="3"/>
  <c r="M86" i="3"/>
  <c r="S85" i="3"/>
  <c r="M85" i="3"/>
  <c r="Q85" i="3" s="1"/>
  <c r="S84" i="3"/>
  <c r="M84" i="3"/>
  <c r="S83" i="3"/>
  <c r="M83" i="3"/>
  <c r="Q83" i="3" s="1"/>
  <c r="S82" i="3"/>
  <c r="M82" i="3"/>
  <c r="Q82" i="3" s="1"/>
  <c r="S81" i="3"/>
  <c r="M81" i="3"/>
  <c r="S80" i="3"/>
  <c r="M80" i="3"/>
  <c r="Q80" i="3" s="1"/>
  <c r="S79" i="3"/>
  <c r="M79" i="3"/>
  <c r="Q79" i="3" s="1"/>
  <c r="S78" i="3"/>
  <c r="M78" i="3"/>
  <c r="O78" i="3" s="1"/>
  <c r="S77" i="3"/>
  <c r="M77" i="3"/>
  <c r="Q77" i="3" s="1"/>
  <c r="S76" i="3"/>
  <c r="M76" i="3"/>
  <c r="S75" i="3"/>
  <c r="M75" i="3"/>
  <c r="Q75" i="3" s="1"/>
  <c r="S74" i="3"/>
  <c r="M74" i="3"/>
  <c r="S73" i="3"/>
  <c r="M73" i="3"/>
  <c r="Q73" i="3" s="1"/>
  <c r="S72" i="3"/>
  <c r="M72" i="3"/>
  <c r="S71" i="3"/>
  <c r="M71" i="3"/>
  <c r="O71" i="3" s="1"/>
  <c r="S70" i="3"/>
  <c r="Q70" i="3"/>
  <c r="S69" i="3"/>
  <c r="Q69" i="3"/>
  <c r="Q405" i="3" l="1"/>
  <c r="O1833" i="3"/>
  <c r="O1674" i="3"/>
  <c r="O1300" i="3"/>
  <c r="Q1087" i="3"/>
  <c r="Q1278" i="3"/>
  <c r="O2199" i="3"/>
  <c r="Q813" i="3"/>
  <c r="O981" i="3"/>
  <c r="O1005" i="3"/>
  <c r="O1144" i="3"/>
  <c r="Q1155" i="3"/>
  <c r="Q612" i="3"/>
  <c r="Q1558" i="3"/>
  <c r="O912" i="3"/>
  <c r="O1023" i="3"/>
  <c r="O1359" i="3"/>
  <c r="O1499" i="3"/>
  <c r="Q330" i="3"/>
  <c r="O702" i="3"/>
  <c r="O1077" i="3"/>
  <c r="Q1162" i="3"/>
  <c r="Q1336" i="3"/>
  <c r="O1365" i="3"/>
  <c r="Q1476" i="3"/>
  <c r="O1564" i="3"/>
  <c r="Q1716" i="3"/>
  <c r="Q960" i="3"/>
  <c r="O1215" i="3"/>
  <c r="Q1285" i="3"/>
  <c r="O1570" i="3"/>
  <c r="O1941" i="3"/>
  <c r="Q2029" i="3"/>
  <c r="Q201" i="3"/>
  <c r="O459" i="3"/>
  <c r="Q792" i="3"/>
  <c r="Q849" i="3"/>
  <c r="O872" i="3"/>
  <c r="Q978" i="3"/>
  <c r="Q1135" i="3"/>
  <c r="O1198" i="3"/>
  <c r="Q1530" i="3"/>
  <c r="Q1576" i="3"/>
  <c r="Q1770" i="3"/>
  <c r="Q1858" i="3"/>
  <c r="O1959" i="3"/>
  <c r="Q2077" i="3"/>
  <c r="Q507" i="3"/>
  <c r="O810" i="3"/>
  <c r="Q1119" i="3"/>
  <c r="O1141" i="3"/>
  <c r="O1847" i="3"/>
  <c r="O261" i="3"/>
  <c r="Q1624" i="3"/>
  <c r="O174" i="3"/>
  <c r="Q1176" i="3"/>
  <c r="O1258" i="3"/>
  <c r="O1420" i="3"/>
  <c r="Q387" i="3"/>
  <c r="Q444" i="3"/>
  <c r="Q828" i="3"/>
  <c r="Q1126" i="3"/>
  <c r="O1643" i="3"/>
  <c r="Q1690" i="3"/>
  <c r="O1820" i="3"/>
  <c r="Q2193" i="3"/>
  <c r="Q179" i="3"/>
  <c r="O693" i="3"/>
  <c r="O2002" i="3"/>
  <c r="O1426" i="3"/>
  <c r="O123" i="3"/>
  <c r="O1759" i="3"/>
  <c r="O126" i="3"/>
  <c r="O408" i="3"/>
  <c r="O1327" i="3"/>
  <c r="Q392" i="3"/>
  <c r="O1409" i="3"/>
  <c r="Q210" i="3"/>
  <c r="Q323" i="3"/>
  <c r="O399" i="3"/>
  <c r="Q858" i="3"/>
  <c r="O1427" i="3"/>
  <c r="Q1615" i="3"/>
  <c r="O2343" i="3"/>
  <c r="Q927" i="3"/>
  <c r="O1182" i="3"/>
  <c r="O1444" i="3"/>
  <c r="Q1459" i="3"/>
  <c r="O1752" i="3"/>
  <c r="O1890" i="3"/>
  <c r="Q2190" i="3"/>
  <c r="Q2230" i="3"/>
  <c r="O714" i="3"/>
  <c r="Q1020" i="3"/>
  <c r="Q1065" i="3"/>
  <c r="Q1081" i="3"/>
  <c r="Q1552" i="3"/>
  <c r="O1585" i="3"/>
  <c r="O1822" i="3"/>
  <c r="O2242" i="3"/>
  <c r="Q135" i="3"/>
  <c r="Q315" i="3"/>
  <c r="Q411" i="3"/>
  <c r="O651" i="3"/>
  <c r="Q320" i="3"/>
  <c r="O423" i="3"/>
  <c r="O918" i="3"/>
  <c r="O1441" i="3"/>
  <c r="O1445" i="3"/>
  <c r="O1456" i="3"/>
  <c r="O1536" i="3"/>
  <c r="O1592" i="3"/>
  <c r="O1765" i="3"/>
  <c r="Q2079" i="3"/>
  <c r="Q450" i="3"/>
  <c r="Q372" i="3"/>
  <c r="Q270" i="3"/>
  <c r="Q635" i="3"/>
  <c r="O1213" i="3"/>
  <c r="Q1288" i="3"/>
  <c r="O1339" i="3"/>
  <c r="Q1408" i="3"/>
  <c r="O1531" i="3"/>
  <c r="O1829" i="3"/>
  <c r="Q1834" i="3"/>
  <c r="Q2227" i="3"/>
  <c r="Q279" i="3"/>
  <c r="Q354" i="3"/>
  <c r="Q850" i="3"/>
  <c r="Q867" i="3"/>
  <c r="Q1039" i="3"/>
  <c r="Q1662" i="3"/>
  <c r="O1685" i="3"/>
  <c r="O1696" i="3"/>
  <c r="O2069" i="3"/>
  <c r="O2245" i="3"/>
  <c r="O2328" i="3"/>
  <c r="O75" i="3"/>
  <c r="Q156" i="3"/>
  <c r="O420" i="3"/>
  <c r="O555" i="3"/>
  <c r="Q578" i="3"/>
  <c r="O1052" i="3"/>
  <c r="Q1102" i="3"/>
  <c r="O1405" i="3"/>
  <c r="Q1453" i="3"/>
  <c r="O1528" i="3"/>
  <c r="Q1641" i="3"/>
  <c r="O1652" i="3"/>
  <c r="O2006" i="3"/>
  <c r="Q2041" i="3"/>
  <c r="O2111" i="3"/>
  <c r="Q2311" i="3"/>
  <c r="O573" i="3"/>
  <c r="Q108" i="3"/>
  <c r="O267" i="3"/>
  <c r="Q272" i="3"/>
  <c r="O417" i="3"/>
  <c r="Q1621" i="3"/>
  <c r="O1666" i="3"/>
  <c r="O1720" i="3"/>
  <c r="O1743" i="3"/>
  <c r="O1916" i="3"/>
  <c r="O1993" i="3"/>
  <c r="O2120" i="3"/>
  <c r="O2172" i="3"/>
  <c r="Q159" i="3"/>
  <c r="Q192" i="3"/>
  <c r="O519" i="3"/>
  <c r="Q609" i="3"/>
  <c r="Q648" i="3"/>
  <c r="Q765" i="3"/>
  <c r="Q824" i="3"/>
  <c r="Q903" i="3"/>
  <c r="Q1089" i="3"/>
  <c r="O1137" i="3"/>
  <c r="O1222" i="3"/>
  <c r="Q1227" i="3"/>
  <c r="Q1255" i="3"/>
  <c r="Q1276" i="3"/>
  <c r="Q1357" i="3"/>
  <c r="Q1534" i="3"/>
  <c r="O1837" i="3"/>
  <c r="Q1882" i="3"/>
  <c r="Q1905" i="3"/>
  <c r="O1984" i="3"/>
  <c r="O1989" i="3"/>
  <c r="Q2004" i="3"/>
  <c r="O2009" i="3"/>
  <c r="O2081" i="3"/>
  <c r="O2138" i="3"/>
  <c r="Q2217" i="3"/>
  <c r="O2283" i="3"/>
  <c r="Q2379" i="3"/>
  <c r="O552" i="3"/>
  <c r="O753" i="3"/>
  <c r="O996" i="3"/>
  <c r="Q1206" i="3"/>
  <c r="Q1243" i="3"/>
  <c r="O2110" i="3"/>
  <c r="Q2115" i="3"/>
  <c r="O313" i="3"/>
  <c r="O564" i="3"/>
  <c r="Q705" i="3"/>
  <c r="O744" i="3"/>
  <c r="Q771" i="3"/>
  <c r="Q804" i="3"/>
  <c r="Q819" i="3"/>
  <c r="O1014" i="3"/>
  <c r="O1174" i="3"/>
  <c r="O1320" i="3"/>
  <c r="O1583" i="3"/>
  <c r="Q1588" i="3"/>
  <c r="Q1605" i="3"/>
  <c r="Q1705" i="3"/>
  <c r="Q2037" i="3"/>
  <c r="Q2200" i="3"/>
  <c r="Q2278" i="3"/>
  <c r="O2357" i="3"/>
  <c r="Q228" i="3"/>
  <c r="Q285" i="3"/>
  <c r="Q398" i="3"/>
  <c r="O570" i="3"/>
  <c r="O750" i="3"/>
  <c r="Q915" i="3"/>
  <c r="Q1090" i="3"/>
  <c r="O1143" i="3"/>
  <c r="O1164" i="3"/>
  <c r="Q1197" i="3"/>
  <c r="O1218" i="3"/>
  <c r="Q1273" i="3"/>
  <c r="Q1287" i="3"/>
  <c r="Q1473" i="3"/>
  <c r="O1878" i="3"/>
  <c r="O1934" i="3"/>
  <c r="O1980" i="3"/>
  <c r="Q2185" i="3"/>
  <c r="Q2251" i="3"/>
  <c r="O2353" i="3"/>
  <c r="Q2392" i="3"/>
  <c r="Q93" i="3"/>
  <c r="Q303" i="3"/>
  <c r="O464" i="3"/>
  <c r="O493" i="3"/>
  <c r="O510" i="3"/>
  <c r="O549" i="3"/>
  <c r="Q639" i="3"/>
  <c r="O795" i="3"/>
  <c r="O870" i="3"/>
  <c r="Q993" i="3"/>
  <c r="O1031" i="3"/>
  <c r="O1096" i="3"/>
  <c r="Q1101" i="3"/>
  <c r="O1134" i="3"/>
  <c r="Q1170" i="3"/>
  <c r="O1268" i="3"/>
  <c r="O1414" i="3"/>
  <c r="Q1734" i="3"/>
  <c r="O1809" i="3"/>
  <c r="O1814" i="3"/>
  <c r="O1824" i="3"/>
  <c r="O1856" i="3"/>
  <c r="O1924" i="3"/>
  <c r="Q1990" i="3"/>
  <c r="Q2016" i="3"/>
  <c r="O2033" i="3"/>
  <c r="O2163" i="3"/>
  <c r="Q2235" i="3"/>
  <c r="Q2370" i="3"/>
  <c r="O836" i="3"/>
  <c r="Q1986" i="3"/>
  <c r="Q723" i="3"/>
  <c r="O801" i="3"/>
  <c r="O1274" i="3"/>
  <c r="Q1527" i="3"/>
  <c r="O1547" i="3"/>
  <c r="Q1930" i="3"/>
  <c r="O2275" i="3"/>
  <c r="O1277" i="3"/>
  <c r="O528" i="3"/>
  <c r="Q567" i="3"/>
  <c r="Q630" i="3"/>
  <c r="Q708" i="3"/>
  <c r="O719" i="3"/>
  <c r="Q747" i="3"/>
  <c r="O786" i="3"/>
  <c r="O817" i="3"/>
  <c r="O939" i="3"/>
  <c r="O944" i="3"/>
  <c r="Q967" i="3"/>
  <c r="O1050" i="3"/>
  <c r="Q1108" i="3"/>
  <c r="O1236" i="3"/>
  <c r="Q1312" i="3"/>
  <c r="O1344" i="3"/>
  <c r="Q1360" i="3"/>
  <c r="O1543" i="3"/>
  <c r="Q1681" i="3"/>
  <c r="O1686" i="3"/>
  <c r="O1714" i="3"/>
  <c r="Q1825" i="3"/>
  <c r="Q1965" i="3"/>
  <c r="O2075" i="3"/>
  <c r="O2119" i="3"/>
  <c r="Q2176" i="3"/>
  <c r="O2271" i="3"/>
  <c r="O2322" i="3"/>
  <c r="O2333" i="3"/>
  <c r="O2344" i="3"/>
  <c r="Q647" i="3"/>
  <c r="O1231" i="3"/>
  <c r="O2013" i="3"/>
  <c r="O2142" i="3"/>
  <c r="O111" i="3"/>
  <c r="Q111" i="3"/>
  <c r="Q1159" i="3"/>
  <c r="O1159" i="3"/>
  <c r="Q1191" i="3"/>
  <c r="O1191" i="3"/>
  <c r="O1480" i="3"/>
  <c r="Q1480" i="3"/>
  <c r="Q2049" i="3"/>
  <c r="O2049" i="3"/>
  <c r="Q2212" i="3"/>
  <c r="O2212" i="3"/>
  <c r="O2239" i="3"/>
  <c r="Q2239" i="3"/>
  <c r="Q2345" i="3"/>
  <c r="O2345" i="3"/>
  <c r="O182" i="3"/>
  <c r="Q182" i="3"/>
  <c r="Q312" i="3"/>
  <c r="O312" i="3"/>
  <c r="O516" i="3"/>
  <c r="Q516" i="3"/>
  <c r="Q621" i="3"/>
  <c r="O621" i="3"/>
  <c r="O906" i="3"/>
  <c r="O1701" i="3"/>
  <c r="O1873" i="3"/>
  <c r="Q1873" i="3"/>
  <c r="O2001" i="3"/>
  <c r="O2100" i="3"/>
  <c r="Q2100" i="3"/>
  <c r="O2234" i="3"/>
  <c r="O249" i="3"/>
  <c r="Q249" i="3"/>
  <c r="Q933" i="3"/>
  <c r="O933" i="3"/>
  <c r="O1510" i="3"/>
  <c r="Q1510" i="3"/>
  <c r="O1537" i="3"/>
  <c r="Q1537" i="3"/>
  <c r="Q1647" i="3"/>
  <c r="O1647" i="3"/>
  <c r="Q1774" i="3"/>
  <c r="O1774" i="3"/>
  <c r="O2028" i="3"/>
  <c r="Q2028" i="3"/>
  <c r="Q2128" i="3"/>
  <c r="O2128" i="3"/>
  <c r="O138" i="3"/>
  <c r="Q138" i="3"/>
  <c r="O495" i="3"/>
  <c r="Q495" i="3"/>
  <c r="Q594" i="3"/>
  <c r="O594" i="3"/>
  <c r="Q660" i="3"/>
  <c r="Q1092" i="3"/>
  <c r="O1092" i="3"/>
  <c r="Q1165" i="3"/>
  <c r="O1329" i="3"/>
  <c r="Q1329" i="3"/>
  <c r="O1953" i="3"/>
  <c r="Q1953" i="3"/>
  <c r="Q2319" i="3"/>
  <c r="O2319" i="3"/>
  <c r="Q2421" i="3"/>
  <c r="O2421" i="3"/>
  <c r="O847" i="3"/>
  <c r="O357" i="3"/>
  <c r="Q357" i="3"/>
  <c r="O717" i="3"/>
  <c r="Q717" i="3"/>
  <c r="Q1239" i="3"/>
  <c r="O1239" i="3"/>
  <c r="Q1423" i="3"/>
  <c r="O1423" i="3"/>
  <c r="Q2023" i="3"/>
  <c r="O2023" i="3"/>
  <c r="Q2214" i="3"/>
  <c r="O2214" i="3"/>
  <c r="O2386" i="3"/>
  <c r="Q2386" i="3"/>
  <c r="O195" i="3"/>
  <c r="Q195" i="3"/>
  <c r="O234" i="3"/>
  <c r="Q396" i="3"/>
  <c r="Q534" i="3"/>
  <c r="O534" i="3"/>
  <c r="Q885" i="3"/>
  <c r="O885" i="3"/>
  <c r="Q934" i="3"/>
  <c r="Q990" i="3"/>
  <c r="O990" i="3"/>
  <c r="Q1088" i="3"/>
  <c r="O1088" i="3"/>
  <c r="Q1267" i="3"/>
  <c r="O1267" i="3"/>
  <c r="Q1309" i="3"/>
  <c r="O1309" i="3"/>
  <c r="Q1391" i="3"/>
  <c r="O1391" i="3"/>
  <c r="O1549" i="3"/>
  <c r="Q1549" i="3"/>
  <c r="Q1971" i="3"/>
  <c r="O1971" i="3"/>
  <c r="O2416" i="3"/>
  <c r="Q2416" i="3"/>
  <c r="O618" i="3"/>
  <c r="Q924" i="3"/>
  <c r="O924" i="3"/>
  <c r="O951" i="3"/>
  <c r="Q951" i="3"/>
  <c r="O1204" i="3"/>
  <c r="O1251" i="3"/>
  <c r="O1512" i="3"/>
  <c r="Q1512" i="3"/>
  <c r="O1582" i="3"/>
  <c r="Q1725" i="3"/>
  <c r="O1725" i="3"/>
  <c r="Q2153" i="3"/>
  <c r="O2153" i="3"/>
  <c r="Q375" i="3"/>
  <c r="O381" i="3"/>
  <c r="Q381" i="3"/>
  <c r="Q756" i="3"/>
  <c r="O756" i="3"/>
  <c r="O852" i="3"/>
  <c r="Q852" i="3"/>
  <c r="O1209" i="3"/>
  <c r="Q1419" i="3"/>
  <c r="O1419" i="3"/>
  <c r="Q1246" i="3"/>
  <c r="O1246" i="3"/>
  <c r="Q2097" i="3"/>
  <c r="O2097" i="3"/>
  <c r="Q78" i="3"/>
  <c r="O219" i="3"/>
  <c r="O503" i="3"/>
  <c r="O579" i="3"/>
  <c r="Q831" i="3"/>
  <c r="Q1084" i="3"/>
  <c r="O1084" i="3"/>
  <c r="Q1183" i="3"/>
  <c r="O1183" i="3"/>
  <c r="Q1230" i="3"/>
  <c r="O1230" i="3"/>
  <c r="Q1321" i="3"/>
  <c r="O1501" i="3"/>
  <c r="Q1540" i="3"/>
  <c r="O1540" i="3"/>
  <c r="Q1556" i="3"/>
  <c r="O1556" i="3"/>
  <c r="O2025" i="3"/>
  <c r="Q2025" i="3"/>
  <c r="O2070" i="3"/>
  <c r="Q2310" i="3"/>
  <c r="O2388" i="3"/>
  <c r="Q2388" i="3"/>
  <c r="O1435" i="3"/>
  <c r="Q84" i="3"/>
  <c r="O84" i="3"/>
  <c r="O74" i="3"/>
  <c r="Q74" i="3"/>
  <c r="Q225" i="3"/>
  <c r="O225" i="3"/>
  <c r="Q342" i="3"/>
  <c r="O359" i="3"/>
  <c r="Q827" i="3"/>
  <c r="Q843" i="3"/>
  <c r="O843" i="3"/>
  <c r="O1152" i="3"/>
  <c r="Q1195" i="3"/>
  <c r="Q1225" i="3"/>
  <c r="O1225" i="3"/>
  <c r="Q1859" i="3"/>
  <c r="O1859" i="3"/>
  <c r="Q2287" i="3"/>
  <c r="Q2305" i="3"/>
  <c r="O2305" i="3"/>
  <c r="O276" i="3"/>
  <c r="Q276" i="3"/>
  <c r="Q931" i="3"/>
  <c r="O931" i="3"/>
  <c r="Q1080" i="3"/>
  <c r="O1080" i="3"/>
  <c r="Q1594" i="3"/>
  <c r="O1594" i="3"/>
  <c r="Q97" i="3"/>
  <c r="O97" i="3"/>
  <c r="O321" i="3"/>
  <c r="Q321" i="3"/>
  <c r="O453" i="3"/>
  <c r="Q453" i="3"/>
  <c r="O1048" i="3"/>
  <c r="Q1048" i="3"/>
  <c r="Q390" i="3"/>
  <c r="Q419" i="3"/>
  <c r="Q441" i="3"/>
  <c r="Q462" i="3"/>
  <c r="Q537" i="3"/>
  <c r="Q894" i="3"/>
  <c r="Q1035" i="3"/>
  <c r="O1122" i="3"/>
  <c r="Q1212" i="3"/>
  <c r="O1294" i="3"/>
  <c r="Q1395" i="3"/>
  <c r="O1439" i="3"/>
  <c r="O1468" i="3"/>
  <c r="O1495" i="3"/>
  <c r="Q1516" i="3"/>
  <c r="Q1545" i="3"/>
  <c r="O1555" i="3"/>
  <c r="O1600" i="3"/>
  <c r="O1737" i="3"/>
  <c r="Q1786" i="3"/>
  <c r="O1975" i="3"/>
  <c r="O2127" i="3"/>
  <c r="Q2191" i="3"/>
  <c r="Q2238" i="3"/>
  <c r="Q2340" i="3"/>
  <c r="O2349" i="3"/>
  <c r="Q2359" i="3"/>
  <c r="O2420" i="3"/>
  <c r="O2425" i="3"/>
  <c r="O1291" i="3"/>
  <c r="Q1363" i="3"/>
  <c r="O1412" i="3"/>
  <c r="O1417" i="3"/>
  <c r="O1450" i="3"/>
  <c r="O1454" i="3"/>
  <c r="O1492" i="3"/>
  <c r="Q1612" i="3"/>
  <c r="O1655" i="3"/>
  <c r="O1799" i="3"/>
  <c r="Q1966" i="3"/>
  <c r="O1991" i="3"/>
  <c r="Q2010" i="3"/>
  <c r="O2015" i="3"/>
  <c r="O2040" i="3"/>
  <c r="O2134" i="3"/>
  <c r="O2225" i="3"/>
  <c r="O2332" i="3"/>
  <c r="O2337" i="3"/>
  <c r="Q215" i="3"/>
  <c r="Q1794" i="3"/>
  <c r="Q183" i="3"/>
  <c r="Q402" i="3"/>
  <c r="Q525" i="3"/>
  <c r="O1153" i="3"/>
  <c r="Q1201" i="3"/>
  <c r="O1210" i="3"/>
  <c r="Q1297" i="3"/>
  <c r="Q1437" i="3"/>
  <c r="Q1603" i="3"/>
  <c r="O2050" i="3"/>
  <c r="O1914" i="3"/>
  <c r="O1963" i="3"/>
  <c r="O2032" i="3"/>
  <c r="Q2046" i="3"/>
  <c r="O2241" i="3"/>
  <c r="Q2257" i="3"/>
  <c r="Q2395" i="3"/>
  <c r="Q1140" i="3"/>
  <c r="O1140" i="3"/>
  <c r="Q1234" i="3"/>
  <c r="O1234" i="3"/>
  <c r="Q1306" i="3"/>
  <c r="O1306" i="3"/>
  <c r="O1326" i="3"/>
  <c r="Q1326" i="3"/>
  <c r="Q1474" i="3"/>
  <c r="O1474" i="3"/>
  <c r="Q1815" i="3"/>
  <c r="O1815" i="3"/>
  <c r="Q2375" i="3"/>
  <c r="O2375" i="3"/>
  <c r="O102" i="3"/>
  <c r="Q128" i="3"/>
  <c r="Q133" i="3"/>
  <c r="O133" i="3"/>
  <c r="Q205" i="3"/>
  <c r="O205" i="3"/>
  <c r="Q240" i="3"/>
  <c r="O240" i="3"/>
  <c r="O297" i="3"/>
  <c r="Q297" i="3"/>
  <c r="O366" i="3"/>
  <c r="O486" i="3"/>
  <c r="Q491" i="3"/>
  <c r="O501" i="3"/>
  <c r="O558" i="3"/>
  <c r="Q563" i="3"/>
  <c r="Q576" i="3"/>
  <c r="O576" i="3"/>
  <c r="Q680" i="3"/>
  <c r="O680" i="3"/>
  <c r="Q729" i="3"/>
  <c r="O729" i="3"/>
  <c r="Q781" i="3"/>
  <c r="O781" i="3"/>
  <c r="Q907" i="3"/>
  <c r="O936" i="3"/>
  <c r="Q936" i="3"/>
  <c r="O999" i="3"/>
  <c r="Q999" i="3"/>
  <c r="O1149" i="3"/>
  <c r="Q1264" i="3"/>
  <c r="O1282" i="3"/>
  <c r="O1347" i="3"/>
  <c r="Q1347" i="3"/>
  <c r="O1372" i="3"/>
  <c r="Q1378" i="3"/>
  <c r="O1378" i="3"/>
  <c r="Q1384" i="3"/>
  <c r="O1384" i="3"/>
  <c r="Q1485" i="3"/>
  <c r="O1526" i="3"/>
  <c r="Q1548" i="3"/>
  <c r="O1567" i="3"/>
  <c r="Q1567" i="3"/>
  <c r="O1651" i="3"/>
  <c r="O1805" i="3"/>
  <c r="O1861" i="3"/>
  <c r="Q1861" i="3"/>
  <c r="O2206" i="3"/>
  <c r="O2211" i="3"/>
  <c r="Q2284" i="3"/>
  <c r="O2284" i="3"/>
  <c r="O2320" i="3"/>
  <c r="O2335" i="3"/>
  <c r="Q2396" i="3"/>
  <c r="O2396" i="3"/>
  <c r="O98" i="3"/>
  <c r="Q143" i="3"/>
  <c r="O143" i="3"/>
  <c r="Q277" i="3"/>
  <c r="O277" i="3"/>
  <c r="O362" i="3"/>
  <c r="Q362" i="3"/>
  <c r="O543" i="3"/>
  <c r="O663" i="3"/>
  <c r="Q669" i="3"/>
  <c r="O669" i="3"/>
  <c r="O735" i="3"/>
  <c r="Q984" i="3"/>
  <c r="O984" i="3"/>
  <c r="O994" i="3"/>
  <c r="Q994" i="3"/>
  <c r="O1107" i="3"/>
  <c r="Q1107" i="3"/>
  <c r="O1132" i="3"/>
  <c r="Q1186" i="3"/>
  <c r="O1186" i="3"/>
  <c r="Q1196" i="3"/>
  <c r="O1196" i="3"/>
  <c r="O1367" i="3"/>
  <c r="O1678" i="3"/>
  <c r="Q1678" i="3"/>
  <c r="O1846" i="3"/>
  <c r="Q1846" i="3"/>
  <c r="Q2102" i="3"/>
  <c r="O2102" i="3"/>
  <c r="O2186" i="3"/>
  <c r="Q2196" i="3"/>
  <c r="O2196" i="3"/>
  <c r="Q2269" i="3"/>
  <c r="O2269" i="3"/>
  <c r="Q2290" i="3"/>
  <c r="O2290" i="3"/>
  <c r="Q2316" i="3"/>
  <c r="Q2414" i="3"/>
  <c r="O2414" i="3"/>
  <c r="Q169" i="3"/>
  <c r="O169" i="3"/>
  <c r="Q318" i="3"/>
  <c r="O318" i="3"/>
  <c r="Q492" i="3"/>
  <c r="O492" i="3"/>
  <c r="O614" i="3"/>
  <c r="Q614" i="3"/>
  <c r="Q675" i="3"/>
  <c r="O675" i="3"/>
  <c r="O777" i="3"/>
  <c r="Q777" i="3"/>
  <c r="O1470" i="3"/>
  <c r="Q1470" i="3"/>
  <c r="Q1511" i="3"/>
  <c r="O1511" i="3"/>
  <c r="Q1703" i="3"/>
  <c r="O1703" i="3"/>
  <c r="Q2020" i="3"/>
  <c r="O2020" i="3"/>
  <c r="O114" i="3"/>
  <c r="Q114" i="3"/>
  <c r="Q288" i="3"/>
  <c r="O288" i="3"/>
  <c r="O309" i="3"/>
  <c r="Q378" i="3"/>
  <c r="O378" i="3"/>
  <c r="O539" i="3"/>
  <c r="O696" i="3"/>
  <c r="O904" i="3"/>
  <c r="O963" i="3"/>
  <c r="O1098" i="3"/>
  <c r="Q1098" i="3"/>
  <c r="Q1192" i="3"/>
  <c r="O1192" i="3"/>
  <c r="O1270" i="3"/>
  <c r="Q1354" i="3"/>
  <c r="O1368" i="3"/>
  <c r="Q1368" i="3"/>
  <c r="O1432" i="3"/>
  <c r="O1465" i="3"/>
  <c r="O1522" i="3"/>
  <c r="O1617" i="3"/>
  <c r="O1626" i="3"/>
  <c r="O1637" i="3"/>
  <c r="Q2054" i="3"/>
  <c r="O2054" i="3"/>
  <c r="Q2086" i="3"/>
  <c r="O2086" i="3"/>
  <c r="O2202" i="3"/>
  <c r="Q2202" i="3"/>
  <c r="Q2247" i="3"/>
  <c r="O2247" i="3"/>
  <c r="Q2270" i="3"/>
  <c r="O2270" i="3"/>
  <c r="Q2302" i="3"/>
  <c r="O2307" i="3"/>
  <c r="Q2317" i="3"/>
  <c r="O2317" i="3"/>
  <c r="O2382" i="3"/>
  <c r="Q2382" i="3"/>
  <c r="O99" i="3"/>
  <c r="O171" i="3"/>
  <c r="O216" i="3"/>
  <c r="Q216" i="3"/>
  <c r="O252" i="3"/>
  <c r="O363" i="3"/>
  <c r="O435" i="3"/>
  <c r="O477" i="3"/>
  <c r="O645" i="3"/>
  <c r="O711" i="3"/>
  <c r="O720" i="3"/>
  <c r="O900" i="3"/>
  <c r="Q969" i="3"/>
  <c r="O969" i="3"/>
  <c r="O1086" i="3"/>
  <c r="O1173" i="3"/>
  <c r="Q1173" i="3"/>
  <c r="O1632" i="3"/>
  <c r="Q1785" i="3"/>
  <c r="O1785" i="3"/>
  <c r="O1967" i="3"/>
  <c r="O1972" i="3"/>
  <c r="Q2098" i="3"/>
  <c r="O2098" i="3"/>
  <c r="O2156" i="3"/>
  <c r="Q2286" i="3"/>
  <c r="O2286" i="3"/>
  <c r="O150" i="3"/>
  <c r="O207" i="3"/>
  <c r="O258" i="3"/>
  <c r="O348" i="3"/>
  <c r="Q483" i="3"/>
  <c r="O483" i="3"/>
  <c r="Q752" i="3"/>
  <c r="O752" i="3"/>
  <c r="O762" i="3"/>
  <c r="Q834" i="3"/>
  <c r="O895" i="3"/>
  <c r="O1011" i="3"/>
  <c r="O1074" i="3"/>
  <c r="O1168" i="3"/>
  <c r="Q1188" i="3"/>
  <c r="O1188" i="3"/>
  <c r="O1622" i="3"/>
  <c r="Q1627" i="3"/>
  <c r="O1627" i="3"/>
  <c r="Q1764" i="3"/>
  <c r="O1764" i="3"/>
  <c r="Q2072" i="3"/>
  <c r="O2072" i="3"/>
  <c r="Q186" i="3"/>
  <c r="Q212" i="3"/>
  <c r="Q294" i="3"/>
  <c r="O426" i="3"/>
  <c r="O431" i="3"/>
  <c r="O531" i="3"/>
  <c r="Q540" i="3"/>
  <c r="O540" i="3"/>
  <c r="Q600" i="3"/>
  <c r="Q687" i="3"/>
  <c r="Q707" i="3"/>
  <c r="O789" i="3"/>
  <c r="O798" i="3"/>
  <c r="O807" i="3"/>
  <c r="Q825" i="3"/>
  <c r="Q840" i="3"/>
  <c r="O840" i="3"/>
  <c r="O891" i="3"/>
  <c r="Q1124" i="3"/>
  <c r="O1124" i="3"/>
  <c r="O1396" i="3"/>
  <c r="O1401" i="3"/>
  <c r="O1438" i="3"/>
  <c r="Q1618" i="3"/>
  <c r="O1618" i="3"/>
  <c r="Q1780" i="3"/>
  <c r="O1780" i="3"/>
  <c r="Q1968" i="3"/>
  <c r="O1968" i="3"/>
  <c r="Q2135" i="3"/>
  <c r="O2135" i="3"/>
  <c r="O96" i="3"/>
  <c r="Q96" i="3"/>
  <c r="O146" i="3"/>
  <c r="Q146" i="3"/>
  <c r="O243" i="3"/>
  <c r="Q349" i="3"/>
  <c r="O349" i="3"/>
  <c r="Q395" i="3"/>
  <c r="O522" i="3"/>
  <c r="O536" i="3"/>
  <c r="Q536" i="3"/>
  <c r="Q954" i="3"/>
  <c r="O1021" i="3"/>
  <c r="Q1021" i="3"/>
  <c r="O1114" i="3"/>
  <c r="Q1179" i="3"/>
  <c r="O1179" i="3"/>
  <c r="Q1232" i="3"/>
  <c r="O1232" i="3"/>
  <c r="O1434" i="3"/>
  <c r="Q1434" i="3"/>
  <c r="O1483" i="3"/>
  <c r="Q1483" i="3"/>
  <c r="O1614" i="3"/>
  <c r="O141" i="3"/>
  <c r="O254" i="3"/>
  <c r="Q254" i="3"/>
  <c r="Q290" i="3"/>
  <c r="O339" i="3"/>
  <c r="Q636" i="3"/>
  <c r="Q72" i="3"/>
  <c r="O72" i="3"/>
  <c r="Q908" i="3"/>
  <c r="O908" i="3"/>
  <c r="Q1667" i="3"/>
  <c r="O1667" i="3"/>
  <c r="Q1708" i="3"/>
  <c r="O1708" i="3"/>
  <c r="Q1724" i="3"/>
  <c r="O1724" i="3"/>
  <c r="O1831" i="3"/>
  <c r="Q1831" i="3"/>
  <c r="O21" i="3"/>
  <c r="O1093" i="3"/>
  <c r="O1177" i="3"/>
  <c r="Q1177" i="3"/>
  <c r="O2409" i="3"/>
  <c r="O2177" i="3"/>
  <c r="O2297" i="3"/>
  <c r="Q2312" i="3"/>
  <c r="O2312" i="3"/>
  <c r="Q2415" i="3"/>
  <c r="Q90" i="3"/>
  <c r="O90" i="3"/>
  <c r="O654" i="3"/>
  <c r="O1078" i="3"/>
  <c r="O1261" i="3"/>
  <c r="O1507" i="3"/>
  <c r="Q2168" i="3"/>
  <c r="O2168" i="3"/>
  <c r="Q300" i="3"/>
  <c r="O300" i="3"/>
  <c r="O333" i="3"/>
  <c r="O421" i="3"/>
  <c r="O606" i="3"/>
  <c r="Q606" i="3"/>
  <c r="O650" i="3"/>
  <c r="Q650" i="3"/>
  <c r="O816" i="3"/>
  <c r="O1387" i="3"/>
  <c r="Q1387" i="3"/>
  <c r="O1609" i="3"/>
  <c r="O683" i="3"/>
  <c r="Q794" i="3"/>
  <c r="Q930" i="3"/>
  <c r="O930" i="3"/>
  <c r="Q1002" i="3"/>
  <c r="O1016" i="3"/>
  <c r="Q1147" i="3"/>
  <c r="O1147" i="3"/>
  <c r="Q1219" i="3"/>
  <c r="O1219" i="3"/>
  <c r="Q1228" i="3"/>
  <c r="Q1252" i="3"/>
  <c r="O1252" i="3"/>
  <c r="O1498" i="3"/>
  <c r="Q1754" i="3"/>
  <c r="O1754" i="3"/>
  <c r="O1902" i="3"/>
  <c r="O1912" i="3"/>
  <c r="O1926" i="3"/>
  <c r="Q1948" i="3"/>
  <c r="O1948" i="3"/>
  <c r="O1964" i="3"/>
  <c r="O2062" i="3"/>
  <c r="Q2062" i="3"/>
  <c r="Q2384" i="3"/>
  <c r="O2384" i="3"/>
  <c r="O324" i="3"/>
  <c r="O513" i="3"/>
  <c r="Q601" i="3"/>
  <c r="O601" i="3"/>
  <c r="Q678" i="3"/>
  <c r="O678" i="3"/>
  <c r="O738" i="3"/>
  <c r="O758" i="3"/>
  <c r="Q758" i="3"/>
  <c r="O1053" i="3"/>
  <c r="Q1053" i="3"/>
  <c r="Q1059" i="3"/>
  <c r="O1059" i="3"/>
  <c r="O1156" i="3"/>
  <c r="O1160" i="3"/>
  <c r="Q1224" i="3"/>
  <c r="Q1340" i="3"/>
  <c r="O1340" i="3"/>
  <c r="O1429" i="3"/>
  <c r="Q1429" i="3"/>
  <c r="O1907" i="3"/>
  <c r="O1922" i="3"/>
  <c r="Q2126" i="3"/>
  <c r="O2126" i="3"/>
  <c r="Q2368" i="3"/>
  <c r="O2368" i="3"/>
  <c r="Q71" i="3"/>
  <c r="Q81" i="3"/>
  <c r="O81" i="3"/>
  <c r="O132" i="3"/>
  <c r="O198" i="3"/>
  <c r="Q198" i="3"/>
  <c r="O414" i="3"/>
  <c r="Q432" i="3"/>
  <c r="O432" i="3"/>
  <c r="O468" i="3"/>
  <c r="O504" i="3"/>
  <c r="O575" i="3"/>
  <c r="Q585" i="3"/>
  <c r="O585" i="3"/>
  <c r="O627" i="3"/>
  <c r="O780" i="3"/>
  <c r="Q876" i="3"/>
  <c r="Q882" i="3"/>
  <c r="O882" i="3"/>
  <c r="Q921" i="3"/>
  <c r="O921" i="3"/>
  <c r="Q1105" i="3"/>
  <c r="O1110" i="3"/>
  <c r="O1203" i="3"/>
  <c r="O1248" i="3"/>
  <c r="Q1248" i="3"/>
  <c r="O1388" i="3"/>
  <c r="O1393" i="3"/>
  <c r="O1402" i="3"/>
  <c r="Q1402" i="3"/>
  <c r="Q1489" i="3"/>
  <c r="Q1494" i="3"/>
  <c r="O1494" i="3"/>
  <c r="O1561" i="3"/>
  <c r="O1844" i="3"/>
  <c r="O1871" i="3"/>
  <c r="O1881" i="3"/>
  <c r="O1917" i="3"/>
  <c r="O1932" i="3"/>
  <c r="Q1932" i="3"/>
  <c r="Q2106" i="3"/>
  <c r="O2106" i="3"/>
  <c r="O2347" i="3"/>
  <c r="Q107" i="3"/>
  <c r="O107" i="3"/>
  <c r="O117" i="3"/>
  <c r="Q147" i="3"/>
  <c r="Q345" i="3"/>
  <c r="O345" i="3"/>
  <c r="Q591" i="3"/>
  <c r="O673" i="3"/>
  <c r="O861" i="3"/>
  <c r="O945" i="3"/>
  <c r="O972" i="3"/>
  <c r="Q972" i="3"/>
  <c r="O1003" i="3"/>
  <c r="O1044" i="3"/>
  <c r="Q1044" i="3"/>
  <c r="Q1161" i="3"/>
  <c r="O1161" i="3"/>
  <c r="O1207" i="3"/>
  <c r="Q1463" i="3"/>
  <c r="O1463" i="3"/>
  <c r="Q1591" i="3"/>
  <c r="O1591" i="3"/>
  <c r="O1691" i="3"/>
  <c r="Q1706" i="3"/>
  <c r="O1706" i="3"/>
  <c r="O1744" i="3"/>
  <c r="Q1744" i="3"/>
  <c r="O1839" i="3"/>
  <c r="Q1877" i="3"/>
  <c r="O1877" i="3"/>
  <c r="Q1938" i="3"/>
  <c r="O1938" i="3"/>
  <c r="Q2121" i="3"/>
  <c r="O2121" i="3"/>
  <c r="Q637" i="3"/>
  <c r="O637" i="3"/>
  <c r="Q745" i="3"/>
  <c r="O745" i="3"/>
  <c r="O1008" i="3"/>
  <c r="Q1008" i="3"/>
  <c r="O1447" i="3"/>
  <c r="Q1447" i="3"/>
  <c r="Q2157" i="3"/>
  <c r="O2157" i="3"/>
  <c r="O456" i="3"/>
  <c r="O597" i="3"/>
  <c r="Q791" i="3"/>
  <c r="Q877" i="3"/>
  <c r="Q942" i="3"/>
  <c r="O942" i="3"/>
  <c r="O1032" i="3"/>
  <c r="O1041" i="3"/>
  <c r="O1071" i="3"/>
  <c r="Q1116" i="3"/>
  <c r="Q1332" i="3"/>
  <c r="O1355" i="3"/>
  <c r="O1398" i="3"/>
  <c r="Q1563" i="3"/>
  <c r="O1653" i="3"/>
  <c r="O1827" i="3"/>
  <c r="Q1827" i="3"/>
  <c r="O1899" i="3"/>
  <c r="Q1899" i="3"/>
  <c r="O2117" i="3"/>
  <c r="Q2136" i="3"/>
  <c r="Q2389" i="3"/>
  <c r="Q105" i="3"/>
  <c r="O162" i="3"/>
  <c r="O180" i="3"/>
  <c r="O189" i="3"/>
  <c r="O264" i="3"/>
  <c r="O273" i="3"/>
  <c r="O282" i="3"/>
  <c r="O726" i="3"/>
  <c r="Q741" i="3"/>
  <c r="O768" i="3"/>
  <c r="O846" i="3"/>
  <c r="O887" i="3"/>
  <c r="O909" i="3"/>
  <c r="Q909" i="3"/>
  <c r="O961" i="3"/>
  <c r="Q1075" i="3"/>
  <c r="Q1120" i="3"/>
  <c r="O1328" i="3"/>
  <c r="Q1345" i="3"/>
  <c r="Q1390" i="3"/>
  <c r="O1390" i="3"/>
  <c r="O1486" i="3"/>
  <c r="Q1985" i="3"/>
  <c r="O1985" i="3"/>
  <c r="Q2038" i="3"/>
  <c r="Q2088" i="3"/>
  <c r="O2255" i="3"/>
  <c r="Q2282" i="3"/>
  <c r="O2282" i="3"/>
  <c r="O2411" i="3"/>
  <c r="O87" i="3"/>
  <c r="Q110" i="3"/>
  <c r="Q120" i="3"/>
  <c r="O120" i="3"/>
  <c r="O153" i="3"/>
  <c r="O213" i="3"/>
  <c r="Q222" i="3"/>
  <c r="O222" i="3"/>
  <c r="O291" i="3"/>
  <c r="O360" i="3"/>
  <c r="O384" i="3"/>
  <c r="O546" i="3"/>
  <c r="O615" i="3"/>
  <c r="Q666" i="3"/>
  <c r="Q722" i="3"/>
  <c r="O755" i="3"/>
  <c r="O759" i="3"/>
  <c r="O957" i="3"/>
  <c r="O966" i="3"/>
  <c r="O1047" i="3"/>
  <c r="O1113" i="3"/>
  <c r="O1125" i="3"/>
  <c r="O1167" i="3"/>
  <c r="O1240" i="3"/>
  <c r="O1380" i="3"/>
  <c r="O1491" i="3"/>
  <c r="O1894" i="3"/>
  <c r="Q1894" i="3"/>
  <c r="Q1956" i="3"/>
  <c r="Q2026" i="3"/>
  <c r="O2223" i="3"/>
  <c r="O2232" i="3"/>
  <c r="Q2277" i="3"/>
  <c r="O2277" i="3"/>
  <c r="O2380" i="3"/>
  <c r="O168" i="3"/>
  <c r="O237" i="3"/>
  <c r="Q246" i="3"/>
  <c r="O251" i="3"/>
  <c r="Q255" i="3"/>
  <c r="O657" i="3"/>
  <c r="O672" i="3"/>
  <c r="O681" i="3"/>
  <c r="Q690" i="3"/>
  <c r="O690" i="3"/>
  <c r="O860" i="3"/>
  <c r="O888" i="3"/>
  <c r="Q888" i="3"/>
  <c r="O948" i="3"/>
  <c r="O1029" i="3"/>
  <c r="O1038" i="3"/>
  <c r="Q1062" i="3"/>
  <c r="Q1072" i="3"/>
  <c r="O1072" i="3"/>
  <c r="O1104" i="3"/>
  <c r="O1117" i="3"/>
  <c r="Q1129" i="3"/>
  <c r="O1129" i="3"/>
  <c r="Q1171" i="3"/>
  <c r="O1245" i="3"/>
  <c r="Q1245" i="3"/>
  <c r="O1333" i="3"/>
  <c r="Q1342" i="3"/>
  <c r="Q1375" i="3"/>
  <c r="O1457" i="3"/>
  <c r="O1462" i="3"/>
  <c r="O1477" i="3"/>
  <c r="Q1504" i="3"/>
  <c r="Q1509" i="3"/>
  <c r="O1509" i="3"/>
  <c r="O1542" i="3"/>
  <c r="Q1546" i="3"/>
  <c r="O1546" i="3"/>
  <c r="O1579" i="3"/>
  <c r="O1597" i="3"/>
  <c r="O1761" i="3"/>
  <c r="Q1761" i="3"/>
  <c r="Q1798" i="3"/>
  <c r="O1798" i="3"/>
  <c r="O1828" i="3"/>
  <c r="O1883" i="3"/>
  <c r="Q1999" i="3"/>
  <c r="O2099" i="3"/>
  <c r="Q2104" i="3"/>
  <c r="O2104" i="3"/>
  <c r="O2209" i="3"/>
  <c r="Q2246" i="3"/>
  <c r="O2246" i="3"/>
  <c r="Q2323" i="3"/>
  <c r="Q2356" i="3"/>
  <c r="O2356" i="3"/>
  <c r="Q2376" i="3"/>
  <c r="Q2407" i="3"/>
  <c r="O2407" i="3"/>
  <c r="Q1471" i="3"/>
  <c r="O1471" i="3"/>
  <c r="O2131" i="3"/>
  <c r="Q2131" i="3"/>
  <c r="O2265" i="3"/>
  <c r="Q2265" i="3"/>
  <c r="Q129" i="3"/>
  <c r="O129" i="3"/>
  <c r="Q231" i="3"/>
  <c r="O231" i="3"/>
  <c r="O633" i="3"/>
  <c r="Q822" i="3"/>
  <c r="Q859" i="3"/>
  <c r="O1128" i="3"/>
  <c r="O1226" i="3"/>
  <c r="Q1279" i="3"/>
  <c r="Q1284" i="3"/>
  <c r="O1284" i="3"/>
  <c r="Q1350" i="3"/>
  <c r="Q1573" i="3"/>
  <c r="Q1596" i="3"/>
  <c r="O1596" i="3"/>
  <c r="O1735" i="3"/>
  <c r="O1750" i="3"/>
  <c r="Q2051" i="3"/>
  <c r="O2051" i="3"/>
  <c r="Q2073" i="3"/>
  <c r="O2073" i="3"/>
  <c r="O2141" i="3"/>
  <c r="O2250" i="3"/>
  <c r="Q2276" i="3"/>
  <c r="O2276" i="3"/>
  <c r="Q2394" i="3"/>
  <c r="O2394" i="3"/>
  <c r="O241" i="3"/>
  <c r="Q326" i="3"/>
  <c r="Q336" i="3"/>
  <c r="O336" i="3"/>
  <c r="O369" i="3"/>
  <c r="O447" i="3"/>
  <c r="O474" i="3"/>
  <c r="O506" i="3"/>
  <c r="Q506" i="3"/>
  <c r="Q582" i="3"/>
  <c r="O611" i="3"/>
  <c r="O624" i="3"/>
  <c r="Q684" i="3"/>
  <c r="Q699" i="3"/>
  <c r="O699" i="3"/>
  <c r="O864" i="3"/>
  <c r="O873" i="3"/>
  <c r="O975" i="3"/>
  <c r="Q1056" i="3"/>
  <c r="Q1083" i="3"/>
  <c r="O1083" i="3"/>
  <c r="Q1369" i="3"/>
  <c r="Q1513" i="3"/>
  <c r="O1513" i="3"/>
  <c r="O1639" i="3"/>
  <c r="Q1659" i="3"/>
  <c r="O1659" i="3"/>
  <c r="Q1740" i="3"/>
  <c r="Q1760" i="3"/>
  <c r="O1760" i="3"/>
  <c r="Q1808" i="3"/>
  <c r="O1808" i="3"/>
  <c r="O1832" i="3"/>
  <c r="O2030" i="3"/>
  <c r="O2034" i="3"/>
  <c r="O2113" i="3"/>
  <c r="Q2204" i="3"/>
  <c r="O2204" i="3"/>
  <c r="Q2260" i="3"/>
  <c r="O2371" i="3"/>
  <c r="O351" i="3"/>
  <c r="O393" i="3"/>
  <c r="O429" i="3"/>
  <c r="O438" i="3"/>
  <c r="O465" i="3"/>
  <c r="O588" i="3"/>
  <c r="Q855" i="3"/>
  <c r="Q991" i="3"/>
  <c r="O991" i="3"/>
  <c r="O1095" i="3"/>
  <c r="Q1095" i="3"/>
  <c r="Q1180" i="3"/>
  <c r="O1314" i="3"/>
  <c r="Q1351" i="3"/>
  <c r="O1351" i="3"/>
  <c r="O1519" i="3"/>
  <c r="Q1519" i="3"/>
  <c r="O1606" i="3"/>
  <c r="Q1951" i="3"/>
  <c r="O2164" i="3"/>
  <c r="Q2164" i="3"/>
  <c r="O2213" i="3"/>
  <c r="O2236" i="3"/>
  <c r="O2342" i="3"/>
  <c r="O144" i="3"/>
  <c r="O177" i="3"/>
  <c r="Q204" i="3"/>
  <c r="O287" i="3"/>
  <c r="Q327" i="3"/>
  <c r="O327" i="3"/>
  <c r="Q434" i="3"/>
  <c r="Q489" i="3"/>
  <c r="Q498" i="3"/>
  <c r="O498" i="3"/>
  <c r="Q565" i="3"/>
  <c r="O565" i="3"/>
  <c r="Q732" i="3"/>
  <c r="Q242" i="3"/>
  <c r="Q306" i="3"/>
  <c r="Q347" i="3"/>
  <c r="O457" i="3"/>
  <c r="Q470" i="3"/>
  <c r="O480" i="3"/>
  <c r="Q480" i="3"/>
  <c r="O529" i="3"/>
  <c r="Q542" i="3"/>
  <c r="O561" i="3"/>
  <c r="O603" i="3"/>
  <c r="O709" i="3"/>
  <c r="O837" i="3"/>
  <c r="Q879" i="3"/>
  <c r="O879" i="3"/>
  <c r="O987" i="3"/>
  <c r="Q987" i="3"/>
  <c r="Q1181" i="3"/>
  <c r="O1181" i="3"/>
  <c r="Q1194" i="3"/>
  <c r="Q1310" i="3"/>
  <c r="O1310" i="3"/>
  <c r="Q1315" i="3"/>
  <c r="O1315" i="3"/>
  <c r="O1422" i="3"/>
  <c r="Q1440" i="3"/>
  <c r="O1584" i="3"/>
  <c r="Q1584" i="3"/>
  <c r="Q1660" i="3"/>
  <c r="O1732" i="3"/>
  <c r="Q1732" i="3"/>
  <c r="Q1793" i="3"/>
  <c r="O1793" i="3"/>
  <c r="O1854" i="3"/>
  <c r="Q1854" i="3"/>
  <c r="Q1957" i="3"/>
  <c r="O1957" i="3"/>
  <c r="O1976" i="3"/>
  <c r="Q2017" i="3"/>
  <c r="Q2031" i="3"/>
  <c r="O2035" i="3"/>
  <c r="O2053" i="3"/>
  <c r="Q2053" i="3"/>
  <c r="Q2064" i="3"/>
  <c r="Q2180" i="3"/>
  <c r="O2180" i="3"/>
  <c r="O2205" i="3"/>
  <c r="Q2237" i="3"/>
  <c r="O2237" i="3"/>
  <c r="Q2338" i="3"/>
  <c r="Q1026" i="3"/>
  <c r="O1026" i="3"/>
  <c r="Q1200" i="3"/>
  <c r="O1200" i="3"/>
  <c r="Q2014" i="3"/>
  <c r="O2014" i="3"/>
  <c r="Q2216" i="3"/>
  <c r="O2216" i="3"/>
  <c r="O2226" i="3"/>
  <c r="Q2226" i="3"/>
  <c r="Q2248" i="3"/>
  <c r="O2248" i="3"/>
  <c r="O1004" i="3"/>
  <c r="O1017" i="3"/>
  <c r="O1058" i="3"/>
  <c r="Q1068" i="3"/>
  <c r="O1068" i="3"/>
  <c r="O1099" i="3"/>
  <c r="O1111" i="3"/>
  <c r="Q1123" i="3"/>
  <c r="O1131" i="3"/>
  <c r="O1138" i="3"/>
  <c r="O1146" i="3"/>
  <c r="O1150" i="3"/>
  <c r="O1185" i="3"/>
  <c r="O1189" i="3"/>
  <c r="Q1216" i="3"/>
  <c r="O1221" i="3"/>
  <c r="O1233" i="3"/>
  <c r="O1237" i="3"/>
  <c r="O1249" i="3"/>
  <c r="O1303" i="3"/>
  <c r="O1313" i="3"/>
  <c r="O1318" i="3"/>
  <c r="O1330" i="3"/>
  <c r="Q1330" i="3"/>
  <c r="Q1366" i="3"/>
  <c r="O1399" i="3"/>
  <c r="Q1399" i="3"/>
  <c r="Q1533" i="3"/>
  <c r="O1566" i="3"/>
  <c r="Q1607" i="3"/>
  <c r="O1607" i="3"/>
  <c r="O1663" i="3"/>
  <c r="O1697" i="3"/>
  <c r="Q1707" i="3"/>
  <c r="O1707" i="3"/>
  <c r="Q1713" i="3"/>
  <c r="O1713" i="3"/>
  <c r="O1763" i="3"/>
  <c r="Q1783" i="3"/>
  <c r="O1835" i="3"/>
  <c r="Q1870" i="3"/>
  <c r="Q1909" i="3"/>
  <c r="O1909" i="3"/>
  <c r="Q1955" i="3"/>
  <c r="O1955" i="3"/>
  <c r="Q2090" i="3"/>
  <c r="O2090" i="3"/>
  <c r="Q2149" i="3"/>
  <c r="O2149" i="3"/>
  <c r="O2169" i="3"/>
  <c r="Q2203" i="3"/>
  <c r="O2203" i="3"/>
  <c r="O2253" i="3"/>
  <c r="Q2253" i="3"/>
  <c r="O2263" i="3"/>
  <c r="O2268" i="3"/>
  <c r="O2293" i="3"/>
  <c r="Q2348" i="3"/>
  <c r="O2348" i="3"/>
  <c r="Q2358" i="3"/>
  <c r="O2358" i="3"/>
  <c r="O2402" i="3"/>
  <c r="O1620" i="3"/>
  <c r="Q1620" i="3"/>
  <c r="Q1773" i="3"/>
  <c r="O1773" i="3"/>
  <c r="Q1849" i="3"/>
  <c r="O1849" i="3"/>
  <c r="Q2024" i="3"/>
  <c r="O2024" i="3"/>
  <c r="Q165" i="3"/>
  <c r="Q218" i="3"/>
  <c r="O385" i="3"/>
  <c r="O467" i="3"/>
  <c r="Q471" i="3"/>
  <c r="O608" i="3"/>
  <c r="Q642" i="3"/>
  <c r="Q686" i="3"/>
  <c r="Q774" i="3"/>
  <c r="O779" i="3"/>
  <c r="Q779" i="3"/>
  <c r="Q783" i="3"/>
  <c r="Q897" i="3"/>
  <c r="O914" i="3"/>
  <c r="Q964" i="3"/>
  <c r="Q1158" i="3"/>
  <c r="O1158" i="3"/>
  <c r="Q1193" i="3"/>
  <c r="O1193" i="3"/>
  <c r="O1289" i="3"/>
  <c r="Q1348" i="3"/>
  <c r="O1376" i="3"/>
  <c r="O1381" i="3"/>
  <c r="Q1404" i="3"/>
  <c r="Q1525" i="3"/>
  <c r="Q1571" i="3"/>
  <c r="O1571" i="3"/>
  <c r="Q1581" i="3"/>
  <c r="O1581" i="3"/>
  <c r="O1645" i="3"/>
  <c r="Q1684" i="3"/>
  <c r="O1684" i="3"/>
  <c r="Q1718" i="3"/>
  <c r="O1718" i="3"/>
  <c r="O1845" i="3"/>
  <c r="O1865" i="3"/>
  <c r="Q1884" i="3"/>
  <c r="Q1929" i="3"/>
  <c r="O1929" i="3"/>
  <c r="O1939" i="3"/>
  <c r="Q1939" i="3"/>
  <c r="O2055" i="3"/>
  <c r="Q2066" i="3"/>
  <c r="O2066" i="3"/>
  <c r="O2076" i="3"/>
  <c r="O2085" i="3"/>
  <c r="O2124" i="3"/>
  <c r="Q2124" i="3"/>
  <c r="Q2160" i="3"/>
  <c r="O2178" i="3"/>
  <c r="Q2184" i="3"/>
  <c r="O2184" i="3"/>
  <c r="O2231" i="3"/>
  <c r="Q2397" i="3"/>
  <c r="Q1484" i="3"/>
  <c r="O1484" i="3"/>
  <c r="Q1895" i="3"/>
  <c r="O1895" i="3"/>
  <c r="Q2170" i="3"/>
  <c r="O2170" i="3"/>
  <c r="O2179" i="3"/>
  <c r="Q2179" i="3"/>
  <c r="O938" i="3"/>
  <c r="O980" i="3"/>
  <c r="Q1051" i="3"/>
  <c r="O1242" i="3"/>
  <c r="O1323" i="3"/>
  <c r="Q1411" i="3"/>
  <c r="Q1535" i="3"/>
  <c r="O1535" i="3"/>
  <c r="Q1665" i="3"/>
  <c r="O1727" i="3"/>
  <c r="Q1747" i="3"/>
  <c r="O1747" i="3"/>
  <c r="O1781" i="3"/>
  <c r="O1943" i="3"/>
  <c r="O1962" i="3"/>
  <c r="Q1992" i="3"/>
  <c r="O1997" i="3"/>
  <c r="Q2036" i="3"/>
  <c r="O2036" i="3"/>
  <c r="O2058" i="3"/>
  <c r="O2068" i="3"/>
  <c r="O2133" i="3"/>
  <c r="Q2137" i="3"/>
  <c r="O2147" i="3"/>
  <c r="O2162" i="3"/>
  <c r="O2166" i="3"/>
  <c r="O2189" i="3"/>
  <c r="O2198" i="3"/>
  <c r="Q2221" i="3"/>
  <c r="O2221" i="3"/>
  <c r="Q2261" i="3"/>
  <c r="O2261" i="3"/>
  <c r="O2266" i="3"/>
  <c r="Q2266" i="3"/>
  <c r="O2299" i="3"/>
  <c r="O2363" i="3"/>
  <c r="Q2377" i="3"/>
  <c r="O2377" i="3"/>
  <c r="O2400" i="3"/>
  <c r="O2405" i="3"/>
  <c r="Q1797" i="3"/>
  <c r="O1797" i="3"/>
  <c r="Q1863" i="3"/>
  <c r="O1863" i="3"/>
  <c r="Q2158" i="3"/>
  <c r="O2158" i="3"/>
  <c r="O2262" i="3"/>
  <c r="Q2262" i="3"/>
  <c r="Q2295" i="3"/>
  <c r="O2295" i="3"/>
  <c r="Q2369" i="3"/>
  <c r="O2369" i="3"/>
  <c r="Q2378" i="3"/>
  <c r="O2378" i="3"/>
  <c r="Q1729" i="3"/>
  <c r="O1756" i="3"/>
  <c r="O1769" i="3"/>
  <c r="O1900" i="3"/>
  <c r="O1958" i="3"/>
  <c r="O1979" i="3"/>
  <c r="Q1987" i="3"/>
  <c r="O2008" i="3"/>
  <c r="O2039" i="3"/>
  <c r="O2048" i="3"/>
  <c r="O2074" i="3"/>
  <c r="O2082" i="3"/>
  <c r="O2187" i="3"/>
  <c r="O2240" i="3"/>
  <c r="O2309" i="3"/>
  <c r="O2352" i="3"/>
  <c r="Q2365" i="3"/>
  <c r="O2403" i="3"/>
  <c r="Q919" i="3"/>
  <c r="O919" i="3"/>
  <c r="O1302" i="3"/>
  <c r="Q1302" i="3"/>
  <c r="Q1817" i="3"/>
  <c r="O1817" i="3"/>
  <c r="Q1996" i="3"/>
  <c r="O1996" i="3"/>
  <c r="O125" i="3"/>
  <c r="O187" i="3"/>
  <c r="O202" i="3"/>
  <c r="O209" i="3"/>
  <c r="Q220" i="3"/>
  <c r="O220" i="3"/>
  <c r="O239" i="3"/>
  <c r="O265" i="3"/>
  <c r="O298" i="3"/>
  <c r="O340" i="3"/>
  <c r="O344" i="3"/>
  <c r="O370" i="3"/>
  <c r="O412" i="3"/>
  <c r="O416" i="3"/>
  <c r="O442" i="3"/>
  <c r="O484" i="3"/>
  <c r="O488" i="3"/>
  <c r="O514" i="3"/>
  <c r="O556" i="3"/>
  <c r="O560" i="3"/>
  <c r="O586" i="3"/>
  <c r="O628" i="3"/>
  <c r="O632" i="3"/>
  <c r="O658" i="3"/>
  <c r="O700" i="3"/>
  <c r="O704" i="3"/>
  <c r="O730" i="3"/>
  <c r="O772" i="3"/>
  <c r="O776" i="3"/>
  <c r="O802" i="3"/>
  <c r="Q832" i="3"/>
  <c r="O832" i="3"/>
  <c r="O865" i="3"/>
  <c r="Q892" i="3"/>
  <c r="O892" i="3"/>
  <c r="Q911" i="3"/>
  <c r="O911" i="3"/>
  <c r="Q976" i="3"/>
  <c r="O976" i="3"/>
  <c r="O1009" i="3"/>
  <c r="Q1036" i="3"/>
  <c r="O1036" i="3"/>
  <c r="Q1055" i="3"/>
  <c r="O1055" i="3"/>
  <c r="O1157" i="3"/>
  <c r="O1178" i="3"/>
  <c r="O1275" i="3"/>
  <c r="Q1286" i="3"/>
  <c r="O1286" i="3"/>
  <c r="O1298" i="3"/>
  <c r="O1508" i="3"/>
  <c r="Q1988" i="3"/>
  <c r="O1988" i="3"/>
  <c r="Q2021" i="3"/>
  <c r="O2021" i="3"/>
  <c r="O2044" i="3"/>
  <c r="Q2044" i="3"/>
  <c r="O92" i="3"/>
  <c r="Q95" i="3"/>
  <c r="O176" i="3"/>
  <c r="O199" i="3"/>
  <c r="O236" i="3"/>
  <c r="O310" i="3"/>
  <c r="O317" i="3"/>
  <c r="O382" i="3"/>
  <c r="O389" i="3"/>
  <c r="O454" i="3"/>
  <c r="O461" i="3"/>
  <c r="O526" i="3"/>
  <c r="O533" i="3"/>
  <c r="O598" i="3"/>
  <c r="O605" i="3"/>
  <c r="O670" i="3"/>
  <c r="O677" i="3"/>
  <c r="O742" i="3"/>
  <c r="O749" i="3"/>
  <c r="O814" i="3"/>
  <c r="O821" i="3"/>
  <c r="O854" i="3"/>
  <c r="O884" i="3"/>
  <c r="O958" i="3"/>
  <c r="O968" i="3"/>
  <c r="O998" i="3"/>
  <c r="O1028" i="3"/>
  <c r="O1085" i="3"/>
  <c r="O1154" i="3"/>
  <c r="Q1175" i="3"/>
  <c r="O1175" i="3"/>
  <c r="O1265" i="3"/>
  <c r="O1272" i="3"/>
  <c r="O1520" i="3"/>
  <c r="O1524" i="3"/>
  <c r="Q1593" i="3"/>
  <c r="O1593" i="3"/>
  <c r="O1601" i="3"/>
  <c r="Q1683" i="3"/>
  <c r="O1683" i="3"/>
  <c r="O1789" i="3"/>
  <c r="Q1789" i="3"/>
  <c r="Q1803" i="3"/>
  <c r="Q1818" i="3"/>
  <c r="O1818" i="3"/>
  <c r="O1826" i="3"/>
  <c r="Q1830" i="3"/>
  <c r="O1830" i="3"/>
  <c r="Q2132" i="3"/>
  <c r="O2132" i="3"/>
  <c r="O2175" i="3"/>
  <c r="Q2175" i="3"/>
  <c r="Q2354" i="3"/>
  <c r="O2354" i="3"/>
  <c r="O206" i="3"/>
  <c r="Q341" i="3"/>
  <c r="O341" i="3"/>
  <c r="Q485" i="3"/>
  <c r="O485" i="3"/>
  <c r="Q557" i="3"/>
  <c r="O557" i="3"/>
  <c r="Q629" i="3"/>
  <c r="O629" i="3"/>
  <c r="Q773" i="3"/>
  <c r="O773" i="3"/>
  <c r="O965" i="3"/>
  <c r="O1151" i="3"/>
  <c r="Q1431" i="3"/>
  <c r="O1431" i="3"/>
  <c r="O1496" i="3"/>
  <c r="O89" i="3"/>
  <c r="O151" i="3"/>
  <c r="O166" i="3"/>
  <c r="Q184" i="3"/>
  <c r="O184" i="3"/>
  <c r="O196" i="3"/>
  <c r="O203" i="3"/>
  <c r="O229" i="3"/>
  <c r="O379" i="3"/>
  <c r="O386" i="3"/>
  <c r="Q439" i="3"/>
  <c r="O439" i="3"/>
  <c r="O451" i="3"/>
  <c r="O458" i="3"/>
  <c r="O553" i="3"/>
  <c r="Q583" i="3"/>
  <c r="O583" i="3"/>
  <c r="O595" i="3"/>
  <c r="O602" i="3"/>
  <c r="O625" i="3"/>
  <c r="Q655" i="3"/>
  <c r="O655" i="3"/>
  <c r="O667" i="3"/>
  <c r="O674" i="3"/>
  <c r="O697" i="3"/>
  <c r="Q727" i="3"/>
  <c r="O727" i="3"/>
  <c r="O739" i="3"/>
  <c r="O746" i="3"/>
  <c r="O769" i="3"/>
  <c r="Q799" i="3"/>
  <c r="O799" i="3"/>
  <c r="O811" i="3"/>
  <c r="O818" i="3"/>
  <c r="O844" i="3"/>
  <c r="O955" i="3"/>
  <c r="O962" i="3"/>
  <c r="O988" i="3"/>
  <c r="O1079" i="3"/>
  <c r="O1253" i="3"/>
  <c r="O1269" i="3"/>
  <c r="Q1325" i="3"/>
  <c r="O1325" i="3"/>
  <c r="Q1443" i="3"/>
  <c r="O1443" i="3"/>
  <c r="Q1493" i="3"/>
  <c r="O1493" i="3"/>
  <c r="Q1505" i="3"/>
  <c r="O1505" i="3"/>
  <c r="Q1578" i="3"/>
  <c r="Q1921" i="3"/>
  <c r="O1925" i="3"/>
  <c r="Q1952" i="3"/>
  <c r="O1952" i="3"/>
  <c r="Q2326" i="3"/>
  <c r="O2326" i="3"/>
  <c r="Q2331" i="3"/>
  <c r="O2339" i="3"/>
  <c r="Q2393" i="3"/>
  <c r="O2393" i="3"/>
  <c r="Q2406" i="3"/>
  <c r="O2406" i="3"/>
  <c r="Q2424" i="3"/>
  <c r="O2424" i="3"/>
  <c r="O163" i="3"/>
  <c r="O200" i="3"/>
  <c r="O311" i="3"/>
  <c r="O383" i="3"/>
  <c r="O527" i="3"/>
  <c r="O671" i="3"/>
  <c r="O851" i="3"/>
  <c r="O881" i="3"/>
  <c r="O901" i="3"/>
  <c r="Q928" i="3"/>
  <c r="Q932" i="3"/>
  <c r="O932" i="3"/>
  <c r="Q959" i="3"/>
  <c r="O959" i="3"/>
  <c r="O995" i="3"/>
  <c r="O1025" i="3"/>
  <c r="O1045" i="3"/>
  <c r="Q1076" i="3"/>
  <c r="O1076" i="3"/>
  <c r="O1145" i="3"/>
  <c r="O1250" i="3"/>
  <c r="O1262" i="3"/>
  <c r="O1266" i="3"/>
  <c r="Q1460" i="3"/>
  <c r="O1460" i="3"/>
  <c r="Q1467" i="3"/>
  <c r="O1482" i="3"/>
  <c r="Q1633" i="3"/>
  <c r="O1633" i="3"/>
  <c r="Q1661" i="3"/>
  <c r="O1661" i="3"/>
  <c r="O1778" i="3"/>
  <c r="O1782" i="3"/>
  <c r="O1795" i="3"/>
  <c r="O1891" i="3"/>
  <c r="O1913" i="3"/>
  <c r="Q2151" i="3"/>
  <c r="O2151" i="3"/>
  <c r="Q2385" i="3"/>
  <c r="O2385" i="3"/>
  <c r="Q86" i="3"/>
  <c r="O86" i="3"/>
  <c r="Q140" i="3"/>
  <c r="Q230" i="3"/>
  <c r="O230" i="3"/>
  <c r="Q455" i="3"/>
  <c r="O500" i="3"/>
  <c r="O572" i="3"/>
  <c r="Q599" i="3"/>
  <c r="O644" i="3"/>
  <c r="O716" i="3"/>
  <c r="O925" i="3"/>
  <c r="O952" i="3"/>
  <c r="O985" i="3"/>
  <c r="Q1142" i="3"/>
  <c r="O1142" i="3"/>
  <c r="O1247" i="3"/>
  <c r="O1311" i="3"/>
  <c r="Q1322" i="3"/>
  <c r="O1322" i="3"/>
  <c r="Q1337" i="3"/>
  <c r="O1337" i="3"/>
  <c r="Q1416" i="3"/>
  <c r="O1478" i="3"/>
  <c r="Q1506" i="3"/>
  <c r="O1506" i="3"/>
  <c r="Q1551" i="3"/>
  <c r="O1551" i="3"/>
  <c r="O1575" i="3"/>
  <c r="O1629" i="3"/>
  <c r="Q1657" i="3"/>
  <c r="O1657" i="3"/>
  <c r="O1791" i="3"/>
  <c r="Q1791" i="3"/>
  <c r="O1875" i="3"/>
  <c r="O1887" i="3"/>
  <c r="Q2327" i="3"/>
  <c r="O2327" i="3"/>
  <c r="O82" i="3"/>
  <c r="O130" i="3"/>
  <c r="O137" i="3"/>
  <c r="Q148" i="3"/>
  <c r="O148" i="3"/>
  <c r="O160" i="3"/>
  <c r="O167" i="3"/>
  <c r="O193" i="3"/>
  <c r="Q292" i="3"/>
  <c r="O292" i="3"/>
  <c r="O304" i="3"/>
  <c r="O334" i="3"/>
  <c r="Q356" i="3"/>
  <c r="O376" i="3"/>
  <c r="O406" i="3"/>
  <c r="Q428" i="3"/>
  <c r="O448" i="3"/>
  <c r="O524" i="3"/>
  <c r="O664" i="3"/>
  <c r="O905" i="3"/>
  <c r="O992" i="3"/>
  <c r="O1018" i="3"/>
  <c r="O1049" i="3"/>
  <c r="Q1069" i="3"/>
  <c r="O1121" i="3"/>
  <c r="O1220" i="3"/>
  <c r="O1244" i="3"/>
  <c r="O1304" i="3"/>
  <c r="O1308" i="3"/>
  <c r="O1464" i="3"/>
  <c r="O1625" i="3"/>
  <c r="Q1710" i="3"/>
  <c r="O1710" i="3"/>
  <c r="O1749" i="3"/>
  <c r="Q1866" i="3"/>
  <c r="O1866" i="3"/>
  <c r="O1879" i="3"/>
  <c r="Q2129" i="3"/>
  <c r="O2129" i="3"/>
  <c r="Q2373" i="3"/>
  <c r="O2373" i="3"/>
  <c r="O104" i="3"/>
  <c r="O127" i="3"/>
  <c r="O164" i="3"/>
  <c r="O248" i="3"/>
  <c r="O271" i="3"/>
  <c r="Q281" i="3"/>
  <c r="O346" i="3"/>
  <c r="O353" i="3"/>
  <c r="O418" i="3"/>
  <c r="O425" i="3"/>
  <c r="O490" i="3"/>
  <c r="O497" i="3"/>
  <c r="O562" i="3"/>
  <c r="O569" i="3"/>
  <c r="O634" i="3"/>
  <c r="O641" i="3"/>
  <c r="O706" i="3"/>
  <c r="O713" i="3"/>
  <c r="O778" i="3"/>
  <c r="O785" i="3"/>
  <c r="O838" i="3"/>
  <c r="O845" i="3"/>
  <c r="O871" i="3"/>
  <c r="Q874" i="3"/>
  <c r="O902" i="3"/>
  <c r="O1118" i="3"/>
  <c r="O1217" i="3"/>
  <c r="Q1241" i="3"/>
  <c r="O1241" i="3"/>
  <c r="Q1385" i="3"/>
  <c r="O1385" i="3"/>
  <c r="O1461" i="3"/>
  <c r="O1475" i="3"/>
  <c r="Q1479" i="3"/>
  <c r="O1479" i="3"/>
  <c r="O1544" i="3"/>
  <c r="O1560" i="3"/>
  <c r="O1634" i="3"/>
  <c r="O1698" i="3"/>
  <c r="O1702" i="3"/>
  <c r="Q1745" i="3"/>
  <c r="O1745" i="3"/>
  <c r="O2108" i="3"/>
  <c r="O2116" i="3"/>
  <c r="Q2116" i="3"/>
  <c r="O2125" i="3"/>
  <c r="Q2125" i="3"/>
  <c r="Q2301" i="3"/>
  <c r="O134" i="3"/>
  <c r="Q194" i="3"/>
  <c r="O194" i="3"/>
  <c r="Q377" i="3"/>
  <c r="O377" i="3"/>
  <c r="Q449" i="3"/>
  <c r="O449" i="3"/>
  <c r="Q521" i="3"/>
  <c r="O521" i="3"/>
  <c r="Q593" i="3"/>
  <c r="O593" i="3"/>
  <c r="Q737" i="3"/>
  <c r="O737" i="3"/>
  <c r="Q842" i="3"/>
  <c r="O842" i="3"/>
  <c r="O949" i="3"/>
  <c r="Q986" i="3"/>
  <c r="O986" i="3"/>
  <c r="Q1015" i="3"/>
  <c r="O1115" i="3"/>
  <c r="O1190" i="3"/>
  <c r="O1214" i="3"/>
  <c r="O1719" i="3"/>
  <c r="O1836" i="3"/>
  <c r="Q1836" i="3"/>
  <c r="Q1872" i="3"/>
  <c r="O1872" i="3"/>
  <c r="O79" i="3"/>
  <c r="O94" i="3"/>
  <c r="O101" i="3"/>
  <c r="O131" i="3"/>
  <c r="O157" i="3"/>
  <c r="O190" i="3"/>
  <c r="Q256" i="3"/>
  <c r="O256" i="3"/>
  <c r="O268" i="3"/>
  <c r="O275" i="3"/>
  <c r="Q331" i="3"/>
  <c r="O331" i="3"/>
  <c r="O350" i="3"/>
  <c r="O373" i="3"/>
  <c r="Q403" i="3"/>
  <c r="O403" i="3"/>
  <c r="O422" i="3"/>
  <c r="O445" i="3"/>
  <c r="Q475" i="3"/>
  <c r="O475" i="3"/>
  <c r="O487" i="3"/>
  <c r="O494" i="3"/>
  <c r="O517" i="3"/>
  <c r="Q547" i="3"/>
  <c r="O547" i="3"/>
  <c r="O559" i="3"/>
  <c r="O566" i="3"/>
  <c r="O589" i="3"/>
  <c r="Q619" i="3"/>
  <c r="O619" i="3"/>
  <c r="O631" i="3"/>
  <c r="O638" i="3"/>
  <c r="O661" i="3"/>
  <c r="Q691" i="3"/>
  <c r="O691" i="3"/>
  <c r="O703" i="3"/>
  <c r="O710" i="3"/>
  <c r="O733" i="3"/>
  <c r="Q763" i="3"/>
  <c r="O763" i="3"/>
  <c r="O775" i="3"/>
  <c r="O782" i="3"/>
  <c r="O805" i="3"/>
  <c r="O835" i="3"/>
  <c r="O868" i="3"/>
  <c r="Q875" i="3"/>
  <c r="O875" i="3"/>
  <c r="O979" i="3"/>
  <c r="O1012" i="3"/>
  <c r="Q1019" i="3"/>
  <c r="O1019" i="3"/>
  <c r="O1112" i="3"/>
  <c r="O1187" i="3"/>
  <c r="O1211" i="3"/>
  <c r="O1301" i="3"/>
  <c r="O1305" i="3"/>
  <c r="O1362" i="3"/>
  <c r="O1373" i="3"/>
  <c r="Q1611" i="3"/>
  <c r="O1695" i="3"/>
  <c r="Q1711" i="3"/>
  <c r="Q1715" i="3"/>
  <c r="O1715" i="3"/>
  <c r="Q1741" i="3"/>
  <c r="Q1746" i="3"/>
  <c r="O1746" i="3"/>
  <c r="O1821" i="3"/>
  <c r="Q1995" i="3"/>
  <c r="O1995" i="3"/>
  <c r="Q2264" i="3"/>
  <c r="O2264" i="3"/>
  <c r="O2272" i="3"/>
  <c r="Q2272" i="3"/>
  <c r="Q158" i="3"/>
  <c r="O158" i="3"/>
  <c r="Q302" i="3"/>
  <c r="O302" i="3"/>
  <c r="Q1063" i="3"/>
  <c r="O1063" i="3"/>
  <c r="O1608" i="3"/>
  <c r="Q1608" i="3"/>
  <c r="Q1742" i="3"/>
  <c r="O1742" i="3"/>
  <c r="O2052" i="3"/>
  <c r="Q2052" i="3"/>
  <c r="Q2174" i="3"/>
  <c r="O2174" i="3"/>
  <c r="Q76" i="3"/>
  <c r="O76" i="3"/>
  <c r="O88" i="3"/>
  <c r="O121" i="3"/>
  <c r="O154" i="3"/>
  <c r="O232" i="3"/>
  <c r="O269" i="3"/>
  <c r="Q122" i="3"/>
  <c r="O122" i="3"/>
  <c r="Q266" i="3"/>
  <c r="O266" i="3"/>
  <c r="Q413" i="3"/>
  <c r="O413" i="3"/>
  <c r="Q701" i="3"/>
  <c r="O701" i="3"/>
  <c r="O935" i="3"/>
  <c r="O1082" i="3"/>
  <c r="Q1451" i="3"/>
  <c r="O1451" i="3"/>
  <c r="O1589" i="3"/>
  <c r="Q1646" i="3"/>
  <c r="O1646" i="3"/>
  <c r="O1668" i="3"/>
  <c r="Q1668" i="3"/>
  <c r="Q1933" i="3"/>
  <c r="O2005" i="3"/>
  <c r="Q2005" i="3"/>
  <c r="Q2123" i="3"/>
  <c r="O2123" i="3"/>
  <c r="O2155" i="3"/>
  <c r="Q2167" i="3"/>
  <c r="O2167" i="3"/>
  <c r="Q2346" i="3"/>
  <c r="O2350" i="3"/>
  <c r="Q2350" i="3"/>
  <c r="Q2401" i="3"/>
  <c r="O85" i="3"/>
  <c r="O118" i="3"/>
  <c r="O173" i="3"/>
  <c r="O233" i="3"/>
  <c r="O262" i="3"/>
  <c r="O295" i="3"/>
  <c r="O307" i="3"/>
  <c r="O314" i="3"/>
  <c r="O337" i="3"/>
  <c r="Q367" i="3"/>
  <c r="O367" i="3"/>
  <c r="O409" i="3"/>
  <c r="O481" i="3"/>
  <c r="Q511" i="3"/>
  <c r="O511" i="3"/>
  <c r="O523" i="3"/>
  <c r="O530" i="3"/>
  <c r="O1148" i="3"/>
  <c r="O284" i="3"/>
  <c r="O743" i="3"/>
  <c r="O815" i="3"/>
  <c r="O170" i="3"/>
  <c r="O788" i="3"/>
  <c r="O841" i="3"/>
  <c r="O1223" i="3"/>
  <c r="Q2292" i="3"/>
  <c r="O2292" i="3"/>
  <c r="O2296" i="3"/>
  <c r="Q2296" i="3"/>
  <c r="Q2314" i="3"/>
  <c r="O2314" i="3"/>
  <c r="O115" i="3"/>
  <c r="O197" i="3"/>
  <c r="O226" i="3"/>
  <c r="O259" i="3"/>
  <c r="O274" i="3"/>
  <c r="O308" i="3"/>
  <c r="O380" i="3"/>
  <c r="O452" i="3"/>
  <c r="O478" i="3"/>
  <c r="O520" i="3"/>
  <c r="O550" i="3"/>
  <c r="O592" i="3"/>
  <c r="O596" i="3"/>
  <c r="O622" i="3"/>
  <c r="O668" i="3"/>
  <c r="O694" i="3"/>
  <c r="O736" i="3"/>
  <c r="O740" i="3"/>
  <c r="O766" i="3"/>
  <c r="O808" i="3"/>
  <c r="O812" i="3"/>
  <c r="O848" i="3"/>
  <c r="O878" i="3"/>
  <c r="Q898" i="3"/>
  <c r="O982" i="3"/>
  <c r="O989" i="3"/>
  <c r="O1022" i="3"/>
  <c r="Q1042" i="3"/>
  <c r="O1046" i="3"/>
  <c r="O1736" i="3"/>
  <c r="O1862" i="3"/>
  <c r="Q2112" i="3"/>
  <c r="O2280" i="3"/>
  <c r="Q2306" i="3"/>
  <c r="O2306" i="3"/>
  <c r="O278" i="3"/>
  <c r="Q305" i="3"/>
  <c r="O305" i="3"/>
  <c r="Q665" i="3"/>
  <c r="O665" i="3"/>
  <c r="Q809" i="3"/>
  <c r="O809" i="3"/>
  <c r="O922" i="3"/>
  <c r="O941" i="3"/>
  <c r="O1066" i="3"/>
  <c r="Q1377" i="3"/>
  <c r="O1377" i="3"/>
  <c r="Q1413" i="3"/>
  <c r="O1413" i="3"/>
  <c r="Q1472" i="3"/>
  <c r="O1472" i="3"/>
  <c r="Q1733" i="3"/>
  <c r="O1733" i="3"/>
  <c r="O1906" i="3"/>
  <c r="Q2096" i="3"/>
  <c r="O2096" i="3"/>
  <c r="Q112" i="3"/>
  <c r="O112" i="3"/>
  <c r="O124" i="3"/>
  <c r="O161" i="3"/>
  <c r="O223" i="3"/>
  <c r="O238" i="3"/>
  <c r="O245" i="3"/>
  <c r="O301" i="3"/>
  <c r="O343" i="3"/>
  <c r="O415" i="3"/>
  <c r="O91" i="3"/>
  <c r="O235" i="3"/>
  <c r="O857" i="3"/>
  <c r="O971" i="3"/>
  <c r="O1001" i="3"/>
  <c r="Q1091" i="3"/>
  <c r="O1091" i="3"/>
  <c r="Q1109" i="3"/>
  <c r="O1109" i="3"/>
  <c r="O1184" i="3"/>
  <c r="Q1208" i="3"/>
  <c r="O1208" i="3"/>
  <c r="Q1458" i="3"/>
  <c r="O1458" i="3"/>
  <c r="Q1515" i="3"/>
  <c r="O1515" i="3"/>
  <c r="O1523" i="3"/>
  <c r="O1604" i="3"/>
  <c r="O1672" i="3"/>
  <c r="Q1672" i="3"/>
  <c r="Q2043" i="3"/>
  <c r="O2043" i="3"/>
  <c r="Q2056" i="3"/>
  <c r="O2056" i="3"/>
  <c r="Q2219" i="3"/>
  <c r="O2219" i="3"/>
  <c r="Q1263" i="3"/>
  <c r="O1263" i="3"/>
  <c r="Q1521" i="3"/>
  <c r="O1521" i="3"/>
  <c r="Q1598" i="3"/>
  <c r="O1598" i="3"/>
  <c r="Q1648" i="3"/>
  <c r="O1648" i="3"/>
  <c r="Q1700" i="3"/>
  <c r="O1700" i="3"/>
  <c r="O1762" i="3"/>
  <c r="Q1762" i="3"/>
  <c r="Q1889" i="3"/>
  <c r="O1889" i="3"/>
  <c r="Q1898" i="3"/>
  <c r="O1898" i="3"/>
  <c r="Q1977" i="3"/>
  <c r="O1977" i="3"/>
  <c r="Q2091" i="3"/>
  <c r="O2091" i="3"/>
  <c r="Q2159" i="3"/>
  <c r="O2159" i="3"/>
  <c r="O2215" i="3"/>
  <c r="Q2215" i="3"/>
  <c r="Q2224" i="3"/>
  <c r="O2224" i="3"/>
  <c r="O2244" i="3"/>
  <c r="Q2244" i="3"/>
  <c r="O328" i="3"/>
  <c r="O338" i="3"/>
  <c r="O364" i="3"/>
  <c r="O374" i="3"/>
  <c r="O400" i="3"/>
  <c r="O410" i="3"/>
  <c r="O436" i="3"/>
  <c r="O446" i="3"/>
  <c r="O472" i="3"/>
  <c r="O482" i="3"/>
  <c r="O508" i="3"/>
  <c r="O518" i="3"/>
  <c r="O544" i="3"/>
  <c r="O554" i="3"/>
  <c r="O580" i="3"/>
  <c r="O590" i="3"/>
  <c r="O616" i="3"/>
  <c r="O626" i="3"/>
  <c r="O652" i="3"/>
  <c r="O662" i="3"/>
  <c r="O688" i="3"/>
  <c r="O698" i="3"/>
  <c r="O724" i="3"/>
  <c r="O734" i="3"/>
  <c r="O760" i="3"/>
  <c r="O770" i="3"/>
  <c r="O796" i="3"/>
  <c r="O806" i="3"/>
  <c r="Q839" i="3"/>
  <c r="O839" i="3"/>
  <c r="Q862" i="3"/>
  <c r="O869" i="3"/>
  <c r="O889" i="3"/>
  <c r="O899" i="3"/>
  <c r="O916" i="3"/>
  <c r="O929" i="3"/>
  <c r="O946" i="3"/>
  <c r="O956" i="3"/>
  <c r="Q983" i="3"/>
  <c r="O983" i="3"/>
  <c r="Q1006" i="3"/>
  <c r="O1013" i="3"/>
  <c r="O1033" i="3"/>
  <c r="O1043" i="3"/>
  <c r="O1060" i="3"/>
  <c r="O1073" i="3"/>
  <c r="O1106" i="3"/>
  <c r="O1139" i="3"/>
  <c r="O1172" i="3"/>
  <c r="O1205" i="3"/>
  <c r="O1238" i="3"/>
  <c r="Q1259" i="3"/>
  <c r="O1259" i="3"/>
  <c r="O1341" i="3"/>
  <c r="O1382" i="3"/>
  <c r="O1392" i="3"/>
  <c r="O1424" i="3"/>
  <c r="O1436" i="3"/>
  <c r="O1455" i="3"/>
  <c r="O1517" i="3"/>
  <c r="O1553" i="3"/>
  <c r="Q1631" i="3"/>
  <c r="O1631" i="3"/>
  <c r="Q1670" i="3"/>
  <c r="O1670" i="3"/>
  <c r="Q1687" i="3"/>
  <c r="O1687" i="3"/>
  <c r="O1819" i="3"/>
  <c r="O1843" i="3"/>
  <c r="O1850" i="3"/>
  <c r="O1855" i="3"/>
  <c r="O1868" i="3"/>
  <c r="O1911" i="3"/>
  <c r="O1918" i="3"/>
  <c r="Q2018" i="3"/>
  <c r="O2018" i="3"/>
  <c r="O2067" i="3"/>
  <c r="Q2067" i="3"/>
  <c r="Q2071" i="3"/>
  <c r="O2083" i="3"/>
  <c r="O2109" i="3"/>
  <c r="O2188" i="3"/>
  <c r="O2208" i="3"/>
  <c r="O2220" i="3"/>
  <c r="Q2303" i="3"/>
  <c r="O2303" i="3"/>
  <c r="O2381" i="3"/>
  <c r="O73" i="3"/>
  <c r="O83" i="3"/>
  <c r="O109" i="3"/>
  <c r="O119" i="3"/>
  <c r="O145" i="3"/>
  <c r="O155" i="3"/>
  <c r="O181" i="3"/>
  <c r="O191" i="3"/>
  <c r="O217" i="3"/>
  <c r="O227" i="3"/>
  <c r="O253" i="3"/>
  <c r="O263" i="3"/>
  <c r="O289" i="3"/>
  <c r="O299" i="3"/>
  <c r="O325" i="3"/>
  <c r="O335" i="3"/>
  <c r="O361" i="3"/>
  <c r="O371" i="3"/>
  <c r="O397" i="3"/>
  <c r="O407" i="3"/>
  <c r="O433" i="3"/>
  <c r="O443" i="3"/>
  <c r="O469" i="3"/>
  <c r="O479" i="3"/>
  <c r="O505" i="3"/>
  <c r="O515" i="3"/>
  <c r="O541" i="3"/>
  <c r="O551" i="3"/>
  <c r="O577" i="3"/>
  <c r="O587" i="3"/>
  <c r="O613" i="3"/>
  <c r="O623" i="3"/>
  <c r="O649" i="3"/>
  <c r="O659" i="3"/>
  <c r="O685" i="3"/>
  <c r="O695" i="3"/>
  <c r="O721" i="3"/>
  <c r="O731" i="3"/>
  <c r="O757" i="3"/>
  <c r="O767" i="3"/>
  <c r="O793" i="3"/>
  <c r="O803" i="3"/>
  <c r="O829" i="3"/>
  <c r="O866" i="3"/>
  <c r="O886" i="3"/>
  <c r="O913" i="3"/>
  <c r="O926" i="3"/>
  <c r="O943" i="3"/>
  <c r="O953" i="3"/>
  <c r="O973" i="3"/>
  <c r="O1010" i="3"/>
  <c r="O1030" i="3"/>
  <c r="O1057" i="3"/>
  <c r="O1070" i="3"/>
  <c r="O1103" i="3"/>
  <c r="O1136" i="3"/>
  <c r="O1169" i="3"/>
  <c r="O1202" i="3"/>
  <c r="Q1235" i="3"/>
  <c r="O1235" i="3"/>
  <c r="O1295" i="3"/>
  <c r="O1299" i="3"/>
  <c r="Q1371" i="3"/>
  <c r="O1371" i="3"/>
  <c r="O1389" i="3"/>
  <c r="O1406" i="3"/>
  <c r="O1410" i="3"/>
  <c r="Q1421" i="3"/>
  <c r="O1421" i="3"/>
  <c r="Q1433" i="3"/>
  <c r="O1433" i="3"/>
  <c r="O1532" i="3"/>
  <c r="O1539" i="3"/>
  <c r="Q1557" i="3"/>
  <c r="Q1587" i="3"/>
  <c r="O1587" i="3"/>
  <c r="O1602" i="3"/>
  <c r="O1619" i="3"/>
  <c r="Q1623" i="3"/>
  <c r="O1623" i="3"/>
  <c r="Q1644" i="3"/>
  <c r="O1644" i="3"/>
  <c r="O1679" i="3"/>
  <c r="O1717" i="3"/>
  <c r="Q1717" i="3"/>
  <c r="Q1767" i="3"/>
  <c r="O1767" i="3"/>
  <c r="Q1806" i="3"/>
  <c r="O1806" i="3"/>
  <c r="O2063" i="3"/>
  <c r="O2087" i="3"/>
  <c r="O2105" i="3"/>
  <c r="Q2192" i="3"/>
  <c r="O2192" i="3"/>
  <c r="Q2229" i="3"/>
  <c r="O2229" i="3"/>
  <c r="O2324" i="3"/>
  <c r="Q2329" i="3"/>
  <c r="O2341" i="3"/>
  <c r="O2361" i="3"/>
  <c r="Q2361" i="3"/>
  <c r="Q2366" i="3"/>
  <c r="O2366" i="3"/>
  <c r="O80" i="3"/>
  <c r="O106" i="3"/>
  <c r="O116" i="3"/>
  <c r="O142" i="3"/>
  <c r="O152" i="3"/>
  <c r="O178" i="3"/>
  <c r="O188" i="3"/>
  <c r="O214" i="3"/>
  <c r="O224" i="3"/>
  <c r="O250" i="3"/>
  <c r="O260" i="3"/>
  <c r="O286" i="3"/>
  <c r="O296" i="3"/>
  <c r="O322" i="3"/>
  <c r="O332" i="3"/>
  <c r="O358" i="3"/>
  <c r="O368" i="3"/>
  <c r="O394" i="3"/>
  <c r="O404" i="3"/>
  <c r="O430" i="3"/>
  <c r="O440" i="3"/>
  <c r="O466" i="3"/>
  <c r="O476" i="3"/>
  <c r="O502" i="3"/>
  <c r="O512" i="3"/>
  <c r="O538" i="3"/>
  <c r="O548" i="3"/>
  <c r="O574" i="3"/>
  <c r="O584" i="3"/>
  <c r="O610" i="3"/>
  <c r="O620" i="3"/>
  <c r="O646" i="3"/>
  <c r="O656" i="3"/>
  <c r="O682" i="3"/>
  <c r="O692" i="3"/>
  <c r="O718" i="3"/>
  <c r="O728" i="3"/>
  <c r="O754" i="3"/>
  <c r="O764" i="3"/>
  <c r="O790" i="3"/>
  <c r="O800" i="3"/>
  <c r="O826" i="3"/>
  <c r="O856" i="3"/>
  <c r="O883" i="3"/>
  <c r="O896" i="3"/>
  <c r="O923" i="3"/>
  <c r="O940" i="3"/>
  <c r="O950" i="3"/>
  <c r="O1000" i="3"/>
  <c r="O1027" i="3"/>
  <c r="O1040" i="3"/>
  <c r="O1067" i="3"/>
  <c r="O1100" i="3"/>
  <c r="O1133" i="3"/>
  <c r="O1166" i="3"/>
  <c r="Q1199" i="3"/>
  <c r="O1199" i="3"/>
  <c r="Q1260" i="3"/>
  <c r="O1260" i="3"/>
  <c r="O1334" i="3"/>
  <c r="O1338" i="3"/>
  <c r="O1352" i="3"/>
  <c r="O1379" i="3"/>
  <c r="O1386" i="3"/>
  <c r="O1448" i="3"/>
  <c r="O1452" i="3"/>
  <c r="O1503" i="3"/>
  <c r="Q1529" i="3"/>
  <c r="O1529" i="3"/>
  <c r="O1568" i="3"/>
  <c r="O1595" i="3"/>
  <c r="O1599" i="3"/>
  <c r="O1616" i="3"/>
  <c r="O1636" i="3"/>
  <c r="Q1640" i="3"/>
  <c r="O1649" i="3"/>
  <c r="O1675" i="3"/>
  <c r="Q1688" i="3"/>
  <c r="O1688" i="3"/>
  <c r="Q1731" i="3"/>
  <c r="O1731" i="3"/>
  <c r="Q1772" i="3"/>
  <c r="O1772" i="3"/>
  <c r="O1787" i="3"/>
  <c r="O1810" i="3"/>
  <c r="Q1851" i="3"/>
  <c r="O1851" i="3"/>
  <c r="Q1860" i="3"/>
  <c r="O1860" i="3"/>
  <c r="Q1885" i="3"/>
  <c r="O1885" i="3"/>
  <c r="Q1903" i="3"/>
  <c r="O1903" i="3"/>
  <c r="O2059" i="3"/>
  <c r="O2101" i="3"/>
  <c r="Q2101" i="3"/>
  <c r="Q2148" i="3"/>
  <c r="O2148" i="3"/>
  <c r="O2304" i="3"/>
  <c r="Q2304" i="3"/>
  <c r="Q2308" i="3"/>
  <c r="Q2399" i="3"/>
  <c r="O2399" i="3"/>
  <c r="O77" i="3"/>
  <c r="O103" i="3"/>
  <c r="O113" i="3"/>
  <c r="O139" i="3"/>
  <c r="O149" i="3"/>
  <c r="O175" i="3"/>
  <c r="O185" i="3"/>
  <c r="O211" i="3"/>
  <c r="O221" i="3"/>
  <c r="O247" i="3"/>
  <c r="O257" i="3"/>
  <c r="O283" i="3"/>
  <c r="O293" i="3"/>
  <c r="O319" i="3"/>
  <c r="O329" i="3"/>
  <c r="O355" i="3"/>
  <c r="O365" i="3"/>
  <c r="O391" i="3"/>
  <c r="O401" i="3"/>
  <c r="O427" i="3"/>
  <c r="O437" i="3"/>
  <c r="O463" i="3"/>
  <c r="O473" i="3"/>
  <c r="O499" i="3"/>
  <c r="O509" i="3"/>
  <c r="O535" i="3"/>
  <c r="O545" i="3"/>
  <c r="O571" i="3"/>
  <c r="O581" i="3"/>
  <c r="O607" i="3"/>
  <c r="O617" i="3"/>
  <c r="O643" i="3"/>
  <c r="O653" i="3"/>
  <c r="O679" i="3"/>
  <c r="O689" i="3"/>
  <c r="O715" i="3"/>
  <c r="O725" i="3"/>
  <c r="O751" i="3"/>
  <c r="O761" i="3"/>
  <c r="O787" i="3"/>
  <c r="O797" i="3"/>
  <c r="O823" i="3"/>
  <c r="O833" i="3"/>
  <c r="O853" i="3"/>
  <c r="O863" i="3"/>
  <c r="O880" i="3"/>
  <c r="O893" i="3"/>
  <c r="O910" i="3"/>
  <c r="O920" i="3"/>
  <c r="Q947" i="3"/>
  <c r="O947" i="3"/>
  <c r="Q970" i="3"/>
  <c r="O977" i="3"/>
  <c r="O997" i="3"/>
  <c r="O1007" i="3"/>
  <c r="O1024" i="3"/>
  <c r="O1037" i="3"/>
  <c r="O1054" i="3"/>
  <c r="O1064" i="3"/>
  <c r="O1097" i="3"/>
  <c r="O1130" i="3"/>
  <c r="Q1163" i="3"/>
  <c r="O1163" i="3"/>
  <c r="O1281" i="3"/>
  <c r="Q1296" i="3"/>
  <c r="O1296" i="3"/>
  <c r="O1317" i="3"/>
  <c r="Q1349" i="3"/>
  <c r="O1349" i="3"/>
  <c r="O1364" i="3"/>
  <c r="O1383" i="3"/>
  <c r="O1403" i="3"/>
  <c r="Q1407" i="3"/>
  <c r="O1407" i="3"/>
  <c r="O1488" i="3"/>
  <c r="O1550" i="3"/>
  <c r="O1554" i="3"/>
  <c r="Q1565" i="3"/>
  <c r="O1565" i="3"/>
  <c r="O1580" i="3"/>
  <c r="Q1654" i="3"/>
  <c r="O1654" i="3"/>
  <c r="O1671" i="3"/>
  <c r="Q1680" i="3"/>
  <c r="O1680" i="3"/>
  <c r="O1751" i="3"/>
  <c r="O1755" i="3"/>
  <c r="Q1768" i="3"/>
  <c r="O1768" i="3"/>
  <c r="Q1776" i="3"/>
  <c r="Q1802" i="3"/>
  <c r="O1802" i="3"/>
  <c r="O1950" i="3"/>
  <c r="O1983" i="3"/>
  <c r="O1994" i="3"/>
  <c r="Q2027" i="3"/>
  <c r="O2027" i="3"/>
  <c r="Q2047" i="3"/>
  <c r="O2047" i="3"/>
  <c r="Q2093" i="3"/>
  <c r="O2093" i="3"/>
  <c r="O2143" i="3"/>
  <c r="Q2291" i="3"/>
  <c r="O2291" i="3"/>
  <c r="O100" i="3"/>
  <c r="O136" i="3"/>
  <c r="O172" i="3"/>
  <c r="O208" i="3"/>
  <c r="O244" i="3"/>
  <c r="O280" i="3"/>
  <c r="O316" i="3"/>
  <c r="O352" i="3"/>
  <c r="O388" i="3"/>
  <c r="O424" i="3"/>
  <c r="O460" i="3"/>
  <c r="O496" i="3"/>
  <c r="O532" i="3"/>
  <c r="O568" i="3"/>
  <c r="O604" i="3"/>
  <c r="O640" i="3"/>
  <c r="O676" i="3"/>
  <c r="O712" i="3"/>
  <c r="O748" i="3"/>
  <c r="O784" i="3"/>
  <c r="O820" i="3"/>
  <c r="O830" i="3"/>
  <c r="O890" i="3"/>
  <c r="O917" i="3"/>
  <c r="O937" i="3"/>
  <c r="O974" i="3"/>
  <c r="O1034" i="3"/>
  <c r="O1061" i="3"/>
  <c r="O1094" i="3"/>
  <c r="Q1127" i="3"/>
  <c r="O1127" i="3"/>
  <c r="O1229" i="3"/>
  <c r="O1256" i="3"/>
  <c r="O1271" i="3"/>
  <c r="O1292" i="3"/>
  <c r="O1307" i="3"/>
  <c r="O1331" i="3"/>
  <c r="Q1335" i="3"/>
  <c r="O1335" i="3"/>
  <c r="Q1361" i="3"/>
  <c r="O1361" i="3"/>
  <c r="O1400" i="3"/>
  <c r="Q1449" i="3"/>
  <c r="O1449" i="3"/>
  <c r="Q1481" i="3"/>
  <c r="O1481" i="3"/>
  <c r="Q1577" i="3"/>
  <c r="O1577" i="3"/>
  <c r="O1650" i="3"/>
  <c r="Q1650" i="3"/>
  <c r="Q1676" i="3"/>
  <c r="O1676" i="3"/>
  <c r="O1723" i="3"/>
  <c r="Q1723" i="3"/>
  <c r="O1748" i="3"/>
  <c r="O1807" i="3"/>
  <c r="Q1937" i="3"/>
  <c r="O1937" i="3"/>
  <c r="Q1946" i="3"/>
  <c r="O1946" i="3"/>
  <c r="Q2042" i="3"/>
  <c r="O2042" i="3"/>
  <c r="Q2139" i="3"/>
  <c r="Q2161" i="3"/>
  <c r="O2161" i="3"/>
  <c r="Q1638" i="3"/>
  <c r="O1638" i="3"/>
  <c r="Q1730" i="3"/>
  <c r="O1730" i="3"/>
  <c r="O1738" i="3"/>
  <c r="Q1738" i="3"/>
  <c r="Q1766" i="3"/>
  <c r="O1766" i="3"/>
  <c r="Q1944" i="3"/>
  <c r="O1944" i="3"/>
  <c r="Q1973" i="3"/>
  <c r="O1973" i="3"/>
  <c r="Q2107" i="3"/>
  <c r="O2107" i="3"/>
  <c r="Q2144" i="3"/>
  <c r="O2144" i="3"/>
  <c r="Q2258" i="3"/>
  <c r="O2258" i="3"/>
  <c r="Q2321" i="3"/>
  <c r="O2321" i="3"/>
  <c r="Q2362" i="3"/>
  <c r="O2362" i="3"/>
  <c r="O2391" i="3"/>
  <c r="Q2391" i="3"/>
  <c r="O1656" i="3"/>
  <c r="O1664" i="3"/>
  <c r="O1709" i="3"/>
  <c r="Q1722" i="3"/>
  <c r="O1726" i="3"/>
  <c r="Q1771" i="3"/>
  <c r="O1771" i="3"/>
  <c r="Q1813" i="3"/>
  <c r="O1840" i="3"/>
  <c r="O1848" i="3"/>
  <c r="Q1848" i="3"/>
  <c r="O1936" i="3"/>
  <c r="O1940" i="3"/>
  <c r="O1998" i="3"/>
  <c r="O2022" i="3"/>
  <c r="Q2095" i="3"/>
  <c r="O2095" i="3"/>
  <c r="O2103" i="3"/>
  <c r="Q2103" i="3"/>
  <c r="Q2140" i="3"/>
  <c r="O2140" i="3"/>
  <c r="Q2210" i="3"/>
  <c r="O2210" i="3"/>
  <c r="O2254" i="3"/>
  <c r="Q1867" i="3"/>
  <c r="O1867" i="3"/>
  <c r="Q1886" i="3"/>
  <c r="O1886" i="3"/>
  <c r="Q1945" i="3"/>
  <c r="O1945" i="3"/>
  <c r="Q1961" i="3"/>
  <c r="O1961" i="3"/>
  <c r="Q2259" i="3"/>
  <c r="O2259" i="3"/>
  <c r="Q2300" i="3"/>
  <c r="O2300" i="3"/>
  <c r="Q2313" i="3"/>
  <c r="O2313" i="3"/>
  <c r="Q1397" i="3"/>
  <c r="O1397" i="3"/>
  <c r="Q1469" i="3"/>
  <c r="O1469" i="3"/>
  <c r="Q1541" i="3"/>
  <c r="O1541" i="3"/>
  <c r="Q1613" i="3"/>
  <c r="O1613" i="3"/>
  <c r="Q1673" i="3"/>
  <c r="O1673" i="3"/>
  <c r="O1704" i="3"/>
  <c r="Q1704" i="3"/>
  <c r="Q1784" i="3"/>
  <c r="O1784" i="3"/>
  <c r="O1915" i="3"/>
  <c r="Q1915" i="3"/>
  <c r="Q1954" i="3"/>
  <c r="O1954" i="3"/>
  <c r="Q2197" i="3"/>
  <c r="O2197" i="3"/>
  <c r="Q2256" i="3"/>
  <c r="O2256" i="3"/>
  <c r="Q2387" i="3"/>
  <c r="O2387" i="3"/>
  <c r="Q2412" i="3"/>
  <c r="O2412" i="3"/>
  <c r="O1257" i="3"/>
  <c r="O1283" i="3"/>
  <c r="O1293" i="3"/>
  <c r="O1319" i="3"/>
  <c r="O1346" i="3"/>
  <c r="O1356" i="3"/>
  <c r="O1418" i="3"/>
  <c r="O1428" i="3"/>
  <c r="O1490" i="3"/>
  <c r="O1500" i="3"/>
  <c r="O1562" i="3"/>
  <c r="O1572" i="3"/>
  <c r="O1642" i="3"/>
  <c r="Q1689" i="3"/>
  <c r="O1693" i="3"/>
  <c r="O1712" i="3"/>
  <c r="O1792" i="3"/>
  <c r="Q1796" i="3"/>
  <c r="O1796" i="3"/>
  <c r="O1804" i="3"/>
  <c r="Q1811" i="3"/>
  <c r="O1811" i="3"/>
  <c r="O1853" i="3"/>
  <c r="Q1864" i="3"/>
  <c r="O1864" i="3"/>
  <c r="Q1876" i="3"/>
  <c r="O1876" i="3"/>
  <c r="O1904" i="3"/>
  <c r="Q1908" i="3"/>
  <c r="O1908" i="3"/>
  <c r="O1931" i="3"/>
  <c r="O1935" i="3"/>
  <c r="O1942" i="3"/>
  <c r="O1947" i="3"/>
  <c r="Q1969" i="3"/>
  <c r="O1981" i="3"/>
  <c r="O2003" i="3"/>
  <c r="Q2007" i="3"/>
  <c r="Q2011" i="3"/>
  <c r="O2011" i="3"/>
  <c r="O2065" i="3"/>
  <c r="Q2065" i="3"/>
  <c r="O2089" i="3"/>
  <c r="O2094" i="3"/>
  <c r="O2146" i="3"/>
  <c r="Q2165" i="3"/>
  <c r="O2165" i="3"/>
  <c r="Q2233" i="3"/>
  <c r="O2233" i="3"/>
  <c r="Q2252" i="3"/>
  <c r="O2252" i="3"/>
  <c r="Q2281" i="3"/>
  <c r="O2281" i="3"/>
  <c r="Q2383" i="3"/>
  <c r="O1254" i="3"/>
  <c r="O1280" i="3"/>
  <c r="O1290" i="3"/>
  <c r="O1316" i="3"/>
  <c r="O1343" i="3"/>
  <c r="O1353" i="3"/>
  <c r="O1370" i="3"/>
  <c r="O1374" i="3"/>
  <c r="O1415" i="3"/>
  <c r="O1425" i="3"/>
  <c r="O1442" i="3"/>
  <c r="O1446" i="3"/>
  <c r="O1487" i="3"/>
  <c r="O1497" i="3"/>
  <c r="O1514" i="3"/>
  <c r="O1518" i="3"/>
  <c r="O1559" i="3"/>
  <c r="O1569" i="3"/>
  <c r="O1586" i="3"/>
  <c r="O1590" i="3"/>
  <c r="O1628" i="3"/>
  <c r="Q1635" i="3"/>
  <c r="Q1658" i="3"/>
  <c r="O1658" i="3"/>
  <c r="Q1669" i="3"/>
  <c r="O1669" i="3"/>
  <c r="O1758" i="3"/>
  <c r="O1777" i="3"/>
  <c r="O1788" i="3"/>
  <c r="O1800" i="3"/>
  <c r="Q1816" i="3"/>
  <c r="O1816" i="3"/>
  <c r="Q1842" i="3"/>
  <c r="O1842" i="3"/>
  <c r="O1857" i="3"/>
  <c r="O1869" i="3"/>
  <c r="O1880" i="3"/>
  <c r="Q1888" i="3"/>
  <c r="O1892" i="3"/>
  <c r="O1896" i="3"/>
  <c r="O1920" i="3"/>
  <c r="Q1920" i="3"/>
  <c r="O1928" i="3"/>
  <c r="O1974" i="3"/>
  <c r="O2118" i="3"/>
  <c r="Q2118" i="3"/>
  <c r="Q2150" i="3"/>
  <c r="O2150" i="3"/>
  <c r="O2154" i="3"/>
  <c r="O2173" i="3"/>
  <c r="Q2173" i="3"/>
  <c r="Q2181" i="3"/>
  <c r="Q2273" i="3"/>
  <c r="O2273" i="3"/>
  <c r="O2364" i="3"/>
  <c r="Q2404" i="3"/>
  <c r="Q2413" i="3"/>
  <c r="O2413" i="3"/>
  <c r="Q1682" i="3"/>
  <c r="O1682" i="3"/>
  <c r="O1728" i="3"/>
  <c r="Q1728" i="3"/>
  <c r="O1812" i="3"/>
  <c r="Q1812" i="3"/>
  <c r="Q1838" i="3"/>
  <c r="O1838" i="3"/>
  <c r="Q1970" i="3"/>
  <c r="O1970" i="3"/>
  <c r="Q2012" i="3"/>
  <c r="O2012" i="3"/>
  <c r="Q2078" i="3"/>
  <c r="O2078" i="3"/>
  <c r="Q2222" i="3"/>
  <c r="O2222" i="3"/>
  <c r="Q2294" i="3"/>
  <c r="O2294" i="3"/>
  <c r="Q2360" i="3"/>
  <c r="O2360" i="3"/>
  <c r="Q2417" i="3"/>
  <c r="O2417" i="3"/>
  <c r="Q2422" i="3"/>
  <c r="O2422" i="3"/>
  <c r="Q2408" i="3"/>
  <c r="O2408" i="3"/>
  <c r="Q1757" i="3"/>
  <c r="O1757" i="3"/>
  <c r="Q1779" i="3"/>
  <c r="O1779" i="3"/>
  <c r="Q1823" i="3"/>
  <c r="O1823" i="3"/>
  <c r="Q1874" i="3"/>
  <c r="O1874" i="3"/>
  <c r="Q1893" i="3"/>
  <c r="O1893" i="3"/>
  <c r="Q2000" i="3"/>
  <c r="O2000" i="3"/>
  <c r="Q2084" i="3"/>
  <c r="O2084" i="3"/>
  <c r="Q2114" i="3"/>
  <c r="O2114" i="3"/>
  <c r="O2152" i="3"/>
  <c r="Q2152" i="3"/>
  <c r="O2194" i="3"/>
  <c r="Q2194" i="3"/>
  <c r="O1358" i="3"/>
  <c r="O1394" i="3"/>
  <c r="O1430" i="3"/>
  <c r="O1466" i="3"/>
  <c r="O1502" i="3"/>
  <c r="O1538" i="3"/>
  <c r="O1574" i="3"/>
  <c r="O1610" i="3"/>
  <c r="Q1630" i="3"/>
  <c r="O1630" i="3"/>
  <c r="Q1677" i="3"/>
  <c r="O1692" i="3"/>
  <c r="Q1699" i="3"/>
  <c r="O1721" i="3"/>
  <c r="O1739" i="3"/>
  <c r="Q1753" i="3"/>
  <c r="O1775" i="3"/>
  <c r="O1790" i="3"/>
  <c r="Q1801" i="3"/>
  <c r="O1801" i="3"/>
  <c r="O1841" i="3"/>
  <c r="O1852" i="3"/>
  <c r="Q1897" i="3"/>
  <c r="O1901" i="3"/>
  <c r="O1919" i="3"/>
  <c r="O1923" i="3"/>
  <c r="Q1949" i="3"/>
  <c r="O1949" i="3"/>
  <c r="O1960" i="3"/>
  <c r="Q1978" i="3"/>
  <c r="O1978" i="3"/>
  <c r="Q1982" i="3"/>
  <c r="O1982" i="3"/>
  <c r="Q2019" i="3"/>
  <c r="O2019" i="3"/>
  <c r="Q2045" i="3"/>
  <c r="O2045" i="3"/>
  <c r="Q2057" i="3"/>
  <c r="O2057" i="3"/>
  <c r="O2061" i="3"/>
  <c r="Q2080" i="3"/>
  <c r="Q2092" i="3"/>
  <c r="O2122" i="3"/>
  <c r="O2130" i="3"/>
  <c r="Q2145" i="3"/>
  <c r="O2145" i="3"/>
  <c r="O2171" i="3"/>
  <c r="O2183" i="3"/>
  <c r="Q2249" i="3"/>
  <c r="O2249" i="3"/>
  <c r="O2285" i="3"/>
  <c r="Q2289" i="3"/>
  <c r="Q2355" i="3"/>
  <c r="Q2367" i="3"/>
  <c r="O2390" i="3"/>
  <c r="O2410" i="3"/>
  <c r="Q2410" i="3"/>
  <c r="Q2418" i="3"/>
  <c r="Q2426" i="3"/>
  <c r="O2426" i="3"/>
  <c r="Q1927" i="3"/>
  <c r="O1927" i="3"/>
  <c r="Q2195" i="3"/>
  <c r="O2195" i="3"/>
  <c r="O2274" i="3"/>
  <c r="Q2274" i="3"/>
  <c r="Q2298" i="3"/>
  <c r="O2298" i="3"/>
  <c r="Q1694" i="3"/>
  <c r="O1694" i="3"/>
  <c r="Q2060" i="3"/>
  <c r="O2060" i="3"/>
  <c r="Q2218" i="3"/>
  <c r="O2218" i="3"/>
  <c r="Q2288" i="3"/>
  <c r="O2288" i="3"/>
  <c r="Q2336" i="3"/>
  <c r="O2336" i="3"/>
  <c r="Q2351" i="3"/>
  <c r="O2351" i="3"/>
  <c r="O2374" i="3"/>
  <c r="Q2374" i="3"/>
  <c r="Q1910" i="3"/>
  <c r="O1910" i="3"/>
  <c r="Q2267" i="3"/>
  <c r="O2267" i="3"/>
  <c r="O2325" i="3"/>
  <c r="Q2325" i="3"/>
  <c r="Q2334" i="3"/>
  <c r="O2334" i="3"/>
  <c r="Q2182" i="3"/>
  <c r="O2182" i="3"/>
  <c r="Q2201" i="3"/>
  <c r="O2201" i="3"/>
  <c r="Q2318" i="3"/>
  <c r="O2318" i="3"/>
  <c r="Q2330" i="3"/>
  <c r="O2330" i="3"/>
  <c r="Q2372" i="3"/>
  <c r="O2372" i="3"/>
  <c r="Q2419" i="3"/>
  <c r="O2419" i="3"/>
  <c r="Q2279" i="3"/>
  <c r="O2279" i="3"/>
  <c r="Q2398" i="3"/>
  <c r="O2398" i="3"/>
  <c r="Q2243" i="3"/>
  <c r="O2243" i="3"/>
  <c r="Q2315" i="3"/>
  <c r="O2315" i="3"/>
  <c r="Q2207" i="3"/>
  <c r="O2207" i="3"/>
  <c r="Q2228" i="3"/>
  <c r="O2228" i="3"/>
  <c r="Q2423" i="3"/>
  <c r="O2423" i="3"/>
  <c r="R51" i="1" l="1"/>
  <c r="J51" i="1"/>
  <c r="I51" i="1"/>
  <c r="F51" i="1"/>
  <c r="R50" i="1"/>
  <c r="J50" i="1"/>
  <c r="I50" i="1"/>
  <c r="F50" i="1"/>
  <c r="R49" i="1"/>
  <c r="J49" i="1"/>
  <c r="I49" i="1"/>
  <c r="F49" i="1"/>
  <c r="R48" i="1"/>
  <c r="J48" i="1"/>
  <c r="I48" i="1"/>
  <c r="F48" i="1"/>
  <c r="R47" i="1"/>
  <c r="J47" i="1"/>
  <c r="I47" i="1"/>
  <c r="F47" i="1"/>
  <c r="R46" i="1"/>
  <c r="J46" i="1"/>
  <c r="I46" i="1"/>
  <c r="F46" i="1"/>
  <c r="R45" i="1"/>
  <c r="J45" i="1"/>
  <c r="I45" i="1"/>
  <c r="F45" i="1"/>
  <c r="R44" i="1"/>
  <c r="J44" i="1"/>
  <c r="I44" i="1"/>
  <c r="F44" i="1"/>
  <c r="R43" i="1"/>
  <c r="J43" i="1"/>
  <c r="I43" i="1"/>
  <c r="F43" i="1"/>
  <c r="R42" i="1"/>
  <c r="J42" i="1"/>
  <c r="I42" i="1"/>
  <c r="F42" i="1"/>
  <c r="R41" i="1"/>
  <c r="J41" i="1"/>
  <c r="I41" i="1"/>
  <c r="F41" i="1"/>
  <c r="R40" i="1"/>
  <c r="J40" i="1"/>
  <c r="I40" i="1"/>
  <c r="F40" i="1"/>
  <c r="R39" i="1"/>
  <c r="J39" i="1"/>
  <c r="I39" i="1"/>
  <c r="F39" i="1"/>
  <c r="R38" i="1"/>
  <c r="J38" i="1"/>
  <c r="I38" i="1"/>
  <c r="F38" i="1"/>
  <c r="R37" i="1"/>
  <c r="J37" i="1"/>
  <c r="I37" i="1"/>
  <c r="F37" i="1"/>
  <c r="R36" i="1"/>
  <c r="J36" i="1"/>
  <c r="I36" i="1"/>
  <c r="F36" i="1"/>
  <c r="R35" i="1"/>
  <c r="J35" i="1"/>
  <c r="I35" i="1"/>
  <c r="F35" i="1"/>
  <c r="R34" i="1"/>
  <c r="J34" i="1"/>
  <c r="I34" i="1"/>
  <c r="F34" i="1"/>
  <c r="R33" i="1"/>
  <c r="J33" i="1"/>
  <c r="I33" i="1"/>
  <c r="F33" i="1"/>
  <c r="R32" i="1"/>
  <c r="J32" i="1"/>
  <c r="I32" i="1"/>
  <c r="F32" i="1"/>
  <c r="R31" i="1"/>
  <c r="J31" i="1"/>
  <c r="I31" i="1"/>
  <c r="F31" i="1"/>
  <c r="R30" i="1"/>
  <c r="J30" i="1"/>
  <c r="I30" i="1"/>
  <c r="F30" i="1"/>
  <c r="R29" i="1"/>
  <c r="J29" i="1"/>
  <c r="I29" i="1"/>
  <c r="F29" i="1"/>
  <c r="R28" i="1"/>
  <c r="J28" i="1"/>
  <c r="I28" i="1"/>
  <c r="F28" i="1"/>
  <c r="R27" i="1"/>
  <c r="J27" i="1"/>
  <c r="I27" i="1"/>
  <c r="F27" i="1"/>
  <c r="R26" i="1"/>
  <c r="J26" i="1"/>
  <c r="I26" i="1"/>
  <c r="F26" i="1"/>
  <c r="R25" i="1"/>
  <c r="J25" i="1"/>
  <c r="I25" i="1"/>
  <c r="F25" i="1"/>
  <c r="R24" i="1"/>
  <c r="J24" i="1"/>
  <c r="I24" i="1"/>
  <c r="F24" i="1"/>
  <c r="R23" i="1"/>
  <c r="J23" i="1"/>
  <c r="I23" i="1"/>
  <c r="F23" i="1"/>
  <c r="R22" i="1"/>
  <c r="J22" i="1"/>
  <c r="I22" i="1"/>
  <c r="F22" i="1"/>
  <c r="R21" i="1"/>
  <c r="J21" i="1"/>
  <c r="I21" i="1"/>
  <c r="F21" i="1"/>
  <c r="R20" i="1"/>
  <c r="J20" i="1"/>
  <c r="I20" i="1"/>
  <c r="F20" i="1"/>
  <c r="R19" i="1"/>
  <c r="J19" i="1"/>
  <c r="I19" i="1"/>
  <c r="F19" i="1"/>
  <c r="R18" i="1"/>
  <c r="J18" i="1"/>
  <c r="I18" i="1"/>
  <c r="F18" i="1"/>
  <c r="R17" i="1"/>
  <c r="J17" i="1"/>
  <c r="I17" i="1"/>
  <c r="F17" i="1"/>
  <c r="R16" i="1"/>
  <c r="J16" i="1"/>
  <c r="I16" i="1"/>
  <c r="F16" i="1"/>
  <c r="R15" i="1"/>
  <c r="J15" i="1"/>
  <c r="I15" i="1"/>
  <c r="F15" i="1"/>
  <c r="R14" i="1"/>
  <c r="J14" i="1"/>
  <c r="I14" i="1"/>
  <c r="F14" i="1"/>
  <c r="E10" i="1"/>
  <c r="G35" i="1" s="1"/>
  <c r="E9" i="1"/>
  <c r="E8" i="1"/>
  <c r="E7" i="1"/>
  <c r="E6" i="1"/>
  <c r="E5" i="1"/>
  <c r="G22" i="1" l="1"/>
  <c r="G46" i="1"/>
  <c r="G33" i="1"/>
  <c r="G20" i="1"/>
  <c r="G44" i="1"/>
  <c r="G31" i="1"/>
  <c r="G18" i="1"/>
  <c r="G42" i="1"/>
  <c r="G30" i="1"/>
  <c r="G23" i="1"/>
  <c r="G47" i="1"/>
  <c r="G34" i="1"/>
  <c r="G21" i="1"/>
  <c r="G45" i="1"/>
  <c r="G32" i="1"/>
  <c r="G19" i="1"/>
  <c r="G43" i="1"/>
  <c r="E43" i="1"/>
  <c r="H43" i="1" s="1"/>
  <c r="K43" i="1" s="1"/>
  <c r="E18" i="1"/>
  <c r="H18" i="1" s="1"/>
  <c r="K18" i="1" s="1"/>
  <c r="E42" i="1"/>
  <c r="H42" i="1" s="1"/>
  <c r="K42" i="1" s="1"/>
  <c r="E30" i="1"/>
  <c r="H30" i="1" s="1"/>
  <c r="K30" i="1" s="1"/>
  <c r="E31" i="1"/>
  <c r="E17" i="1"/>
  <c r="E41" i="1"/>
  <c r="H41" i="1" s="1"/>
  <c r="K41" i="1" s="1"/>
  <c r="E29" i="1"/>
  <c r="E21" i="1"/>
  <c r="H21" i="1" s="1"/>
  <c r="K21" i="1" s="1"/>
  <c r="E16" i="1"/>
  <c r="E44" i="1"/>
  <c r="H44" i="1" s="1"/>
  <c r="K44" i="1" s="1"/>
  <c r="E19" i="1"/>
  <c r="H19" i="1" s="1"/>
  <c r="K19" i="1" s="1"/>
  <c r="E32" i="1"/>
  <c r="H32" i="1" s="1"/>
  <c r="K32" i="1" s="1"/>
  <c r="R52" i="1"/>
  <c r="E33" i="1"/>
  <c r="H33" i="1" s="1"/>
  <c r="K33" i="1" s="1"/>
  <c r="E46" i="1"/>
  <c r="H46" i="1" s="1"/>
  <c r="K46" i="1" s="1"/>
  <c r="E34" i="1"/>
  <c r="E22" i="1"/>
  <c r="H22" i="1" s="1"/>
  <c r="K22" i="1" s="1"/>
  <c r="E47" i="1"/>
  <c r="H47" i="1" s="1"/>
  <c r="K47" i="1" s="1"/>
  <c r="E35" i="1"/>
  <c r="H35" i="1" s="1"/>
  <c r="K35" i="1" s="1"/>
  <c r="E23" i="1"/>
  <c r="E48" i="1"/>
  <c r="E36" i="1"/>
  <c r="H36" i="1" s="1"/>
  <c r="K36" i="1" s="1"/>
  <c r="E24" i="1"/>
  <c r="E49" i="1"/>
  <c r="E37" i="1"/>
  <c r="E25" i="1"/>
  <c r="E50" i="1"/>
  <c r="E38" i="1"/>
  <c r="H38" i="1" s="1"/>
  <c r="K38" i="1" s="1"/>
  <c r="E26" i="1"/>
  <c r="H26" i="1" s="1"/>
  <c r="K26" i="1" s="1"/>
  <c r="E14" i="1"/>
  <c r="H14" i="1" s="1"/>
  <c r="K14" i="1" s="1"/>
  <c r="E51" i="1"/>
  <c r="E39" i="1"/>
  <c r="E27" i="1"/>
  <c r="E15" i="1"/>
  <c r="E40" i="1"/>
  <c r="E28" i="1"/>
  <c r="H28" i="1" s="1"/>
  <c r="K28" i="1" s="1"/>
  <c r="E20" i="1"/>
  <c r="H20" i="1" s="1"/>
  <c r="K20" i="1" s="1"/>
  <c r="E45" i="1"/>
  <c r="H45" i="1" s="1"/>
  <c r="K45" i="1" s="1"/>
  <c r="G17" i="1"/>
  <c r="G29" i="1"/>
  <c r="G41" i="1"/>
  <c r="G16" i="1"/>
  <c r="G28" i="1"/>
  <c r="G40" i="1"/>
  <c r="G15" i="1"/>
  <c r="G27" i="1"/>
  <c r="G39" i="1"/>
  <c r="G51" i="1"/>
  <c r="G14" i="1"/>
  <c r="G26" i="1"/>
  <c r="G38" i="1"/>
  <c r="G50" i="1"/>
  <c r="G25" i="1"/>
  <c r="G37" i="1"/>
  <c r="G49" i="1"/>
  <c r="G24" i="1"/>
  <c r="G36" i="1"/>
  <c r="G48" i="1"/>
  <c r="H31" i="1" l="1"/>
  <c r="K31" i="1" s="1"/>
  <c r="H50" i="1"/>
  <c r="K50" i="1" s="1"/>
  <c r="M50" i="1" s="1"/>
  <c r="Q50" i="1" s="1"/>
  <c r="H34" i="1"/>
  <c r="K34" i="1" s="1"/>
  <c r="H48" i="1"/>
  <c r="K48" i="1" s="1"/>
  <c r="O48" i="1" s="1"/>
  <c r="H23" i="1"/>
  <c r="K23" i="1" s="1"/>
  <c r="M23" i="1" s="1"/>
  <c r="Q23" i="1" s="1"/>
  <c r="H51" i="1"/>
  <c r="K51" i="1" s="1"/>
  <c r="O51" i="1" s="1"/>
  <c r="H29" i="1"/>
  <c r="K29" i="1" s="1"/>
  <c r="O29" i="1" s="1"/>
  <c r="O47" i="1"/>
  <c r="M47" i="1"/>
  <c r="Q47" i="1" s="1"/>
  <c r="O19" i="1"/>
  <c r="M19" i="1"/>
  <c r="Q19" i="1" s="1"/>
  <c r="H37" i="1"/>
  <c r="K37" i="1" s="1"/>
  <c r="M41" i="1"/>
  <c r="Q41" i="1" s="1"/>
  <c r="O41" i="1"/>
  <c r="O14" i="1"/>
  <c r="M14" i="1"/>
  <c r="Q14" i="1" s="1"/>
  <c r="H17" i="1"/>
  <c r="K17" i="1" s="1"/>
  <c r="O45" i="1"/>
  <c r="M45" i="1"/>
  <c r="Q45" i="1" s="1"/>
  <c r="O38" i="1"/>
  <c r="M38" i="1"/>
  <c r="Q38" i="1" s="1"/>
  <c r="O35" i="1"/>
  <c r="M35" i="1"/>
  <c r="Q35" i="1" s="1"/>
  <c r="O31" i="1"/>
  <c r="M31" i="1"/>
  <c r="Q31" i="1" s="1"/>
  <c r="O28" i="1"/>
  <c r="M28" i="1"/>
  <c r="Q28" i="1" s="1"/>
  <c r="O30" i="1"/>
  <c r="M30" i="1"/>
  <c r="Q30" i="1" s="1"/>
  <c r="H40" i="1"/>
  <c r="K40" i="1" s="1"/>
  <c r="O42" i="1"/>
  <c r="M42" i="1"/>
  <c r="Q42" i="1" s="1"/>
  <c r="H25" i="1"/>
  <c r="K25" i="1" s="1"/>
  <c r="O18" i="1"/>
  <c r="M18" i="1"/>
  <c r="Q18" i="1" s="1"/>
  <c r="H15" i="1"/>
  <c r="K15" i="1" s="1"/>
  <c r="H49" i="1"/>
  <c r="K49" i="1" s="1"/>
  <c r="O46" i="1"/>
  <c r="M46" i="1"/>
  <c r="Q46" i="1" s="1"/>
  <c r="O43" i="1"/>
  <c r="M43" i="1"/>
  <c r="Q43" i="1" s="1"/>
  <c r="O36" i="1"/>
  <c r="M36" i="1"/>
  <c r="Q36" i="1" s="1"/>
  <c r="O33" i="1"/>
  <c r="M33" i="1"/>
  <c r="Q33" i="1" s="1"/>
  <c r="O26" i="1"/>
  <c r="M26" i="1"/>
  <c r="Q26" i="1" s="1"/>
  <c r="O20" i="1"/>
  <c r="M20" i="1"/>
  <c r="Q20" i="1" s="1"/>
  <c r="O32" i="1"/>
  <c r="M32" i="1"/>
  <c r="Q32" i="1" s="1"/>
  <c r="O22" i="1"/>
  <c r="M22" i="1"/>
  <c r="Q22" i="1" s="1"/>
  <c r="O44" i="1"/>
  <c r="M44" i="1"/>
  <c r="Q44" i="1" s="1"/>
  <c r="H27" i="1"/>
  <c r="K27" i="1" s="1"/>
  <c r="H16" i="1"/>
  <c r="K16" i="1" s="1"/>
  <c r="O34" i="1"/>
  <c r="M34" i="1"/>
  <c r="Q34" i="1" s="1"/>
  <c r="H39" i="1"/>
  <c r="K39" i="1" s="1"/>
  <c r="H24" i="1"/>
  <c r="K24" i="1" s="1"/>
  <c r="O21" i="1"/>
  <c r="M21" i="1"/>
  <c r="Q21" i="1" s="1"/>
  <c r="M51" i="1" l="1"/>
  <c r="Q51" i="1" s="1"/>
  <c r="M48" i="1"/>
  <c r="Q48" i="1" s="1"/>
  <c r="O50" i="1"/>
  <c r="M29" i="1"/>
  <c r="Q29" i="1" s="1"/>
  <c r="O23" i="1"/>
  <c r="M24" i="1"/>
  <c r="Q24" i="1" s="1"/>
  <c r="O24" i="1"/>
  <c r="O39" i="1"/>
  <c r="M39" i="1"/>
  <c r="Q39" i="1" s="1"/>
  <c r="O16" i="1"/>
  <c r="M16" i="1"/>
  <c r="Q16" i="1" s="1"/>
  <c r="O49" i="1"/>
  <c r="M49" i="1"/>
  <c r="Q49" i="1" s="1"/>
  <c r="M15" i="1"/>
  <c r="Q15" i="1" s="1"/>
  <c r="O15" i="1"/>
  <c r="O40" i="1"/>
  <c r="M40" i="1"/>
  <c r="Q40" i="1" s="1"/>
  <c r="O37" i="1"/>
  <c r="M37" i="1"/>
  <c r="Q37" i="1" s="1"/>
  <c r="O27" i="1"/>
  <c r="M27" i="1"/>
  <c r="Q27" i="1" s="1"/>
  <c r="O25" i="1"/>
  <c r="M25" i="1"/>
  <c r="Q25" i="1" s="1"/>
  <c r="M17" i="1"/>
  <c r="Q17" i="1" s="1"/>
  <c r="O17" i="1"/>
  <c r="Q52" i="1" l="1"/>
  <c r="Y13" i="4" l="1"/>
  <c r="Y11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<sst xmlns="http://schemas.openxmlformats.org/spreadsheetml/2006/main" count="495" uniqueCount="268">
  <si>
    <t>Transfer Sheet Price Calculator</t>
  </si>
  <si>
    <t>Enter your base costs here</t>
  </si>
  <si>
    <t>Print Consumables Cost</t>
  </si>
  <si>
    <t>Packaging Costs</t>
  </si>
  <si>
    <t>Overhead Costs</t>
  </si>
  <si>
    <t>Cost</t>
  </si>
  <si>
    <t>Unit Of Measure</t>
  </si>
  <si>
    <t>Unit</t>
  </si>
  <si>
    <t>Cost Per UOM</t>
  </si>
  <si>
    <t>Instruction Card Cost</t>
  </si>
  <si>
    <t>Utilities</t>
  </si>
  <si>
    <t>Hot Peel Film Cost</t>
  </si>
  <si>
    <t>Ft</t>
  </si>
  <si>
    <t>Care Card Cost</t>
  </si>
  <si>
    <t>Labor</t>
  </si>
  <si>
    <t>Cold Film Cost</t>
  </si>
  <si>
    <t>Polymailer/Box Cost</t>
  </si>
  <si>
    <t>Parts Replacements</t>
  </si>
  <si>
    <t>Specialty Peel Film</t>
  </si>
  <si>
    <t>Other Packaging Costs</t>
  </si>
  <si>
    <t>Shopify/Website Fee</t>
  </si>
  <si>
    <t>White Ink Cost</t>
  </si>
  <si>
    <t>ML</t>
  </si>
  <si>
    <t>Other Cost</t>
  </si>
  <si>
    <t>Color Ink Cost</t>
  </si>
  <si>
    <t>Powder Cost</t>
  </si>
  <si>
    <t>GR</t>
  </si>
  <si>
    <t>Only enter amounts in the Orange Fields all other fields are calculated .</t>
  </si>
  <si>
    <t>Input Ink Usage</t>
  </si>
  <si>
    <t>Film Type</t>
  </si>
  <si>
    <t>Size</t>
  </si>
  <si>
    <t>Ink Statistics White</t>
  </si>
  <si>
    <t>Ink Statistics Color</t>
  </si>
  <si>
    <t>Ink Cost</t>
  </si>
  <si>
    <t>Film Cost</t>
  </si>
  <si>
    <t>Cost Per Print</t>
  </si>
  <si>
    <t>Cost Per Packaging</t>
  </si>
  <si>
    <t>Overhead</t>
  </si>
  <si>
    <t>Total Cost</t>
  </si>
  <si>
    <t>Enter Margin</t>
  </si>
  <si>
    <t>Calculated Price</t>
  </si>
  <si>
    <t>Enter Price</t>
  </si>
  <si>
    <t>Margin</t>
  </si>
  <si>
    <t>#Prints requested</t>
  </si>
  <si>
    <t>Calculated Price 
Total Cost</t>
  </si>
  <si>
    <t>Entered Price 
Total Cost</t>
  </si>
  <si>
    <t>Hot Peel</t>
  </si>
  <si>
    <t>12 in</t>
  </si>
  <si>
    <t>11 in</t>
  </si>
  <si>
    <t>10 in</t>
  </si>
  <si>
    <t>9 in</t>
  </si>
  <si>
    <t>8 in</t>
  </si>
  <si>
    <t>7 in</t>
  </si>
  <si>
    <t>6 in</t>
  </si>
  <si>
    <t>5 in</t>
  </si>
  <si>
    <t>4 in</t>
  </si>
  <si>
    <t>3 in</t>
  </si>
  <si>
    <t>2 in</t>
  </si>
  <si>
    <t xml:space="preserve">1 in </t>
  </si>
  <si>
    <t>36 in</t>
  </si>
  <si>
    <t>48 in</t>
  </si>
  <si>
    <t>60 in</t>
  </si>
  <si>
    <t>72 in</t>
  </si>
  <si>
    <t>84 in</t>
  </si>
  <si>
    <t>100 in</t>
  </si>
  <si>
    <t>120 in</t>
  </si>
  <si>
    <t>Cold Peel</t>
  </si>
  <si>
    <t>22 in</t>
  </si>
  <si>
    <t>Garments Price Calculator</t>
  </si>
  <si>
    <t>Input Margin</t>
  </si>
  <si>
    <t>Brand</t>
  </si>
  <si>
    <t>Type</t>
  </si>
  <si>
    <t>Style</t>
  </si>
  <si>
    <t>Inserts</t>
  </si>
  <si>
    <t>Labor Cost</t>
  </si>
  <si>
    <t>#Garments Requested</t>
  </si>
  <si>
    <t>XS-XL</t>
  </si>
  <si>
    <t>2XL</t>
  </si>
  <si>
    <t>3xl-5xl</t>
  </si>
  <si>
    <t>S-XL</t>
  </si>
  <si>
    <t>Hoodie</t>
  </si>
  <si>
    <t>Vendor</t>
  </si>
  <si>
    <t>Tshirt-Softstyle</t>
  </si>
  <si>
    <t xml:space="preserve">Gildan G640 </t>
  </si>
  <si>
    <t xml:space="preserve">G640 </t>
  </si>
  <si>
    <t>Total My Cost</t>
  </si>
  <si>
    <t>Jersees</t>
  </si>
  <si>
    <t>White</t>
  </si>
  <si>
    <t>2XL-3XL</t>
  </si>
  <si>
    <t>Scuba Blue</t>
  </si>
  <si>
    <t>NuBlend</t>
  </si>
  <si>
    <t>Charcoal Grey</t>
  </si>
  <si>
    <t>Long Sleeve</t>
  </si>
  <si>
    <t xml:space="preserve">2XL </t>
  </si>
  <si>
    <t>3XL</t>
  </si>
  <si>
    <t>24-35</t>
  </si>
  <si>
    <t>48+</t>
  </si>
  <si>
    <t>01-10</t>
  </si>
  <si>
    <t>11-23</t>
  </si>
  <si>
    <t>36-47</t>
  </si>
  <si>
    <t>QTY REQUESTED</t>
  </si>
  <si>
    <t>Customer Price Each</t>
  </si>
  <si>
    <t>Price after 1st Margin %</t>
  </si>
  <si>
    <t>sm-xl</t>
  </si>
  <si>
    <t>BEANIES</t>
  </si>
  <si>
    <t>S&amp;S</t>
  </si>
  <si>
    <t>12" Sherpa Lined Cuffed Beanie</t>
  </si>
  <si>
    <t>OS</t>
  </si>
  <si>
    <t>SP12SL</t>
  </si>
  <si>
    <t>12" Cuffed Beanie</t>
  </si>
  <si>
    <t>SP08</t>
  </si>
  <si>
    <t>8" Beannie</t>
  </si>
  <si>
    <t>sp12t</t>
  </si>
  <si>
    <t>12" Color Blocked Cuffed Beanie</t>
  </si>
  <si>
    <t>sp15</t>
  </si>
  <si>
    <t>12" Pom-Pom Cuffed Beanie</t>
  </si>
  <si>
    <t>Cuffed Beanie</t>
  </si>
  <si>
    <t>1501KC</t>
  </si>
  <si>
    <t>SP12FL</t>
  </si>
  <si>
    <t>12" Fleece Lined Cuffed Beanie</t>
  </si>
  <si>
    <t>SP12</t>
  </si>
  <si>
    <t>ALPHABRODER</t>
  </si>
  <si>
    <t>1501 YP</t>
  </si>
  <si>
    <t>12"</t>
  </si>
  <si>
    <t>BX031</t>
  </si>
  <si>
    <t>8"</t>
  </si>
  <si>
    <t>BA3825 BAYSIDE</t>
  </si>
  <si>
    <t>1501 YP CLASSIC</t>
  </si>
  <si>
    <t>PATCHES</t>
  </si>
  <si>
    <t>HATS/CAPS</t>
  </si>
  <si>
    <t>6606 TRUCKER</t>
  </si>
  <si>
    <t>SNAPBACK</t>
  </si>
  <si>
    <t>BX001</t>
  </si>
  <si>
    <t>FABRIC ENCLOSURE W/ D RING AND TUCK IN STRAP</t>
  </si>
  <si>
    <t>BX002</t>
  </si>
  <si>
    <t>BX034</t>
  </si>
  <si>
    <t>VALUCAP</t>
  </si>
  <si>
    <t>SNAPBACK 5-PANEL TWILL CAP</t>
  </si>
  <si>
    <t>ADULT BIO-WASHED CLASSIC DAD HAT</t>
  </si>
  <si>
    <t>Leather Patches &amp; Press</t>
  </si>
  <si>
    <t>Packaging and/or Leather Patches</t>
  </si>
  <si>
    <r>
      <t xml:space="preserve">BULK ORDERING--GRAPH IS FOR </t>
    </r>
    <r>
      <rPr>
        <b/>
        <sz val="18"/>
        <color rgb="FFFF0000"/>
        <rFont val="Calibri"/>
        <family val="2"/>
      </rPr>
      <t>Leather Patches &amp; Pressing</t>
    </r>
  </si>
  <si>
    <t>Last Grouping in Word for Hats</t>
  </si>
  <si>
    <t>Brushed Twill Cap</t>
  </si>
  <si>
    <t>FLEX FIT</t>
  </si>
  <si>
    <t>Equipment Cost</t>
  </si>
  <si>
    <t>NON GARMENTS</t>
  </si>
  <si>
    <t>NIGHTLIGHTS 2.5 X 2.5</t>
  </si>
  <si>
    <t>TRANSLUCENT FLEX .01</t>
  </si>
  <si>
    <t>SMOKEY HILL</t>
  </si>
  <si>
    <t>2.5 X 2.5</t>
  </si>
  <si>
    <t>LASER ITEMS PRICE CALCULATOR</t>
  </si>
  <si>
    <t>CUTTING BOARDS</t>
  </si>
  <si>
    <t>DOLLAR GENERAL</t>
  </si>
  <si>
    <t>WIND SPINNER</t>
  </si>
  <si>
    <t>PRO WORLD</t>
  </si>
  <si>
    <t>SUBLIMATION</t>
  </si>
  <si>
    <t>8 X 8</t>
  </si>
  <si>
    <t>PUZZLES</t>
  </si>
  <si>
    <t>8 X 10</t>
  </si>
  <si>
    <t>BOOK MARK</t>
  </si>
  <si>
    <t>CANVAS &amp; CORK BAG</t>
  </si>
  <si>
    <t>DTF</t>
  </si>
  <si>
    <t>20 PANEL PLUSH THROW BLANKET</t>
  </si>
  <si>
    <t>39 X 59</t>
  </si>
  <si>
    <t>11 OZ COFFEE CUPS</t>
  </si>
  <si>
    <t>11 OZ</t>
  </si>
  <si>
    <t>Cost Per PIECE</t>
  </si>
  <si>
    <t>GLASS TROPHY</t>
  </si>
  <si>
    <t>ENGRAVED GLASS</t>
  </si>
  <si>
    <t>Nightlight</t>
  </si>
  <si>
    <t>Amazon</t>
  </si>
  <si>
    <t>Flat</t>
  </si>
  <si>
    <t>1.25 x 2.0</t>
  </si>
  <si>
    <t>Bigger_Rocker Switch</t>
  </si>
  <si>
    <t>Packaging</t>
  </si>
  <si>
    <t>12 x 9</t>
  </si>
  <si>
    <t>GLASS BAMBOO JAR</t>
  </si>
  <si>
    <t>8 OZ</t>
  </si>
  <si>
    <t>AMAZON</t>
  </si>
  <si>
    <t>12-23</t>
  </si>
  <si>
    <t>FLASKS_BLACK_STAINLESS STEEL</t>
  </si>
  <si>
    <t>8OZ</t>
  </si>
  <si>
    <t>6 oz</t>
  </si>
  <si>
    <t>MULTI-COLORED</t>
  </si>
  <si>
    <t>FLASKS_MULTI-COLORED_STAINLESS STEEL</t>
  </si>
  <si>
    <t>POWDER COATED</t>
  </si>
  <si>
    <t>website</t>
  </si>
  <si>
    <t>Website</t>
  </si>
  <si>
    <t>Windchimes</t>
  </si>
  <si>
    <t>Wood/Metal</t>
  </si>
  <si>
    <t>13 oz. mixed drink glasses</t>
  </si>
  <si>
    <t>Dollar Tree</t>
  </si>
  <si>
    <t>jds warehouse</t>
  </si>
  <si>
    <t>12 oz</t>
  </si>
  <si>
    <t>36 pk tumblers</t>
  </si>
  <si>
    <t>20 oz</t>
  </si>
  <si>
    <t>Polar Camel irredescent</t>
  </si>
  <si>
    <t>30% BULK ORDERING FOR WHOLESALE/GLASS ENGRAVING</t>
  </si>
  <si>
    <t>Wine Tumbler</t>
  </si>
  <si>
    <t>white powder coated</t>
  </si>
  <si>
    <t>https://www.amazon.com/gp/product/B0BNHX2NCH/ref=ewc_pr_img_1?smid=A1788FN2720FMC&amp;th=1</t>
  </si>
  <si>
    <t>13 oz</t>
  </si>
  <si>
    <t>12 or 16 oz</t>
  </si>
  <si>
    <t>THESE PRICES ARE EACH PIECE DETERMINING QUANTITY ORDERED</t>
  </si>
  <si>
    <t>Large tapered glasses</t>
  </si>
  <si>
    <t>Wine Tumbler irredescent</t>
  </si>
  <si>
    <t>Profit Margin for Bulk Ordering Glass/Engraving</t>
  </si>
  <si>
    <t>BUCK WHOLESALE</t>
  </si>
  <si>
    <t>Compared to Richardson 112</t>
  </si>
  <si>
    <t>Vintage Trucker Hats</t>
  </si>
  <si>
    <r>
      <t>QTY REQUESTED HATS/CAPS/</t>
    </r>
    <r>
      <rPr>
        <b/>
        <sz val="16"/>
        <color rgb="FFFF0000"/>
        <rFont val="Calibri"/>
        <family val="2"/>
      </rPr>
      <t>Beanies w/ Patches</t>
    </r>
  </si>
  <si>
    <t>https://www.amazon.com/gp/product/B09PND8DDZ/ref=ox_sc_act_image_1?smid=A1MHRWBDMYCQ8P&amp;th=1</t>
  </si>
  <si>
    <t>Tumbler--Black</t>
  </si>
  <si>
    <t>black powder coated</t>
  </si>
  <si>
    <t>Jewlery Tray</t>
  </si>
  <si>
    <t>Temu?</t>
  </si>
  <si>
    <t>Bamboo</t>
  </si>
  <si>
    <t>4x7"</t>
  </si>
  <si>
    <t>Aluminum Black to Gold</t>
  </si>
  <si>
    <t>Aluminum 316 Alum to Silver</t>
  </si>
  <si>
    <t>JDS</t>
  </si>
  <si>
    <t>Aluminum Silver to Black</t>
  </si>
  <si>
    <t>JDS WHOLESALE  ACG11BU</t>
  </si>
  <si>
    <t>Aluminum Black to Silver</t>
  </si>
  <si>
    <t>Rock Coasters</t>
  </si>
  <si>
    <t>Amazon/Temu</t>
  </si>
  <si>
    <t>Cake Serving Set</t>
  </si>
  <si>
    <t>Fishbone</t>
  </si>
  <si>
    <t>LED Nighlights/Remote</t>
  </si>
  <si>
    <t>Rock Serving Platter</t>
  </si>
  <si>
    <t>Personalized</t>
  </si>
  <si>
    <t>Stock</t>
  </si>
  <si>
    <t>My Cost Per Garment</t>
  </si>
  <si>
    <t># Requested</t>
  </si>
  <si>
    <t>12 x 24</t>
  </si>
  <si>
    <t>4/$20</t>
  </si>
  <si>
    <t>https://www.blankkoozies.com/basket/viewbasket</t>
  </si>
  <si>
    <t xml:space="preserve">Can Koozies </t>
  </si>
  <si>
    <t>SUN CATCHERS</t>
  </si>
  <si>
    <t>BIRCH &amp; TRANSLUCENT FLEX</t>
  </si>
  <si>
    <t>BOTH</t>
  </si>
  <si>
    <t>4 X 4</t>
  </si>
  <si>
    <t>HATS Price Calculator</t>
  </si>
  <si>
    <t>01-11 ($19.99 each)</t>
  </si>
  <si>
    <t>CUSTOMER Price 
Total Cost</t>
  </si>
  <si>
    <t>S&amp;S Activewear</t>
  </si>
  <si>
    <t>G2000</t>
  </si>
  <si>
    <t>Ultra Cotton</t>
  </si>
  <si>
    <t>Gildan G5400 </t>
  </si>
  <si>
    <t>JACKET-AWDis THOMPSON'S JACKET</t>
  </si>
  <si>
    <t>Cotton/Polyester</t>
  </si>
  <si>
    <t>JHA043</t>
  </si>
  <si>
    <t xml:space="preserve">3XL </t>
  </si>
  <si>
    <t>Threadfast Apparel</t>
  </si>
  <si>
    <t>Polyester/Acrylic</t>
  </si>
  <si>
    <t>364J</t>
  </si>
  <si>
    <t>XS-L</t>
  </si>
  <si>
    <t>JERSEES NUBLEND 562MR</t>
  </si>
  <si>
    <t>CREWNECK SWEATSHIRT</t>
  </si>
  <si>
    <t>562MR</t>
  </si>
  <si>
    <t>SM-XL</t>
  </si>
  <si>
    <t>SanMar</t>
  </si>
  <si>
    <t>Jerzees 363L</t>
  </si>
  <si>
    <t>All</t>
  </si>
  <si>
    <t>Gildan 5400</t>
  </si>
  <si>
    <t>Long Sleeve T's</t>
  </si>
  <si>
    <t>Hoodie, Heavy Blend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</si>
</sst>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b/>
      <sz val="14"/>
      <color theme="5" tint="-0.499984740745262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Aptos Narrow"/>
      <family val="2"/>
      <scheme val="minor"/>
    </font>
    <font>
      <b/>
      <sz val="18"/>
      <color theme="1"/>
      <name val="Calibri"/>
      <family val="2"/>
    </font>
    <font>
      <sz val="20"/>
      <color rgb="FF080809"/>
      <name val="Segoe UI Historic"/>
      <family val="2"/>
    </font>
    <font>
      <b/>
      <sz val="18"/>
      <color rgb="FFFF0000"/>
      <name val="Calibri"/>
      <family val="2"/>
    </font>
    <font>
      <b/>
      <sz val="14"/>
      <color theme="9" tint="-0.249977111117893"/>
      <name val="Calibri"/>
      <family val="2"/>
    </font>
    <font>
      <b/>
      <sz val="16"/>
      <color theme="9" tint="-0.249977111117893"/>
      <name val="Calibri"/>
      <family val="2"/>
    </font>
    <font>
      <b/>
      <sz val="14"/>
      <color theme="9" tint="-0.249977111117893"/>
      <name val="Aptos Narrow"/>
      <family val="2"/>
      <scheme val="minor"/>
    </font>
    <font>
      <b/>
      <sz val="16"/>
      <color rgb="FFFF0000"/>
      <name val="Calibri"/>
      <family val="2"/>
    </font>
    <font>
      <sz val="14"/>
      <name val="Calibri"/>
      <family val="2"/>
    </font>
    <font>
      <u/>
      <sz val="11"/>
      <color theme="10"/>
      <name val="Aptos Narrow"/>
      <family val="2"/>
      <scheme val="minor"/>
    </font>
    <font>
      <b/>
      <sz val="18"/>
      <name val="Calibri"/>
      <family val="2"/>
    </font>
    <font>
      <sz val="14"/>
      <color theme="1"/>
      <name val="Arial Black"/>
      <family val="2"/>
    </font>
    <font>
      <b/>
      <sz val="14"/>
      <color theme="9" tint="-0.249977111117893"/>
      <name val="Arial Black"/>
      <family val="2"/>
    </font>
    <font>
      <sz val="14"/>
      <color theme="1"/>
      <name val="Arial Nova"/>
      <family val="2"/>
    </font>
    <font>
      <b/>
      <sz val="20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name val="Calibri"/>
      <family val="2"/>
    </font>
    <font>
      <b/>
      <sz val="20"/>
      <color theme="1"/>
      <name val="Calibri"/>
      <family val="2"/>
    </font>
    <font>
      <sz val="14"/>
      <name val="Arial"/>
      <family val="2"/>
    </font>
    <font>
      <sz val="14"/>
      <color rgb="FF00B0F0"/>
      <name val="Calibri"/>
      <family val="2"/>
    </font>
    <font>
      <b/>
      <sz val="20"/>
      <color rgb="FF00B0F0"/>
      <name val="Aptos Narrow"/>
      <family val="2"/>
      <scheme val="minor"/>
    </font>
    <font>
      <b/>
      <sz val="20"/>
      <color rgb="FF00B0F0"/>
      <name val="Calibri"/>
      <family val="2"/>
    </font>
    <font>
      <sz val="18"/>
      <color theme="1"/>
      <name val="Calibri"/>
      <family val="2"/>
    </font>
    <font>
      <sz val="18"/>
      <name val="Calibri"/>
      <family val="2"/>
    </font>
    <font>
      <sz val="18"/>
      <color rgb="FF00B0F0"/>
      <name val="Calibri"/>
      <family val="2"/>
    </font>
    <font>
      <sz val="18"/>
      <color rgb="FF00B0F0"/>
      <name val="Aptos Narrow"/>
      <family val="2"/>
      <scheme val="minor"/>
    </font>
    <font>
      <sz val="18"/>
      <color rgb="FF76767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31">
    <xf numFmtId="0" fontId="0" fillId="0" borderId="0" xfId="0"/>
    <xf numFmtId="0" fontId="3" fillId="0" borderId="0" xfId="0" applyFont="1"/>
    <xf numFmtId="44" fontId="0" fillId="0" borderId="0" xfId="1" applyFont="1"/>
    <xf numFmtId="9" fontId="0" fillId="0" borderId="0" xfId="2" applyFont="1"/>
    <xf numFmtId="0" fontId="4" fillId="0" borderId="0" xfId="0" applyFont="1"/>
    <xf numFmtId="0" fontId="0" fillId="0" borderId="4" xfId="0" applyBorder="1"/>
    <xf numFmtId="44" fontId="2" fillId="0" borderId="0" xfId="1" applyFont="1" applyBorder="1"/>
    <xf numFmtId="0" fontId="2" fillId="0" borderId="0" xfId="0" applyFont="1" applyAlignment="1">
      <alignment wrapText="1"/>
    </xf>
    <xf numFmtId="0" fontId="2" fillId="0" borderId="0" xfId="0" applyFont="1"/>
    <xf numFmtId="44" fontId="2" fillId="0" borderId="5" xfId="1" applyFont="1" applyBorder="1"/>
    <xf numFmtId="0" fontId="2" fillId="0" borderId="4" xfId="0" applyFont="1" applyBorder="1" applyProtection="1">
      <protection locked="0"/>
    </xf>
    <xf numFmtId="44" fontId="0" fillId="3" borderId="5" xfId="1" applyFont="1" applyFill="1" applyBorder="1" applyProtection="1">
      <protection locked="0"/>
    </xf>
    <xf numFmtId="44" fontId="0" fillId="3" borderId="0" xfId="1" applyFont="1" applyFill="1" applyBorder="1" applyProtection="1">
      <protection locked="0"/>
    </xf>
    <xf numFmtId="0" fontId="0" fillId="0" borderId="0" xfId="0" applyProtection="1">
      <protection locked="0"/>
    </xf>
    <xf numFmtId="44" fontId="0" fillId="4" borderId="5" xfId="1" applyFont="1" applyFill="1" applyBorder="1"/>
    <xf numFmtId="44" fontId="0" fillId="0" borderId="5" xfId="1" applyFont="1" applyBorder="1" applyProtection="1">
      <protection locked="0"/>
    </xf>
    <xf numFmtId="44" fontId="0" fillId="0" borderId="0" xfId="1" applyFont="1" applyBorder="1"/>
    <xf numFmtId="44" fontId="0" fillId="0" borderId="5" xfId="1" applyFont="1" applyBorder="1"/>
    <xf numFmtId="0" fontId="2" fillId="0" borderId="6" xfId="0" applyFont="1" applyBorder="1" applyProtection="1">
      <protection locked="0"/>
    </xf>
    <xf numFmtId="44" fontId="0" fillId="3" borderId="7" xfId="1" applyFont="1" applyFill="1" applyBorder="1" applyProtection="1">
      <protection locked="0"/>
    </xf>
    <xf numFmtId="0" fontId="0" fillId="0" borderId="7" xfId="0" applyBorder="1" applyProtection="1">
      <protection locked="0"/>
    </xf>
    <xf numFmtId="44" fontId="0" fillId="4" borderId="8" xfId="1" applyFont="1" applyFill="1" applyBorder="1"/>
    <xf numFmtId="44" fontId="0" fillId="0" borderId="6" xfId="1" applyFont="1" applyBorder="1" applyProtection="1">
      <protection locked="0"/>
    </xf>
    <xf numFmtId="44" fontId="0" fillId="0" borderId="8" xfId="1" applyFont="1" applyBorder="1" applyProtection="1">
      <protection locked="0"/>
    </xf>
    <xf numFmtId="0" fontId="5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44" fontId="6" fillId="0" borderId="10" xfId="1" applyFont="1" applyBorder="1" applyAlignment="1">
      <alignment horizontal="center"/>
    </xf>
    <xf numFmtId="44" fontId="6" fillId="0" borderId="10" xfId="1" applyFont="1" applyBorder="1" applyAlignment="1">
      <alignment horizontal="center" wrapText="1"/>
    </xf>
    <xf numFmtId="44" fontId="6" fillId="0" borderId="11" xfId="1" applyFont="1" applyBorder="1" applyAlignment="1">
      <alignment horizontal="center"/>
    </xf>
    <xf numFmtId="0" fontId="6" fillId="5" borderId="9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44" fontId="6" fillId="2" borderId="13" xfId="1" applyFont="1" applyFill="1" applyBorder="1" applyAlignment="1">
      <alignment horizontal="center" wrapText="1"/>
    </xf>
    <xf numFmtId="9" fontId="6" fillId="2" borderId="14" xfId="2" applyFont="1" applyFill="1" applyBorder="1" applyAlignment="1">
      <alignment horizontal="center" wrapText="1"/>
    </xf>
    <xf numFmtId="9" fontId="6" fillId="0" borderId="15" xfId="2" applyFont="1" applyBorder="1" applyAlignment="1">
      <alignment horizontal="center" wrapText="1"/>
    </xf>
    <xf numFmtId="9" fontId="6" fillId="5" borderId="12" xfId="2" applyFont="1" applyFill="1" applyBorder="1" applyAlignment="1">
      <alignment horizontal="center" wrapText="1"/>
    </xf>
    <xf numFmtId="9" fontId="6" fillId="2" borderId="12" xfId="2" applyFont="1" applyFill="1" applyBorder="1" applyAlignment="1">
      <alignment horizontal="center" wrapText="1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3" borderId="17" xfId="0" applyFont="1" applyFill="1" applyBorder="1" applyProtection="1">
      <protection locked="0"/>
    </xf>
    <xf numFmtId="44" fontId="7" fillId="6" borderId="17" xfId="1" applyFont="1" applyFill="1" applyBorder="1" applyProtection="1"/>
    <xf numFmtId="44" fontId="7" fillId="4" borderId="18" xfId="1" applyFont="1" applyFill="1" applyBorder="1" applyProtection="1"/>
    <xf numFmtId="9" fontId="7" fillId="3" borderId="16" xfId="2" applyFont="1" applyFill="1" applyBorder="1" applyProtection="1">
      <protection locked="0"/>
    </xf>
    <xf numFmtId="44" fontId="7" fillId="4" borderId="19" xfId="0" applyNumberFormat="1" applyFont="1" applyFill="1" applyBorder="1"/>
    <xf numFmtId="44" fontId="0" fillId="3" borderId="16" xfId="1" applyFont="1" applyFill="1" applyBorder="1" applyProtection="1">
      <protection locked="0"/>
    </xf>
    <xf numFmtId="9" fontId="0" fillId="4" borderId="18" xfId="2" applyFont="1" applyFill="1" applyBorder="1"/>
    <xf numFmtId="0" fontId="0" fillId="3" borderId="13" xfId="0" applyFill="1" applyBorder="1"/>
    <xf numFmtId="44" fontId="0" fillId="4" borderId="20" xfId="0" applyNumberFormat="1" applyFill="1" applyBorder="1"/>
    <xf numFmtId="44" fontId="0" fillId="4" borderId="14" xfId="0" applyNumberFormat="1" applyFill="1" applyBorder="1"/>
    <xf numFmtId="0" fontId="0" fillId="3" borderId="16" xfId="0" applyFill="1" applyBorder="1"/>
    <xf numFmtId="44" fontId="0" fillId="4" borderId="17" xfId="0" applyNumberFormat="1" applyFill="1" applyBorder="1"/>
    <xf numFmtId="44" fontId="0" fillId="4" borderId="19" xfId="0" applyNumberFormat="1" applyFill="1" applyBorder="1"/>
    <xf numFmtId="44" fontId="0" fillId="0" borderId="0" xfId="0" applyNumberFormat="1"/>
    <xf numFmtId="0" fontId="8" fillId="3" borderId="16" xfId="0" applyFont="1" applyFill="1" applyBorder="1"/>
    <xf numFmtId="0" fontId="9" fillId="0" borderId="16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3" borderId="17" xfId="0" applyFont="1" applyFill="1" applyBorder="1" applyProtection="1">
      <protection locked="0"/>
    </xf>
    <xf numFmtId="44" fontId="9" fillId="6" borderId="17" xfId="1" applyFont="1" applyFill="1" applyBorder="1" applyProtection="1"/>
    <xf numFmtId="44" fontId="9" fillId="4" borderId="18" xfId="1" applyFont="1" applyFill="1" applyBorder="1" applyProtection="1"/>
    <xf numFmtId="9" fontId="9" fillId="3" borderId="16" xfId="2" applyFont="1" applyFill="1" applyBorder="1" applyProtection="1">
      <protection locked="0"/>
    </xf>
    <xf numFmtId="44" fontId="9" fillId="4" borderId="19" xfId="0" applyNumberFormat="1" applyFont="1" applyFill="1" applyBorder="1"/>
    <xf numFmtId="44" fontId="10" fillId="3" borderId="16" xfId="1" applyFont="1" applyFill="1" applyBorder="1" applyProtection="1">
      <protection locked="0"/>
    </xf>
    <xf numFmtId="9" fontId="10" fillId="4" borderId="18" xfId="2" applyFont="1" applyFill="1" applyBorder="1"/>
    <xf numFmtId="0" fontId="9" fillId="0" borderId="21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3" borderId="22" xfId="0" applyFont="1" applyFill="1" applyBorder="1" applyProtection="1">
      <protection locked="0"/>
    </xf>
    <xf numFmtId="44" fontId="9" fillId="6" borderId="22" xfId="1" applyFont="1" applyFill="1" applyBorder="1" applyProtection="1"/>
    <xf numFmtId="44" fontId="9" fillId="4" borderId="23" xfId="1" applyFont="1" applyFill="1" applyBorder="1" applyProtection="1"/>
    <xf numFmtId="9" fontId="9" fillId="3" borderId="21" xfId="2" applyFont="1" applyFill="1" applyBorder="1" applyProtection="1">
      <protection locked="0"/>
    </xf>
    <xf numFmtId="44" fontId="9" fillId="4" borderId="24" xfId="0" applyNumberFormat="1" applyFont="1" applyFill="1" applyBorder="1"/>
    <xf numFmtId="44" fontId="10" fillId="3" borderId="21" xfId="1" applyFont="1" applyFill="1" applyBorder="1" applyProtection="1">
      <protection locked="0"/>
    </xf>
    <xf numFmtId="9" fontId="10" fillId="4" borderId="23" xfId="2" applyFont="1" applyFill="1" applyBorder="1"/>
    <xf numFmtId="0" fontId="11" fillId="0" borderId="0" xfId="0" applyFont="1"/>
    <xf numFmtId="44" fontId="11" fillId="0" borderId="0" xfId="1" applyFont="1"/>
    <xf numFmtId="9" fontId="11" fillId="0" borderId="0" xfId="2" applyFont="1"/>
    <xf numFmtId="0" fontId="12" fillId="0" borderId="0" xfId="0" applyFont="1"/>
    <xf numFmtId="0" fontId="13" fillId="0" borderId="17" xfId="0" applyFont="1" applyBorder="1" applyProtection="1">
      <protection locked="0"/>
    </xf>
    <xf numFmtId="44" fontId="13" fillId="3" borderId="17" xfId="1" applyFont="1" applyFill="1" applyBorder="1" applyProtection="1">
      <protection locked="0"/>
    </xf>
    <xf numFmtId="44" fontId="13" fillId="4" borderId="17" xfId="1" applyFont="1" applyFill="1" applyBorder="1" applyProtection="1"/>
    <xf numFmtId="9" fontId="13" fillId="3" borderId="17" xfId="2" applyFont="1" applyFill="1" applyBorder="1" applyProtection="1">
      <protection locked="0"/>
    </xf>
    <xf numFmtId="44" fontId="13" fillId="4" borderId="17" xfId="0" applyNumberFormat="1" applyFont="1" applyFill="1" applyBorder="1"/>
    <xf numFmtId="44" fontId="13" fillId="3" borderId="0" xfId="1" applyFont="1" applyFill="1" applyProtection="1">
      <protection locked="0"/>
    </xf>
    <xf numFmtId="9" fontId="13" fillId="4" borderId="0" xfId="2" applyFont="1" applyFill="1" applyProtection="1"/>
    <xf numFmtId="44" fontId="11" fillId="4" borderId="17" xfId="0" applyNumberFormat="1" applyFont="1" applyFill="1" applyBorder="1"/>
    <xf numFmtId="0" fontId="13" fillId="7" borderId="17" xfId="0" applyFont="1" applyFill="1" applyBorder="1" applyProtection="1">
      <protection locked="0"/>
    </xf>
    <xf numFmtId="44" fontId="2" fillId="4" borderId="17" xfId="0" applyNumberFormat="1" applyFont="1" applyFill="1" applyBorder="1"/>
    <xf numFmtId="44" fontId="2" fillId="4" borderId="19" xfId="0" applyNumberFormat="1" applyFont="1" applyFill="1" applyBorder="1"/>
    <xf numFmtId="0" fontId="14" fillId="3" borderId="16" xfId="0" applyFont="1" applyFill="1" applyBorder="1"/>
    <xf numFmtId="0" fontId="11" fillId="0" borderId="17" xfId="0" applyFont="1" applyBorder="1"/>
    <xf numFmtId="0" fontId="13" fillId="0" borderId="17" xfId="0" applyFont="1" applyBorder="1" applyAlignment="1" applyProtection="1">
      <alignment wrapText="1"/>
      <protection locked="0"/>
    </xf>
    <xf numFmtId="0" fontId="11" fillId="0" borderId="26" xfId="0" applyFont="1" applyBorder="1"/>
    <xf numFmtId="0" fontId="13" fillId="0" borderId="26" xfId="0" applyFont="1" applyBorder="1" applyProtection="1">
      <protection locked="0"/>
    </xf>
    <xf numFmtId="0" fontId="13" fillId="0" borderId="26" xfId="0" applyFont="1" applyBorder="1" applyAlignment="1" applyProtection="1">
      <alignment wrapText="1"/>
      <protection locked="0"/>
    </xf>
    <xf numFmtId="44" fontId="13" fillId="3" borderId="26" xfId="1" applyFont="1" applyFill="1" applyBorder="1" applyProtection="1">
      <protection locked="0"/>
    </xf>
    <xf numFmtId="44" fontId="13" fillId="4" borderId="26" xfId="0" applyNumberFormat="1" applyFont="1" applyFill="1" applyBorder="1"/>
    <xf numFmtId="0" fontId="11" fillId="0" borderId="22" xfId="0" applyFont="1" applyBorder="1"/>
    <xf numFmtId="0" fontId="13" fillId="0" borderId="22" xfId="0" applyFont="1" applyBorder="1" applyProtection="1">
      <protection locked="0"/>
    </xf>
    <xf numFmtId="0" fontId="13" fillId="0" borderId="22" xfId="0" applyFont="1" applyBorder="1" applyAlignment="1" applyProtection="1">
      <alignment wrapText="1"/>
      <protection locked="0"/>
    </xf>
    <xf numFmtId="44" fontId="13" fillId="3" borderId="22" xfId="1" applyFont="1" applyFill="1" applyBorder="1" applyProtection="1">
      <protection locked="0"/>
    </xf>
    <xf numFmtId="9" fontId="13" fillId="3" borderId="22" xfId="2" applyFont="1" applyFill="1" applyBorder="1" applyProtection="1">
      <protection locked="0"/>
    </xf>
    <xf numFmtId="44" fontId="13" fillId="4" borderId="22" xfId="0" applyNumberFormat="1" applyFont="1" applyFill="1" applyBorder="1"/>
    <xf numFmtId="9" fontId="13" fillId="4" borderId="7" xfId="2" applyFont="1" applyFill="1" applyBorder="1" applyProtection="1"/>
    <xf numFmtId="0" fontId="13" fillId="7" borderId="22" xfId="0" applyFont="1" applyFill="1" applyBorder="1" applyProtection="1">
      <protection locked="0"/>
    </xf>
    <xf numFmtId="0" fontId="15" fillId="7" borderId="26" xfId="0" applyFont="1" applyFill="1" applyBorder="1" applyAlignment="1" applyProtection="1">
      <alignment horizontal="center" wrapText="1"/>
      <protection locked="0"/>
    </xf>
    <xf numFmtId="0" fontId="11" fillId="0" borderId="25" xfId="0" applyFont="1" applyBorder="1"/>
    <xf numFmtId="0" fontId="13" fillId="0" borderId="25" xfId="0" applyFont="1" applyBorder="1" applyProtection="1">
      <protection locked="0"/>
    </xf>
    <xf numFmtId="0" fontId="13" fillId="0" borderId="25" xfId="0" applyFont="1" applyBorder="1" applyAlignment="1" applyProtection="1">
      <alignment wrapText="1"/>
      <protection locked="0"/>
    </xf>
    <xf numFmtId="44" fontId="13" fillId="3" borderId="25" xfId="1" applyFont="1" applyFill="1" applyBorder="1" applyProtection="1">
      <protection locked="0"/>
    </xf>
    <xf numFmtId="44" fontId="13" fillId="4" borderId="25" xfId="0" applyNumberFormat="1" applyFont="1" applyFill="1" applyBorder="1"/>
    <xf numFmtId="0" fontId="15" fillId="0" borderId="17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4" fillId="0" borderId="0" xfId="0" applyNumberFormat="1" applyFont="1"/>
    <xf numFmtId="16" fontId="4" fillId="0" borderId="0" xfId="0" applyNumberFormat="1" applyFont="1"/>
    <xf numFmtId="49" fontId="15" fillId="0" borderId="0" xfId="0" applyNumberFormat="1" applyFont="1"/>
    <xf numFmtId="0" fontId="15" fillId="0" borderId="0" xfId="0" applyFont="1"/>
    <xf numFmtId="16" fontId="15" fillId="0" borderId="0" xfId="0" applyNumberFormat="1" applyFont="1"/>
    <xf numFmtId="44" fontId="15" fillId="0" borderId="0" xfId="1" applyFont="1"/>
    <xf numFmtId="0" fontId="11" fillId="0" borderId="0" xfId="0" applyFont="1" applyAlignment="1">
      <alignment horizontal="center"/>
    </xf>
    <xf numFmtId="0" fontId="11" fillId="0" borderId="30" xfId="0" applyFont="1" applyBorder="1"/>
    <xf numFmtId="44" fontId="13" fillId="8" borderId="17" xfId="1" applyFont="1" applyFill="1" applyBorder="1" applyProtection="1"/>
    <xf numFmtId="44" fontId="13" fillId="9" borderId="0" xfId="1" applyFont="1" applyFill="1" applyProtection="1">
      <protection locked="0"/>
    </xf>
    <xf numFmtId="0" fontId="13" fillId="4" borderId="0" xfId="2" applyNumberFormat="1" applyFont="1" applyFill="1" applyProtection="1"/>
    <xf numFmtId="0" fontId="13" fillId="7" borderId="17" xfId="0" applyFont="1" applyFill="1" applyBorder="1" applyAlignment="1" applyProtection="1">
      <alignment wrapText="1"/>
      <protection locked="0"/>
    </xf>
    <xf numFmtId="0" fontId="16" fillId="0" borderId="0" xfId="0" applyFont="1"/>
    <xf numFmtId="0" fontId="17" fillId="0" borderId="17" xfId="0" applyFont="1" applyBorder="1" applyAlignment="1">
      <alignment horizontal="center"/>
    </xf>
    <xf numFmtId="0" fontId="17" fillId="7" borderId="26" xfId="0" applyFont="1" applyFill="1" applyBorder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44" fontId="19" fillId="0" borderId="0" xfId="0" applyNumberFormat="1" applyFont="1"/>
    <xf numFmtId="44" fontId="18" fillId="3" borderId="17" xfId="1" applyFont="1" applyFill="1" applyBorder="1" applyProtection="1">
      <protection locked="0"/>
    </xf>
    <xf numFmtId="0" fontId="11" fillId="0" borderId="0" xfId="0" applyFont="1" applyAlignment="1">
      <alignment wrapText="1"/>
    </xf>
    <xf numFmtId="0" fontId="9" fillId="0" borderId="0" xfId="0" applyFont="1" applyProtection="1">
      <protection locked="0"/>
    </xf>
    <xf numFmtId="0" fontId="13" fillId="0" borderId="0" xfId="0" applyFont="1"/>
    <xf numFmtId="0" fontId="13" fillId="0" borderId="31" xfId="0" applyFont="1" applyBorder="1"/>
    <xf numFmtId="0" fontId="13" fillId="0" borderId="17" xfId="0" applyFont="1" applyBorder="1"/>
    <xf numFmtId="0" fontId="4" fillId="0" borderId="0" xfId="0" applyFont="1" applyAlignment="1">
      <alignment wrapText="1"/>
    </xf>
    <xf numFmtId="0" fontId="15" fillId="0" borderId="17" xfId="0" applyFont="1" applyBorder="1" applyAlignment="1">
      <alignment horizontal="center" wrapText="1"/>
    </xf>
    <xf numFmtId="0" fontId="12" fillId="7" borderId="17" xfId="0" applyFont="1" applyFill="1" applyBorder="1" applyProtection="1">
      <protection locked="0"/>
    </xf>
    <xf numFmtId="44" fontId="13" fillId="0" borderId="0" xfId="0" applyNumberFormat="1" applyFont="1"/>
    <xf numFmtId="0" fontId="13" fillId="10" borderId="17" xfId="0" applyFont="1" applyFill="1" applyBorder="1"/>
    <xf numFmtId="0" fontId="12" fillId="0" borderId="17" xfId="0" applyFont="1" applyBorder="1"/>
    <xf numFmtId="0" fontId="13" fillId="7" borderId="31" xfId="0" applyFont="1" applyFill="1" applyBorder="1" applyProtection="1">
      <protection locked="0"/>
    </xf>
    <xf numFmtId="0" fontId="13" fillId="10" borderId="31" xfId="0" applyFont="1" applyFill="1" applyBorder="1" applyProtection="1">
      <protection locked="0"/>
    </xf>
    <xf numFmtId="0" fontId="13" fillId="10" borderId="17" xfId="0" applyFont="1" applyFill="1" applyBorder="1" applyAlignment="1" applyProtection="1">
      <alignment wrapText="1"/>
      <protection locked="0"/>
    </xf>
    <xf numFmtId="0" fontId="13" fillId="10" borderId="17" xfId="0" applyFont="1" applyFill="1" applyBorder="1" applyProtection="1">
      <protection locked="0"/>
    </xf>
    <xf numFmtId="0" fontId="15" fillId="0" borderId="0" xfId="0" applyFont="1" applyAlignment="1">
      <alignment horizontal="center" wrapText="1"/>
    </xf>
    <xf numFmtId="44" fontId="13" fillId="3" borderId="17" xfId="1" applyFont="1" applyFill="1" applyBorder="1" applyProtection="1"/>
    <xf numFmtId="0" fontId="15" fillId="0" borderId="17" xfId="0" applyFont="1" applyBorder="1"/>
    <xf numFmtId="0" fontId="15" fillId="0" borderId="22" xfId="0" applyFont="1" applyBorder="1"/>
    <xf numFmtId="0" fontId="15" fillId="0" borderId="26" xfId="0" applyFont="1" applyBorder="1"/>
    <xf numFmtId="0" fontId="15" fillId="0" borderId="25" xfId="0" applyFont="1" applyBorder="1"/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/>
    </xf>
    <xf numFmtId="44" fontId="4" fillId="8" borderId="25" xfId="1" applyFont="1" applyFill="1" applyBorder="1" applyAlignment="1">
      <alignment horizontal="center" vertical="center" wrapText="1"/>
    </xf>
    <xf numFmtId="44" fontId="4" fillId="9" borderId="25" xfId="1" applyFont="1" applyFill="1" applyBorder="1" applyAlignment="1">
      <alignment horizontal="center" vertical="center" wrapText="1"/>
    </xf>
    <xf numFmtId="9" fontId="4" fillId="0" borderId="25" xfId="2" applyFont="1" applyBorder="1" applyAlignment="1">
      <alignment horizontal="center" vertical="center"/>
    </xf>
    <xf numFmtId="44" fontId="13" fillId="3" borderId="25" xfId="1" applyFont="1" applyFill="1" applyBorder="1" applyProtection="1"/>
    <xf numFmtId="44" fontId="13" fillId="3" borderId="26" xfId="1" applyFont="1" applyFill="1" applyBorder="1" applyProtection="1"/>
    <xf numFmtId="9" fontId="13" fillId="4" borderId="17" xfId="2" applyFont="1" applyFill="1" applyBorder="1" applyProtection="1"/>
    <xf numFmtId="0" fontId="7" fillId="3" borderId="17" xfId="0" applyFont="1" applyFill="1" applyBorder="1"/>
    <xf numFmtId="0" fontId="7" fillId="3" borderId="32" xfId="0" applyFont="1" applyFill="1" applyBorder="1"/>
    <xf numFmtId="0" fontId="15" fillId="0" borderId="25" xfId="0" applyFont="1" applyBorder="1" applyAlignment="1">
      <alignment wrapText="1"/>
    </xf>
    <xf numFmtId="0" fontId="15" fillId="0" borderId="22" xfId="0" applyFont="1" applyBorder="1" applyAlignment="1">
      <alignment horizontal="center" wrapText="1"/>
    </xf>
    <xf numFmtId="0" fontId="11" fillId="0" borderId="0" xfId="0" applyFont="1" applyAlignment="1">
      <alignment textRotation="45" wrapText="1"/>
    </xf>
    <xf numFmtId="0" fontId="24" fillId="0" borderId="17" xfId="0" applyFont="1" applyBorder="1" applyAlignment="1">
      <alignment horizontal="center"/>
    </xf>
    <xf numFmtId="0" fontId="24" fillId="7" borderId="26" xfId="0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wrapText="1"/>
    </xf>
    <xf numFmtId="0" fontId="20" fillId="3" borderId="17" xfId="0" applyFont="1" applyFill="1" applyBorder="1"/>
    <xf numFmtId="44" fontId="18" fillId="4" borderId="17" xfId="0" applyNumberFormat="1" applyFont="1" applyFill="1" applyBorder="1"/>
    <xf numFmtId="0" fontId="18" fillId="0" borderId="17" xfId="0" applyFont="1" applyBorder="1" applyAlignment="1" applyProtection="1">
      <alignment wrapText="1"/>
      <protection locked="0"/>
    </xf>
    <xf numFmtId="0" fontId="22" fillId="0" borderId="17" xfId="0" applyFont="1" applyBorder="1" applyProtection="1">
      <protection locked="0"/>
    </xf>
    <xf numFmtId="0" fontId="18" fillId="0" borderId="17" xfId="0" applyFont="1" applyBorder="1" applyProtection="1">
      <protection locked="0"/>
    </xf>
    <xf numFmtId="0" fontId="15" fillId="0" borderId="33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 wrapText="1"/>
      <protection locked="0"/>
    </xf>
    <xf numFmtId="0" fontId="13" fillId="0" borderId="25" xfId="0" applyFont="1" applyBorder="1" applyAlignment="1" applyProtection="1">
      <alignment horizontal="center" wrapText="1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23" fillId="0" borderId="17" xfId="3" applyBorder="1" applyAlignment="1" applyProtection="1">
      <alignment horizontal="center" wrapText="1"/>
      <protection locked="0"/>
    </xf>
    <xf numFmtId="0" fontId="23" fillId="0" borderId="22" xfId="3" applyBorder="1" applyAlignment="1" applyProtection="1">
      <alignment horizontal="center" wrapText="1"/>
      <protection locked="0"/>
    </xf>
    <xf numFmtId="0" fontId="13" fillId="7" borderId="17" xfId="0" applyFont="1" applyFill="1" applyBorder="1" applyAlignment="1" applyProtection="1">
      <alignment horizontal="center"/>
      <protection locked="0"/>
    </xf>
    <xf numFmtId="0" fontId="23" fillId="7" borderId="17" xfId="3" applyFill="1" applyBorder="1" applyAlignment="1" applyProtection="1">
      <alignment horizontal="center" wrapText="1"/>
      <protection locked="0"/>
    </xf>
    <xf numFmtId="0" fontId="12" fillId="7" borderId="17" xfId="0" applyFont="1" applyFill="1" applyBorder="1" applyAlignment="1" applyProtection="1">
      <alignment horizontal="center"/>
      <protection locked="0"/>
    </xf>
    <xf numFmtId="0" fontId="12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44" fontId="0" fillId="0" borderId="4" xfId="1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44" fontId="22" fillId="3" borderId="17" xfId="1" applyFont="1" applyFill="1" applyBorder="1" applyProtection="1">
      <protection locked="0"/>
    </xf>
    <xf numFmtId="44" fontId="22" fillId="3" borderId="17" xfId="1" applyFont="1" applyFill="1" applyBorder="1" applyProtection="1"/>
    <xf numFmtId="9" fontId="18" fillId="4" borderId="17" xfId="2" applyFont="1" applyFill="1" applyBorder="1" applyProtection="1"/>
    <xf numFmtId="0" fontId="13" fillId="4" borderId="17" xfId="2" applyNumberFormat="1" applyFont="1" applyFill="1" applyBorder="1" applyProtection="1"/>
    <xf numFmtId="0" fontId="0" fillId="3" borderId="17" xfId="0" applyFill="1" applyBorder="1"/>
    <xf numFmtId="0" fontId="7" fillId="3" borderId="35" xfId="0" applyFont="1" applyFill="1" applyBorder="1"/>
    <xf numFmtId="0" fontId="7" fillId="3" borderId="36" xfId="0" applyFont="1" applyFill="1" applyBorder="1"/>
    <xf numFmtId="0" fontId="7" fillId="3" borderId="34" xfId="0" applyFont="1" applyFill="1" applyBorder="1"/>
    <xf numFmtId="0" fontId="7" fillId="3" borderId="37" xfId="0" applyFont="1" applyFill="1" applyBorder="1"/>
    <xf numFmtId="44" fontId="4" fillId="12" borderId="25" xfId="1" applyFont="1" applyFill="1" applyBorder="1" applyAlignment="1">
      <alignment horizontal="center" vertical="center" wrapText="1"/>
    </xf>
    <xf numFmtId="44" fontId="13" fillId="12" borderId="17" xfId="1" applyFont="1" applyFill="1" applyBorder="1" applyProtection="1">
      <protection locked="0"/>
    </xf>
    <xf numFmtId="44" fontId="18" fillId="12" borderId="17" xfId="1" applyFont="1" applyFill="1" applyBorder="1" applyProtection="1">
      <protection locked="0"/>
    </xf>
    <xf numFmtId="0" fontId="4" fillId="12" borderId="25" xfId="0" applyFont="1" applyFill="1" applyBorder="1" applyAlignment="1">
      <alignment horizontal="center" vertical="center" wrapText="1"/>
    </xf>
    <xf numFmtId="9" fontId="13" fillId="12" borderId="17" xfId="2" applyFont="1" applyFill="1" applyBorder="1" applyProtection="1">
      <protection locked="0"/>
    </xf>
    <xf numFmtId="9" fontId="13" fillId="12" borderId="25" xfId="2" applyFont="1" applyFill="1" applyBorder="1" applyProtection="1">
      <protection locked="0"/>
    </xf>
    <xf numFmtId="9" fontId="13" fillId="12" borderId="26" xfId="2" applyFont="1" applyFill="1" applyBorder="1" applyProtection="1">
      <protection locked="0"/>
    </xf>
    <xf numFmtId="44" fontId="4" fillId="13" borderId="25" xfId="1" applyFont="1" applyFill="1" applyBorder="1" applyAlignment="1">
      <alignment horizontal="center" vertical="center" wrapText="1"/>
    </xf>
    <xf numFmtId="44" fontId="13" fillId="13" borderId="17" xfId="1" applyFont="1" applyFill="1" applyBorder="1" applyProtection="1"/>
    <xf numFmtId="44" fontId="13" fillId="13" borderId="25" xfId="1" applyFont="1" applyFill="1" applyBorder="1" applyProtection="1"/>
    <xf numFmtId="44" fontId="13" fillId="13" borderId="26" xfId="1" applyFont="1" applyFill="1" applyBorder="1" applyProtection="1"/>
    <xf numFmtId="44" fontId="13" fillId="13" borderId="17" xfId="1" applyFont="1" applyFill="1" applyBorder="1" applyProtection="1">
      <protection locked="0"/>
    </xf>
    <xf numFmtId="44" fontId="22" fillId="12" borderId="17" xfId="1" applyFont="1" applyFill="1" applyBorder="1" applyProtection="1">
      <protection locked="0"/>
    </xf>
    <xf numFmtId="0" fontId="15" fillId="0" borderId="30" xfId="0" applyFont="1" applyBorder="1"/>
    <xf numFmtId="0" fontId="15" fillId="0" borderId="27" xfId="0" applyFont="1" applyBorder="1"/>
    <xf numFmtId="0" fontId="22" fillId="0" borderId="17" xfId="0" applyFont="1" applyBorder="1" applyAlignment="1" applyProtection="1">
      <alignment wrapText="1"/>
      <protection locked="0"/>
    </xf>
    <xf numFmtId="0" fontId="18" fillId="0" borderId="17" xfId="0" applyFont="1" applyBorder="1" applyAlignment="1" applyProtection="1">
      <alignment horizontal="center"/>
      <protection locked="0"/>
    </xf>
    <xf numFmtId="2" fontId="13" fillId="12" borderId="17" xfId="1" applyNumberFormat="1" applyFont="1" applyFill="1" applyBorder="1" applyAlignment="1" applyProtection="1">
      <alignment horizontal="center"/>
      <protection locked="0"/>
    </xf>
    <xf numFmtId="44" fontId="13" fillId="12" borderId="0" xfId="1" applyFont="1" applyFill="1"/>
    <xf numFmtId="0" fontId="15" fillId="11" borderId="17" xfId="0" applyFont="1" applyFill="1" applyBorder="1" applyAlignment="1">
      <alignment horizontal="center"/>
    </xf>
    <xf numFmtId="0" fontId="12" fillId="11" borderId="0" xfId="0" applyFont="1" applyFill="1"/>
    <xf numFmtId="0" fontId="23" fillId="0" borderId="30" xfId="3" applyBorder="1"/>
    <xf numFmtId="0" fontId="15" fillId="0" borderId="28" xfId="0" applyFont="1" applyBorder="1"/>
    <xf numFmtId="0" fontId="13" fillId="0" borderId="28" xfId="0" applyFont="1" applyBorder="1" applyAlignment="1" applyProtection="1">
      <alignment wrapText="1"/>
      <protection locked="0"/>
    </xf>
    <xf numFmtId="0" fontId="13" fillId="0" borderId="28" xfId="0" applyFont="1" applyBorder="1" applyProtection="1">
      <protection locked="0"/>
    </xf>
    <xf numFmtId="44" fontId="13" fillId="3" borderId="28" xfId="1" applyFont="1" applyFill="1" applyBorder="1" applyProtection="1">
      <protection locked="0"/>
    </xf>
    <xf numFmtId="44" fontId="13" fillId="4" borderId="28" xfId="0" applyNumberFormat="1" applyFont="1" applyFill="1" applyBorder="1"/>
    <xf numFmtId="0" fontId="11" fillId="0" borderId="32" xfId="0" applyFont="1" applyBorder="1"/>
    <xf numFmtId="0" fontId="25" fillId="3" borderId="16" xfId="0" applyFont="1" applyFill="1" applyBorder="1"/>
    <xf numFmtId="0" fontId="26" fillId="0" borderId="0" xfId="0" applyFont="1" applyAlignment="1">
      <alignment horizontal="center"/>
    </xf>
    <xf numFmtId="44" fontId="27" fillId="0" borderId="0" xfId="0" applyNumberFormat="1" applyFont="1"/>
    <xf numFmtId="0" fontId="27" fillId="0" borderId="0" xfId="0" applyFont="1"/>
    <xf numFmtId="49" fontId="15" fillId="0" borderId="0" xfId="0" applyNumberFormat="1" applyFont="1" applyAlignment="1">
      <alignment horizontal="center" wrapText="1"/>
    </xf>
    <xf numFmtId="9" fontId="29" fillId="14" borderId="12" xfId="2" applyFont="1" applyFill="1" applyBorder="1" applyAlignment="1">
      <alignment horizontal="center" vertical="center" wrapText="1"/>
    </xf>
    <xf numFmtId="44" fontId="30" fillId="14" borderId="17" xfId="0" applyNumberFormat="1" applyFont="1" applyFill="1" applyBorder="1"/>
    <xf numFmtId="0" fontId="0" fillId="3" borderId="16" xfId="0" applyFill="1" applyBorder="1" applyAlignment="1">
      <alignment horizontal="center"/>
    </xf>
    <xf numFmtId="9" fontId="22" fillId="3" borderId="17" xfId="2" applyFont="1" applyFill="1" applyBorder="1" applyProtection="1">
      <protection locked="0"/>
    </xf>
    <xf numFmtId="44" fontId="22" fillId="4" borderId="17" xfId="0" applyNumberFormat="1" applyFont="1" applyFill="1" applyBorder="1"/>
    <xf numFmtId="44" fontId="22" fillId="9" borderId="17" xfId="1" applyFont="1" applyFill="1" applyBorder="1" applyProtection="1">
      <protection locked="0"/>
    </xf>
    <xf numFmtId="9" fontId="22" fillId="4" borderId="17" xfId="2" applyFont="1" applyFill="1" applyBorder="1" applyProtection="1"/>
    <xf numFmtId="0" fontId="29" fillId="14" borderId="17" xfId="0" applyFont="1" applyFill="1" applyBorder="1" applyAlignment="1">
      <alignment horizontal="center"/>
    </xf>
    <xf numFmtId="0" fontId="28" fillId="14" borderId="17" xfId="0" applyFont="1" applyFill="1" applyBorder="1" applyAlignment="1">
      <alignment horizontal="center"/>
    </xf>
    <xf numFmtId="44" fontId="13" fillId="13" borderId="22" xfId="1" applyFont="1" applyFill="1" applyBorder="1" applyProtection="1"/>
    <xf numFmtId="44" fontId="22" fillId="13" borderId="17" xfId="1" applyFont="1" applyFill="1" applyBorder="1" applyProtection="1"/>
    <xf numFmtId="0" fontId="12" fillId="0" borderId="30" xfId="0" applyFont="1" applyBorder="1"/>
    <xf numFmtId="44" fontId="31" fillId="14" borderId="25" xfId="1" applyFont="1" applyFill="1" applyBorder="1" applyAlignment="1">
      <alignment horizontal="center" vertical="center" wrapText="1"/>
    </xf>
    <xf numFmtId="0" fontId="28" fillId="14" borderId="13" xfId="0" applyFont="1" applyFill="1" applyBorder="1" applyAlignment="1">
      <alignment horizontal="center"/>
    </xf>
    <xf numFmtId="9" fontId="13" fillId="3" borderId="25" xfId="2" applyFont="1" applyFill="1" applyBorder="1" applyProtection="1">
      <protection locked="0"/>
    </xf>
    <xf numFmtId="0" fontId="28" fillId="14" borderId="9" xfId="0" applyFont="1" applyFill="1" applyBorder="1" applyAlignment="1">
      <alignment horizontal="center"/>
    </xf>
    <xf numFmtId="0" fontId="32" fillId="0" borderId="17" xfId="0" applyFont="1" applyBorder="1" applyAlignment="1">
      <alignment horizontal="left" vertical="center" wrapText="1"/>
    </xf>
    <xf numFmtId="0" fontId="22" fillId="15" borderId="17" xfId="0" applyFont="1" applyFill="1" applyBorder="1" applyAlignment="1" applyProtection="1">
      <alignment wrapText="1"/>
      <protection locked="0"/>
    </xf>
    <xf numFmtId="44" fontId="33" fillId="3" borderId="17" xfId="1" applyFont="1" applyFill="1" applyBorder="1" applyProtection="1">
      <protection locked="0"/>
    </xf>
    <xf numFmtId="44" fontId="33" fillId="13" borderId="17" xfId="1" applyFont="1" applyFill="1" applyBorder="1" applyProtection="1"/>
    <xf numFmtId="9" fontId="33" fillId="3" borderId="17" xfId="2" applyFont="1" applyFill="1" applyBorder="1" applyProtection="1">
      <protection locked="0"/>
    </xf>
    <xf numFmtId="44" fontId="33" fillId="4" borderId="17" xfId="0" applyNumberFormat="1" applyFont="1" applyFill="1" applyBorder="1"/>
    <xf numFmtId="44" fontId="33" fillId="9" borderId="17" xfId="1" applyFont="1" applyFill="1" applyBorder="1" applyProtection="1">
      <protection locked="0"/>
    </xf>
    <xf numFmtId="9" fontId="33" fillId="4" borderId="17" xfId="2" applyFont="1" applyFill="1" applyBorder="1" applyProtection="1"/>
    <xf numFmtId="0" fontId="34" fillId="14" borderId="17" xfId="0" applyFont="1" applyFill="1" applyBorder="1" applyAlignment="1">
      <alignment horizontal="center"/>
    </xf>
    <xf numFmtId="44" fontId="35" fillId="14" borderId="17" xfId="0" applyNumberFormat="1" applyFont="1" applyFill="1" applyBorder="1"/>
    <xf numFmtId="0" fontId="28" fillId="14" borderId="29" xfId="0" applyFont="1" applyFill="1" applyBorder="1" applyAlignment="1">
      <alignment horizontal="center"/>
    </xf>
    <xf numFmtId="0" fontId="13" fillId="16" borderId="26" xfId="0" applyFont="1" applyFill="1" applyBorder="1" applyProtection="1">
      <protection locked="0"/>
    </xf>
    <xf numFmtId="44" fontId="13" fillId="16" borderId="26" xfId="1" applyFont="1" applyFill="1" applyBorder="1" applyProtection="1">
      <protection locked="0"/>
    </xf>
    <xf numFmtId="44" fontId="13" fillId="16" borderId="17" xfId="1" applyFont="1" applyFill="1" applyBorder="1" applyProtection="1">
      <protection locked="0"/>
    </xf>
    <xf numFmtId="44" fontId="13" fillId="16" borderId="26" xfId="1" applyFont="1" applyFill="1" applyBorder="1" applyProtection="1"/>
    <xf numFmtId="9" fontId="13" fillId="16" borderId="26" xfId="2" applyFont="1" applyFill="1" applyBorder="1" applyProtection="1">
      <protection locked="0"/>
    </xf>
    <xf numFmtId="44" fontId="13" fillId="16" borderId="26" xfId="0" applyNumberFormat="1" applyFont="1" applyFill="1" applyBorder="1"/>
    <xf numFmtId="9" fontId="13" fillId="16" borderId="0" xfId="2" applyFont="1" applyFill="1" applyProtection="1"/>
    <xf numFmtId="0" fontId="28" fillId="16" borderId="13" xfId="0" applyFont="1" applyFill="1" applyBorder="1" applyAlignment="1">
      <alignment horizontal="center"/>
    </xf>
    <xf numFmtId="44" fontId="30" fillId="16" borderId="17" xfId="0" applyNumberFormat="1" applyFont="1" applyFill="1" applyBorder="1"/>
    <xf numFmtId="0" fontId="13" fillId="16" borderId="25" xfId="0" applyFont="1" applyFill="1" applyBorder="1" applyProtection="1">
      <protection locked="0"/>
    </xf>
    <xf numFmtId="44" fontId="13" fillId="16" borderId="25" xfId="1" applyFont="1" applyFill="1" applyBorder="1" applyProtection="1">
      <protection locked="0"/>
    </xf>
    <xf numFmtId="44" fontId="13" fillId="16" borderId="17" xfId="1" applyFont="1" applyFill="1" applyBorder="1" applyProtection="1"/>
    <xf numFmtId="9" fontId="13" fillId="16" borderId="17" xfId="2" applyFont="1" applyFill="1" applyBorder="1" applyProtection="1">
      <protection locked="0"/>
    </xf>
    <xf numFmtId="44" fontId="13" fillId="16" borderId="17" xfId="0" applyNumberFormat="1" applyFont="1" applyFill="1" applyBorder="1"/>
    <xf numFmtId="44" fontId="13" fillId="16" borderId="25" xfId="1" applyFont="1" applyFill="1" applyBorder="1" applyProtection="1"/>
    <xf numFmtId="9" fontId="13" fillId="16" borderId="25" xfId="2" applyFont="1" applyFill="1" applyBorder="1" applyProtection="1">
      <protection locked="0"/>
    </xf>
    <xf numFmtId="44" fontId="13" fillId="16" borderId="25" xfId="0" applyNumberFormat="1" applyFont="1" applyFill="1" applyBorder="1"/>
    <xf numFmtId="0" fontId="28" fillId="16" borderId="32" xfId="0" applyFont="1" applyFill="1" applyBorder="1" applyAlignment="1">
      <alignment horizontal="center"/>
    </xf>
    <xf numFmtId="0" fontId="22" fillId="16" borderId="17" xfId="0" applyFont="1" applyFill="1" applyBorder="1" applyProtection="1">
      <protection locked="0"/>
    </xf>
    <xf numFmtId="44" fontId="22" fillId="16" borderId="17" xfId="1" applyFont="1" applyFill="1" applyBorder="1" applyProtection="1">
      <protection locked="0"/>
    </xf>
    <xf numFmtId="44" fontId="22" fillId="16" borderId="17" xfId="1" applyFont="1" applyFill="1" applyBorder="1" applyProtection="1"/>
    <xf numFmtId="9" fontId="22" fillId="16" borderId="17" xfId="2" applyFont="1" applyFill="1" applyBorder="1" applyProtection="1">
      <protection locked="0"/>
    </xf>
    <xf numFmtId="44" fontId="22" fillId="16" borderId="17" xfId="0" applyNumberFormat="1" applyFont="1" applyFill="1" applyBorder="1"/>
    <xf numFmtId="9" fontId="22" fillId="16" borderId="17" xfId="2" applyFont="1" applyFill="1" applyBorder="1" applyProtection="1"/>
    <xf numFmtId="0" fontId="29" fillId="16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27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11" borderId="33" xfId="0" applyFont="1" applyFill="1" applyBorder="1" applyAlignment="1">
      <alignment horizontal="center"/>
    </xf>
    <xf numFmtId="9" fontId="22" fillId="4" borderId="0" xfId="2" applyFont="1" applyFill="1" applyBorder="1" applyProtection="1"/>
    <xf numFmtId="9" fontId="22" fillId="16" borderId="0" xfId="2" applyFont="1" applyFill="1" applyBorder="1" applyProtection="1"/>
    <xf numFmtId="0" fontId="29" fillId="16" borderId="37" xfId="0" applyFont="1" applyFill="1" applyBorder="1" applyAlignment="1">
      <alignment horizontal="center"/>
    </xf>
    <xf numFmtId="0" fontId="11" fillId="0" borderId="27" xfId="0" applyFont="1" applyBorder="1"/>
    <xf numFmtId="0" fontId="36" fillId="0" borderId="17" xfId="0" applyFont="1" applyBorder="1" applyAlignment="1" applyProtection="1">
      <alignment wrapText="1"/>
      <protection locked="0"/>
    </xf>
    <xf numFmtId="0" fontId="36" fillId="0" borderId="17" xfId="0" applyFont="1" applyBorder="1" applyProtection="1">
      <protection locked="0"/>
    </xf>
    <xf numFmtId="0" fontId="36" fillId="0" borderId="22" xfId="0" applyFont="1" applyBorder="1" applyAlignment="1" applyProtection="1">
      <alignment wrapText="1"/>
      <protection locked="0"/>
    </xf>
    <xf numFmtId="0" fontId="36" fillId="0" borderId="22" xfId="0" applyFont="1" applyBorder="1" applyProtection="1">
      <protection locked="0"/>
    </xf>
    <xf numFmtId="0" fontId="36" fillId="16" borderId="26" xfId="0" applyFont="1" applyFill="1" applyBorder="1" applyAlignment="1" applyProtection="1">
      <alignment wrapText="1"/>
      <protection locked="0"/>
    </xf>
    <xf numFmtId="0" fontId="36" fillId="16" borderId="26" xfId="0" applyFont="1" applyFill="1" applyBorder="1" applyProtection="1">
      <protection locked="0"/>
    </xf>
    <xf numFmtId="0" fontId="37" fillId="0" borderId="17" xfId="0" applyFont="1" applyBorder="1" applyAlignment="1" applyProtection="1">
      <alignment wrapText="1"/>
      <protection locked="0"/>
    </xf>
    <xf numFmtId="0" fontId="37" fillId="16" borderId="17" xfId="0" applyFont="1" applyFill="1" applyBorder="1" applyAlignment="1" applyProtection="1">
      <alignment wrapText="1"/>
      <protection locked="0"/>
    </xf>
    <xf numFmtId="0" fontId="37" fillId="16" borderId="25" xfId="0" applyFont="1" applyFill="1" applyBorder="1" applyProtection="1">
      <protection locked="0"/>
    </xf>
    <xf numFmtId="0" fontId="36" fillId="7" borderId="22" xfId="0" applyFont="1" applyFill="1" applyBorder="1" applyProtection="1">
      <protection locked="0"/>
    </xf>
    <xf numFmtId="0" fontId="36" fillId="0" borderId="25" xfId="0" applyFont="1" applyBorder="1" applyProtection="1">
      <protection locked="0"/>
    </xf>
    <xf numFmtId="0" fontId="36" fillId="16" borderId="17" xfId="0" applyFont="1" applyFill="1" applyBorder="1" applyAlignment="1" applyProtection="1">
      <alignment wrapText="1"/>
      <protection locked="0"/>
    </xf>
    <xf numFmtId="0" fontId="36" fillId="16" borderId="25" xfId="0" applyFont="1" applyFill="1" applyBorder="1" applyAlignment="1" applyProtection="1">
      <alignment wrapText="1"/>
      <protection locked="0"/>
    </xf>
    <xf numFmtId="0" fontId="36" fillId="16" borderId="25" xfId="0" applyFont="1" applyFill="1" applyBorder="1" applyProtection="1">
      <protection locked="0"/>
    </xf>
    <xf numFmtId="0" fontId="36" fillId="0" borderId="25" xfId="0" applyFont="1" applyBorder="1" applyAlignment="1" applyProtection="1">
      <alignment wrapText="1"/>
      <protection locked="0"/>
    </xf>
    <xf numFmtId="0" fontId="37" fillId="16" borderId="17" xfId="0" applyFont="1" applyFill="1" applyBorder="1" applyProtection="1">
      <protection locked="0"/>
    </xf>
    <xf numFmtId="0" fontId="37" fillId="0" borderId="17" xfId="0" applyFont="1" applyBorder="1" applyProtection="1">
      <protection locked="0"/>
    </xf>
    <xf numFmtId="0" fontId="38" fillId="0" borderId="17" xfId="0" applyFont="1" applyBorder="1" applyAlignment="1" applyProtection="1">
      <alignment wrapText="1"/>
      <protection locked="0"/>
    </xf>
    <xf numFmtId="0" fontId="39" fillId="0" borderId="0" xfId="0" applyFont="1"/>
    <xf numFmtId="0" fontId="38" fillId="0" borderId="17" xfId="0" applyFont="1" applyBorder="1" applyProtection="1">
      <protection locked="0"/>
    </xf>
    <xf numFmtId="0" fontId="36" fillId="0" borderId="28" xfId="0" applyFont="1" applyBorder="1" applyAlignment="1" applyProtection="1">
      <alignment wrapText="1"/>
      <protection locked="0"/>
    </xf>
    <xf numFmtId="0" fontId="36" fillId="7" borderId="22" xfId="0" applyFont="1" applyFill="1" applyBorder="1" applyAlignment="1" applyProtection="1">
      <alignment wrapText="1"/>
      <protection locked="0"/>
    </xf>
    <xf numFmtId="0" fontId="40" fillId="0" borderId="0" xfId="0" applyFont="1"/>
    <xf numFmtId="0" fontId="36" fillId="0" borderId="26" xfId="0" applyFont="1" applyBorder="1" applyAlignment="1" applyProtection="1">
      <alignment wrapText="1"/>
      <protection locked="0"/>
    </xf>
    <xf numFmtId="0" fontId="36" fillId="7" borderId="26" xfId="0" applyFont="1" applyFill="1" applyBorder="1" applyAlignment="1" applyProtection="1">
      <alignment wrapText="1"/>
      <protection locked="0"/>
    </xf>
    <xf numFmtId="44" fontId="13" fillId="9" borderId="27" xfId="1" applyFont="1" applyFill="1" applyBorder="1" applyProtection="1">
      <protection locked="0"/>
    </xf>
    <xf numFmtId="44" fontId="13" fillId="16" borderId="27" xfId="1" applyFont="1" applyFill="1" applyBorder="1" applyProtection="1">
      <protection locked="0"/>
    </xf>
    <xf numFmtId="44" fontId="22" fillId="16" borderId="27" xfId="1" applyFont="1" applyFill="1" applyBorder="1" applyProtection="1">
      <protection locked="0"/>
    </xf>
    <xf numFmtId="44" fontId="13" fillId="9" borderId="38" xfId="1" applyFont="1" applyFill="1" applyBorder="1" applyProtection="1">
      <protection locked="0"/>
    </xf>
    <xf numFmtId="44" fontId="13" fillId="9" borderId="18" xfId="1" applyFont="1" applyFill="1" applyBorder="1" applyProtection="1">
      <protection locked="0"/>
    </xf>
    <xf numFmtId="44" fontId="22" fillId="9" borderId="18" xfId="1" applyFont="1" applyFill="1" applyBorder="1" applyProtection="1"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65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84667</xdr:colOff>
      <xdr:row>12</xdr:row>
      <xdr:rowOff>42333</xdr:rowOff>
    </xdr:from>
    <xdr:to>
      <xdr:col>2</xdr:col>
      <xdr:colOff>459625</xdr:colOff>
      <xdr:row>12</xdr:row>
      <xdr:rowOff>412750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3392E-D3CD-4896-B3BE-ABF449153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6917" y="7672916"/>
          <a:ext cx="374958" cy="370417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12</xdr:row>
      <xdr:rowOff>116416</xdr:rowOff>
    </xdr:from>
    <xdr:to>
      <xdr:col>3</xdr:col>
      <xdr:colOff>1428505</xdr:colOff>
      <xdr:row>12</xdr:row>
      <xdr:rowOff>359833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5A8D9B-9DF3-4F22-A1F9-69A680825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0168" y="7979833"/>
          <a:ext cx="1396754" cy="243417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105834</xdr:colOff>
      <xdr:row>11</xdr:row>
      <xdr:rowOff>63501</xdr:rowOff>
    </xdr:from>
    <xdr:to>
      <xdr:col>2</xdr:col>
      <xdr:colOff>828382</xdr:colOff>
      <xdr:row>11</xdr:row>
      <xdr:rowOff>486834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EA3D1B-A999-4F8C-B0C9-79DE8A288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8084" y="19380201"/>
          <a:ext cx="722548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31751</xdr:colOff>
      <xdr:row>30</xdr:row>
      <xdr:rowOff>42333</xdr:rowOff>
    </xdr:from>
    <xdr:to>
      <xdr:col>3</xdr:col>
      <xdr:colOff>577381</xdr:colOff>
      <xdr:row>30</xdr:row>
      <xdr:rowOff>677333</xdr:rowOff>
    </xdr:to>
    <xdr:pic>
      <xdr:nvPicPr>
        <xdr:cNvPr id="2" name="Picture 1" descr="A black cup with flowers on it&#10;&#10;Description automatically generated">
          <a:extLst>
            <a:ext uri="{FF2B5EF4-FFF2-40B4-BE49-F238E27FC236}">
              <a16:creationId xmlns:a16="http://schemas.microsoft.com/office/drawing/2014/main" id="{33754D26-7657-CDC8-3E02-2234715E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168" y="13631333"/>
          <a:ext cx="545630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497416</xdr:colOff>
      <xdr:row>30</xdr:row>
      <xdr:rowOff>301350</xdr:rowOff>
    </xdr:from>
    <xdr:to>
      <xdr:col>3</xdr:col>
      <xdr:colOff>1115785</xdr:colOff>
      <xdr:row>30</xdr:row>
      <xdr:rowOff>971431</xdr:rowOff>
    </xdr:to>
    <xdr:pic>
      <xdr:nvPicPr>
        <xdr:cNvPr id="3" name="Picture 2" descr="A white cup with a butterfly on it&#10;&#10;Description automatically generated">
          <a:extLst>
            <a:ext uri="{FF2B5EF4-FFF2-40B4-BE49-F238E27FC236}">
              <a16:creationId xmlns:a16="http://schemas.microsoft.com/office/drawing/2014/main" id="{774C618F-543E-D184-A332-3E76EEED4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33" y="13890350"/>
          <a:ext cx="613833" cy="670081"/>
        </a:xfrm>
        <a:prstGeom prst="rect">
          <a:avLst/>
        </a:prstGeom>
      </xdr:spPr>
    </xdr:pic>
    <xdr:clientData/>
  </xdr:twoCellAnchor>
  <xdr:twoCellAnchor editAs="oneCell">
    <xdr:from>
      <xdr:col>3</xdr:col>
      <xdr:colOff>52917</xdr:colOff>
      <xdr:row>31</xdr:row>
      <xdr:rowOff>21167</xdr:rowOff>
    </xdr:from>
    <xdr:to>
      <xdr:col>3</xdr:col>
      <xdr:colOff>803902</xdr:colOff>
      <xdr:row>31</xdr:row>
      <xdr:rowOff>783167</xdr:rowOff>
    </xdr:to>
    <xdr:pic>
      <xdr:nvPicPr>
        <xdr:cNvPr id="4" name="Picture 3" descr="A group of white cups&#10;&#10;Description automatically generated">
          <a:extLst>
            <a:ext uri="{FF2B5EF4-FFF2-40B4-BE49-F238E27FC236}">
              <a16:creationId xmlns:a16="http://schemas.microsoft.com/office/drawing/2014/main" id="{CB7C94C3-D23B-F1BA-C363-B2D3C2459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1334" y="14626167"/>
          <a:ext cx="7509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201083</xdr:colOff>
      <xdr:row>32</xdr:row>
      <xdr:rowOff>74083</xdr:rowOff>
    </xdr:from>
    <xdr:to>
      <xdr:col>3</xdr:col>
      <xdr:colOff>793749</xdr:colOff>
      <xdr:row>32</xdr:row>
      <xdr:rowOff>776617</xdr:rowOff>
    </xdr:to>
    <xdr:pic>
      <xdr:nvPicPr>
        <xdr:cNvPr id="5" name="Picture 4" descr="A clear and black glass&#10;&#10;Description automatically generated">
          <a:extLst>
            <a:ext uri="{FF2B5EF4-FFF2-40B4-BE49-F238E27FC236}">
              <a16:creationId xmlns:a16="http://schemas.microsoft.com/office/drawing/2014/main" id="{305142C8-EBED-B13B-5163-FF50DE7D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89500" y="15525750"/>
          <a:ext cx="592666" cy="702534"/>
        </a:xfrm>
        <a:prstGeom prst="rect">
          <a:avLst/>
        </a:prstGeom>
      </xdr:spPr>
    </xdr:pic>
    <xdr:clientData/>
  </xdr:twoCellAnchor>
  <xdr:twoCellAnchor editAs="oneCell">
    <xdr:from>
      <xdr:col>3</xdr:col>
      <xdr:colOff>296334</xdr:colOff>
      <xdr:row>29</xdr:row>
      <xdr:rowOff>31750</xdr:rowOff>
    </xdr:from>
    <xdr:to>
      <xdr:col>3</xdr:col>
      <xdr:colOff>787558</xdr:colOff>
      <xdr:row>30</xdr:row>
      <xdr:rowOff>34933</xdr:rowOff>
    </xdr:to>
    <xdr:pic>
      <xdr:nvPicPr>
        <xdr:cNvPr id="6" name="Picture 5" descr="A clear glass with a white lid&#10;&#10;Description automatically generated">
          <a:extLst>
            <a:ext uri="{FF2B5EF4-FFF2-40B4-BE49-F238E27FC236}">
              <a16:creationId xmlns:a16="http://schemas.microsoft.com/office/drawing/2014/main" id="{BA86BD76-154B-6C7B-D83C-039867C7E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4167" y="13313833"/>
          <a:ext cx="491224" cy="849850"/>
        </a:xfrm>
        <a:prstGeom prst="rect">
          <a:avLst/>
        </a:prstGeom>
      </xdr:spPr>
    </xdr:pic>
    <xdr:clientData/>
  </xdr:twoCellAnchor>
  <xdr:twoCellAnchor editAs="oneCell">
    <xdr:from>
      <xdr:col>3</xdr:col>
      <xdr:colOff>137582</xdr:colOff>
      <xdr:row>33</xdr:row>
      <xdr:rowOff>58026</xdr:rowOff>
    </xdr:from>
    <xdr:to>
      <xdr:col>3</xdr:col>
      <xdr:colOff>920750</xdr:colOff>
      <xdr:row>33</xdr:row>
      <xdr:rowOff>1075245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94CEBD-DD46-CBC0-0437-B5F9EC56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75415" y="16864359"/>
          <a:ext cx="783168" cy="101721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34</xdr:row>
      <xdr:rowOff>1</xdr:rowOff>
    </xdr:from>
    <xdr:to>
      <xdr:col>3</xdr:col>
      <xdr:colOff>885935</xdr:colOff>
      <xdr:row>35</xdr:row>
      <xdr:rowOff>63501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FCE384A-F394-8374-F2C6-0C3A06FC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8701" y="17640301"/>
          <a:ext cx="885934" cy="15621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ankkoozies.com/basket/viewbaske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gp/product/B0BNHX2NCH/ref=ewc_pr_img_1?smid=A1788FN2720FMC&amp;th=1" TargetMode="External"/><Relationship Id="rId2" Type="http://schemas.openxmlformats.org/officeDocument/2006/relationships/hyperlink" Target="https://www.amazon.com/Clear-Water-Home-Goods-Bridesmaid/dp/B07N18YGFY/ref=sr_1_18?dib=eyJ2IjoiMSJ9.JTiI1-OgiAzbEfoWbsDstTuS4I4-NuHpMskw8jzp8urAq36idM5FvMxYHCvJiAZG4EPD_TvJBR5BDVMqev991s81JmBYbfWyWv89hfjEqsajL2ONRzHjKpn8U8M-VJGoIPhJmQmpHVdTYfCdnuykqJNZqW_KfUESSltPKaQqY6H45H4wpB38KI4i-gUdOIJsPs0j-vad-qcxXwxu2D2BrOP0VnQ5FNdzX8X5llliZoU2yBtKVOxsJzLPQPQ-RTWDExn5eAP9cERBfsrPDJ6mMkNYwZYshpLMOzl7YqEwxEI0mgg2vYv8oOOisUnu1hGdAZOz8SYoadeQKfWW1CvyWti2akEVGlgdNsvTwCRmH56FWKoGcNgOLq-lK2ZaRQ76asW2YxJZSdAz8Q5QWrW7JWThGmZ7WbEjbV9_Pu_KG2t-IvFaLp-TyH0Qhy0wAjap.JvBtm23d5PKnsGDXxLR9qJ4wEeoB_5-aPrsK1pHUpFI&amp;dib_tag=se&amp;keywords=flasks%2Bfor%2Bbrides&amp;qid=1737054377&amp;sr=8-18&amp;th=1" TargetMode="External"/><Relationship Id="rId1" Type="http://schemas.openxmlformats.org/officeDocument/2006/relationships/hyperlink" Target="https://www.amazon.com/Silver-Liquor-Stainless-Camping-Wedding/dp/B09C1PWVQG/ref=sr_1_16?dib=eyJ2IjoiMSJ9.t-LVPzL6lOfDMla-891HlO_-Xl9avpSGRnlFdJH8EQEx9y902IHMpO5EHRYX7cIKTbcTICZgy3QngXlg1Ei4r4c8-eQguSuUNZBVU0X7zkbH5dLiYY_UcwmiCijzVx11PVLdlVOyrDx_43C1525Oaw3H6xGjCxgSSy6cGYhkk8swAQng1OE2tuAuJIEvhRPfJMVMx5QBFQwTW5kt_ImqmkdwROLZhWmz9bFTYcHN5316LhAy0V5PLs4iSLYCaqeMBAvJSwbbuXIpJ28uI83THIr0P5NRGYl1lIrNuu-RzhPQvutLfIcAuDNyekEeIVdaZXRYi8ML_Yjle16eHKA9e-pvhK-Awa7r0YsHgPfVBHORmde3Nf6co-BZsBO1ym6dg6psaqxdGvUsoyCiomz6has6eKv6-brRvI9dAoahU47Cace8k3121Ny_bStG1cFz.C6hj0dhU4NpcdYOu9TdAoYm-RzzTqFSRkx-wiij4RY0&amp;dib_tag=se&amp;keywords=black+flask&amp;qid=1737049838&amp;sr=8-16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amazon.com/gp/product/B09PND8DDZ/ref=ox_sc_act_image_1?smid=A1MHRWBDMYCQ8P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14D1-1D5F-4C93-9A6B-C140A9D5BE1D}">
  <dimension ref="A1:R53"/>
  <sheetViews>
    <sheetView topLeftCell="A11" zoomScale="80" zoomScaleNormal="80" workbookViewId="0">
      <selection activeCell="I53" sqref="I53"/>
    </sheetView>
  </sheetViews>
  <sheetFormatPr defaultRowHeight="14.5" x14ac:dyDescent="0.35"/>
  <cols>
    <col min="1" max="1" width="15.81640625" customWidth="1"/>
    <col min="2" max="2" width="11.1796875" customWidth="1"/>
    <col min="3" max="3" width="12.36328125" customWidth="1"/>
    <col min="4" max="4" width="12.08984375" customWidth="1"/>
    <col min="5" max="5" width="12.6328125" style="2" customWidth="1"/>
    <col min="6" max="6" width="18.6328125" style="2" bestFit="1" customWidth="1"/>
    <col min="7" max="7" width="19.81640625" style="2" customWidth="1"/>
    <col min="8" max="8" width="17.54296875" style="2" bestFit="1" customWidth="1"/>
    <col min="9" max="9" width="11.26953125" style="2" bestFit="1" customWidth="1"/>
    <col min="10" max="10" width="12.6328125" style="2" bestFit="1" customWidth="1"/>
    <col min="11" max="11" width="12.90625" style="2" bestFit="1" customWidth="1"/>
    <col min="12" max="12" width="9.54296875" bestFit="1" customWidth="1"/>
    <col min="13" max="13" width="14" customWidth="1"/>
    <col min="14" max="14" width="8.7265625" style="2"/>
    <col min="15" max="15" width="8.7265625" style="3"/>
    <col min="16" max="16" width="11.7265625" customWidth="1"/>
    <col min="17" max="17" width="14.7265625" customWidth="1"/>
    <col min="18" max="18" width="13.90625" customWidth="1"/>
  </cols>
  <sheetData>
    <row r="1" spans="1:18" ht="36.75" customHeight="1" x14ac:dyDescent="1">
      <c r="A1" s="1" t="s">
        <v>0</v>
      </c>
    </row>
    <row r="2" spans="1:18" ht="17.649999999999999" customHeight="1" thickBot="1" x14ac:dyDescent="0.55000000000000004">
      <c r="A2" s="4" t="s">
        <v>1</v>
      </c>
    </row>
    <row r="3" spans="1:18" x14ac:dyDescent="0.35">
      <c r="A3" s="290" t="s">
        <v>2</v>
      </c>
      <c r="B3" s="291"/>
      <c r="C3" s="291"/>
      <c r="D3" s="291"/>
      <c r="E3" s="292"/>
      <c r="F3" s="290" t="s">
        <v>3</v>
      </c>
      <c r="G3" s="292"/>
      <c r="H3" s="290" t="s">
        <v>4</v>
      </c>
      <c r="I3" s="292"/>
    </row>
    <row r="4" spans="1:18" ht="29" x14ac:dyDescent="0.35">
      <c r="A4" s="5"/>
      <c r="B4" s="6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1">
        <v>0.05</v>
      </c>
      <c r="H4" s="10" t="s">
        <v>10</v>
      </c>
      <c r="I4" s="11">
        <v>0.5</v>
      </c>
    </row>
    <row r="5" spans="1:18" x14ac:dyDescent="0.35">
      <c r="A5" s="10" t="s">
        <v>11</v>
      </c>
      <c r="B5" s="12">
        <v>100</v>
      </c>
      <c r="C5" s="13">
        <v>328</v>
      </c>
      <c r="D5" s="13" t="s">
        <v>12</v>
      </c>
      <c r="E5" s="14">
        <f t="shared" ref="E5:E10" si="0">B5/C5</f>
        <v>0.3048780487804878</v>
      </c>
      <c r="F5" s="10" t="s">
        <v>13</v>
      </c>
      <c r="G5" s="11"/>
      <c r="H5" s="10" t="s">
        <v>14</v>
      </c>
      <c r="I5" s="11"/>
    </row>
    <row r="6" spans="1:18" x14ac:dyDescent="0.35">
      <c r="A6" s="10" t="s">
        <v>15</v>
      </c>
      <c r="B6" s="12">
        <v>70</v>
      </c>
      <c r="C6" s="13">
        <v>328</v>
      </c>
      <c r="D6" s="13" t="s">
        <v>12</v>
      </c>
      <c r="E6" s="14">
        <f t="shared" si="0"/>
        <v>0.21341463414634146</v>
      </c>
      <c r="F6" s="10" t="s">
        <v>16</v>
      </c>
      <c r="G6" s="11"/>
      <c r="H6" s="10" t="s">
        <v>17</v>
      </c>
      <c r="I6" s="11"/>
    </row>
    <row r="7" spans="1:18" ht="29" x14ac:dyDescent="0.35">
      <c r="A7" s="192" t="s">
        <v>18</v>
      </c>
      <c r="B7" s="12">
        <v>125</v>
      </c>
      <c r="C7" s="13">
        <v>328</v>
      </c>
      <c r="D7" s="13" t="s">
        <v>12</v>
      </c>
      <c r="E7" s="14">
        <f t="shared" si="0"/>
        <v>0.38109756097560976</v>
      </c>
      <c r="F7" s="10" t="s">
        <v>19</v>
      </c>
      <c r="G7" s="11"/>
      <c r="H7" s="192" t="s">
        <v>20</v>
      </c>
      <c r="I7" s="11">
        <v>0.5</v>
      </c>
    </row>
    <row r="8" spans="1:18" ht="29" x14ac:dyDescent="0.35">
      <c r="A8" s="10" t="s">
        <v>21</v>
      </c>
      <c r="B8" s="12">
        <v>50</v>
      </c>
      <c r="C8" s="13">
        <v>500</v>
      </c>
      <c r="D8" s="13" t="s">
        <v>22</v>
      </c>
      <c r="E8" s="14">
        <f t="shared" si="0"/>
        <v>0.1</v>
      </c>
      <c r="F8" s="191" t="s">
        <v>139</v>
      </c>
      <c r="G8" s="15">
        <v>5</v>
      </c>
      <c r="H8" s="10" t="s">
        <v>23</v>
      </c>
      <c r="I8" s="11">
        <v>0.3</v>
      </c>
    </row>
    <row r="9" spans="1:18" x14ac:dyDescent="0.35">
      <c r="A9" s="10" t="s">
        <v>24</v>
      </c>
      <c r="B9" s="12">
        <v>35</v>
      </c>
      <c r="C9" s="13">
        <v>500</v>
      </c>
      <c r="D9" s="13" t="s">
        <v>22</v>
      </c>
      <c r="E9" s="14">
        <f t="shared" si="0"/>
        <v>7.0000000000000007E-2</v>
      </c>
      <c r="F9" s="16"/>
      <c r="G9" s="15"/>
      <c r="H9" s="16"/>
      <c r="I9" s="17"/>
    </row>
    <row r="10" spans="1:18" ht="15" thickBot="1" x14ac:dyDescent="0.4">
      <c r="A10" s="18" t="s">
        <v>25</v>
      </c>
      <c r="B10" s="19">
        <v>20</v>
      </c>
      <c r="C10" s="20">
        <v>1000</v>
      </c>
      <c r="D10" s="20" t="s">
        <v>26</v>
      </c>
      <c r="E10" s="21">
        <f t="shared" si="0"/>
        <v>0.02</v>
      </c>
      <c r="F10" s="22"/>
      <c r="G10" s="23"/>
      <c r="H10" s="22"/>
      <c r="I10" s="23"/>
    </row>
    <row r="11" spans="1:18" ht="19.899999999999999" customHeight="1" x14ac:dyDescent="0.55000000000000004">
      <c r="A11" s="24" t="s">
        <v>27</v>
      </c>
    </row>
    <row r="12" spans="1:18" ht="15" customHeight="1" thickBot="1" x14ac:dyDescent="0.5">
      <c r="C12" s="293" t="s">
        <v>28</v>
      </c>
      <c r="D12" s="293"/>
    </row>
    <row r="13" spans="1:18" ht="55.5" x14ac:dyDescent="0.45">
      <c r="A13" s="25" t="s">
        <v>29</v>
      </c>
      <c r="B13" s="26" t="s">
        <v>30</v>
      </c>
      <c r="C13" s="27" t="s">
        <v>31</v>
      </c>
      <c r="D13" s="27" t="s">
        <v>32</v>
      </c>
      <c r="E13" s="28" t="s">
        <v>33</v>
      </c>
      <c r="F13" s="28" t="s">
        <v>34</v>
      </c>
      <c r="G13" s="28" t="s">
        <v>25</v>
      </c>
      <c r="H13" s="29" t="s">
        <v>35</v>
      </c>
      <c r="I13" s="29" t="s">
        <v>36</v>
      </c>
      <c r="J13" s="28" t="s">
        <v>37</v>
      </c>
      <c r="K13" s="30" t="s">
        <v>38</v>
      </c>
      <c r="L13" s="31" t="s">
        <v>39</v>
      </c>
      <c r="M13" s="32" t="s">
        <v>40</v>
      </c>
      <c r="N13" s="33" t="s">
        <v>41</v>
      </c>
      <c r="O13" s="34" t="s">
        <v>42</v>
      </c>
      <c r="P13" s="35" t="s">
        <v>43</v>
      </c>
      <c r="Q13" s="36" t="s">
        <v>44</v>
      </c>
      <c r="R13" s="37" t="s">
        <v>45</v>
      </c>
    </row>
    <row r="14" spans="1:18" ht="18.5" hidden="1" x14ac:dyDescent="0.45">
      <c r="A14" s="38" t="s">
        <v>46</v>
      </c>
      <c r="B14" s="39" t="s">
        <v>47</v>
      </c>
      <c r="C14" s="40">
        <v>0.48399999999999999</v>
      </c>
      <c r="D14" s="40">
        <v>0.19600000000000001</v>
      </c>
      <c r="E14" s="41">
        <f>SUM(C14*E8)+(D14*E9)</f>
        <v>6.2120000000000002E-2</v>
      </c>
      <c r="F14" s="41">
        <f>(B5 / (328 * 12)) * 12</f>
        <v>0.3048780487804878</v>
      </c>
      <c r="G14" s="41">
        <f>SUM(1.8*E10)</f>
        <v>3.6000000000000004E-2</v>
      </c>
      <c r="H14" s="41">
        <f t="shared" ref="H14:H51" si="1">E14+F14+G14</f>
        <v>0.40299804878048784</v>
      </c>
      <c r="I14" s="41">
        <f>SUM(G4:G7)</f>
        <v>0.05</v>
      </c>
      <c r="J14" s="41">
        <f>SUM(I4:I8)</f>
        <v>1.3</v>
      </c>
      <c r="K14" s="42">
        <f>SUM(H14:J14)</f>
        <v>1.7529980487804879</v>
      </c>
      <c r="L14" s="43">
        <v>0.4</v>
      </c>
      <c r="M14" s="44">
        <f>K14/(1-L14)</f>
        <v>2.9216634146341467</v>
      </c>
      <c r="N14" s="45">
        <v>4.5</v>
      </c>
      <c r="O14" s="46">
        <f>(N14-K14)/N14</f>
        <v>0.61044487804878045</v>
      </c>
      <c r="P14" s="47">
        <v>15</v>
      </c>
      <c r="Q14" s="48">
        <f>SUM(P14*M14)</f>
        <v>43.824951219512201</v>
      </c>
      <c r="R14" s="49">
        <f>SUM(P14*N14)</f>
        <v>67.5</v>
      </c>
    </row>
    <row r="15" spans="1:18" ht="18.5" hidden="1" x14ac:dyDescent="0.45">
      <c r="A15" s="38" t="s">
        <v>46</v>
      </c>
      <c r="B15" s="39" t="s">
        <v>48</v>
      </c>
      <c r="C15" s="40"/>
      <c r="D15" s="40"/>
      <c r="E15" s="41">
        <f>SUM(C15*E8)+(D15*E9)</f>
        <v>0</v>
      </c>
      <c r="F15" s="41">
        <f>(B5 / (328 * 12)) * 11</f>
        <v>0.27947154471544716</v>
      </c>
      <c r="G15" s="41">
        <f>SUM(1.7*E10)</f>
        <v>3.4000000000000002E-2</v>
      </c>
      <c r="H15" s="41">
        <f t="shared" si="1"/>
        <v>0.31347154471544714</v>
      </c>
      <c r="I15" s="41">
        <f>SUM(G4:G7)</f>
        <v>0.05</v>
      </c>
      <c r="J15" s="41">
        <f>SUM(I4:I8)</f>
        <v>1.3</v>
      </c>
      <c r="K15" s="42">
        <f t="shared" ref="K15:K51" si="2">SUM(H15:J15)</f>
        <v>1.6634715447154471</v>
      </c>
      <c r="L15" s="43">
        <v>0.5</v>
      </c>
      <c r="M15" s="44">
        <f t="shared" ref="M15:M51" si="3">K15/(1-L15)</f>
        <v>3.3269430894308942</v>
      </c>
      <c r="N15" s="45">
        <v>20</v>
      </c>
      <c r="O15" s="46">
        <f t="shared" ref="O15:O51" si="4">(N15-K15)/N15</f>
        <v>0.91682642276422777</v>
      </c>
      <c r="P15" s="50"/>
      <c r="Q15" s="51">
        <f t="shared" ref="Q15:Q51" si="5">SUM(P15*M15)</f>
        <v>0</v>
      </c>
      <c r="R15" s="52">
        <f t="shared" ref="R15:R51" si="6">SUM(P15*N15)</f>
        <v>0</v>
      </c>
    </row>
    <row r="16" spans="1:18" ht="18.5" hidden="1" x14ac:dyDescent="0.45">
      <c r="A16" s="38" t="s">
        <v>46</v>
      </c>
      <c r="B16" s="39" t="s">
        <v>49</v>
      </c>
      <c r="C16" s="40"/>
      <c r="D16" s="40"/>
      <c r="E16" s="41">
        <f>SUM(C16*E8)+(D16*E9)</f>
        <v>0</v>
      </c>
      <c r="F16" s="41">
        <f>(B5 / (328 * 12)) * 10</f>
        <v>0.25406504065040647</v>
      </c>
      <c r="G16" s="41">
        <f>1.6*E10</f>
        <v>3.2000000000000001E-2</v>
      </c>
      <c r="H16" s="41">
        <f t="shared" si="1"/>
        <v>0.2860650406504065</v>
      </c>
      <c r="I16" s="41">
        <f>SUM(G4:G7)</f>
        <v>0.05</v>
      </c>
      <c r="J16" s="41">
        <f>SUM(I4:I8)</f>
        <v>1.3</v>
      </c>
      <c r="K16" s="42">
        <f t="shared" si="2"/>
        <v>1.6360650406504065</v>
      </c>
      <c r="L16" s="43">
        <v>0.5</v>
      </c>
      <c r="M16" s="44">
        <f t="shared" si="3"/>
        <v>3.272130081300813</v>
      </c>
      <c r="N16" s="45">
        <v>20</v>
      </c>
      <c r="O16" s="46">
        <f t="shared" si="4"/>
        <v>0.91819674796747963</v>
      </c>
      <c r="P16" s="50"/>
      <c r="Q16" s="51">
        <f t="shared" si="5"/>
        <v>0</v>
      </c>
      <c r="R16" s="52">
        <f t="shared" si="6"/>
        <v>0</v>
      </c>
    </row>
    <row r="17" spans="1:18" ht="18.5" hidden="1" x14ac:dyDescent="0.45">
      <c r="A17" s="38" t="s">
        <v>46</v>
      </c>
      <c r="B17" s="39" t="s">
        <v>50</v>
      </c>
      <c r="C17" s="40"/>
      <c r="D17" s="40"/>
      <c r="E17" s="41">
        <f>SUM(C17*E8)+(D17*E9)</f>
        <v>0</v>
      </c>
      <c r="F17" s="41">
        <f>(B5 / (328 * 12)) * 9</f>
        <v>0.22865853658536583</v>
      </c>
      <c r="G17" s="41">
        <f>1.5*E10</f>
        <v>0.03</v>
      </c>
      <c r="H17" s="41">
        <f t="shared" si="1"/>
        <v>0.25865853658536586</v>
      </c>
      <c r="I17" s="41">
        <f>SUM(G4:G7)</f>
        <v>0.05</v>
      </c>
      <c r="J17" s="41">
        <f>SUM(I4:I8)</f>
        <v>1.3</v>
      </c>
      <c r="K17" s="42">
        <f t="shared" si="2"/>
        <v>1.6086585365853658</v>
      </c>
      <c r="L17" s="43">
        <v>0.5</v>
      </c>
      <c r="M17" s="44">
        <f t="shared" si="3"/>
        <v>3.2173170731707317</v>
      </c>
      <c r="N17" s="45">
        <v>20</v>
      </c>
      <c r="O17" s="46">
        <f t="shared" si="4"/>
        <v>0.91956707317073172</v>
      </c>
      <c r="P17" s="50"/>
      <c r="Q17" s="51">
        <f t="shared" si="5"/>
        <v>0</v>
      </c>
      <c r="R17" s="52">
        <f t="shared" si="6"/>
        <v>0</v>
      </c>
    </row>
    <row r="18" spans="1:18" ht="18.5" hidden="1" x14ac:dyDescent="0.45">
      <c r="A18" s="38" t="s">
        <v>46</v>
      </c>
      <c r="B18" s="39" t="s">
        <v>51</v>
      </c>
      <c r="C18" s="40"/>
      <c r="D18" s="40"/>
      <c r="E18" s="41">
        <f>SUM(C18*E8)+(D18*E9)</f>
        <v>0</v>
      </c>
      <c r="F18" s="41">
        <f>(B5 / (328 * 12)) * 8</f>
        <v>0.2032520325203252</v>
      </c>
      <c r="G18" s="41">
        <f>1.5*E10</f>
        <v>0.03</v>
      </c>
      <c r="H18" s="41">
        <f t="shared" si="1"/>
        <v>0.2332520325203252</v>
      </c>
      <c r="I18" s="41">
        <f>SUM($G4:$G7)</f>
        <v>0.05</v>
      </c>
      <c r="J18" s="41">
        <f>SUM(I4:I8)</f>
        <v>1.3</v>
      </c>
      <c r="K18" s="42">
        <f t="shared" si="2"/>
        <v>1.5832520325203252</v>
      </c>
      <c r="L18" s="43">
        <v>0.5</v>
      </c>
      <c r="M18" s="44">
        <f t="shared" si="3"/>
        <v>3.1665040650406504</v>
      </c>
      <c r="N18" s="45">
        <v>20</v>
      </c>
      <c r="O18" s="46">
        <f t="shared" si="4"/>
        <v>0.92083739837398382</v>
      </c>
      <c r="P18" s="50"/>
      <c r="Q18" s="51">
        <f t="shared" si="5"/>
        <v>0</v>
      </c>
      <c r="R18" s="52">
        <f t="shared" si="6"/>
        <v>0</v>
      </c>
    </row>
    <row r="19" spans="1:18" ht="18.5" hidden="1" x14ac:dyDescent="0.45">
      <c r="A19" s="38" t="s">
        <v>46</v>
      </c>
      <c r="B19" s="39" t="s">
        <v>52</v>
      </c>
      <c r="C19" s="40">
        <v>0.48399999999999999</v>
      </c>
      <c r="D19" s="40">
        <v>0.19600000000000001</v>
      </c>
      <c r="E19" s="41">
        <f>SUM(C19*E8)+(D19*E9)</f>
        <v>6.2120000000000002E-2</v>
      </c>
      <c r="F19" s="41">
        <f>(B5 / (328 * 12)) * 7</f>
        <v>0.17784552845528456</v>
      </c>
      <c r="G19" s="41">
        <f>1.4*E10</f>
        <v>2.7999999999999997E-2</v>
      </c>
      <c r="H19" s="41">
        <f t="shared" si="1"/>
        <v>0.26796552845528454</v>
      </c>
      <c r="I19" s="41">
        <f>SUM($G4:$G7)</f>
        <v>0.05</v>
      </c>
      <c r="J19" s="41">
        <f>SUM(I4:I8)</f>
        <v>1.3</v>
      </c>
      <c r="K19" s="42">
        <f t="shared" si="2"/>
        <v>1.6179655284552845</v>
      </c>
      <c r="L19" s="43">
        <v>0.4</v>
      </c>
      <c r="M19" s="44">
        <f t="shared" si="3"/>
        <v>2.6966092140921409</v>
      </c>
      <c r="N19" s="45">
        <v>3.5</v>
      </c>
      <c r="O19" s="46">
        <f t="shared" si="4"/>
        <v>0.5377241347270616</v>
      </c>
      <c r="P19" s="50">
        <v>10</v>
      </c>
      <c r="Q19" s="51">
        <f t="shared" si="5"/>
        <v>26.966092140921411</v>
      </c>
      <c r="R19" s="52">
        <f t="shared" si="6"/>
        <v>35</v>
      </c>
    </row>
    <row r="20" spans="1:18" ht="18.5" hidden="1" x14ac:dyDescent="0.45">
      <c r="A20" s="38" t="s">
        <v>46</v>
      </c>
      <c r="B20" s="39" t="s">
        <v>53</v>
      </c>
      <c r="C20" s="40">
        <v>0.2</v>
      </c>
      <c r="D20" s="40">
        <v>0.2</v>
      </c>
      <c r="E20" s="41">
        <f>SUM(C20*E8)+(D20*E9)</f>
        <v>3.4000000000000002E-2</v>
      </c>
      <c r="F20" s="41">
        <f>(B5 / (328 * 12)) * 6</f>
        <v>0.1524390243902439</v>
      </c>
      <c r="G20" s="41">
        <f>1.3*E10</f>
        <v>2.6000000000000002E-2</v>
      </c>
      <c r="H20" s="41">
        <f t="shared" si="1"/>
        <v>0.2124390243902439</v>
      </c>
      <c r="I20" s="41">
        <f>SUM($G4:$G7)</f>
        <v>0.05</v>
      </c>
      <c r="J20" s="41">
        <f>SUM(I4:I8)</f>
        <v>1.3</v>
      </c>
      <c r="K20" s="42">
        <f t="shared" si="2"/>
        <v>1.562439024390244</v>
      </c>
      <c r="L20" s="43">
        <v>0.5</v>
      </c>
      <c r="M20" s="44">
        <f t="shared" si="3"/>
        <v>3.1248780487804879</v>
      </c>
      <c r="N20" s="45">
        <v>3.5</v>
      </c>
      <c r="O20" s="46">
        <f t="shared" si="4"/>
        <v>0.553588850174216</v>
      </c>
      <c r="P20" s="50"/>
      <c r="Q20" s="51">
        <f t="shared" si="5"/>
        <v>0</v>
      </c>
      <c r="R20" s="52">
        <f t="shared" si="6"/>
        <v>0</v>
      </c>
    </row>
    <row r="21" spans="1:18" ht="18.5" hidden="1" x14ac:dyDescent="0.45">
      <c r="A21" s="38" t="s">
        <v>46</v>
      </c>
      <c r="B21" s="39" t="s">
        <v>54</v>
      </c>
      <c r="C21" s="40">
        <v>0.2</v>
      </c>
      <c r="D21" s="40">
        <v>0.2</v>
      </c>
      <c r="E21" s="41">
        <f>SUM(C21*E8)+(D21*E9)</f>
        <v>3.4000000000000002E-2</v>
      </c>
      <c r="F21" s="41">
        <f>(B5 / (328 * 12)) * 5</f>
        <v>0.12703252032520324</v>
      </c>
      <c r="G21" s="41">
        <f>1.2*E10</f>
        <v>2.4E-2</v>
      </c>
      <c r="H21" s="41">
        <f t="shared" si="1"/>
        <v>0.18503252032520323</v>
      </c>
      <c r="I21" s="41">
        <f>SUM($G4:$G7)</f>
        <v>0.05</v>
      </c>
      <c r="J21" s="41">
        <f>SUM(I4:I8)</f>
        <v>1.3</v>
      </c>
      <c r="K21" s="42">
        <f t="shared" si="2"/>
        <v>1.5350325203252033</v>
      </c>
      <c r="L21" s="43">
        <v>0.5</v>
      </c>
      <c r="M21" s="44">
        <f t="shared" si="3"/>
        <v>3.0700650406504066</v>
      </c>
      <c r="N21" s="45">
        <v>20</v>
      </c>
      <c r="O21" s="46">
        <f t="shared" si="4"/>
        <v>0.92324837398373982</v>
      </c>
      <c r="P21" s="50"/>
      <c r="Q21" s="51">
        <f t="shared" si="5"/>
        <v>0</v>
      </c>
      <c r="R21" s="52">
        <f t="shared" si="6"/>
        <v>0</v>
      </c>
    </row>
    <row r="22" spans="1:18" ht="18.5" hidden="1" x14ac:dyDescent="0.45">
      <c r="A22" s="38" t="s">
        <v>46</v>
      </c>
      <c r="B22" s="39" t="s">
        <v>55</v>
      </c>
      <c r="C22" s="40">
        <v>0.2</v>
      </c>
      <c r="D22" s="40">
        <v>0.2</v>
      </c>
      <c r="E22" s="41">
        <f>SUM(C22*E8)+(D22*E9)</f>
        <v>3.4000000000000002E-2</v>
      </c>
      <c r="F22" s="41">
        <f>(B5 / (328 * 12)) * 4</f>
        <v>0.1016260162601626</v>
      </c>
      <c r="G22" s="41">
        <f>1.1*E10</f>
        <v>2.2000000000000002E-2</v>
      </c>
      <c r="H22" s="41">
        <f t="shared" si="1"/>
        <v>0.15762601626016259</v>
      </c>
      <c r="I22" s="41">
        <f>SUM($G4:$G7)</f>
        <v>0.05</v>
      </c>
      <c r="J22" s="41">
        <f>SUM(I4:I8)</f>
        <v>1.3</v>
      </c>
      <c r="K22" s="42">
        <f t="shared" si="2"/>
        <v>1.5076260162601627</v>
      </c>
      <c r="L22" s="43">
        <v>0.5</v>
      </c>
      <c r="M22" s="44">
        <f t="shared" si="3"/>
        <v>3.0152520325203254</v>
      </c>
      <c r="N22" s="45">
        <v>20</v>
      </c>
      <c r="O22" s="46">
        <f t="shared" si="4"/>
        <v>0.92461869918699191</v>
      </c>
      <c r="P22" s="50"/>
      <c r="Q22" s="51">
        <f t="shared" si="5"/>
        <v>0</v>
      </c>
      <c r="R22" s="52">
        <f t="shared" si="6"/>
        <v>0</v>
      </c>
    </row>
    <row r="23" spans="1:18" ht="18.5" hidden="1" x14ac:dyDescent="0.45">
      <c r="A23" s="38" t="s">
        <v>46</v>
      </c>
      <c r="B23" s="39" t="s">
        <v>56</v>
      </c>
      <c r="C23" s="40">
        <v>0.2</v>
      </c>
      <c r="D23" s="40">
        <v>0.2</v>
      </c>
      <c r="E23" s="41">
        <f>SUM(C23*E8)+(D23*E9)</f>
        <v>3.4000000000000002E-2</v>
      </c>
      <c r="F23" s="41">
        <f>(B5 / (328 * 12)) * 3</f>
        <v>7.621951219512195E-2</v>
      </c>
      <c r="G23" s="41">
        <f>1*E10</f>
        <v>0.02</v>
      </c>
      <c r="H23" s="41">
        <f t="shared" si="1"/>
        <v>0.13021951219512196</v>
      </c>
      <c r="I23" s="41">
        <f>SUM($G4:$G7)</f>
        <v>0.05</v>
      </c>
      <c r="J23" s="41">
        <f>SUM(I4:I8)</f>
        <v>1.3</v>
      </c>
      <c r="K23" s="42">
        <f t="shared" si="2"/>
        <v>1.480219512195122</v>
      </c>
      <c r="L23" s="43">
        <v>0.5</v>
      </c>
      <c r="M23" s="44">
        <f t="shared" si="3"/>
        <v>2.9604390243902441</v>
      </c>
      <c r="N23" s="45">
        <v>20</v>
      </c>
      <c r="O23" s="46">
        <f t="shared" si="4"/>
        <v>0.92598902439024378</v>
      </c>
      <c r="P23" s="50"/>
      <c r="Q23" s="51">
        <f t="shared" si="5"/>
        <v>0</v>
      </c>
      <c r="R23" s="52">
        <f t="shared" si="6"/>
        <v>0</v>
      </c>
    </row>
    <row r="24" spans="1:18" ht="18.5" hidden="1" x14ac:dyDescent="0.45">
      <c r="A24" s="38" t="s">
        <v>46</v>
      </c>
      <c r="B24" s="39" t="s">
        <v>57</v>
      </c>
      <c r="C24" s="40">
        <v>0.2</v>
      </c>
      <c r="D24" s="40">
        <v>0.2</v>
      </c>
      <c r="E24" s="41">
        <f>SUM(C24*E8)+(D24*E9)</f>
        <v>3.4000000000000002E-2</v>
      </c>
      <c r="F24" s="41">
        <f>(B5 / (328 * 12)) * 2</f>
        <v>5.08130081300813E-2</v>
      </c>
      <c r="G24" s="41">
        <f>0.9*E10</f>
        <v>1.8000000000000002E-2</v>
      </c>
      <c r="H24" s="41">
        <f t="shared" si="1"/>
        <v>0.1028130081300813</v>
      </c>
      <c r="I24" s="41">
        <f>SUM($G4:$G7)</f>
        <v>0.05</v>
      </c>
      <c r="J24" s="41">
        <f>SUM(I4:I8)</f>
        <v>1.3</v>
      </c>
      <c r="K24" s="42">
        <f t="shared" si="2"/>
        <v>1.4528130081300814</v>
      </c>
      <c r="L24" s="43">
        <v>0.5</v>
      </c>
      <c r="M24" s="44">
        <f t="shared" si="3"/>
        <v>2.9056260162601628</v>
      </c>
      <c r="N24" s="45">
        <v>20</v>
      </c>
      <c r="O24" s="46">
        <f t="shared" si="4"/>
        <v>0.92735934959349586</v>
      </c>
      <c r="P24" s="50"/>
      <c r="Q24" s="51">
        <f t="shared" si="5"/>
        <v>0</v>
      </c>
      <c r="R24" s="52">
        <f t="shared" si="6"/>
        <v>0</v>
      </c>
    </row>
    <row r="25" spans="1:18" ht="18.5" hidden="1" x14ac:dyDescent="0.45">
      <c r="A25" s="38" t="s">
        <v>46</v>
      </c>
      <c r="B25" s="39" t="s">
        <v>58</v>
      </c>
      <c r="C25" s="40">
        <v>0.2</v>
      </c>
      <c r="D25" s="40">
        <v>0.2</v>
      </c>
      <c r="E25" s="41">
        <f>SUM(C25*E8)+(D25*E9)</f>
        <v>3.4000000000000002E-2</v>
      </c>
      <c r="F25" s="41">
        <f>(B5 / (328 * 12)) * 1</f>
        <v>2.540650406504065E-2</v>
      </c>
      <c r="G25" s="41">
        <f>0.9*E10</f>
        <v>1.8000000000000002E-2</v>
      </c>
      <c r="H25" s="41">
        <f t="shared" si="1"/>
        <v>7.7406504065040654E-2</v>
      </c>
      <c r="I25" s="41">
        <f>SUM($G4:$G7)</f>
        <v>0.05</v>
      </c>
      <c r="J25" s="41">
        <f>SUM(I4:I8)</f>
        <v>1.3</v>
      </c>
      <c r="K25" s="42">
        <f t="shared" si="2"/>
        <v>1.4274065040650408</v>
      </c>
      <c r="L25" s="43">
        <v>0.5</v>
      </c>
      <c r="M25" s="44">
        <f t="shared" si="3"/>
        <v>2.8548130081300815</v>
      </c>
      <c r="N25" s="45">
        <v>20</v>
      </c>
      <c r="O25" s="46">
        <f t="shared" si="4"/>
        <v>0.92862967479674796</v>
      </c>
      <c r="P25" s="50"/>
      <c r="Q25" s="51">
        <f t="shared" si="5"/>
        <v>0</v>
      </c>
      <c r="R25" s="52">
        <f t="shared" si="6"/>
        <v>0</v>
      </c>
    </row>
    <row r="26" spans="1:18" ht="18.5" hidden="1" x14ac:dyDescent="0.45">
      <c r="A26" s="38" t="s">
        <v>46</v>
      </c>
      <c r="B26" s="39" t="s">
        <v>59</v>
      </c>
      <c r="C26" s="40">
        <v>0.2</v>
      </c>
      <c r="D26" s="40">
        <v>0.2</v>
      </c>
      <c r="E26" s="41">
        <f>SUM(C26*E8)+(D26*E9)</f>
        <v>3.4000000000000002E-2</v>
      </c>
      <c r="F26" s="41">
        <f>(B5 / (328 * 12)) * 36</f>
        <v>0.91463414634146334</v>
      </c>
      <c r="G26" s="41">
        <f>2.6*E10</f>
        <v>5.2000000000000005E-2</v>
      </c>
      <c r="H26" s="41">
        <f t="shared" si="1"/>
        <v>1.0006341463414634</v>
      </c>
      <c r="I26" s="41">
        <f>SUM($G4:$G7)</f>
        <v>0.05</v>
      </c>
      <c r="J26" s="41">
        <f>SUM(I4:I8)</f>
        <v>1.3</v>
      </c>
      <c r="K26" s="42">
        <f t="shared" si="2"/>
        <v>2.3506341463414637</v>
      </c>
      <c r="L26" s="43">
        <v>0.5</v>
      </c>
      <c r="M26" s="44">
        <f t="shared" si="3"/>
        <v>4.7012682926829275</v>
      </c>
      <c r="N26" s="45">
        <v>20</v>
      </c>
      <c r="O26" s="46">
        <f t="shared" si="4"/>
        <v>0.88246829268292681</v>
      </c>
      <c r="P26" s="50"/>
      <c r="Q26" s="51">
        <f t="shared" si="5"/>
        <v>0</v>
      </c>
      <c r="R26" s="52">
        <f t="shared" si="6"/>
        <v>0</v>
      </c>
    </row>
    <row r="27" spans="1:18" ht="18.5" hidden="1" x14ac:dyDescent="0.45">
      <c r="A27" s="38" t="s">
        <v>46</v>
      </c>
      <c r="B27" s="39" t="s">
        <v>60</v>
      </c>
      <c r="C27" s="40">
        <v>0.2</v>
      </c>
      <c r="D27" s="40">
        <v>0.2</v>
      </c>
      <c r="E27" s="41">
        <f>SUM(C27*E8)+(D27*E9)</f>
        <v>3.4000000000000002E-2</v>
      </c>
      <c r="F27" s="41">
        <f>(B5 / (328 * 12)) * 48</f>
        <v>1.2195121951219512</v>
      </c>
      <c r="G27" s="41">
        <f>2.9*E10</f>
        <v>5.7999999999999996E-2</v>
      </c>
      <c r="H27" s="41">
        <f t="shared" si="1"/>
        <v>1.3115121951219513</v>
      </c>
      <c r="I27" s="41">
        <f>SUM($G4:$G7)</f>
        <v>0.05</v>
      </c>
      <c r="J27" s="41">
        <f>SUM(I4:I8)</f>
        <v>1.3</v>
      </c>
      <c r="K27" s="42">
        <f t="shared" si="2"/>
        <v>2.6615121951219516</v>
      </c>
      <c r="L27" s="43">
        <v>0.5</v>
      </c>
      <c r="M27" s="44">
        <f t="shared" si="3"/>
        <v>5.3230243902439032</v>
      </c>
      <c r="N27" s="45">
        <v>20</v>
      </c>
      <c r="O27" s="46">
        <f t="shared" si="4"/>
        <v>0.86692439024390244</v>
      </c>
      <c r="P27" s="50"/>
      <c r="Q27" s="51">
        <f t="shared" si="5"/>
        <v>0</v>
      </c>
      <c r="R27" s="52">
        <f t="shared" si="6"/>
        <v>0</v>
      </c>
    </row>
    <row r="28" spans="1:18" ht="18.5" hidden="1" x14ac:dyDescent="0.45">
      <c r="A28" s="38" t="s">
        <v>46</v>
      </c>
      <c r="B28" s="39" t="s">
        <v>61</v>
      </c>
      <c r="C28" s="40">
        <v>0.2</v>
      </c>
      <c r="D28" s="40">
        <v>0.2</v>
      </c>
      <c r="E28" s="41">
        <f>SUM(C28*E8)+(D28*E9)</f>
        <v>3.4000000000000002E-2</v>
      </c>
      <c r="F28" s="41">
        <f>(B5 / (328 * 12)) * 60</f>
        <v>1.524390243902439</v>
      </c>
      <c r="G28" s="41">
        <f>3.1*E10</f>
        <v>6.2000000000000006E-2</v>
      </c>
      <c r="H28" s="41">
        <f t="shared" si="1"/>
        <v>1.6203902439024391</v>
      </c>
      <c r="I28" s="41">
        <f>SUM($G4:$G7)</f>
        <v>0.05</v>
      </c>
      <c r="J28" s="41">
        <f>SUM(I4:I8)</f>
        <v>1.3</v>
      </c>
      <c r="K28" s="42">
        <f t="shared" si="2"/>
        <v>2.9703902439024392</v>
      </c>
      <c r="L28" s="43">
        <v>0.5</v>
      </c>
      <c r="M28" s="44">
        <f t="shared" si="3"/>
        <v>5.9407804878048784</v>
      </c>
      <c r="N28" s="45">
        <v>20</v>
      </c>
      <c r="O28" s="46">
        <f t="shared" si="4"/>
        <v>0.85148048780487806</v>
      </c>
      <c r="P28" s="50"/>
      <c r="Q28" s="51">
        <f t="shared" si="5"/>
        <v>0</v>
      </c>
      <c r="R28" s="52">
        <f t="shared" si="6"/>
        <v>0</v>
      </c>
    </row>
    <row r="29" spans="1:18" ht="18.5" hidden="1" x14ac:dyDescent="0.45">
      <c r="A29" s="38" t="s">
        <v>46</v>
      </c>
      <c r="B29" s="39" t="s">
        <v>62</v>
      </c>
      <c r="C29" s="40">
        <v>0.2</v>
      </c>
      <c r="D29" s="40">
        <v>0.2</v>
      </c>
      <c r="E29" s="41">
        <f>SUM(C29*E8)+(D29*E9)</f>
        <v>3.4000000000000002E-2</v>
      </c>
      <c r="F29" s="41">
        <f>(B5 / (328 * 12)) * 72</f>
        <v>1.8292682926829267</v>
      </c>
      <c r="G29" s="41">
        <f>3.4*E10</f>
        <v>6.8000000000000005E-2</v>
      </c>
      <c r="H29" s="41">
        <f t="shared" si="1"/>
        <v>1.9312682926829268</v>
      </c>
      <c r="I29" s="41">
        <f>SUM($G4:$G7)</f>
        <v>0.05</v>
      </c>
      <c r="J29" s="41">
        <f>SUM(I4:I8)</f>
        <v>1.3</v>
      </c>
      <c r="K29" s="42">
        <f t="shared" si="2"/>
        <v>3.2812682926829266</v>
      </c>
      <c r="L29" s="43">
        <v>0.5</v>
      </c>
      <c r="M29" s="44">
        <f t="shared" si="3"/>
        <v>6.5625365853658533</v>
      </c>
      <c r="N29" s="45">
        <v>20</v>
      </c>
      <c r="O29" s="46">
        <f t="shared" si="4"/>
        <v>0.83593658536585358</v>
      </c>
      <c r="P29" s="50"/>
      <c r="Q29" s="51">
        <f t="shared" si="5"/>
        <v>0</v>
      </c>
      <c r="R29" s="52">
        <f t="shared" si="6"/>
        <v>0</v>
      </c>
    </row>
    <row r="30" spans="1:18" ht="18.5" hidden="1" x14ac:dyDescent="0.45">
      <c r="A30" s="38" t="s">
        <v>46</v>
      </c>
      <c r="B30" s="39" t="s">
        <v>63</v>
      </c>
      <c r="C30" s="40">
        <v>0.2</v>
      </c>
      <c r="D30" s="40">
        <v>0.2</v>
      </c>
      <c r="E30" s="41">
        <f>SUM(C30*E8)+(D30*E9)</f>
        <v>3.4000000000000002E-2</v>
      </c>
      <c r="F30" s="41">
        <f>(B5 / (328 * 12)) * 84</f>
        <v>2.1341463414634148</v>
      </c>
      <c r="G30" s="41">
        <f>3.8*E10</f>
        <v>7.5999999999999998E-2</v>
      </c>
      <c r="H30" s="41">
        <f t="shared" si="1"/>
        <v>2.2441463414634146</v>
      </c>
      <c r="I30" s="41">
        <f>SUM($G4:$G7)</f>
        <v>0.05</v>
      </c>
      <c r="J30" s="41">
        <f>SUM(I4:I8)</f>
        <v>1.3</v>
      </c>
      <c r="K30" s="42">
        <f t="shared" si="2"/>
        <v>3.5941463414634143</v>
      </c>
      <c r="L30" s="43">
        <v>0.5</v>
      </c>
      <c r="M30" s="44">
        <f t="shared" si="3"/>
        <v>7.1882926829268285</v>
      </c>
      <c r="N30" s="45">
        <v>20</v>
      </c>
      <c r="O30" s="46">
        <f t="shared" si="4"/>
        <v>0.82029268292682933</v>
      </c>
      <c r="P30" s="50"/>
      <c r="Q30" s="51">
        <f t="shared" si="5"/>
        <v>0</v>
      </c>
      <c r="R30" s="52">
        <f t="shared" si="6"/>
        <v>0</v>
      </c>
    </row>
    <row r="31" spans="1:18" ht="18.5" hidden="1" x14ac:dyDescent="0.45">
      <c r="A31" s="38" t="s">
        <v>46</v>
      </c>
      <c r="B31" s="39" t="s">
        <v>64</v>
      </c>
      <c r="C31" s="40">
        <v>0.2</v>
      </c>
      <c r="D31" s="40">
        <v>0.2</v>
      </c>
      <c r="E31" s="41">
        <f>SUM(C31*E8)+(D31*E9)</f>
        <v>3.4000000000000002E-2</v>
      </c>
      <c r="F31" s="41">
        <f>(B5 / (328 * 12)) * 100</f>
        <v>2.5406504065040649</v>
      </c>
      <c r="G31" s="41">
        <f>4.1*E10</f>
        <v>8.199999999999999E-2</v>
      </c>
      <c r="H31" s="41">
        <f t="shared" si="1"/>
        <v>2.6566504065040646</v>
      </c>
      <c r="I31" s="41">
        <f>SUM($G4:$G7)</f>
        <v>0.05</v>
      </c>
      <c r="J31" s="41">
        <f>SUM(I4:I8)</f>
        <v>1.3</v>
      </c>
      <c r="K31" s="42">
        <f t="shared" si="2"/>
        <v>4.0066504065040647</v>
      </c>
      <c r="L31" s="43">
        <v>0.5</v>
      </c>
      <c r="M31" s="44">
        <f t="shared" si="3"/>
        <v>8.0133008130081294</v>
      </c>
      <c r="N31" s="45">
        <v>20</v>
      </c>
      <c r="O31" s="46">
        <f t="shared" si="4"/>
        <v>0.79966747967479679</v>
      </c>
      <c r="P31" s="50"/>
      <c r="Q31" s="51">
        <f t="shared" si="5"/>
        <v>0</v>
      </c>
      <c r="R31" s="52">
        <f t="shared" si="6"/>
        <v>0</v>
      </c>
    </row>
    <row r="32" spans="1:18" ht="18.5" hidden="1" x14ac:dyDescent="0.45">
      <c r="A32" s="38" t="s">
        <v>46</v>
      </c>
      <c r="B32" s="39" t="s">
        <v>65</v>
      </c>
      <c r="C32" s="40">
        <v>0.2</v>
      </c>
      <c r="D32" s="40">
        <v>0.2</v>
      </c>
      <c r="E32" s="41">
        <f>SUM(C32*E8)+(D32*E9)</f>
        <v>3.4000000000000002E-2</v>
      </c>
      <c r="F32" s="41">
        <f>(B5 / (328 * 12)) * 120</f>
        <v>3.0487804878048781</v>
      </c>
      <c r="G32" s="41">
        <f>4.5*E10</f>
        <v>0.09</v>
      </c>
      <c r="H32" s="41">
        <f t="shared" si="1"/>
        <v>3.1727804878048778</v>
      </c>
      <c r="I32" s="41">
        <f>SUM($G4:$G7)</f>
        <v>0.05</v>
      </c>
      <c r="J32" s="41">
        <f>SUM(I4:I8)</f>
        <v>1.3</v>
      </c>
      <c r="K32" s="42">
        <f t="shared" si="2"/>
        <v>4.5227804878048774</v>
      </c>
      <c r="L32" s="43">
        <v>0.5</v>
      </c>
      <c r="M32" s="44">
        <f t="shared" si="3"/>
        <v>9.0455609756097548</v>
      </c>
      <c r="N32" s="45">
        <v>20</v>
      </c>
      <c r="O32" s="46">
        <f t="shared" si="4"/>
        <v>0.7738609756097562</v>
      </c>
      <c r="P32" s="50"/>
      <c r="Q32" s="51">
        <f t="shared" si="5"/>
        <v>0</v>
      </c>
      <c r="R32" s="52">
        <f t="shared" si="6"/>
        <v>0</v>
      </c>
    </row>
    <row r="33" spans="1:18" ht="18.5" x14ac:dyDescent="0.45">
      <c r="A33" s="55" t="s">
        <v>66</v>
      </c>
      <c r="B33" s="56" t="s">
        <v>47</v>
      </c>
      <c r="C33" s="57">
        <v>0.2</v>
      </c>
      <c r="D33" s="57">
        <v>0.2</v>
      </c>
      <c r="E33" s="58">
        <f>SUM(C33*E8)+(D33*E9)</f>
        <v>3.4000000000000002E-2</v>
      </c>
      <c r="F33" s="58">
        <f>(B6 / (328 * 12)) * 12</f>
        <v>0.21341463414634146</v>
      </c>
      <c r="G33" s="58">
        <f>SUM(1.8*E10)</f>
        <v>3.6000000000000004E-2</v>
      </c>
      <c r="H33" s="58">
        <f t="shared" si="1"/>
        <v>0.28341463414634149</v>
      </c>
      <c r="I33" s="58">
        <f>SUM($G4:$G7)</f>
        <v>0.05</v>
      </c>
      <c r="J33" s="58">
        <f>SUM(I4:I8)</f>
        <v>1.3</v>
      </c>
      <c r="K33" s="59">
        <f t="shared" si="2"/>
        <v>1.6334146341463416</v>
      </c>
      <c r="L33" s="60">
        <v>0.5</v>
      </c>
      <c r="M33" s="61">
        <f t="shared" si="3"/>
        <v>3.2668292682926832</v>
      </c>
      <c r="N33" s="62">
        <v>4.99</v>
      </c>
      <c r="O33" s="63">
        <f t="shared" si="4"/>
        <v>0.67266239796666494</v>
      </c>
      <c r="P33" s="88">
        <v>30</v>
      </c>
      <c r="Q33" s="86">
        <f t="shared" si="5"/>
        <v>98.004878048780498</v>
      </c>
      <c r="R33" s="87">
        <f t="shared" si="6"/>
        <v>149.70000000000002</v>
      </c>
    </row>
    <row r="34" spans="1:18" ht="18.5" x14ac:dyDescent="0.45">
      <c r="A34" s="55" t="s">
        <v>66</v>
      </c>
      <c r="B34" s="56" t="s">
        <v>48</v>
      </c>
      <c r="C34" s="57">
        <v>0.2</v>
      </c>
      <c r="D34" s="57">
        <v>0.2</v>
      </c>
      <c r="E34" s="58">
        <f>SUM(C34*E8)+(D34*E9)</f>
        <v>3.4000000000000002E-2</v>
      </c>
      <c r="F34" s="58">
        <f>(B6 / (328 * 12)) * 11</f>
        <v>0.195630081300813</v>
      </c>
      <c r="G34" s="58">
        <f>SUM(1.7*E10)</f>
        <v>3.4000000000000002E-2</v>
      </c>
      <c r="H34" s="58">
        <f t="shared" si="1"/>
        <v>0.263630081300813</v>
      </c>
      <c r="I34" s="58">
        <f>SUM($G4:$G7)</f>
        <v>0.05</v>
      </c>
      <c r="J34" s="58">
        <f>SUM(I4:I8)</f>
        <v>1.3</v>
      </c>
      <c r="K34" s="59">
        <f t="shared" si="2"/>
        <v>1.6136300813008131</v>
      </c>
      <c r="L34" s="60">
        <v>0.5</v>
      </c>
      <c r="M34" s="61">
        <f t="shared" si="3"/>
        <v>3.2272601626016262</v>
      </c>
      <c r="N34" s="62">
        <v>20</v>
      </c>
      <c r="O34" s="63">
        <f t="shared" si="4"/>
        <v>0.9193184959349594</v>
      </c>
      <c r="P34" s="54"/>
      <c r="Q34" s="51">
        <f t="shared" si="5"/>
        <v>0</v>
      </c>
      <c r="R34" s="52">
        <f t="shared" si="6"/>
        <v>0</v>
      </c>
    </row>
    <row r="35" spans="1:18" ht="18.5" x14ac:dyDescent="0.45">
      <c r="A35" s="55" t="s">
        <v>66</v>
      </c>
      <c r="B35" s="56" t="s">
        <v>49</v>
      </c>
      <c r="C35" s="57">
        <v>0.2</v>
      </c>
      <c r="D35" s="57">
        <v>0.2</v>
      </c>
      <c r="E35" s="58">
        <f>SUM(C35*E8)+(D35*E9)</f>
        <v>3.4000000000000002E-2</v>
      </c>
      <c r="F35" s="58">
        <f>(B6 / (328 * 12)) * 10</f>
        <v>0.17784552845528456</v>
      </c>
      <c r="G35" s="58">
        <f>1.6*E10</f>
        <v>3.2000000000000001E-2</v>
      </c>
      <c r="H35" s="58">
        <f t="shared" si="1"/>
        <v>0.24384552845528457</v>
      </c>
      <c r="I35" s="58">
        <f>SUM($G4:$G7)</f>
        <v>0.05</v>
      </c>
      <c r="J35" s="58">
        <f>SUM(I4:I8)</f>
        <v>1.3</v>
      </c>
      <c r="K35" s="59">
        <f t="shared" si="2"/>
        <v>1.5938455284552846</v>
      </c>
      <c r="L35" s="60">
        <v>0.5</v>
      </c>
      <c r="M35" s="61">
        <f t="shared" si="3"/>
        <v>3.1876910569105692</v>
      </c>
      <c r="N35" s="62">
        <v>20</v>
      </c>
      <c r="O35" s="63">
        <f t="shared" si="4"/>
        <v>0.92030772357723589</v>
      </c>
      <c r="P35" s="54"/>
      <c r="Q35" s="51">
        <f t="shared" si="5"/>
        <v>0</v>
      </c>
      <c r="R35" s="52">
        <f t="shared" si="6"/>
        <v>0</v>
      </c>
    </row>
    <row r="36" spans="1:18" ht="18.5" x14ac:dyDescent="0.45">
      <c r="A36" s="55" t="s">
        <v>66</v>
      </c>
      <c r="B36" s="56" t="s">
        <v>50</v>
      </c>
      <c r="C36" s="57">
        <v>0.2</v>
      </c>
      <c r="D36" s="57">
        <v>0.2</v>
      </c>
      <c r="E36" s="58">
        <f>SUM(C36*E8)+(D36*E9)</f>
        <v>3.4000000000000002E-2</v>
      </c>
      <c r="F36" s="58">
        <f>(B6 / (328 * 12)) * 9</f>
        <v>0.1600609756097561</v>
      </c>
      <c r="G36" s="58">
        <f>1.5*E10</f>
        <v>0.03</v>
      </c>
      <c r="H36" s="58">
        <f t="shared" si="1"/>
        <v>0.2240609756097561</v>
      </c>
      <c r="I36" s="58">
        <f>SUM($G4:$G7)</f>
        <v>0.05</v>
      </c>
      <c r="J36" s="58">
        <f>SUM(I4:I8)</f>
        <v>1.3</v>
      </c>
      <c r="K36" s="59">
        <f t="shared" si="2"/>
        <v>1.5740609756097561</v>
      </c>
      <c r="L36" s="60">
        <v>0.5</v>
      </c>
      <c r="M36" s="61">
        <f t="shared" si="3"/>
        <v>3.1481219512195122</v>
      </c>
      <c r="N36" s="62">
        <v>20</v>
      </c>
      <c r="O36" s="63">
        <f t="shared" si="4"/>
        <v>0.92129695121951216</v>
      </c>
      <c r="P36" s="54"/>
      <c r="Q36" s="51">
        <f t="shared" si="5"/>
        <v>0</v>
      </c>
      <c r="R36" s="52">
        <f t="shared" si="6"/>
        <v>0</v>
      </c>
    </row>
    <row r="37" spans="1:18" ht="18.5" x14ac:dyDescent="0.45">
      <c r="A37" s="55" t="s">
        <v>66</v>
      </c>
      <c r="B37" s="56" t="s">
        <v>51</v>
      </c>
      <c r="C37" s="57">
        <v>0.2</v>
      </c>
      <c r="D37" s="57">
        <v>0.2</v>
      </c>
      <c r="E37" s="58">
        <f>SUM(C37*E8)+(D37*E9)</f>
        <v>3.4000000000000002E-2</v>
      </c>
      <c r="F37" s="58">
        <f>(B6 / (328 * 12)) * 8</f>
        <v>0.14227642276422764</v>
      </c>
      <c r="G37" s="58">
        <f>1.5*E10</f>
        <v>0.03</v>
      </c>
      <c r="H37" s="58">
        <f t="shared" si="1"/>
        <v>0.20627642276422764</v>
      </c>
      <c r="I37" s="58">
        <f>SUM($G4:$G7)</f>
        <v>0.05</v>
      </c>
      <c r="J37" s="58">
        <f>SUM(I4:I8)</f>
        <v>1.3</v>
      </c>
      <c r="K37" s="59">
        <f t="shared" si="2"/>
        <v>1.5562764227642276</v>
      </c>
      <c r="L37" s="60">
        <v>0.5</v>
      </c>
      <c r="M37" s="61">
        <f t="shared" si="3"/>
        <v>3.1125528455284552</v>
      </c>
      <c r="N37" s="62">
        <v>20</v>
      </c>
      <c r="O37" s="63">
        <f t="shared" si="4"/>
        <v>0.92218617886178866</v>
      </c>
      <c r="P37" s="54"/>
      <c r="Q37" s="51">
        <f t="shared" si="5"/>
        <v>0</v>
      </c>
      <c r="R37" s="52">
        <f t="shared" si="6"/>
        <v>0</v>
      </c>
    </row>
    <row r="38" spans="1:18" ht="18.5" x14ac:dyDescent="0.45">
      <c r="A38" s="55" t="s">
        <v>66</v>
      </c>
      <c r="B38" s="56" t="s">
        <v>52</v>
      </c>
      <c r="C38" s="57">
        <v>0.2</v>
      </c>
      <c r="D38" s="57">
        <v>0.2</v>
      </c>
      <c r="E38" s="58">
        <f>SUM(C38*E8)+(D38*E9)</f>
        <v>3.4000000000000002E-2</v>
      </c>
      <c r="F38" s="58">
        <f>(B6 / (328 * 12)) * 7</f>
        <v>0.12449186991869918</v>
      </c>
      <c r="G38" s="58">
        <f>1.4*E10</f>
        <v>2.7999999999999997E-2</v>
      </c>
      <c r="H38" s="58">
        <f t="shared" si="1"/>
        <v>0.18649186991869918</v>
      </c>
      <c r="I38" s="58">
        <f>SUM($G4:$G7)</f>
        <v>0.05</v>
      </c>
      <c r="J38" s="58">
        <f>SUM(I4:I8)</f>
        <v>1.3</v>
      </c>
      <c r="K38" s="59">
        <f t="shared" si="2"/>
        <v>1.5364918699186991</v>
      </c>
      <c r="L38" s="60">
        <v>0.5</v>
      </c>
      <c r="M38" s="61">
        <f t="shared" si="3"/>
        <v>3.0729837398373983</v>
      </c>
      <c r="N38" s="62">
        <v>20</v>
      </c>
      <c r="O38" s="63">
        <f t="shared" si="4"/>
        <v>0.92317540650406504</v>
      </c>
      <c r="P38" s="54"/>
      <c r="Q38" s="51">
        <f t="shared" si="5"/>
        <v>0</v>
      </c>
      <c r="R38" s="52">
        <f t="shared" si="6"/>
        <v>0</v>
      </c>
    </row>
    <row r="39" spans="1:18" ht="18.5" x14ac:dyDescent="0.45">
      <c r="A39" s="55" t="s">
        <v>66</v>
      </c>
      <c r="B39" s="56" t="s">
        <v>53</v>
      </c>
      <c r="C39" s="57">
        <v>0.2</v>
      </c>
      <c r="D39" s="57">
        <v>0.2</v>
      </c>
      <c r="E39" s="58">
        <f>SUM(C39*E8)+(D39*E9)</f>
        <v>3.4000000000000002E-2</v>
      </c>
      <c r="F39" s="58">
        <f>(B6 / (328 * 12)) * 6</f>
        <v>0.10670731707317073</v>
      </c>
      <c r="G39" s="58">
        <f>1.3*E10</f>
        <v>2.6000000000000002E-2</v>
      </c>
      <c r="H39" s="58">
        <f t="shared" si="1"/>
        <v>0.16670731707317074</v>
      </c>
      <c r="I39" s="58">
        <f>SUM($G4:$G7)</f>
        <v>0.05</v>
      </c>
      <c r="J39" s="58">
        <f>SUM(I4:I8)</f>
        <v>1.3</v>
      </c>
      <c r="K39" s="59">
        <f t="shared" si="2"/>
        <v>1.5167073170731709</v>
      </c>
      <c r="L39" s="60">
        <v>0.5</v>
      </c>
      <c r="M39" s="61">
        <f t="shared" si="3"/>
        <v>3.0334146341463417</v>
      </c>
      <c r="N39" s="62">
        <v>20</v>
      </c>
      <c r="O39" s="63">
        <f t="shared" si="4"/>
        <v>0.92416463414634153</v>
      </c>
      <c r="P39" s="54"/>
      <c r="Q39" s="51">
        <f t="shared" si="5"/>
        <v>0</v>
      </c>
      <c r="R39" s="52">
        <f t="shared" si="6"/>
        <v>0</v>
      </c>
    </row>
    <row r="40" spans="1:18" ht="18.5" x14ac:dyDescent="0.45">
      <c r="A40" s="55" t="s">
        <v>66</v>
      </c>
      <c r="B40" s="56" t="s">
        <v>54</v>
      </c>
      <c r="C40" s="57">
        <v>0.2</v>
      </c>
      <c r="D40" s="57">
        <v>0.2</v>
      </c>
      <c r="E40" s="58">
        <f>SUM(C40*E8)+(D40*E9)</f>
        <v>3.4000000000000002E-2</v>
      </c>
      <c r="F40" s="58">
        <f>(B6 / (328 * 12)) * 5</f>
        <v>8.8922764227642281E-2</v>
      </c>
      <c r="G40" s="58">
        <f>1.2*E10</f>
        <v>2.4E-2</v>
      </c>
      <c r="H40" s="58">
        <f t="shared" si="1"/>
        <v>0.14692276422764228</v>
      </c>
      <c r="I40" s="58">
        <f>SUM($G4:$G7)</f>
        <v>0.05</v>
      </c>
      <c r="J40" s="58">
        <f>SUM(I4:I8)</f>
        <v>1.3</v>
      </c>
      <c r="K40" s="59">
        <f t="shared" si="2"/>
        <v>1.4969227642276424</v>
      </c>
      <c r="L40" s="60">
        <v>0.5</v>
      </c>
      <c r="M40" s="61">
        <f t="shared" si="3"/>
        <v>2.9938455284552847</v>
      </c>
      <c r="N40" s="62">
        <v>20</v>
      </c>
      <c r="O40" s="63">
        <f t="shared" si="4"/>
        <v>0.92515386178861791</v>
      </c>
      <c r="P40" s="54"/>
      <c r="Q40" s="51">
        <f t="shared" si="5"/>
        <v>0</v>
      </c>
      <c r="R40" s="52">
        <f t="shared" si="6"/>
        <v>0</v>
      </c>
    </row>
    <row r="41" spans="1:18" ht="18.5" x14ac:dyDescent="0.45">
      <c r="A41" s="55" t="s">
        <v>66</v>
      </c>
      <c r="B41" s="56" t="s">
        <v>55</v>
      </c>
      <c r="C41" s="57">
        <v>0.2</v>
      </c>
      <c r="D41" s="57">
        <v>0.2</v>
      </c>
      <c r="E41" s="58">
        <f>SUM(C41*E8)+(D41*E9)</f>
        <v>3.4000000000000002E-2</v>
      </c>
      <c r="F41" s="58">
        <f>(B6 / (328 * 12)) * 4</f>
        <v>7.113821138211382E-2</v>
      </c>
      <c r="G41" s="58">
        <f>1.1*E10</f>
        <v>2.2000000000000002E-2</v>
      </c>
      <c r="H41" s="58">
        <f t="shared" si="1"/>
        <v>0.12713821138211381</v>
      </c>
      <c r="I41" s="58">
        <f>SUM($G4:$G7)</f>
        <v>0.05</v>
      </c>
      <c r="J41" s="58">
        <f>SUM(I4:I8)</f>
        <v>1.3</v>
      </c>
      <c r="K41" s="59">
        <f t="shared" si="2"/>
        <v>1.4771382113821139</v>
      </c>
      <c r="L41" s="60">
        <v>0.5</v>
      </c>
      <c r="M41" s="61">
        <f t="shared" si="3"/>
        <v>2.9542764227642277</v>
      </c>
      <c r="N41" s="62">
        <v>20</v>
      </c>
      <c r="O41" s="63">
        <f t="shared" si="4"/>
        <v>0.92614308943089418</v>
      </c>
      <c r="P41" s="54"/>
      <c r="Q41" s="51">
        <f t="shared" si="5"/>
        <v>0</v>
      </c>
      <c r="R41" s="52">
        <f t="shared" si="6"/>
        <v>0</v>
      </c>
    </row>
    <row r="42" spans="1:18" ht="18.5" x14ac:dyDescent="0.45">
      <c r="A42" s="55" t="s">
        <v>66</v>
      </c>
      <c r="B42" s="56" t="s">
        <v>56</v>
      </c>
      <c r="C42" s="57">
        <v>0.2</v>
      </c>
      <c r="D42" s="57">
        <v>0.2</v>
      </c>
      <c r="E42" s="58">
        <f>SUM(C42*E8)+(D42*E9)</f>
        <v>3.4000000000000002E-2</v>
      </c>
      <c r="F42" s="58">
        <f>(B6 / (328 * 12)) * 3</f>
        <v>5.3353658536585365E-2</v>
      </c>
      <c r="G42" s="58">
        <f>1*E10</f>
        <v>0.02</v>
      </c>
      <c r="H42" s="58">
        <f t="shared" si="1"/>
        <v>0.10735365853658536</v>
      </c>
      <c r="I42" s="58">
        <f>SUM($G4:$G7)</f>
        <v>0.05</v>
      </c>
      <c r="J42" s="58">
        <f>SUM(I4:I8)</f>
        <v>1.3</v>
      </c>
      <c r="K42" s="59">
        <f t="shared" si="2"/>
        <v>1.4573536585365854</v>
      </c>
      <c r="L42" s="60">
        <v>0.5</v>
      </c>
      <c r="M42" s="61">
        <f t="shared" si="3"/>
        <v>2.9147073170731708</v>
      </c>
      <c r="N42" s="62">
        <v>20</v>
      </c>
      <c r="O42" s="63">
        <f t="shared" si="4"/>
        <v>0.92713231707317068</v>
      </c>
      <c r="P42" s="54"/>
      <c r="Q42" s="51">
        <f t="shared" si="5"/>
        <v>0</v>
      </c>
      <c r="R42" s="52">
        <f t="shared" si="6"/>
        <v>0</v>
      </c>
    </row>
    <row r="43" spans="1:18" ht="18.5" x14ac:dyDescent="0.45">
      <c r="A43" s="55" t="s">
        <v>66</v>
      </c>
      <c r="B43" s="56" t="s">
        <v>57</v>
      </c>
      <c r="C43" s="57">
        <v>0.2</v>
      </c>
      <c r="D43" s="57">
        <v>0.2</v>
      </c>
      <c r="E43" s="58">
        <f>SUM(C43*E8)+(D43*E9)</f>
        <v>3.4000000000000002E-2</v>
      </c>
      <c r="F43" s="58">
        <f>(B6 / (328 * 12)) * 2</f>
        <v>3.556910569105691E-2</v>
      </c>
      <c r="G43" s="58">
        <f>0.9*E10</f>
        <v>1.8000000000000002E-2</v>
      </c>
      <c r="H43" s="58">
        <f t="shared" si="1"/>
        <v>8.7569105691056914E-2</v>
      </c>
      <c r="I43" s="58">
        <f>SUM($G4:$G7)</f>
        <v>0.05</v>
      </c>
      <c r="J43" s="58">
        <f>SUM(I4:I8)</f>
        <v>1.3</v>
      </c>
      <c r="K43" s="59">
        <f t="shared" si="2"/>
        <v>1.4375691056910569</v>
      </c>
      <c r="L43" s="60">
        <v>0.5</v>
      </c>
      <c r="M43" s="61">
        <f t="shared" si="3"/>
        <v>2.8751382113821138</v>
      </c>
      <c r="N43" s="62">
        <v>20</v>
      </c>
      <c r="O43" s="63">
        <f t="shared" si="4"/>
        <v>0.92812154471544717</v>
      </c>
      <c r="P43" s="54"/>
      <c r="Q43" s="51">
        <f t="shared" si="5"/>
        <v>0</v>
      </c>
      <c r="R43" s="52">
        <f t="shared" si="6"/>
        <v>0</v>
      </c>
    </row>
    <row r="44" spans="1:18" ht="18.5" x14ac:dyDescent="0.45">
      <c r="A44" s="55" t="s">
        <v>66</v>
      </c>
      <c r="B44" s="56" t="s">
        <v>58</v>
      </c>
      <c r="C44" s="57">
        <v>0.2</v>
      </c>
      <c r="D44" s="57">
        <v>0.2</v>
      </c>
      <c r="E44" s="58">
        <f>SUM(C44*E8)+(D44*E9)</f>
        <v>3.4000000000000002E-2</v>
      </c>
      <c r="F44" s="58">
        <f>(B6 / (328 * 12)) * 1</f>
        <v>1.7784552845528455E-2</v>
      </c>
      <c r="G44" s="58">
        <f>0.9*E10</f>
        <v>1.8000000000000002E-2</v>
      </c>
      <c r="H44" s="58">
        <f t="shared" si="1"/>
        <v>6.9784552845528453E-2</v>
      </c>
      <c r="I44" s="58">
        <f>SUM($G4:$G7)</f>
        <v>0.05</v>
      </c>
      <c r="J44" s="58">
        <f>SUM(I4:I8)</f>
        <v>1.3</v>
      </c>
      <c r="K44" s="59">
        <f t="shared" si="2"/>
        <v>1.4197845528455284</v>
      </c>
      <c r="L44" s="60">
        <v>0.5</v>
      </c>
      <c r="M44" s="61">
        <f t="shared" si="3"/>
        <v>2.8395691056910568</v>
      </c>
      <c r="N44" s="62">
        <v>20</v>
      </c>
      <c r="O44" s="63">
        <f t="shared" si="4"/>
        <v>0.92901077235772367</v>
      </c>
      <c r="P44" s="54"/>
      <c r="Q44" s="51">
        <f t="shared" si="5"/>
        <v>0</v>
      </c>
      <c r="R44" s="52">
        <f t="shared" si="6"/>
        <v>0</v>
      </c>
    </row>
    <row r="45" spans="1:18" ht="18.5" x14ac:dyDescent="0.45">
      <c r="A45" s="55" t="s">
        <v>66</v>
      </c>
      <c r="B45" s="56" t="s">
        <v>67</v>
      </c>
      <c r="C45" s="57">
        <v>0.2</v>
      </c>
      <c r="D45" s="57">
        <v>0.2</v>
      </c>
      <c r="E45" s="58">
        <f>SUM(C45*E8)+(D45*E9)</f>
        <v>3.4000000000000002E-2</v>
      </c>
      <c r="F45" s="58">
        <f>(B6 / (328 * 12)) * 36</f>
        <v>0.6402439024390244</v>
      </c>
      <c r="G45" s="58">
        <f>2.6*E10</f>
        <v>5.2000000000000005E-2</v>
      </c>
      <c r="H45" s="58">
        <f t="shared" si="1"/>
        <v>0.72624390243902448</v>
      </c>
      <c r="I45" s="58">
        <f>SUM($G4:$G7)</f>
        <v>0.05</v>
      </c>
      <c r="J45" s="58">
        <f>SUM(I4:I8)</f>
        <v>1.3</v>
      </c>
      <c r="K45" s="59">
        <f t="shared" si="2"/>
        <v>2.0762439024390247</v>
      </c>
      <c r="L45" s="60">
        <v>0.8</v>
      </c>
      <c r="M45" s="61">
        <f t="shared" si="3"/>
        <v>10.381219512195125</v>
      </c>
      <c r="N45" s="62">
        <v>10.99</v>
      </c>
      <c r="O45" s="63">
        <f t="shared" si="4"/>
        <v>0.81107880778534802</v>
      </c>
      <c r="P45" s="54"/>
      <c r="Q45" s="51">
        <f t="shared" si="5"/>
        <v>0</v>
      </c>
      <c r="R45" s="52">
        <f t="shared" si="6"/>
        <v>0</v>
      </c>
    </row>
    <row r="46" spans="1:18" ht="18.5" x14ac:dyDescent="0.45">
      <c r="A46" s="55" t="s">
        <v>66</v>
      </c>
      <c r="B46" s="56" t="s">
        <v>60</v>
      </c>
      <c r="C46" s="57">
        <v>0.2</v>
      </c>
      <c r="D46" s="57">
        <v>0.2</v>
      </c>
      <c r="E46" s="58">
        <f>SUM(C46*E8)+(D46*E9)</f>
        <v>3.4000000000000002E-2</v>
      </c>
      <c r="F46" s="58">
        <f>(B6 / (328 * 12)) * 48</f>
        <v>0.85365853658536583</v>
      </c>
      <c r="G46" s="58">
        <f>2.9*E10</f>
        <v>5.7999999999999996E-2</v>
      </c>
      <c r="H46" s="58">
        <f t="shared" si="1"/>
        <v>0.94565853658536581</v>
      </c>
      <c r="I46" s="58">
        <f>SUM($G4:$G7)</f>
        <v>0.05</v>
      </c>
      <c r="J46" s="58">
        <f>SUM(I4:I8)</f>
        <v>1.3</v>
      </c>
      <c r="K46" s="59">
        <f t="shared" si="2"/>
        <v>2.2956585365853659</v>
      </c>
      <c r="L46" s="60">
        <v>0.8</v>
      </c>
      <c r="M46" s="61">
        <f t="shared" si="3"/>
        <v>11.478292682926831</v>
      </c>
      <c r="N46" s="62">
        <v>20</v>
      </c>
      <c r="O46" s="63">
        <f t="shared" si="4"/>
        <v>0.88521707317073184</v>
      </c>
      <c r="P46" s="54"/>
      <c r="Q46" s="51">
        <f t="shared" si="5"/>
        <v>0</v>
      </c>
      <c r="R46" s="52">
        <f t="shared" si="6"/>
        <v>0</v>
      </c>
    </row>
    <row r="47" spans="1:18" ht="18.5" x14ac:dyDescent="0.45">
      <c r="A47" s="55" t="s">
        <v>66</v>
      </c>
      <c r="B47" s="56" t="s">
        <v>61</v>
      </c>
      <c r="C47" s="57">
        <v>0.2</v>
      </c>
      <c r="D47" s="57">
        <v>0.2</v>
      </c>
      <c r="E47" s="58">
        <f>SUM(C47*E8)+(D47*E9)</f>
        <v>3.4000000000000002E-2</v>
      </c>
      <c r="F47" s="58">
        <f>(B6 / (328 * 12)) * 60</f>
        <v>1.0670731707317074</v>
      </c>
      <c r="G47" s="58">
        <f>3.1*E10</f>
        <v>6.2000000000000006E-2</v>
      </c>
      <c r="H47" s="58">
        <f t="shared" si="1"/>
        <v>1.1630731707317075</v>
      </c>
      <c r="I47" s="58">
        <f>SUM($G4:$G7)</f>
        <v>0.05</v>
      </c>
      <c r="J47" s="58">
        <f>SUM(I4:I8)</f>
        <v>1.3</v>
      </c>
      <c r="K47" s="59">
        <f t="shared" si="2"/>
        <v>2.5130731707317073</v>
      </c>
      <c r="L47" s="60">
        <v>0.8</v>
      </c>
      <c r="M47" s="61">
        <f t="shared" si="3"/>
        <v>12.565365853658539</v>
      </c>
      <c r="N47" s="62">
        <v>20</v>
      </c>
      <c r="O47" s="63">
        <f t="shared" si="4"/>
        <v>0.87434634146341461</v>
      </c>
      <c r="P47" s="54"/>
      <c r="Q47" s="51">
        <f t="shared" si="5"/>
        <v>0</v>
      </c>
      <c r="R47" s="52">
        <f t="shared" si="6"/>
        <v>0</v>
      </c>
    </row>
    <row r="48" spans="1:18" ht="18.5" x14ac:dyDescent="0.45">
      <c r="A48" s="55" t="s">
        <v>66</v>
      </c>
      <c r="B48" s="56" t="s">
        <v>62</v>
      </c>
      <c r="C48" s="57">
        <v>0.2</v>
      </c>
      <c r="D48" s="57">
        <v>0.2</v>
      </c>
      <c r="E48" s="58">
        <f>SUM(C48*E8)+(D48*E9)</f>
        <v>3.4000000000000002E-2</v>
      </c>
      <c r="F48" s="58">
        <f>(B6 / (328 * 12)) * 72</f>
        <v>1.2804878048780488</v>
      </c>
      <c r="G48" s="58">
        <f>3.4*E10</f>
        <v>6.8000000000000005E-2</v>
      </c>
      <c r="H48" s="58">
        <f t="shared" si="1"/>
        <v>1.3824878048780489</v>
      </c>
      <c r="I48" s="58">
        <f>SUM($G4:$G7)</f>
        <v>0.05</v>
      </c>
      <c r="J48" s="58">
        <f>SUM(I4:I8)</f>
        <v>1.3</v>
      </c>
      <c r="K48" s="59">
        <f t="shared" si="2"/>
        <v>2.732487804878049</v>
      </c>
      <c r="L48" s="60">
        <v>0.8</v>
      </c>
      <c r="M48" s="61">
        <f t="shared" si="3"/>
        <v>13.662439024390247</v>
      </c>
      <c r="N48" s="62">
        <v>20</v>
      </c>
      <c r="O48" s="63">
        <f t="shared" si="4"/>
        <v>0.86337560975609762</v>
      </c>
      <c r="P48" s="54"/>
      <c r="Q48" s="51">
        <f t="shared" si="5"/>
        <v>0</v>
      </c>
      <c r="R48" s="52">
        <f t="shared" si="6"/>
        <v>0</v>
      </c>
    </row>
    <row r="49" spans="1:18" ht="18.5" x14ac:dyDescent="0.45">
      <c r="A49" s="55" t="s">
        <v>66</v>
      </c>
      <c r="B49" s="56" t="s">
        <v>63</v>
      </c>
      <c r="C49" s="57">
        <v>0.2</v>
      </c>
      <c r="D49" s="57">
        <v>0.2</v>
      </c>
      <c r="E49" s="58">
        <f>SUM(C49*E8)+(D49*E9)</f>
        <v>3.4000000000000002E-2</v>
      </c>
      <c r="F49" s="58">
        <f>(B6 / (328 * 12)) * 84</f>
        <v>1.4939024390243902</v>
      </c>
      <c r="G49" s="58">
        <f>3.8*E10</f>
        <v>7.5999999999999998E-2</v>
      </c>
      <c r="H49" s="58">
        <f t="shared" si="1"/>
        <v>1.6039024390243903</v>
      </c>
      <c r="I49" s="58">
        <f>SUM($G4:$G7)</f>
        <v>0.05</v>
      </c>
      <c r="J49" s="58">
        <f>SUM(I4:I8)</f>
        <v>1.3</v>
      </c>
      <c r="K49" s="59">
        <f t="shared" si="2"/>
        <v>2.9539024390243904</v>
      </c>
      <c r="L49" s="60">
        <v>0.8</v>
      </c>
      <c r="M49" s="61">
        <f t="shared" si="3"/>
        <v>14.769512195121955</v>
      </c>
      <c r="N49" s="62">
        <v>39</v>
      </c>
      <c r="O49" s="63">
        <f t="shared" si="4"/>
        <v>0.9242589118198874</v>
      </c>
      <c r="P49" s="54"/>
      <c r="Q49" s="51">
        <f t="shared" si="5"/>
        <v>0</v>
      </c>
      <c r="R49" s="52">
        <f t="shared" si="6"/>
        <v>0</v>
      </c>
    </row>
    <row r="50" spans="1:18" ht="18.5" x14ac:dyDescent="0.45">
      <c r="A50" s="55" t="s">
        <v>66</v>
      </c>
      <c r="B50" s="56" t="s">
        <v>64</v>
      </c>
      <c r="C50" s="57">
        <v>0.2</v>
      </c>
      <c r="D50" s="57">
        <v>0.2</v>
      </c>
      <c r="E50" s="58">
        <f>SUM(C50*E8)+(D50*E9)</f>
        <v>3.4000000000000002E-2</v>
      </c>
      <c r="F50" s="58">
        <f>(B6/ (328 * 12)) * 100</f>
        <v>1.7784552845528454</v>
      </c>
      <c r="G50" s="58">
        <f>4.1*E10</f>
        <v>8.199999999999999E-2</v>
      </c>
      <c r="H50" s="58">
        <f t="shared" si="1"/>
        <v>1.8944552845528455</v>
      </c>
      <c r="I50" s="58">
        <f>SUM($G4:$G7)</f>
        <v>0.05</v>
      </c>
      <c r="J50" s="58">
        <f>SUM(I4:I8)</f>
        <v>1.3</v>
      </c>
      <c r="K50" s="59">
        <f t="shared" si="2"/>
        <v>3.2444552845528456</v>
      </c>
      <c r="L50" s="60">
        <v>0.8</v>
      </c>
      <c r="M50" s="61">
        <f t="shared" si="3"/>
        <v>16.222276422764232</v>
      </c>
      <c r="N50" s="62">
        <v>20</v>
      </c>
      <c r="O50" s="63">
        <f t="shared" si="4"/>
        <v>0.83777723577235774</v>
      </c>
      <c r="P50" s="54"/>
      <c r="Q50" s="51">
        <f t="shared" si="5"/>
        <v>0</v>
      </c>
      <c r="R50" s="52">
        <f t="shared" si="6"/>
        <v>0</v>
      </c>
    </row>
    <row r="51" spans="1:18" ht="19" thickBot="1" x14ac:dyDescent="0.5">
      <c r="A51" s="64" t="s">
        <v>66</v>
      </c>
      <c r="B51" s="65" t="s">
        <v>65</v>
      </c>
      <c r="C51" s="66">
        <v>0.2</v>
      </c>
      <c r="D51" s="66">
        <v>0.2</v>
      </c>
      <c r="E51" s="67">
        <f>SUM(C51*E8)+(D51*E9)</f>
        <v>3.4000000000000002E-2</v>
      </c>
      <c r="F51" s="67">
        <f>(B6/ (328 * 12)) * 120</f>
        <v>2.1341463414634148</v>
      </c>
      <c r="G51" s="67">
        <f>4.5*E10</f>
        <v>0.09</v>
      </c>
      <c r="H51" s="67">
        <f t="shared" si="1"/>
        <v>2.2581463414634144</v>
      </c>
      <c r="I51" s="67">
        <f>SUM($G4:$G7)</f>
        <v>0.05</v>
      </c>
      <c r="J51" s="67">
        <f>SUM(I4:I8)</f>
        <v>1.3</v>
      </c>
      <c r="K51" s="68">
        <f t="shared" si="2"/>
        <v>3.6081463414634145</v>
      </c>
      <c r="L51" s="69">
        <v>0.8</v>
      </c>
      <c r="M51" s="70">
        <f t="shared" si="3"/>
        <v>18.040731707317075</v>
      </c>
      <c r="N51" s="71">
        <v>20</v>
      </c>
      <c r="O51" s="72">
        <f t="shared" si="4"/>
        <v>0.8195926829268293</v>
      </c>
      <c r="P51" s="54"/>
      <c r="Q51" s="51">
        <f t="shared" si="5"/>
        <v>0</v>
      </c>
      <c r="R51" s="52">
        <f t="shared" si="6"/>
        <v>0</v>
      </c>
    </row>
    <row r="52" spans="1:18" x14ac:dyDescent="0.35">
      <c r="Q52" s="53">
        <f>SUM(Q14:Q51)</f>
        <v>168.79592140921409</v>
      </c>
      <c r="R52" s="53">
        <f>SUM(R14:R51)</f>
        <v>252.20000000000002</v>
      </c>
    </row>
    <row r="53" spans="1:18" ht="18.5" x14ac:dyDescent="0.45">
      <c r="A53" s="132" t="s">
        <v>128</v>
      </c>
    </row>
  </sheetData>
  <protectedRanges>
    <protectedRange sqref="P14:P51" name="Prints Requested"/>
  </protectedRanges>
  <mergeCells count="4">
    <mergeCell ref="A3:E3"/>
    <mergeCell ref="F3:G3"/>
    <mergeCell ref="H3:I3"/>
    <mergeCell ref="C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78F1-7705-4C40-B236-3B5A646ABFC4}">
  <dimension ref="B1:Z2367"/>
  <sheetViews>
    <sheetView tabSelected="1" zoomScale="50" zoomScaleNormal="50" workbookViewId="0">
      <selection activeCell="B1" sqref="B1:T1"/>
    </sheetView>
  </sheetViews>
  <sheetFormatPr defaultColWidth="9.08984375" defaultRowHeight="14.5" x14ac:dyDescent="0.35"/>
  <cols>
    <col min="1" max="1" width="16.1796875" style="73" customWidth="1"/>
    <col min="2" max="2" width="28.7265625" style="73" hidden="1" customWidth="1"/>
    <col min="3" max="3" width="29" style="73" hidden="1" customWidth="1"/>
    <col min="4" max="4" width="27.6328125" style="73" customWidth="1"/>
    <col min="5" max="5" width="27" style="131" hidden="1" customWidth="1"/>
    <col min="6" max="6" width="16.6328125" style="73" customWidth="1"/>
    <col min="7" max="8" width="19.08984375" style="73" hidden="1" customWidth="1"/>
    <col min="9" max="9" width="14.7265625" style="73" hidden="1" customWidth="1"/>
    <col min="10" max="10" width="10.81640625" style="73" hidden="1" customWidth="1"/>
    <col min="11" max="11" width="15.36328125" style="73" hidden="1" customWidth="1"/>
    <col min="12" max="12" width="14.36328125" style="73" hidden="1" customWidth="1"/>
    <col min="13" max="13" width="14.26953125" style="73" hidden="1" customWidth="1"/>
    <col min="14" max="14" width="14.81640625" style="73" hidden="1" customWidth="1"/>
    <col min="15" max="15" width="13.90625" style="73" hidden="1" customWidth="1"/>
    <col min="16" max="16" width="14.90625" style="73" hidden="1" customWidth="1"/>
    <col min="17" max="17" width="17.90625" style="74" customWidth="1"/>
    <col min="18" max="18" width="13.7265625" style="75" hidden="1" customWidth="1"/>
    <col min="19" max="19" width="26.453125" style="119" customWidth="1"/>
    <col min="20" max="20" width="29.453125" style="73" customWidth="1"/>
    <col min="21" max="21" width="25.81640625" style="73" customWidth="1"/>
    <col min="22" max="22" width="18.1796875" style="73" customWidth="1"/>
    <col min="23" max="23" width="17.1796875" style="73" customWidth="1"/>
    <col min="24" max="24" width="19.08984375" style="73" customWidth="1"/>
    <col min="25" max="25" width="18.6328125" style="73" customWidth="1"/>
    <col min="26" max="26" width="16.6328125" style="73" customWidth="1"/>
    <col min="27" max="27" width="9.08984375" style="73"/>
    <col min="28" max="28" width="26.90625" style="73" customWidth="1"/>
    <col min="29" max="29" width="15.6328125" style="73" customWidth="1"/>
    <col min="30" max="30" width="14.7265625" style="73" customWidth="1"/>
    <col min="31" max="31" width="13.6328125" style="73" customWidth="1"/>
    <col min="32" max="32" width="12.90625" style="73" customWidth="1"/>
    <col min="33" max="33" width="12.7265625" style="73" customWidth="1"/>
    <col min="34" max="16384" width="9.08984375" style="73"/>
  </cols>
  <sheetData>
    <row r="1" spans="2:20" ht="69" customHeight="1" x14ac:dyDescent="1">
      <c r="B1" s="287" t="s">
        <v>68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</row>
    <row r="2" spans="2:20" ht="79" customHeight="1" thickBot="1" x14ac:dyDescent="0.5">
      <c r="O2" s="76" t="s">
        <v>69</v>
      </c>
    </row>
    <row r="3" spans="2:20" ht="101.5" customHeight="1" thickBot="1" x14ac:dyDescent="0.4">
      <c r="B3" s="152" t="s">
        <v>81</v>
      </c>
      <c r="C3" s="153" t="s">
        <v>70</v>
      </c>
      <c r="D3" s="153" t="s">
        <v>71</v>
      </c>
      <c r="E3" s="154" t="s">
        <v>72</v>
      </c>
      <c r="F3" s="153" t="s">
        <v>30</v>
      </c>
      <c r="G3" s="155" t="s">
        <v>233</v>
      </c>
      <c r="H3" s="156" t="s">
        <v>35</v>
      </c>
      <c r="I3" s="155" t="s">
        <v>140</v>
      </c>
      <c r="J3" s="156" t="s">
        <v>73</v>
      </c>
      <c r="K3" s="156" t="s">
        <v>74</v>
      </c>
      <c r="L3" s="156" t="s">
        <v>10</v>
      </c>
      <c r="M3" s="155" t="s">
        <v>145</v>
      </c>
      <c r="N3" s="209" t="s">
        <v>85</v>
      </c>
      <c r="O3" s="154" t="s">
        <v>39</v>
      </c>
      <c r="P3" s="154" t="s">
        <v>102</v>
      </c>
      <c r="Q3" s="158" t="s">
        <v>101</v>
      </c>
      <c r="R3" s="159" t="s">
        <v>42</v>
      </c>
      <c r="S3" s="247" t="s">
        <v>75</v>
      </c>
      <c r="T3" s="235" t="s">
        <v>245</v>
      </c>
    </row>
    <row r="4" spans="2:20" ht="88" customHeight="1" thickBot="1" x14ac:dyDescent="0.65">
      <c r="B4" s="246" t="s">
        <v>246</v>
      </c>
      <c r="C4" s="77" t="s">
        <v>83</v>
      </c>
      <c r="D4" s="300" t="s">
        <v>82</v>
      </c>
      <c r="E4" s="300" t="s">
        <v>84</v>
      </c>
      <c r="F4" s="301" t="s">
        <v>76</v>
      </c>
      <c r="G4" s="78">
        <v>3.29</v>
      </c>
      <c r="H4" s="78">
        <v>0.5</v>
      </c>
      <c r="I4" s="78"/>
      <c r="J4" s="78" t="e">
        <f>#REF!</f>
        <v>#REF!</v>
      </c>
      <c r="K4" s="78">
        <v>0</v>
      </c>
      <c r="L4" s="78" t="e">
        <f>#REF!</f>
        <v>#REF!</v>
      </c>
      <c r="M4" s="78">
        <v>0.8</v>
      </c>
      <c r="N4" s="210" t="e">
        <f>SUM(G4:M4)</f>
        <v>#REF!</v>
      </c>
      <c r="O4" s="80">
        <v>0.7</v>
      </c>
      <c r="P4" s="81" t="e">
        <f>N4/(1-O4)</f>
        <v>#REF!</v>
      </c>
      <c r="Q4" s="328">
        <v>19.989999999999998</v>
      </c>
      <c r="R4" s="83" t="e">
        <f>(Q4-N4)/Q4</f>
        <v>#REF!</v>
      </c>
      <c r="S4" s="248">
        <v>1</v>
      </c>
      <c r="T4" s="236">
        <f>(Q4*S4) * (1 - IF(S4&gt;=48,15%,IF(S4&gt;=24,10%,IF(S4&gt;=12,5%,0))))</f>
        <v>19.989999999999998</v>
      </c>
    </row>
    <row r="5" spans="2:20" ht="26.5" thickBot="1" x14ac:dyDescent="0.65">
      <c r="B5" s="89"/>
      <c r="C5" s="77" t="s">
        <v>83</v>
      </c>
      <c r="D5" s="300" t="s">
        <v>82</v>
      </c>
      <c r="E5" s="300" t="s">
        <v>84</v>
      </c>
      <c r="F5" s="301" t="s">
        <v>77</v>
      </c>
      <c r="G5" s="78">
        <v>6.75</v>
      </c>
      <c r="H5" s="78">
        <v>0.7</v>
      </c>
      <c r="I5" s="78"/>
      <c r="J5" s="78" t="e">
        <f>#REF!</f>
        <v>#REF!</v>
      </c>
      <c r="K5" s="78" t="e">
        <f>#REF!</f>
        <v>#REF!</v>
      </c>
      <c r="L5" s="78" t="e">
        <f>#REF!</f>
        <v>#REF!</v>
      </c>
      <c r="M5" s="78">
        <v>0.8</v>
      </c>
      <c r="N5" s="210" t="e">
        <f t="shared" ref="N5:N22" si="0">SUM(G5:M5)</f>
        <v>#REF!</v>
      </c>
      <c r="O5" s="80">
        <v>0.53</v>
      </c>
      <c r="P5" s="101" t="e">
        <f>N5/(1-O5)</f>
        <v>#REF!</v>
      </c>
      <c r="Q5" s="329">
        <v>20.99</v>
      </c>
      <c r="R5" s="102" t="e">
        <f t="shared" ref="R5:R42" si="1">(Q5-N5)/Q5</f>
        <v>#REF!</v>
      </c>
      <c r="S5" s="248">
        <v>1</v>
      </c>
      <c r="T5" s="236">
        <f t="shared" ref="T5:T42" si="2">(Q5*S5) * (1 - IF(S5&gt;=48,15%,IF(S5&gt;=24,10%,IF(S5&gt;=12,5%,0))))</f>
        <v>20.99</v>
      </c>
    </row>
    <row r="6" spans="2:20" ht="26.5" thickBot="1" x14ac:dyDescent="0.65">
      <c r="B6" s="96"/>
      <c r="C6" s="97" t="s">
        <v>83</v>
      </c>
      <c r="D6" s="302" t="s">
        <v>82</v>
      </c>
      <c r="E6" s="302" t="s">
        <v>84</v>
      </c>
      <c r="F6" s="303" t="s">
        <v>78</v>
      </c>
      <c r="G6" s="99">
        <v>8.81</v>
      </c>
      <c r="H6" s="99">
        <v>0.7</v>
      </c>
      <c r="I6" s="99"/>
      <c r="J6" s="99" t="e">
        <f>#REF!</f>
        <v>#REF!</v>
      </c>
      <c r="K6" s="99" t="e">
        <f>#REF!</f>
        <v>#REF!</v>
      </c>
      <c r="L6" s="99" t="e">
        <f>#REF!</f>
        <v>#REF!</v>
      </c>
      <c r="M6" s="78">
        <v>0.8</v>
      </c>
      <c r="N6" s="244" t="e">
        <f t="shared" si="0"/>
        <v>#REF!</v>
      </c>
      <c r="O6" s="100">
        <v>0.45</v>
      </c>
      <c r="P6" s="101" t="e">
        <f>N6/(1-O6)</f>
        <v>#REF!</v>
      </c>
      <c r="Q6" s="328">
        <v>22.99</v>
      </c>
      <c r="R6" s="102" t="e">
        <f t="shared" si="1"/>
        <v>#REF!</v>
      </c>
      <c r="S6" s="248">
        <v>1</v>
      </c>
      <c r="T6" s="236">
        <f t="shared" si="2"/>
        <v>22.99</v>
      </c>
    </row>
    <row r="7" spans="2:20" ht="26" x14ac:dyDescent="0.6">
      <c r="B7" s="91"/>
      <c r="C7" s="262"/>
      <c r="D7" s="304"/>
      <c r="E7" s="304"/>
      <c r="F7" s="305"/>
      <c r="G7" s="263"/>
      <c r="H7" s="263"/>
      <c r="I7" s="263"/>
      <c r="J7" s="263"/>
      <c r="K7" s="263"/>
      <c r="L7" s="263"/>
      <c r="M7" s="264">
        <v>0.8</v>
      </c>
      <c r="N7" s="265"/>
      <c r="O7" s="266"/>
      <c r="P7" s="267"/>
      <c r="Q7" s="326"/>
      <c r="R7" s="268"/>
      <c r="S7" s="269"/>
      <c r="T7" s="270">
        <f t="shared" si="2"/>
        <v>0</v>
      </c>
    </row>
    <row r="8" spans="2:20" ht="26" x14ac:dyDescent="0.6">
      <c r="B8" s="299"/>
      <c r="C8" s="262"/>
      <c r="D8" s="306" t="s">
        <v>248</v>
      </c>
      <c r="E8" s="306" t="s">
        <v>247</v>
      </c>
      <c r="F8" s="301" t="s">
        <v>76</v>
      </c>
      <c r="G8" s="193">
        <v>2.95</v>
      </c>
      <c r="H8" s="193">
        <v>0.7</v>
      </c>
      <c r="I8" s="193"/>
      <c r="J8" s="78" t="e">
        <f>#REF!</f>
        <v>#REF!</v>
      </c>
      <c r="K8" s="193"/>
      <c r="L8" s="193">
        <v>0.5</v>
      </c>
      <c r="M8" s="193">
        <v>0.8</v>
      </c>
      <c r="N8" s="245" t="e">
        <f t="shared" ref="N8:N10" si="3">SUM(G8:M8)</f>
        <v>#REF!</v>
      </c>
      <c r="O8" s="238">
        <v>0.75</v>
      </c>
      <c r="P8" s="239" t="e">
        <f t="shared" ref="P8:P10" si="4">N8/(1-O8)</f>
        <v>#REF!</v>
      </c>
      <c r="Q8" s="240">
        <v>19.989999999999998</v>
      </c>
      <c r="R8" s="241" t="e">
        <f t="shared" ref="R8:R10" si="5">(Q8-N8)/Q8</f>
        <v>#REF!</v>
      </c>
      <c r="S8" s="242">
        <v>1</v>
      </c>
      <c r="T8" s="236">
        <f t="shared" ref="T8:T10" si="6">(Q8*S8) * (1 - IF(S8&gt;=48,15%,IF(S8&gt;=24,10%,IF(S8&gt;=12,5%,0))))</f>
        <v>19.989999999999998</v>
      </c>
    </row>
    <row r="9" spans="2:20" ht="26" x14ac:dyDescent="0.6">
      <c r="B9" s="299"/>
      <c r="C9" s="262"/>
      <c r="D9" s="306" t="s">
        <v>248</v>
      </c>
      <c r="E9" s="306"/>
      <c r="F9" s="301" t="s">
        <v>77</v>
      </c>
      <c r="G9" s="193">
        <v>5.16</v>
      </c>
      <c r="H9" s="193">
        <v>0.7</v>
      </c>
      <c r="I9" s="193"/>
      <c r="J9" s="78" t="e">
        <f>#REF!</f>
        <v>#REF!</v>
      </c>
      <c r="K9" s="193"/>
      <c r="L9" s="193">
        <v>0.5</v>
      </c>
      <c r="M9" s="193">
        <v>0.8</v>
      </c>
      <c r="N9" s="245" t="e">
        <f t="shared" si="3"/>
        <v>#REF!</v>
      </c>
      <c r="O9" s="238">
        <v>0.65</v>
      </c>
      <c r="P9" s="239" t="e">
        <f t="shared" si="4"/>
        <v>#REF!</v>
      </c>
      <c r="Q9" s="240">
        <v>20.99</v>
      </c>
      <c r="R9" s="241" t="e">
        <f t="shared" si="5"/>
        <v>#REF!</v>
      </c>
      <c r="S9" s="242">
        <v>1</v>
      </c>
      <c r="T9" s="236">
        <f t="shared" si="6"/>
        <v>20.99</v>
      </c>
    </row>
    <row r="10" spans="2:20" ht="26.5" thickBot="1" x14ac:dyDescent="0.65">
      <c r="B10" s="299"/>
      <c r="C10" s="262"/>
      <c r="D10" s="306" t="s">
        <v>248</v>
      </c>
      <c r="E10" s="306"/>
      <c r="F10" s="303" t="s">
        <v>78</v>
      </c>
      <c r="G10" s="193">
        <v>6.66</v>
      </c>
      <c r="H10" s="193">
        <v>0.7</v>
      </c>
      <c r="I10" s="193"/>
      <c r="J10" s="78" t="e">
        <f>#REF!</f>
        <v>#REF!</v>
      </c>
      <c r="K10" s="193"/>
      <c r="L10" s="193">
        <v>0.5</v>
      </c>
      <c r="M10" s="193">
        <v>0.8</v>
      </c>
      <c r="N10" s="245" t="e">
        <f t="shared" si="3"/>
        <v>#REF!</v>
      </c>
      <c r="O10" s="238">
        <v>0.63</v>
      </c>
      <c r="P10" s="239" t="e">
        <f t="shared" si="4"/>
        <v>#REF!</v>
      </c>
      <c r="Q10" s="240">
        <v>23.99</v>
      </c>
      <c r="R10" s="241" t="e">
        <f t="shared" si="5"/>
        <v>#REF!</v>
      </c>
      <c r="S10" s="242">
        <v>1</v>
      </c>
      <c r="T10" s="236">
        <f t="shared" si="6"/>
        <v>23.99</v>
      </c>
    </row>
    <row r="11" spans="2:20" ht="26" x14ac:dyDescent="0.6">
      <c r="B11" s="299"/>
      <c r="C11" s="262"/>
      <c r="D11" s="307"/>
      <c r="E11" s="307"/>
      <c r="F11" s="313"/>
      <c r="G11" s="281"/>
      <c r="H11" s="281"/>
      <c r="I11" s="281"/>
      <c r="J11" s="264"/>
      <c r="K11" s="281"/>
      <c r="L11" s="281"/>
      <c r="M11" s="281"/>
      <c r="N11" s="282"/>
      <c r="O11" s="283"/>
      <c r="P11" s="284"/>
      <c r="Q11" s="281"/>
      <c r="R11" s="285"/>
      <c r="S11" s="286"/>
      <c r="T11" s="270"/>
    </row>
    <row r="12" spans="2:20" ht="46.5" customHeight="1" x14ac:dyDescent="0.6">
      <c r="B12" s="120"/>
      <c r="C12" s="251" t="s">
        <v>249</v>
      </c>
      <c r="D12" s="306" t="s">
        <v>266</v>
      </c>
      <c r="E12" s="306" t="s">
        <v>87</v>
      </c>
      <c r="F12" s="301" t="s">
        <v>76</v>
      </c>
      <c r="G12" s="193">
        <v>5.33</v>
      </c>
      <c r="H12" s="193">
        <v>0.7</v>
      </c>
      <c r="I12" s="193"/>
      <c r="J12" s="78" t="e">
        <f>#REF!</f>
        <v>#REF!</v>
      </c>
      <c r="K12" s="193"/>
      <c r="L12" s="193">
        <v>0.5</v>
      </c>
      <c r="M12" s="193">
        <v>0.8</v>
      </c>
      <c r="N12" s="245" t="e">
        <f>SUM(G12:M12)</f>
        <v>#REF!</v>
      </c>
      <c r="O12" s="238">
        <v>0.5</v>
      </c>
      <c r="P12" s="239" t="e">
        <f>N12/(1-O12)</f>
        <v>#REF!</v>
      </c>
      <c r="Q12" s="240">
        <v>20.99</v>
      </c>
      <c r="R12" s="241" t="e">
        <f t="shared" ref="R12" si="7">(Q12-N12)/Q12</f>
        <v>#REF!</v>
      </c>
      <c r="S12" s="242">
        <v>1</v>
      </c>
      <c r="T12" s="236">
        <f t="shared" ref="T12:T14" si="8">(Q12*S12) * (1 - IF(S12&gt;=48,15%,IF(S12&gt;=24,10%,IF(S12&gt;=12,5%,0))))</f>
        <v>20.99</v>
      </c>
    </row>
    <row r="13" spans="2:20" ht="46.5" customHeight="1" x14ac:dyDescent="0.6">
      <c r="B13" s="120"/>
      <c r="C13" s="251"/>
      <c r="D13" s="306" t="s">
        <v>266</v>
      </c>
      <c r="E13" s="306"/>
      <c r="F13" s="301" t="s">
        <v>77</v>
      </c>
      <c r="G13" s="193"/>
      <c r="H13" s="193"/>
      <c r="I13" s="193"/>
      <c r="J13" s="78"/>
      <c r="K13" s="193"/>
      <c r="L13" s="193"/>
      <c r="M13" s="193"/>
      <c r="N13" s="245"/>
      <c r="O13" s="238"/>
      <c r="P13" s="239"/>
      <c r="Q13" s="330">
        <v>21.99</v>
      </c>
      <c r="R13" s="296"/>
      <c r="S13" s="242">
        <v>1</v>
      </c>
      <c r="T13" s="236">
        <f t="shared" si="8"/>
        <v>21.99</v>
      </c>
    </row>
    <row r="14" spans="2:20" ht="46.5" customHeight="1" thickBot="1" x14ac:dyDescent="0.65">
      <c r="B14" s="120"/>
      <c r="C14" s="251"/>
      <c r="D14" s="306" t="s">
        <v>266</v>
      </c>
      <c r="E14" s="306"/>
      <c r="F14" s="303" t="s">
        <v>78</v>
      </c>
      <c r="G14" s="193"/>
      <c r="H14" s="193"/>
      <c r="I14" s="193"/>
      <c r="J14" s="78"/>
      <c r="K14" s="193"/>
      <c r="L14" s="193"/>
      <c r="M14" s="193"/>
      <c r="N14" s="245"/>
      <c r="O14" s="238"/>
      <c r="P14" s="239"/>
      <c r="Q14" s="330">
        <v>22.99</v>
      </c>
      <c r="R14" s="296"/>
      <c r="S14" s="242">
        <v>1</v>
      </c>
      <c r="T14" s="236">
        <f t="shared" si="8"/>
        <v>22.99</v>
      </c>
    </row>
    <row r="15" spans="2:20" ht="46.5" customHeight="1" thickBot="1" x14ac:dyDescent="0.65">
      <c r="B15" s="120"/>
      <c r="C15" s="251"/>
      <c r="D15" s="307"/>
      <c r="E15" s="307"/>
      <c r="F15" s="308"/>
      <c r="G15" s="281"/>
      <c r="H15" s="281"/>
      <c r="I15" s="281"/>
      <c r="J15" s="264"/>
      <c r="K15" s="281"/>
      <c r="L15" s="281"/>
      <c r="M15" s="281"/>
      <c r="N15" s="282"/>
      <c r="O15" s="283"/>
      <c r="P15" s="284"/>
      <c r="Q15" s="327"/>
      <c r="R15" s="297"/>
      <c r="S15" s="298"/>
      <c r="T15" s="270"/>
    </row>
    <row r="16" spans="2:20" ht="29" customHeight="1" thickBot="1" x14ac:dyDescent="0.65">
      <c r="B16" s="89"/>
      <c r="C16" s="77" t="s">
        <v>86</v>
      </c>
      <c r="D16" s="300" t="s">
        <v>80</v>
      </c>
      <c r="E16" s="300" t="s">
        <v>87</v>
      </c>
      <c r="F16" s="309" t="s">
        <v>79</v>
      </c>
      <c r="G16" s="78">
        <v>9.99</v>
      </c>
      <c r="H16" s="78">
        <v>0.99</v>
      </c>
      <c r="I16" s="78"/>
      <c r="J16" s="78" t="e">
        <f>#REF!</f>
        <v>#REF!</v>
      </c>
      <c r="K16" s="78" t="e">
        <f>#REF!</f>
        <v>#REF!</v>
      </c>
      <c r="L16" s="78" t="e">
        <f>#REF!</f>
        <v>#REF!</v>
      </c>
      <c r="M16" s="78">
        <v>0.8</v>
      </c>
      <c r="N16" s="210" t="e">
        <f t="shared" si="0"/>
        <v>#REF!</v>
      </c>
      <c r="O16" s="80">
        <v>0.5</v>
      </c>
      <c r="P16" s="81" t="e">
        <f t="shared" ref="P16:P22" si="9">N16/(1-O16)</f>
        <v>#REF!</v>
      </c>
      <c r="Q16" s="328">
        <v>29.99</v>
      </c>
      <c r="R16" s="83" t="e">
        <f t="shared" si="1"/>
        <v>#REF!</v>
      </c>
      <c r="S16" s="248">
        <v>1</v>
      </c>
      <c r="T16" s="236">
        <f t="shared" si="2"/>
        <v>29.99</v>
      </c>
    </row>
    <row r="17" spans="2:20" ht="30" customHeight="1" x14ac:dyDescent="0.6">
      <c r="B17" s="105"/>
      <c r="C17" s="106"/>
      <c r="D17" s="300" t="s">
        <v>80</v>
      </c>
      <c r="E17" s="300" t="s">
        <v>87</v>
      </c>
      <c r="F17" s="310" t="s">
        <v>88</v>
      </c>
      <c r="G17" s="108">
        <v>10.99</v>
      </c>
      <c r="H17" s="78">
        <v>0.99</v>
      </c>
      <c r="I17" s="108"/>
      <c r="J17" s="78" t="e">
        <f>#REF!</f>
        <v>#REF!</v>
      </c>
      <c r="K17" s="108"/>
      <c r="L17" s="78" t="e">
        <f>#REF!</f>
        <v>#REF!</v>
      </c>
      <c r="M17" s="78">
        <v>0.8</v>
      </c>
      <c r="N17" s="210" t="e">
        <f t="shared" si="0"/>
        <v>#REF!</v>
      </c>
      <c r="O17" s="80">
        <v>0.5</v>
      </c>
      <c r="P17" s="81" t="e">
        <f t="shared" si="9"/>
        <v>#REF!</v>
      </c>
      <c r="Q17" s="329">
        <v>31.99</v>
      </c>
      <c r="R17" s="83" t="e">
        <f t="shared" si="1"/>
        <v>#REF!</v>
      </c>
      <c r="S17" s="248">
        <v>1</v>
      </c>
      <c r="T17" s="236">
        <f t="shared" si="2"/>
        <v>31.99</v>
      </c>
    </row>
    <row r="18" spans="2:20" ht="30" hidden="1" customHeight="1" thickBot="1" x14ac:dyDescent="0.65">
      <c r="B18" s="105"/>
      <c r="C18" s="271"/>
      <c r="D18" s="311"/>
      <c r="E18" s="312"/>
      <c r="F18" s="313"/>
      <c r="G18" s="272"/>
      <c r="H18" s="264"/>
      <c r="I18" s="272"/>
      <c r="J18" s="264"/>
      <c r="K18" s="272"/>
      <c r="L18" s="264"/>
      <c r="M18" s="264"/>
      <c r="N18" s="273"/>
      <c r="O18" s="274"/>
      <c r="P18" s="275"/>
      <c r="Q18" s="326"/>
      <c r="R18" s="268"/>
      <c r="S18" s="269"/>
      <c r="T18" s="270"/>
    </row>
    <row r="19" spans="2:20" ht="26.5" hidden="1" thickBot="1" x14ac:dyDescent="0.65">
      <c r="B19" s="105"/>
      <c r="C19" s="77" t="s">
        <v>86</v>
      </c>
      <c r="D19" s="300" t="s">
        <v>80</v>
      </c>
      <c r="E19" s="314" t="s">
        <v>89</v>
      </c>
      <c r="F19" s="309" t="s">
        <v>79</v>
      </c>
      <c r="G19" s="108">
        <v>12.99</v>
      </c>
      <c r="H19" s="78">
        <v>0.99</v>
      </c>
      <c r="I19" s="108"/>
      <c r="J19" s="78" t="e">
        <f>#REF!</f>
        <v>#REF!</v>
      </c>
      <c r="K19" s="108"/>
      <c r="L19" s="78" t="e">
        <f>#REF!</f>
        <v>#REF!</v>
      </c>
      <c r="M19" s="78">
        <v>0.8</v>
      </c>
      <c r="N19" s="210" t="e">
        <f t="shared" si="0"/>
        <v>#REF!</v>
      </c>
      <c r="O19" s="80">
        <v>0.5</v>
      </c>
      <c r="P19" s="81" t="e">
        <f t="shared" si="9"/>
        <v>#REF!</v>
      </c>
      <c r="Q19" s="325">
        <v>29.99</v>
      </c>
      <c r="R19" s="83" t="e">
        <f t="shared" si="1"/>
        <v>#REF!</v>
      </c>
      <c r="S19" s="248">
        <v>1</v>
      </c>
      <c r="T19" s="236">
        <f t="shared" si="2"/>
        <v>29.99</v>
      </c>
    </row>
    <row r="20" spans="2:20" ht="26.5" hidden="1" thickBot="1" x14ac:dyDescent="0.65">
      <c r="B20" s="105"/>
      <c r="C20" s="106"/>
      <c r="D20" s="300" t="s">
        <v>80</v>
      </c>
      <c r="E20" s="314" t="s">
        <v>89</v>
      </c>
      <c r="F20" s="310" t="s">
        <v>88</v>
      </c>
      <c r="G20" s="108">
        <v>13.99</v>
      </c>
      <c r="H20" s="78">
        <v>0.99</v>
      </c>
      <c r="I20" s="108"/>
      <c r="J20" s="78" t="e">
        <f>#REF!</f>
        <v>#REF!</v>
      </c>
      <c r="K20" s="108"/>
      <c r="L20" s="78" t="e">
        <f>#REF!</f>
        <v>#REF!</v>
      </c>
      <c r="M20" s="78">
        <v>0.8</v>
      </c>
      <c r="N20" s="210" t="e">
        <f t="shared" si="0"/>
        <v>#REF!</v>
      </c>
      <c r="O20" s="80">
        <v>0.5</v>
      </c>
      <c r="P20" s="81" t="e">
        <f t="shared" si="9"/>
        <v>#REF!</v>
      </c>
      <c r="Q20" s="325">
        <v>31.99</v>
      </c>
      <c r="R20" s="83" t="e">
        <f t="shared" si="1"/>
        <v>#REF!</v>
      </c>
      <c r="S20" s="248">
        <v>1</v>
      </c>
      <c r="T20" s="236">
        <f t="shared" si="2"/>
        <v>31.99</v>
      </c>
    </row>
    <row r="21" spans="2:20" ht="26.5" hidden="1" thickBot="1" x14ac:dyDescent="0.65">
      <c r="B21" s="105"/>
      <c r="C21" s="271"/>
      <c r="D21" s="311"/>
      <c r="E21" s="312"/>
      <c r="F21" s="313"/>
      <c r="G21" s="272"/>
      <c r="H21" s="264"/>
      <c r="I21" s="272"/>
      <c r="J21" s="264"/>
      <c r="K21" s="272"/>
      <c r="L21" s="264"/>
      <c r="M21" s="264"/>
      <c r="N21" s="273"/>
      <c r="O21" s="274"/>
      <c r="P21" s="275"/>
      <c r="Q21" s="326"/>
      <c r="R21" s="268"/>
      <c r="S21" s="269"/>
      <c r="T21" s="270"/>
    </row>
    <row r="22" spans="2:20" ht="26.5" hidden="1" thickBot="1" x14ac:dyDescent="0.65">
      <c r="B22" s="105"/>
      <c r="C22" s="106" t="s">
        <v>90</v>
      </c>
      <c r="D22" s="300" t="s">
        <v>80</v>
      </c>
      <c r="E22" s="314" t="s">
        <v>91</v>
      </c>
      <c r="F22" s="309" t="s">
        <v>79</v>
      </c>
      <c r="G22" s="108">
        <v>12.99</v>
      </c>
      <c r="H22" s="78">
        <v>0.99</v>
      </c>
      <c r="I22" s="108"/>
      <c r="J22" s="78" t="e">
        <f>#REF!</f>
        <v>#REF!</v>
      </c>
      <c r="K22" s="108"/>
      <c r="L22" s="78" t="e">
        <f>#REF!</f>
        <v>#REF!</v>
      </c>
      <c r="M22" s="78">
        <v>0.8</v>
      </c>
      <c r="N22" s="210" t="e">
        <f t="shared" si="0"/>
        <v>#REF!</v>
      </c>
      <c r="O22" s="80">
        <v>0.5</v>
      </c>
      <c r="P22" s="81" t="e">
        <f t="shared" si="9"/>
        <v>#REF!</v>
      </c>
      <c r="Q22" s="325">
        <v>29.99</v>
      </c>
      <c r="R22" s="83" t="e">
        <f t="shared" si="1"/>
        <v>#REF!</v>
      </c>
      <c r="S22" s="248">
        <v>1</v>
      </c>
      <c r="T22" s="236">
        <f t="shared" si="2"/>
        <v>29.99</v>
      </c>
    </row>
    <row r="23" spans="2:20" ht="26" hidden="1" x14ac:dyDescent="0.6">
      <c r="B23" s="105"/>
      <c r="C23" s="106"/>
      <c r="D23" s="314" t="s">
        <v>80</v>
      </c>
      <c r="E23" s="314" t="s">
        <v>91</v>
      </c>
      <c r="F23" s="310" t="s">
        <v>88</v>
      </c>
      <c r="G23" s="108">
        <v>13.99</v>
      </c>
      <c r="H23" s="78">
        <v>0.99</v>
      </c>
      <c r="I23" s="108"/>
      <c r="J23" s="78" t="e">
        <f>#REF!</f>
        <v>#REF!</v>
      </c>
      <c r="K23" s="108"/>
      <c r="L23" s="108" t="e">
        <f>#REF!</f>
        <v>#REF!</v>
      </c>
      <c r="M23" s="108">
        <v>0.8</v>
      </c>
      <c r="N23" s="211" t="e">
        <f>SUM(G23:M23)</f>
        <v>#REF!</v>
      </c>
      <c r="O23" s="249">
        <v>1.5</v>
      </c>
      <c r="P23" s="109" t="e">
        <f>N23/(1-O23)</f>
        <v>#REF!</v>
      </c>
      <c r="Q23" s="325">
        <v>31.99</v>
      </c>
      <c r="R23" s="83" t="e">
        <f t="shared" si="1"/>
        <v>#REF!</v>
      </c>
      <c r="S23" s="250">
        <v>1</v>
      </c>
      <c r="T23" s="236">
        <f t="shared" si="2"/>
        <v>31.99</v>
      </c>
    </row>
    <row r="24" spans="2:20" ht="26" x14ac:dyDescent="0.6">
      <c r="B24" s="120"/>
      <c r="C24" s="271"/>
      <c r="D24" s="312"/>
      <c r="E24" s="312"/>
      <c r="F24" s="313"/>
      <c r="G24" s="272"/>
      <c r="H24" s="264"/>
      <c r="I24" s="272"/>
      <c r="J24" s="264"/>
      <c r="K24" s="272"/>
      <c r="L24" s="272"/>
      <c r="M24" s="272"/>
      <c r="N24" s="276"/>
      <c r="O24" s="277"/>
      <c r="P24" s="278"/>
      <c r="Q24" s="326"/>
      <c r="R24" s="268"/>
      <c r="S24" s="279"/>
      <c r="T24" s="270"/>
    </row>
    <row r="25" spans="2:20" ht="26" x14ac:dyDescent="0.6">
      <c r="B25" s="120"/>
      <c r="C25" s="280"/>
      <c r="D25" s="307"/>
      <c r="E25" s="307"/>
      <c r="F25" s="315"/>
      <c r="G25" s="281"/>
      <c r="H25" s="281"/>
      <c r="I25" s="281"/>
      <c r="J25" s="264"/>
      <c r="K25" s="281"/>
      <c r="L25" s="281"/>
      <c r="M25" s="281"/>
      <c r="N25" s="282"/>
      <c r="O25" s="238">
        <v>0.5</v>
      </c>
      <c r="P25" s="284"/>
      <c r="Q25" s="281"/>
      <c r="R25" s="285"/>
      <c r="S25" s="286"/>
      <c r="T25" s="270"/>
    </row>
    <row r="26" spans="2:20" ht="26" hidden="1" x14ac:dyDescent="0.6">
      <c r="B26" s="120" t="s">
        <v>262</v>
      </c>
      <c r="C26" s="174" t="s">
        <v>263</v>
      </c>
      <c r="D26" s="306" t="s">
        <v>92</v>
      </c>
      <c r="E26" s="306" t="s">
        <v>264</v>
      </c>
      <c r="F26" s="316" t="s">
        <v>103</v>
      </c>
      <c r="G26" s="193">
        <v>4.99</v>
      </c>
      <c r="H26" s="193">
        <v>1.7</v>
      </c>
      <c r="I26" s="193"/>
      <c r="J26" s="78" t="e">
        <f>#REF!</f>
        <v>#REF!</v>
      </c>
      <c r="K26" s="193"/>
      <c r="L26" s="193">
        <v>0.5</v>
      </c>
      <c r="M26" s="193">
        <v>0.8</v>
      </c>
      <c r="N26" s="245" t="e">
        <f t="shared" ref="N26:N32" si="10">SUM(G26:M26)</f>
        <v>#REF!</v>
      </c>
      <c r="O26" s="238">
        <v>0.6</v>
      </c>
      <c r="P26" s="239" t="e">
        <f t="shared" ref="P26:P32" si="11">N26/(1-O26)</f>
        <v>#REF!</v>
      </c>
      <c r="Q26" s="240">
        <v>20.99</v>
      </c>
      <c r="R26" s="241" t="e">
        <f t="shared" ref="R26:R32" si="12">(Q26-N26)/Q26</f>
        <v>#REF!</v>
      </c>
      <c r="S26" s="242">
        <v>1</v>
      </c>
      <c r="T26" s="236">
        <f t="shared" ref="T26:T32" si="13">(Q26*S26) * (1 - IF(S26&gt;=48,15%,IF(S26&gt;=24,10%,IF(S26&gt;=12,5%,0))))</f>
        <v>20.99</v>
      </c>
    </row>
    <row r="27" spans="2:20" ht="26" hidden="1" x14ac:dyDescent="0.6">
      <c r="B27" s="120"/>
      <c r="C27" s="174"/>
      <c r="D27" s="306"/>
      <c r="E27" s="306"/>
      <c r="F27" s="316" t="s">
        <v>93</v>
      </c>
      <c r="G27" s="193">
        <v>6.02</v>
      </c>
      <c r="H27" s="193">
        <v>2.7</v>
      </c>
      <c r="I27" s="193"/>
      <c r="J27" s="78" t="e">
        <f>#REF!</f>
        <v>#REF!</v>
      </c>
      <c r="K27" s="193"/>
      <c r="L27" s="193">
        <v>0.5</v>
      </c>
      <c r="M27" s="193">
        <v>0.8</v>
      </c>
      <c r="N27" s="245" t="e">
        <f t="shared" si="10"/>
        <v>#REF!</v>
      </c>
      <c r="O27" s="238">
        <v>0.5</v>
      </c>
      <c r="P27" s="239" t="e">
        <f t="shared" si="11"/>
        <v>#REF!</v>
      </c>
      <c r="Q27" s="240">
        <v>21.99</v>
      </c>
      <c r="R27" s="241" t="e">
        <f t="shared" si="12"/>
        <v>#REF!</v>
      </c>
      <c r="S27" s="242">
        <v>1</v>
      </c>
      <c r="T27" s="236">
        <f t="shared" si="13"/>
        <v>21.99</v>
      </c>
    </row>
    <row r="28" spans="2:20" ht="26" hidden="1" x14ac:dyDescent="0.6">
      <c r="B28" s="120"/>
      <c r="C28" s="174"/>
      <c r="D28" s="306"/>
      <c r="E28" s="306"/>
      <c r="F28" s="316" t="s">
        <v>94</v>
      </c>
      <c r="G28" s="193">
        <v>7.97</v>
      </c>
      <c r="H28" s="193">
        <v>3.7</v>
      </c>
      <c r="I28" s="193"/>
      <c r="J28" s="78" t="e">
        <f>#REF!</f>
        <v>#REF!</v>
      </c>
      <c r="K28" s="193"/>
      <c r="L28" s="193">
        <v>0.5</v>
      </c>
      <c r="M28" s="193">
        <v>0.8</v>
      </c>
      <c r="N28" s="245" t="e">
        <f t="shared" si="10"/>
        <v>#REF!</v>
      </c>
      <c r="O28" s="238">
        <v>0.2</v>
      </c>
      <c r="P28" s="239" t="e">
        <f t="shared" si="11"/>
        <v>#REF!</v>
      </c>
      <c r="Q28" s="240">
        <v>22.99</v>
      </c>
      <c r="R28" s="241" t="e">
        <f t="shared" si="12"/>
        <v>#REF!</v>
      </c>
      <c r="S28" s="242">
        <v>1</v>
      </c>
      <c r="T28" s="236">
        <f t="shared" si="13"/>
        <v>22.99</v>
      </c>
    </row>
    <row r="29" spans="2:20" ht="26" hidden="1" x14ac:dyDescent="0.6">
      <c r="B29" s="120"/>
      <c r="C29" s="280"/>
      <c r="D29" s="307"/>
      <c r="E29" s="307"/>
      <c r="F29" s="315"/>
      <c r="G29" s="281"/>
      <c r="H29" s="281"/>
      <c r="I29" s="281"/>
      <c r="J29" s="264"/>
      <c r="K29" s="281"/>
      <c r="L29" s="281"/>
      <c r="M29" s="281"/>
      <c r="N29" s="282"/>
      <c r="O29" s="238"/>
      <c r="P29" s="284"/>
      <c r="Q29" s="281"/>
      <c r="R29" s="285"/>
      <c r="S29" s="286"/>
      <c r="T29" s="270"/>
    </row>
    <row r="30" spans="2:20" ht="47.5" x14ac:dyDescent="0.6">
      <c r="B30" s="120"/>
      <c r="C30" s="174" t="s">
        <v>265</v>
      </c>
      <c r="D30" s="306" t="s">
        <v>267</v>
      </c>
      <c r="E30" s="306" t="s">
        <v>264</v>
      </c>
      <c r="F30" s="316" t="s">
        <v>103</v>
      </c>
      <c r="G30" s="193">
        <v>5.23</v>
      </c>
      <c r="H30" s="193">
        <v>4.7</v>
      </c>
      <c r="I30" s="193"/>
      <c r="J30" s="78" t="e">
        <f>#REF!</f>
        <v>#REF!</v>
      </c>
      <c r="K30" s="193"/>
      <c r="L30" s="193">
        <v>0.5</v>
      </c>
      <c r="M30" s="193">
        <v>0.8</v>
      </c>
      <c r="N30" s="245" t="e">
        <f t="shared" si="10"/>
        <v>#REF!</v>
      </c>
      <c r="O30" s="238">
        <v>0.47</v>
      </c>
      <c r="P30" s="239" t="e">
        <f t="shared" si="11"/>
        <v>#REF!</v>
      </c>
      <c r="Q30" s="240">
        <v>29.99</v>
      </c>
      <c r="R30" s="241" t="e">
        <f t="shared" si="12"/>
        <v>#REF!</v>
      </c>
      <c r="S30" s="242">
        <v>1</v>
      </c>
      <c r="T30" s="236">
        <f t="shared" si="13"/>
        <v>29.99</v>
      </c>
    </row>
    <row r="31" spans="2:20" ht="26" x14ac:dyDescent="0.6">
      <c r="B31" s="120"/>
      <c r="C31" s="174"/>
      <c r="D31" s="306"/>
      <c r="E31" s="306"/>
      <c r="F31" s="316" t="s">
        <v>93</v>
      </c>
      <c r="G31" s="193">
        <v>7.75</v>
      </c>
      <c r="H31" s="193">
        <v>5.7</v>
      </c>
      <c r="I31" s="193"/>
      <c r="J31" s="78" t="e">
        <f>#REF!</f>
        <v>#REF!</v>
      </c>
      <c r="K31" s="193"/>
      <c r="L31" s="193">
        <v>0.5</v>
      </c>
      <c r="M31" s="193">
        <v>0.8</v>
      </c>
      <c r="N31" s="245" t="e">
        <f t="shared" si="10"/>
        <v>#REF!</v>
      </c>
      <c r="O31" s="238">
        <v>0.35</v>
      </c>
      <c r="P31" s="239" t="e">
        <f t="shared" si="11"/>
        <v>#REF!</v>
      </c>
      <c r="Q31" s="240">
        <v>31.99</v>
      </c>
      <c r="R31" s="241" t="e">
        <f t="shared" si="12"/>
        <v>#REF!</v>
      </c>
      <c r="S31" s="242">
        <v>1</v>
      </c>
      <c r="T31" s="236">
        <f t="shared" si="13"/>
        <v>31.99</v>
      </c>
    </row>
    <row r="32" spans="2:20" ht="26" x14ac:dyDescent="0.6">
      <c r="B32" s="120"/>
      <c r="C32" s="174"/>
      <c r="D32" s="306"/>
      <c r="E32" s="306"/>
      <c r="F32" s="316" t="s">
        <v>94</v>
      </c>
      <c r="G32" s="193">
        <v>9.6999999999999993</v>
      </c>
      <c r="H32" s="193">
        <v>6.7</v>
      </c>
      <c r="I32" s="193"/>
      <c r="J32" s="78" t="e">
        <f>#REF!</f>
        <v>#REF!</v>
      </c>
      <c r="K32" s="193"/>
      <c r="L32" s="193">
        <v>0.5</v>
      </c>
      <c r="M32" s="193">
        <v>0.8</v>
      </c>
      <c r="N32" s="245" t="e">
        <f t="shared" si="10"/>
        <v>#REF!</v>
      </c>
      <c r="O32" s="238">
        <v>0.3</v>
      </c>
      <c r="P32" s="239" t="e">
        <f t="shared" si="11"/>
        <v>#REF!</v>
      </c>
      <c r="Q32" s="240">
        <v>33.99</v>
      </c>
      <c r="R32" s="241" t="e">
        <f t="shared" si="12"/>
        <v>#REF!</v>
      </c>
      <c r="S32" s="242">
        <v>1</v>
      </c>
      <c r="T32" s="236">
        <f t="shared" si="13"/>
        <v>33.99</v>
      </c>
    </row>
    <row r="33" spans="2:20" ht="26" x14ac:dyDescent="0.6">
      <c r="B33" s="120"/>
      <c r="C33" s="280"/>
      <c r="D33" s="307"/>
      <c r="E33" s="307"/>
      <c r="F33" s="315"/>
      <c r="G33" s="281"/>
      <c r="H33" s="281"/>
      <c r="I33" s="281"/>
      <c r="J33" s="264"/>
      <c r="K33" s="281"/>
      <c r="L33" s="281"/>
      <c r="M33" s="281"/>
      <c r="N33" s="282"/>
      <c r="O33" s="283"/>
      <c r="P33" s="284"/>
      <c r="Q33" s="281"/>
      <c r="R33" s="285"/>
      <c r="S33" s="286"/>
      <c r="T33" s="270"/>
    </row>
    <row r="34" spans="2:20" ht="38.5" hidden="1" x14ac:dyDescent="0.6">
      <c r="B34" s="120"/>
      <c r="C34" s="252" t="s">
        <v>250</v>
      </c>
      <c r="D34" s="317" t="s">
        <v>251</v>
      </c>
      <c r="E34" s="318" t="s">
        <v>252</v>
      </c>
      <c r="F34" s="319" t="s">
        <v>76</v>
      </c>
      <c r="G34" s="253">
        <v>20.59</v>
      </c>
      <c r="H34" s="253">
        <v>0.7</v>
      </c>
      <c r="I34" s="253"/>
      <c r="J34" s="253" t="e">
        <f>#REF!</f>
        <v>#REF!</v>
      </c>
      <c r="K34" s="253"/>
      <c r="L34" s="253">
        <v>0.5</v>
      </c>
      <c r="M34" s="253">
        <v>0.8</v>
      </c>
      <c r="N34" s="254" t="e">
        <f t="shared" ref="N34:N42" si="14">SUM(G34:M34)</f>
        <v>#REF!</v>
      </c>
      <c r="O34" s="255">
        <v>0.5</v>
      </c>
      <c r="P34" s="256" t="e">
        <f t="shared" ref="P34:P42" si="15">N34/(1-O34)</f>
        <v>#REF!</v>
      </c>
      <c r="Q34" s="257">
        <v>39.99</v>
      </c>
      <c r="R34" s="258" t="e">
        <f t="shared" si="1"/>
        <v>#REF!</v>
      </c>
      <c r="S34" s="259">
        <v>1</v>
      </c>
      <c r="T34" s="260">
        <f t="shared" si="2"/>
        <v>39.99</v>
      </c>
    </row>
    <row r="35" spans="2:20" ht="26" hidden="1" x14ac:dyDescent="0.6">
      <c r="B35" s="120"/>
      <c r="C35" s="174"/>
      <c r="D35" s="306"/>
      <c r="E35" s="306"/>
      <c r="F35" s="301" t="s">
        <v>77</v>
      </c>
      <c r="G35" s="193">
        <v>25.43</v>
      </c>
      <c r="H35" s="193">
        <v>0.7</v>
      </c>
      <c r="I35" s="193"/>
      <c r="J35" s="78" t="e">
        <f>#REF!</f>
        <v>#REF!</v>
      </c>
      <c r="K35" s="193"/>
      <c r="L35" s="193">
        <v>0.5</v>
      </c>
      <c r="M35" s="193">
        <v>0.8</v>
      </c>
      <c r="N35" s="245" t="e">
        <f t="shared" si="14"/>
        <v>#REF!</v>
      </c>
      <c r="O35" s="238">
        <v>0.5</v>
      </c>
      <c r="P35" s="239" t="e">
        <f>#REF!</f>
        <v>#REF!</v>
      </c>
      <c r="Q35" s="240">
        <v>42.99</v>
      </c>
      <c r="R35" s="241" t="e">
        <f t="shared" si="1"/>
        <v>#REF!</v>
      </c>
      <c r="S35" s="242">
        <v>1</v>
      </c>
      <c r="T35" s="236">
        <f t="shared" si="2"/>
        <v>42.99</v>
      </c>
    </row>
    <row r="36" spans="2:20" ht="26.5" hidden="1" thickBot="1" x14ac:dyDescent="0.65">
      <c r="B36" s="105"/>
      <c r="C36" s="226"/>
      <c r="D36" s="320"/>
      <c r="E36" s="320"/>
      <c r="F36" s="303" t="s">
        <v>253</v>
      </c>
      <c r="G36" s="227">
        <v>25.34</v>
      </c>
      <c r="H36" s="193">
        <v>0.7</v>
      </c>
      <c r="I36" s="227"/>
      <c r="J36" s="78" t="e">
        <f>#REF!</f>
        <v>#REF!</v>
      </c>
      <c r="K36" s="227"/>
      <c r="L36" s="193">
        <v>0.5</v>
      </c>
      <c r="M36" s="193">
        <v>0.8</v>
      </c>
      <c r="N36" s="245" t="e">
        <f t="shared" si="14"/>
        <v>#REF!</v>
      </c>
      <c r="O36" s="238">
        <v>0.5</v>
      </c>
      <c r="P36" s="239" t="e">
        <f t="shared" si="15"/>
        <v>#REF!</v>
      </c>
      <c r="Q36" s="240">
        <v>45.99</v>
      </c>
      <c r="R36" s="241" t="e">
        <f t="shared" si="1"/>
        <v>#REF!</v>
      </c>
      <c r="S36" s="261">
        <v>1</v>
      </c>
      <c r="T36" s="236">
        <f t="shared" si="2"/>
        <v>45.99</v>
      </c>
    </row>
    <row r="37" spans="2:20" ht="26.5" hidden="1" thickBot="1" x14ac:dyDescent="0.65">
      <c r="B37" s="96"/>
      <c r="C37" s="103" t="s">
        <v>254</v>
      </c>
      <c r="D37" s="321" t="s">
        <v>255</v>
      </c>
      <c r="E37" s="322" t="s">
        <v>256</v>
      </c>
      <c r="F37" s="301" t="s">
        <v>257</v>
      </c>
      <c r="G37" s="99">
        <v>33.47</v>
      </c>
      <c r="H37" s="193">
        <v>0.7</v>
      </c>
      <c r="I37" s="99"/>
      <c r="J37" s="78" t="e">
        <f>#REF!</f>
        <v>#REF!</v>
      </c>
      <c r="K37" s="99"/>
      <c r="L37" s="193">
        <v>0.5</v>
      </c>
      <c r="M37" s="193">
        <v>0.8</v>
      </c>
      <c r="N37" s="245" t="e">
        <f t="shared" si="14"/>
        <v>#REF!</v>
      </c>
      <c r="O37" s="238">
        <v>0.5</v>
      </c>
      <c r="P37" s="239" t="e">
        <f t="shared" si="15"/>
        <v>#REF!</v>
      </c>
      <c r="Q37" s="240">
        <v>59.99</v>
      </c>
      <c r="R37" s="241" t="e">
        <f t="shared" si="1"/>
        <v>#REF!</v>
      </c>
      <c r="S37" s="243">
        <v>1</v>
      </c>
      <c r="T37" s="236">
        <f t="shared" si="2"/>
        <v>59.99</v>
      </c>
    </row>
    <row r="38" spans="2:20" ht="26.5" hidden="1" thickBot="1" x14ac:dyDescent="0.65">
      <c r="B38" s="104"/>
      <c r="C38" s="92"/>
      <c r="D38" s="323"/>
      <c r="E38" s="324"/>
      <c r="F38" s="303" t="s">
        <v>253</v>
      </c>
      <c r="G38" s="94">
        <v>36.42</v>
      </c>
      <c r="H38" s="193">
        <v>0.7</v>
      </c>
      <c r="I38" s="94"/>
      <c r="J38" s="78" t="e">
        <f>#REF!</f>
        <v>#REF!</v>
      </c>
      <c r="K38" s="94"/>
      <c r="L38" s="193">
        <v>0.5</v>
      </c>
      <c r="M38" s="193">
        <v>0.8</v>
      </c>
      <c r="N38" s="245" t="e">
        <f t="shared" si="14"/>
        <v>#REF!</v>
      </c>
      <c r="O38" s="238">
        <v>0.5</v>
      </c>
      <c r="P38" s="239" t="e">
        <f t="shared" si="15"/>
        <v>#REF!</v>
      </c>
      <c r="Q38" s="240">
        <v>63.99</v>
      </c>
      <c r="R38" s="241" t="e">
        <f t="shared" si="1"/>
        <v>#REF!</v>
      </c>
      <c r="S38" s="243">
        <v>1</v>
      </c>
      <c r="T38" s="236">
        <f t="shared" si="2"/>
        <v>63.99</v>
      </c>
    </row>
    <row r="39" spans="2:20" ht="26.5" hidden="1" thickBot="1" x14ac:dyDescent="0.65">
      <c r="B39" s="104"/>
      <c r="C39" s="92"/>
      <c r="D39" s="323"/>
      <c r="E39" s="324"/>
      <c r="F39" s="303"/>
      <c r="G39" s="94"/>
      <c r="H39" s="193">
        <v>0.7</v>
      </c>
      <c r="I39" s="94"/>
      <c r="J39" s="78" t="e">
        <f>#REF!</f>
        <v>#REF!</v>
      </c>
      <c r="K39" s="94"/>
      <c r="L39" s="193">
        <v>0.5</v>
      </c>
      <c r="M39" s="193">
        <v>0.8</v>
      </c>
      <c r="N39" s="245" t="e">
        <f t="shared" si="14"/>
        <v>#REF!</v>
      </c>
      <c r="O39" s="238">
        <v>0.5</v>
      </c>
      <c r="P39" s="239" t="e">
        <f t="shared" si="15"/>
        <v>#REF!</v>
      </c>
      <c r="Q39" s="240">
        <v>63.99</v>
      </c>
      <c r="R39" s="241" t="e">
        <f t="shared" si="1"/>
        <v>#REF!</v>
      </c>
      <c r="S39" s="243">
        <v>1</v>
      </c>
      <c r="T39" s="236">
        <f t="shared" si="2"/>
        <v>63.99</v>
      </c>
    </row>
    <row r="40" spans="2:20" ht="48" thickBot="1" x14ac:dyDescent="0.65">
      <c r="B40" s="104"/>
      <c r="C40" s="92" t="s">
        <v>258</v>
      </c>
      <c r="D40" s="323" t="s">
        <v>259</v>
      </c>
      <c r="E40" s="324" t="s">
        <v>260</v>
      </c>
      <c r="F40" s="303" t="s">
        <v>261</v>
      </c>
      <c r="G40" s="94">
        <v>7.61</v>
      </c>
      <c r="H40" s="193">
        <v>0.7</v>
      </c>
      <c r="I40" s="94"/>
      <c r="J40" s="78" t="e">
        <f>#REF!</f>
        <v>#REF!</v>
      </c>
      <c r="K40" s="94"/>
      <c r="L40" s="193">
        <v>0.5</v>
      </c>
      <c r="M40" s="193">
        <v>0.8</v>
      </c>
      <c r="N40" s="245" t="e">
        <f t="shared" si="14"/>
        <v>#REF!</v>
      </c>
      <c r="O40" s="238">
        <v>0.55000000000000004</v>
      </c>
      <c r="P40" s="239" t="e">
        <f t="shared" si="15"/>
        <v>#REF!</v>
      </c>
      <c r="Q40" s="240">
        <v>29.99</v>
      </c>
      <c r="R40" s="241" t="e">
        <f t="shared" si="1"/>
        <v>#REF!</v>
      </c>
      <c r="S40" s="243">
        <v>1</v>
      </c>
      <c r="T40" s="236">
        <f t="shared" si="2"/>
        <v>29.99</v>
      </c>
    </row>
    <row r="41" spans="2:20" ht="48" thickBot="1" x14ac:dyDescent="0.65">
      <c r="B41" s="104"/>
      <c r="C41" s="92"/>
      <c r="D41" s="323" t="s">
        <v>259</v>
      </c>
      <c r="E41" s="324"/>
      <c r="F41" s="303" t="s">
        <v>77</v>
      </c>
      <c r="G41" s="94">
        <v>10.38</v>
      </c>
      <c r="H41" s="193">
        <v>0.7</v>
      </c>
      <c r="I41" s="94"/>
      <c r="J41" s="78" t="e">
        <f>#REF!</f>
        <v>#REF!</v>
      </c>
      <c r="K41" s="94"/>
      <c r="L41" s="193">
        <v>0.5</v>
      </c>
      <c r="M41" s="193">
        <v>0.8</v>
      </c>
      <c r="N41" s="245" t="e">
        <f t="shared" si="14"/>
        <v>#REF!</v>
      </c>
      <c r="O41" s="238">
        <v>0.47</v>
      </c>
      <c r="P41" s="239" t="e">
        <f t="shared" si="15"/>
        <v>#REF!</v>
      </c>
      <c r="Q41" s="240">
        <v>31.99</v>
      </c>
      <c r="R41" s="241" t="e">
        <f t="shared" si="1"/>
        <v>#REF!</v>
      </c>
      <c r="S41" s="243">
        <v>1</v>
      </c>
      <c r="T41" s="236">
        <f t="shared" si="2"/>
        <v>31.99</v>
      </c>
    </row>
    <row r="42" spans="2:20" ht="48" thickBot="1" x14ac:dyDescent="0.65">
      <c r="B42" s="104"/>
      <c r="C42" s="92"/>
      <c r="D42" s="323" t="s">
        <v>259</v>
      </c>
      <c r="E42" s="324"/>
      <c r="F42" s="303" t="s">
        <v>94</v>
      </c>
      <c r="G42" s="94">
        <v>11.53</v>
      </c>
      <c r="H42" s="193">
        <v>0.7</v>
      </c>
      <c r="I42" s="94"/>
      <c r="J42" s="78"/>
      <c r="K42" s="94"/>
      <c r="L42" s="193">
        <v>0.5</v>
      </c>
      <c r="M42" s="193">
        <v>0.8</v>
      </c>
      <c r="N42" s="245">
        <f t="shared" si="14"/>
        <v>13.53</v>
      </c>
      <c r="O42" s="238">
        <v>0.45</v>
      </c>
      <c r="P42" s="239">
        <f t="shared" si="15"/>
        <v>24.599999999999998</v>
      </c>
      <c r="Q42" s="240">
        <v>33.99</v>
      </c>
      <c r="R42" s="241">
        <f t="shared" si="1"/>
        <v>0.60194174757281549</v>
      </c>
      <c r="S42" s="243">
        <v>1</v>
      </c>
      <c r="T42" s="236">
        <f t="shared" si="2"/>
        <v>33.99</v>
      </c>
    </row>
    <row r="43" spans="2:20" ht="23.5" x14ac:dyDescent="0.55000000000000004">
      <c r="B43" s="104"/>
      <c r="N43" s="79">
        <f t="shared" ref="N43:N45" si="16">SUM(G43:L43)</f>
        <v>0</v>
      </c>
      <c r="O43" s="80"/>
      <c r="P43" s="81">
        <f t="shared" ref="P43:P104" si="17">N43/(1-O43)</f>
        <v>0</v>
      </c>
      <c r="Q43" s="82"/>
      <c r="R43" s="83" t="e">
        <f t="shared" ref="R43:R101" si="18">(Q43-N43)/Q43</f>
        <v>#DIV/0!</v>
      </c>
      <c r="S43" s="237"/>
      <c r="T43" s="84">
        <f t="shared" ref="T43:T106" si="19">SUM(S43*Q43)</f>
        <v>0</v>
      </c>
    </row>
    <row r="44" spans="2:20" ht="23.5" x14ac:dyDescent="0.55000000000000004">
      <c r="B44" s="110"/>
      <c r="N44" s="79">
        <f t="shared" si="16"/>
        <v>0</v>
      </c>
      <c r="O44" s="80"/>
      <c r="P44" s="81">
        <f t="shared" si="17"/>
        <v>0</v>
      </c>
      <c r="Q44" s="82"/>
      <c r="R44" s="83" t="e">
        <f t="shared" si="18"/>
        <v>#DIV/0!</v>
      </c>
      <c r="S44" s="237"/>
      <c r="T44" s="84">
        <f t="shared" si="19"/>
        <v>0</v>
      </c>
    </row>
    <row r="45" spans="2:20" ht="23.5" x14ac:dyDescent="0.55000000000000004">
      <c r="B45" s="111"/>
      <c r="N45" s="79">
        <f t="shared" si="16"/>
        <v>0</v>
      </c>
      <c r="O45" s="80"/>
      <c r="P45" s="81">
        <f t="shared" si="17"/>
        <v>0</v>
      </c>
      <c r="Q45" s="82"/>
      <c r="R45" s="83" t="e">
        <f t="shared" si="18"/>
        <v>#DIV/0!</v>
      </c>
      <c r="S45" s="237"/>
      <c r="T45" s="84">
        <f t="shared" si="19"/>
        <v>0</v>
      </c>
    </row>
    <row r="46" spans="2:20" ht="23.5" x14ac:dyDescent="0.55000000000000004">
      <c r="B46" s="127"/>
      <c r="N46" s="79">
        <f t="shared" ref="N46:N109" si="20">SUM(G46:L46)</f>
        <v>0</v>
      </c>
      <c r="O46" s="80"/>
      <c r="P46" s="81">
        <f t="shared" si="17"/>
        <v>0</v>
      </c>
      <c r="Q46" s="82"/>
      <c r="R46" s="83" t="e">
        <f t="shared" si="18"/>
        <v>#DIV/0!</v>
      </c>
      <c r="S46" s="237"/>
      <c r="T46" s="84">
        <f t="shared" si="19"/>
        <v>0</v>
      </c>
    </row>
    <row r="47" spans="2:20" ht="23.5" x14ac:dyDescent="0.55000000000000004">
      <c r="B47" s="126"/>
      <c r="N47" s="79">
        <f t="shared" si="20"/>
        <v>0</v>
      </c>
      <c r="O47" s="80"/>
      <c r="P47" s="81">
        <f t="shared" si="17"/>
        <v>0</v>
      </c>
      <c r="Q47" s="82"/>
      <c r="R47" s="83" t="e">
        <f t="shared" si="18"/>
        <v>#DIV/0!</v>
      </c>
      <c r="S47" s="237"/>
      <c r="T47" s="84">
        <f t="shared" si="19"/>
        <v>0</v>
      </c>
    </row>
    <row r="48" spans="2:20" ht="23.5" x14ac:dyDescent="0.55000000000000004">
      <c r="B48" s="110"/>
      <c r="N48" s="79">
        <f t="shared" si="20"/>
        <v>0</v>
      </c>
      <c r="O48" s="80"/>
      <c r="P48" s="81">
        <f t="shared" si="17"/>
        <v>0</v>
      </c>
      <c r="Q48" s="82"/>
      <c r="R48" s="83" t="e">
        <f t="shared" si="18"/>
        <v>#DIV/0!</v>
      </c>
      <c r="S48" s="237"/>
      <c r="T48" s="84">
        <f t="shared" si="19"/>
        <v>0</v>
      </c>
    </row>
    <row r="49" spans="2:20" ht="23.5" x14ac:dyDescent="0.55000000000000004">
      <c r="B49" s="110"/>
      <c r="N49" s="79">
        <f t="shared" si="20"/>
        <v>0</v>
      </c>
      <c r="O49" s="80"/>
      <c r="P49" s="81">
        <f t="shared" si="17"/>
        <v>0</v>
      </c>
      <c r="Q49" s="82"/>
      <c r="R49" s="83" t="e">
        <f t="shared" si="18"/>
        <v>#DIV/0!</v>
      </c>
      <c r="S49" s="237"/>
      <c r="T49" s="84">
        <f t="shared" si="19"/>
        <v>0</v>
      </c>
    </row>
    <row r="50" spans="2:20" ht="23.5" x14ac:dyDescent="0.55000000000000004">
      <c r="B50" s="110"/>
      <c r="N50" s="79">
        <f t="shared" si="20"/>
        <v>0</v>
      </c>
      <c r="O50" s="80"/>
      <c r="P50" s="81">
        <f t="shared" si="17"/>
        <v>0</v>
      </c>
      <c r="Q50" s="82"/>
      <c r="R50" s="83" t="e">
        <f t="shared" si="18"/>
        <v>#DIV/0!</v>
      </c>
      <c r="S50" s="237"/>
      <c r="T50" s="84">
        <f t="shared" si="19"/>
        <v>0</v>
      </c>
    </row>
    <row r="51" spans="2:20" ht="23.5" x14ac:dyDescent="0.55000000000000004">
      <c r="B51" s="110"/>
      <c r="N51" s="79">
        <f t="shared" si="20"/>
        <v>0</v>
      </c>
      <c r="O51" s="80"/>
      <c r="P51" s="81">
        <f t="shared" si="17"/>
        <v>0</v>
      </c>
      <c r="Q51" s="82"/>
      <c r="R51" s="83" t="e">
        <f t="shared" si="18"/>
        <v>#DIV/0!</v>
      </c>
      <c r="S51" s="237"/>
      <c r="T51" s="84">
        <f t="shared" si="19"/>
        <v>0</v>
      </c>
    </row>
    <row r="52" spans="2:20" ht="117.5" customHeight="1" x14ac:dyDescent="0.55000000000000004">
      <c r="B52" s="110"/>
      <c r="N52" s="79">
        <f t="shared" si="20"/>
        <v>0</v>
      </c>
      <c r="O52" s="80"/>
      <c r="P52" s="81">
        <f t="shared" si="17"/>
        <v>0</v>
      </c>
      <c r="Q52" s="82"/>
      <c r="R52" s="83" t="e">
        <f t="shared" si="18"/>
        <v>#DIV/0!</v>
      </c>
      <c r="S52" s="237"/>
      <c r="T52" s="84">
        <f t="shared" si="19"/>
        <v>0</v>
      </c>
    </row>
    <row r="53" spans="2:20" ht="23.5" x14ac:dyDescent="0.55000000000000004">
      <c r="B53" s="110"/>
      <c r="N53" s="79">
        <f t="shared" si="20"/>
        <v>0</v>
      </c>
      <c r="O53" s="80"/>
      <c r="P53" s="81">
        <f t="shared" si="17"/>
        <v>0</v>
      </c>
      <c r="Q53" s="82"/>
      <c r="R53" s="83" t="e">
        <f t="shared" si="18"/>
        <v>#DIV/0!</v>
      </c>
      <c r="S53" s="237"/>
      <c r="T53" s="84">
        <f t="shared" si="19"/>
        <v>0</v>
      </c>
    </row>
    <row r="54" spans="2:20" ht="23.5" customHeight="1" x14ac:dyDescent="0.55000000000000004">
      <c r="B54" s="110"/>
      <c r="N54" s="79">
        <f t="shared" si="20"/>
        <v>0</v>
      </c>
      <c r="O54" s="80"/>
      <c r="P54" s="81">
        <f t="shared" si="17"/>
        <v>0</v>
      </c>
      <c r="Q54" s="82"/>
      <c r="R54" s="83" t="e">
        <f t="shared" si="18"/>
        <v>#DIV/0!</v>
      </c>
      <c r="S54" s="237"/>
      <c r="T54" s="84">
        <f t="shared" si="19"/>
        <v>0</v>
      </c>
    </row>
    <row r="55" spans="2:20" ht="23.5" x14ac:dyDescent="0.55000000000000004">
      <c r="B55" s="110"/>
      <c r="N55" s="79">
        <f t="shared" si="20"/>
        <v>0</v>
      </c>
      <c r="O55" s="80"/>
      <c r="P55" s="81">
        <f t="shared" si="17"/>
        <v>0</v>
      </c>
      <c r="Q55" s="82"/>
      <c r="R55" s="83" t="e">
        <f t="shared" si="18"/>
        <v>#DIV/0!</v>
      </c>
      <c r="S55" s="237"/>
      <c r="T55" s="84">
        <f t="shared" si="19"/>
        <v>0</v>
      </c>
    </row>
    <row r="56" spans="2:20" ht="69.5" customHeight="1" x14ac:dyDescent="0.55000000000000004">
      <c r="B56" s="112"/>
      <c r="N56" s="79">
        <f t="shared" si="20"/>
        <v>0</v>
      </c>
      <c r="O56" s="80"/>
      <c r="P56" s="81">
        <f t="shared" si="17"/>
        <v>0</v>
      </c>
      <c r="Q56" s="82"/>
      <c r="R56" s="83" t="e">
        <f t="shared" si="18"/>
        <v>#DIV/0!</v>
      </c>
      <c r="S56" s="237"/>
      <c r="T56" s="84">
        <f t="shared" si="19"/>
        <v>0</v>
      </c>
    </row>
    <row r="57" spans="2:20" ht="23.5" x14ac:dyDescent="0.55000000000000004">
      <c r="B57" s="146"/>
      <c r="N57" s="79">
        <f t="shared" si="20"/>
        <v>0</v>
      </c>
      <c r="O57" s="80"/>
      <c r="P57" s="81">
        <f t="shared" si="17"/>
        <v>0</v>
      </c>
      <c r="Q57" s="82"/>
      <c r="R57" s="83" t="e">
        <f t="shared" si="18"/>
        <v>#DIV/0!</v>
      </c>
      <c r="S57" s="237"/>
      <c r="T57" s="84">
        <f t="shared" si="19"/>
        <v>0</v>
      </c>
    </row>
    <row r="58" spans="2:20" ht="23.5" x14ac:dyDescent="0.55000000000000004">
      <c r="B58" s="146"/>
      <c r="N58" s="79">
        <f t="shared" si="20"/>
        <v>0</v>
      </c>
      <c r="O58" s="80"/>
      <c r="P58" s="81">
        <f t="shared" si="17"/>
        <v>0</v>
      </c>
      <c r="Q58" s="82"/>
      <c r="R58" s="83" t="e">
        <f t="shared" si="18"/>
        <v>#DIV/0!</v>
      </c>
      <c r="S58" s="237"/>
      <c r="T58" s="84">
        <f t="shared" si="19"/>
        <v>0</v>
      </c>
    </row>
    <row r="59" spans="2:20" ht="23.5" x14ac:dyDescent="0.55000000000000004">
      <c r="B59" s="112"/>
      <c r="N59" s="79">
        <f t="shared" si="20"/>
        <v>0</v>
      </c>
      <c r="O59" s="80"/>
      <c r="P59" s="81">
        <f t="shared" si="17"/>
        <v>0</v>
      </c>
      <c r="Q59" s="82"/>
      <c r="R59" s="83" t="e">
        <f t="shared" si="18"/>
        <v>#DIV/0!</v>
      </c>
      <c r="S59" s="237"/>
      <c r="T59" s="84">
        <f t="shared" si="19"/>
        <v>0</v>
      </c>
    </row>
    <row r="60" spans="2:20" ht="38.5" customHeight="1" x14ac:dyDescent="0.45">
      <c r="N60" s="79">
        <f t="shared" si="20"/>
        <v>0</v>
      </c>
      <c r="O60" s="80"/>
      <c r="P60" s="81">
        <f t="shared" si="17"/>
        <v>0</v>
      </c>
      <c r="Q60" s="82"/>
      <c r="R60" s="83" t="e">
        <f t="shared" si="18"/>
        <v>#DIV/0!</v>
      </c>
      <c r="S60" s="237"/>
      <c r="T60" s="84">
        <f t="shared" si="19"/>
        <v>0</v>
      </c>
    </row>
    <row r="61" spans="2:20" ht="18.5" x14ac:dyDescent="0.45">
      <c r="N61" s="79">
        <f t="shared" si="20"/>
        <v>0</v>
      </c>
      <c r="O61" s="80"/>
      <c r="P61" s="81">
        <f t="shared" si="17"/>
        <v>0</v>
      </c>
      <c r="Q61" s="82"/>
      <c r="R61" s="83" t="e">
        <f t="shared" si="18"/>
        <v>#DIV/0!</v>
      </c>
      <c r="S61" s="237"/>
      <c r="T61" s="84">
        <f t="shared" si="19"/>
        <v>0</v>
      </c>
    </row>
    <row r="62" spans="2:20" ht="18.5" x14ac:dyDescent="0.45">
      <c r="N62" s="79">
        <f t="shared" si="20"/>
        <v>0</v>
      </c>
      <c r="O62" s="80"/>
      <c r="P62" s="81">
        <f t="shared" si="17"/>
        <v>0</v>
      </c>
      <c r="Q62" s="82"/>
      <c r="R62" s="83" t="e">
        <f t="shared" si="18"/>
        <v>#DIV/0!</v>
      </c>
      <c r="S62" s="237"/>
      <c r="T62" s="84">
        <f t="shared" si="19"/>
        <v>0</v>
      </c>
    </row>
    <row r="63" spans="2:20" ht="18.5" x14ac:dyDescent="0.45">
      <c r="N63" s="79">
        <f t="shared" si="20"/>
        <v>0</v>
      </c>
      <c r="O63" s="80"/>
      <c r="P63" s="81">
        <f t="shared" si="17"/>
        <v>0</v>
      </c>
      <c r="Q63" s="82"/>
      <c r="R63" s="83" t="e">
        <f t="shared" si="18"/>
        <v>#DIV/0!</v>
      </c>
      <c r="S63" s="237"/>
      <c r="T63" s="84">
        <f t="shared" si="19"/>
        <v>0</v>
      </c>
    </row>
    <row r="64" spans="2:20" ht="18.5" x14ac:dyDescent="0.45">
      <c r="N64" s="79">
        <f t="shared" si="20"/>
        <v>0</v>
      </c>
      <c r="O64" s="80"/>
      <c r="P64" s="81">
        <f t="shared" si="17"/>
        <v>0</v>
      </c>
      <c r="Q64" s="82"/>
      <c r="R64" s="83" t="e">
        <f t="shared" si="18"/>
        <v>#DIV/0!</v>
      </c>
      <c r="S64" s="237"/>
      <c r="T64" s="84">
        <f t="shared" si="19"/>
        <v>0</v>
      </c>
    </row>
    <row r="65" spans="14:20" ht="59.5" customHeight="1" x14ac:dyDescent="0.45">
      <c r="N65" s="79">
        <f t="shared" si="20"/>
        <v>0</v>
      </c>
      <c r="O65" s="80"/>
      <c r="P65" s="81">
        <f t="shared" si="17"/>
        <v>0</v>
      </c>
      <c r="Q65" s="82"/>
      <c r="R65" s="83" t="e">
        <f t="shared" si="18"/>
        <v>#DIV/0!</v>
      </c>
      <c r="S65" s="237"/>
      <c r="T65" s="84">
        <f t="shared" si="19"/>
        <v>0</v>
      </c>
    </row>
    <row r="66" spans="14:20" ht="18.5" x14ac:dyDescent="0.45">
      <c r="N66" s="79">
        <f t="shared" si="20"/>
        <v>0</v>
      </c>
      <c r="O66" s="80"/>
      <c r="P66" s="81">
        <f t="shared" si="17"/>
        <v>0</v>
      </c>
      <c r="Q66" s="82"/>
      <c r="R66" s="83" t="e">
        <f t="shared" si="18"/>
        <v>#DIV/0!</v>
      </c>
      <c r="S66" s="237"/>
      <c r="T66" s="84">
        <f t="shared" si="19"/>
        <v>0</v>
      </c>
    </row>
    <row r="67" spans="14:20" ht="18.5" x14ac:dyDescent="0.45">
      <c r="N67" s="79">
        <f t="shared" si="20"/>
        <v>0</v>
      </c>
      <c r="O67" s="80"/>
      <c r="P67" s="81">
        <f t="shared" si="17"/>
        <v>0</v>
      </c>
      <c r="Q67" s="82"/>
      <c r="R67" s="83" t="e">
        <f t="shared" si="18"/>
        <v>#DIV/0!</v>
      </c>
      <c r="S67" s="237"/>
      <c r="T67" s="84">
        <f t="shared" si="19"/>
        <v>0</v>
      </c>
    </row>
    <row r="68" spans="14:20" ht="18.5" x14ac:dyDescent="0.45">
      <c r="N68" s="79">
        <f t="shared" si="20"/>
        <v>0</v>
      </c>
      <c r="O68" s="80"/>
      <c r="P68" s="81">
        <f t="shared" si="17"/>
        <v>0</v>
      </c>
      <c r="Q68" s="82"/>
      <c r="R68" s="83" t="e">
        <f t="shared" si="18"/>
        <v>#DIV/0!</v>
      </c>
      <c r="S68" s="237"/>
      <c r="T68" s="84">
        <f t="shared" si="19"/>
        <v>0</v>
      </c>
    </row>
    <row r="69" spans="14:20" ht="18.5" x14ac:dyDescent="0.45">
      <c r="N69" s="79">
        <f t="shared" si="20"/>
        <v>0</v>
      </c>
      <c r="O69" s="80"/>
      <c r="P69" s="81">
        <f t="shared" si="17"/>
        <v>0</v>
      </c>
      <c r="Q69" s="82"/>
      <c r="R69" s="83" t="e">
        <f t="shared" si="18"/>
        <v>#DIV/0!</v>
      </c>
      <c r="S69" s="237"/>
      <c r="T69" s="84">
        <f t="shared" si="19"/>
        <v>0</v>
      </c>
    </row>
    <row r="70" spans="14:20" ht="18.5" x14ac:dyDescent="0.45">
      <c r="N70" s="79">
        <f t="shared" si="20"/>
        <v>0</v>
      </c>
      <c r="O70" s="80"/>
      <c r="P70" s="81">
        <f t="shared" si="17"/>
        <v>0</v>
      </c>
      <c r="Q70" s="82"/>
      <c r="R70" s="83" t="e">
        <f t="shared" si="18"/>
        <v>#DIV/0!</v>
      </c>
      <c r="S70" s="237"/>
      <c r="T70" s="84">
        <f t="shared" si="19"/>
        <v>0</v>
      </c>
    </row>
    <row r="71" spans="14:20" ht="18.5" x14ac:dyDescent="0.45">
      <c r="N71" s="79">
        <f t="shared" si="20"/>
        <v>0</v>
      </c>
      <c r="O71" s="80"/>
      <c r="P71" s="81">
        <f t="shared" si="17"/>
        <v>0</v>
      </c>
      <c r="Q71" s="82"/>
      <c r="R71" s="83" t="e">
        <f t="shared" si="18"/>
        <v>#DIV/0!</v>
      </c>
      <c r="S71" s="237"/>
      <c r="T71" s="84">
        <f t="shared" si="19"/>
        <v>0</v>
      </c>
    </row>
    <row r="72" spans="14:20" ht="18.5" x14ac:dyDescent="0.45">
      <c r="N72" s="79">
        <f t="shared" si="20"/>
        <v>0</v>
      </c>
      <c r="O72" s="80"/>
      <c r="P72" s="81">
        <f t="shared" si="17"/>
        <v>0</v>
      </c>
      <c r="Q72" s="82"/>
      <c r="R72" s="83" t="e">
        <f t="shared" si="18"/>
        <v>#DIV/0!</v>
      </c>
      <c r="S72" s="237"/>
      <c r="T72" s="84">
        <f t="shared" si="19"/>
        <v>0</v>
      </c>
    </row>
    <row r="73" spans="14:20" ht="18.5" x14ac:dyDescent="0.45">
      <c r="N73" s="79">
        <f t="shared" si="20"/>
        <v>0</v>
      </c>
      <c r="O73" s="80"/>
      <c r="P73" s="81">
        <f t="shared" si="17"/>
        <v>0</v>
      </c>
      <c r="Q73" s="82"/>
      <c r="R73" s="83" t="e">
        <f t="shared" si="18"/>
        <v>#DIV/0!</v>
      </c>
      <c r="S73" s="237"/>
      <c r="T73" s="84">
        <f t="shared" si="19"/>
        <v>0</v>
      </c>
    </row>
    <row r="74" spans="14:20" ht="18.5" x14ac:dyDescent="0.45">
      <c r="N74" s="79">
        <f t="shared" si="20"/>
        <v>0</v>
      </c>
      <c r="O74" s="80"/>
      <c r="P74" s="81">
        <f t="shared" si="17"/>
        <v>0</v>
      </c>
      <c r="Q74" s="82"/>
      <c r="R74" s="83" t="e">
        <f t="shared" si="18"/>
        <v>#DIV/0!</v>
      </c>
      <c r="S74" s="237"/>
      <c r="T74" s="84">
        <f t="shared" si="19"/>
        <v>0</v>
      </c>
    </row>
    <row r="75" spans="14:20" ht="18.5" x14ac:dyDescent="0.45">
      <c r="N75" s="79">
        <f t="shared" si="20"/>
        <v>0</v>
      </c>
      <c r="O75" s="80"/>
      <c r="P75" s="81">
        <f t="shared" si="17"/>
        <v>0</v>
      </c>
      <c r="Q75" s="82"/>
      <c r="R75" s="83" t="e">
        <f t="shared" si="18"/>
        <v>#DIV/0!</v>
      </c>
      <c r="S75" s="237"/>
      <c r="T75" s="84">
        <f t="shared" si="19"/>
        <v>0</v>
      </c>
    </row>
    <row r="76" spans="14:20" ht="18.5" x14ac:dyDescent="0.45">
      <c r="N76" s="79">
        <f t="shared" si="20"/>
        <v>0</v>
      </c>
      <c r="O76" s="80"/>
      <c r="P76" s="81">
        <f t="shared" si="17"/>
        <v>0</v>
      </c>
      <c r="Q76" s="82"/>
      <c r="R76" s="83" t="e">
        <f t="shared" si="18"/>
        <v>#DIV/0!</v>
      </c>
      <c r="S76" s="237"/>
      <c r="T76" s="84">
        <f t="shared" si="19"/>
        <v>0</v>
      </c>
    </row>
    <row r="77" spans="14:20" ht="18.5" x14ac:dyDescent="0.45">
      <c r="N77" s="79">
        <f t="shared" si="20"/>
        <v>0</v>
      </c>
      <c r="O77" s="80"/>
      <c r="P77" s="81">
        <f t="shared" si="17"/>
        <v>0</v>
      </c>
      <c r="Q77" s="82"/>
      <c r="R77" s="83" t="e">
        <f t="shared" si="18"/>
        <v>#DIV/0!</v>
      </c>
      <c r="S77" s="237"/>
      <c r="T77" s="84">
        <f t="shared" si="19"/>
        <v>0</v>
      </c>
    </row>
    <row r="78" spans="14:20" ht="18.5" x14ac:dyDescent="0.45">
      <c r="N78" s="79">
        <f t="shared" si="20"/>
        <v>0</v>
      </c>
      <c r="O78" s="80"/>
      <c r="P78" s="81">
        <f t="shared" si="17"/>
        <v>0</v>
      </c>
      <c r="Q78" s="82"/>
      <c r="R78" s="83" t="e">
        <f t="shared" si="18"/>
        <v>#DIV/0!</v>
      </c>
      <c r="S78" s="237"/>
      <c r="T78" s="84">
        <f t="shared" si="19"/>
        <v>0</v>
      </c>
    </row>
    <row r="79" spans="14:20" ht="18.5" x14ac:dyDescent="0.45">
      <c r="N79" s="79">
        <f t="shared" si="20"/>
        <v>0</v>
      </c>
      <c r="O79" s="80"/>
      <c r="P79" s="81">
        <f t="shared" si="17"/>
        <v>0</v>
      </c>
      <c r="Q79" s="82"/>
      <c r="R79" s="83" t="e">
        <f t="shared" si="18"/>
        <v>#DIV/0!</v>
      </c>
      <c r="S79" s="237"/>
      <c r="T79" s="84">
        <f t="shared" si="19"/>
        <v>0</v>
      </c>
    </row>
    <row r="80" spans="14:20" ht="18.5" x14ac:dyDescent="0.45">
      <c r="N80" s="79">
        <f t="shared" si="20"/>
        <v>0</v>
      </c>
      <c r="O80" s="80"/>
      <c r="P80" s="81">
        <f t="shared" si="17"/>
        <v>0</v>
      </c>
      <c r="Q80" s="82"/>
      <c r="R80" s="83" t="e">
        <f t="shared" si="18"/>
        <v>#DIV/0!</v>
      </c>
      <c r="S80" s="237"/>
      <c r="T80" s="84">
        <f t="shared" si="19"/>
        <v>0</v>
      </c>
    </row>
    <row r="81" spans="14:26" ht="18.5" x14ac:dyDescent="0.45">
      <c r="N81" s="79">
        <f t="shared" si="20"/>
        <v>0</v>
      </c>
      <c r="O81" s="80"/>
      <c r="P81" s="81">
        <f t="shared" si="17"/>
        <v>0</v>
      </c>
      <c r="Q81" s="82"/>
      <c r="R81" s="83" t="e">
        <f t="shared" si="18"/>
        <v>#DIV/0!</v>
      </c>
      <c r="S81" s="237"/>
      <c r="T81" s="84">
        <f t="shared" si="19"/>
        <v>0</v>
      </c>
    </row>
    <row r="82" spans="14:26" ht="18.5" x14ac:dyDescent="0.45">
      <c r="N82" s="79">
        <f t="shared" si="20"/>
        <v>0</v>
      </c>
      <c r="O82" s="80"/>
      <c r="P82" s="81">
        <f t="shared" si="17"/>
        <v>0</v>
      </c>
      <c r="Q82" s="82"/>
      <c r="R82" s="83" t="e">
        <f t="shared" si="18"/>
        <v>#DIV/0!</v>
      </c>
      <c r="S82" s="237"/>
      <c r="T82" s="84">
        <f t="shared" si="19"/>
        <v>0</v>
      </c>
    </row>
    <row r="83" spans="14:26" ht="18.5" x14ac:dyDescent="0.45">
      <c r="N83" s="79">
        <f t="shared" si="20"/>
        <v>0</v>
      </c>
      <c r="O83" s="80"/>
      <c r="P83" s="81">
        <f t="shared" si="17"/>
        <v>0</v>
      </c>
      <c r="Q83" s="82"/>
      <c r="R83" s="83" t="e">
        <f t="shared" si="18"/>
        <v>#DIV/0!</v>
      </c>
      <c r="S83" s="237"/>
      <c r="T83" s="84">
        <f t="shared" si="19"/>
        <v>0</v>
      </c>
    </row>
    <row r="84" spans="14:26" ht="18.5" x14ac:dyDescent="0.45">
      <c r="N84" s="79">
        <f t="shared" si="20"/>
        <v>0</v>
      </c>
      <c r="O84" s="80"/>
      <c r="P84" s="81">
        <f t="shared" si="17"/>
        <v>0</v>
      </c>
      <c r="Q84" s="82"/>
      <c r="R84" s="83" t="e">
        <f t="shared" si="18"/>
        <v>#DIV/0!</v>
      </c>
      <c r="S84" s="237"/>
      <c r="T84" s="84">
        <f t="shared" si="19"/>
        <v>0</v>
      </c>
      <c r="U84" s="139"/>
    </row>
    <row r="85" spans="14:26" ht="23.5" x14ac:dyDescent="0.55000000000000004">
      <c r="N85" s="79">
        <f t="shared" si="20"/>
        <v>0</v>
      </c>
      <c r="O85" s="80"/>
      <c r="P85" s="81">
        <f t="shared" si="17"/>
        <v>0</v>
      </c>
      <c r="Q85" s="82"/>
      <c r="R85" s="83" t="e">
        <f t="shared" si="18"/>
        <v>#DIV/0!</v>
      </c>
      <c r="S85" s="237"/>
      <c r="T85" s="84">
        <f t="shared" si="19"/>
        <v>0</v>
      </c>
      <c r="U85" s="288"/>
      <c r="V85" s="289"/>
      <c r="W85" s="289"/>
      <c r="X85" s="289"/>
      <c r="Y85" s="289"/>
      <c r="Z85" s="289"/>
    </row>
    <row r="86" spans="14:26" ht="18.5" x14ac:dyDescent="0.45">
      <c r="N86" s="79">
        <f t="shared" si="20"/>
        <v>0</v>
      </c>
      <c r="O86" s="80"/>
      <c r="P86" s="81">
        <f t="shared" si="17"/>
        <v>0</v>
      </c>
      <c r="Q86" s="82"/>
      <c r="R86" s="83" t="e">
        <f t="shared" si="18"/>
        <v>#DIV/0!</v>
      </c>
      <c r="S86" s="237"/>
      <c r="T86" s="84">
        <f t="shared" si="19"/>
        <v>0</v>
      </c>
    </row>
    <row r="87" spans="14:26" ht="18.5" x14ac:dyDescent="0.45">
      <c r="N87" s="79">
        <f t="shared" si="20"/>
        <v>0</v>
      </c>
      <c r="O87" s="80"/>
      <c r="P87" s="81">
        <f t="shared" si="17"/>
        <v>0</v>
      </c>
      <c r="Q87" s="82"/>
      <c r="R87" s="83" t="e">
        <f t="shared" si="18"/>
        <v>#DIV/0!</v>
      </c>
      <c r="S87" s="237"/>
      <c r="T87" s="84">
        <f t="shared" si="19"/>
        <v>0</v>
      </c>
    </row>
    <row r="88" spans="14:26" ht="18.5" x14ac:dyDescent="0.45">
      <c r="N88" s="79">
        <f t="shared" si="20"/>
        <v>0</v>
      </c>
      <c r="O88" s="80"/>
      <c r="P88" s="81">
        <f t="shared" si="17"/>
        <v>0</v>
      </c>
      <c r="Q88" s="82"/>
      <c r="R88" s="83" t="e">
        <f t="shared" si="18"/>
        <v>#DIV/0!</v>
      </c>
      <c r="S88" s="237"/>
      <c r="T88" s="84">
        <f t="shared" si="19"/>
        <v>0</v>
      </c>
    </row>
    <row r="89" spans="14:26" ht="18.5" x14ac:dyDescent="0.45">
      <c r="N89" s="79">
        <f t="shared" si="20"/>
        <v>0</v>
      </c>
      <c r="O89" s="80"/>
      <c r="P89" s="81">
        <f t="shared" si="17"/>
        <v>0</v>
      </c>
      <c r="Q89" s="82"/>
      <c r="R89" s="83" t="e">
        <f t="shared" si="18"/>
        <v>#DIV/0!</v>
      </c>
      <c r="S89" s="237"/>
      <c r="T89" s="84">
        <f t="shared" si="19"/>
        <v>0</v>
      </c>
    </row>
    <row r="90" spans="14:26" ht="18.5" x14ac:dyDescent="0.45">
      <c r="N90" s="79">
        <f t="shared" si="20"/>
        <v>0</v>
      </c>
      <c r="O90" s="80"/>
      <c r="P90" s="81">
        <f t="shared" si="17"/>
        <v>0</v>
      </c>
      <c r="Q90" s="82"/>
      <c r="R90" s="83" t="e">
        <f t="shared" si="18"/>
        <v>#DIV/0!</v>
      </c>
      <c r="S90" s="237"/>
      <c r="T90" s="84">
        <f t="shared" si="19"/>
        <v>0</v>
      </c>
    </row>
    <row r="91" spans="14:26" ht="18.5" x14ac:dyDescent="0.45">
      <c r="N91" s="79">
        <f t="shared" si="20"/>
        <v>0</v>
      </c>
      <c r="O91" s="80"/>
      <c r="P91" s="81">
        <f t="shared" si="17"/>
        <v>0</v>
      </c>
      <c r="Q91" s="82"/>
      <c r="R91" s="83" t="e">
        <f t="shared" si="18"/>
        <v>#DIV/0!</v>
      </c>
      <c r="S91" s="237"/>
      <c r="T91" s="84">
        <f t="shared" si="19"/>
        <v>0</v>
      </c>
    </row>
    <row r="92" spans="14:26" ht="18.5" x14ac:dyDescent="0.45">
      <c r="N92" s="79">
        <f t="shared" si="20"/>
        <v>0</v>
      </c>
      <c r="O92" s="80"/>
      <c r="P92" s="81">
        <f t="shared" si="17"/>
        <v>0</v>
      </c>
      <c r="Q92" s="82"/>
      <c r="R92" s="83" t="e">
        <f t="shared" si="18"/>
        <v>#DIV/0!</v>
      </c>
      <c r="S92" s="237"/>
      <c r="T92" s="84">
        <f t="shared" si="19"/>
        <v>0</v>
      </c>
    </row>
    <row r="93" spans="14:26" ht="18.5" x14ac:dyDescent="0.45">
      <c r="N93" s="79">
        <f t="shared" si="20"/>
        <v>0</v>
      </c>
      <c r="O93" s="80"/>
      <c r="P93" s="81">
        <f t="shared" si="17"/>
        <v>0</v>
      </c>
      <c r="Q93" s="82"/>
      <c r="R93" s="83" t="e">
        <f t="shared" si="18"/>
        <v>#DIV/0!</v>
      </c>
      <c r="S93" s="237"/>
      <c r="T93" s="84">
        <f t="shared" si="19"/>
        <v>0</v>
      </c>
    </row>
    <row r="94" spans="14:26" ht="18.5" x14ac:dyDescent="0.45">
      <c r="N94" s="79">
        <f t="shared" si="20"/>
        <v>0</v>
      </c>
      <c r="O94" s="80"/>
      <c r="P94" s="81">
        <f t="shared" si="17"/>
        <v>0</v>
      </c>
      <c r="Q94" s="82"/>
      <c r="R94" s="83" t="e">
        <f t="shared" si="18"/>
        <v>#DIV/0!</v>
      </c>
      <c r="S94" s="237"/>
      <c r="T94" s="84">
        <f t="shared" si="19"/>
        <v>0</v>
      </c>
    </row>
    <row r="95" spans="14:26" ht="18.5" x14ac:dyDescent="0.45">
      <c r="N95" s="79">
        <f t="shared" si="20"/>
        <v>0</v>
      </c>
      <c r="O95" s="80"/>
      <c r="P95" s="81">
        <f t="shared" si="17"/>
        <v>0</v>
      </c>
      <c r="Q95" s="82"/>
      <c r="R95" s="83" t="e">
        <f t="shared" si="18"/>
        <v>#DIV/0!</v>
      </c>
      <c r="S95" s="237"/>
      <c r="T95" s="84">
        <f t="shared" si="19"/>
        <v>0</v>
      </c>
    </row>
    <row r="96" spans="14:26" ht="18.5" x14ac:dyDescent="0.45">
      <c r="N96" s="79">
        <f t="shared" si="20"/>
        <v>0</v>
      </c>
      <c r="O96" s="80"/>
      <c r="P96" s="81">
        <f t="shared" si="17"/>
        <v>0</v>
      </c>
      <c r="Q96" s="82"/>
      <c r="R96" s="83" t="e">
        <f t="shared" si="18"/>
        <v>#DIV/0!</v>
      </c>
      <c r="S96" s="237"/>
      <c r="T96" s="84">
        <f t="shared" si="19"/>
        <v>0</v>
      </c>
    </row>
    <row r="97" spans="14:20" ht="18.5" x14ac:dyDescent="0.45">
      <c r="N97" s="79">
        <f t="shared" si="20"/>
        <v>0</v>
      </c>
      <c r="O97" s="80"/>
      <c r="P97" s="81">
        <f t="shared" si="17"/>
        <v>0</v>
      </c>
      <c r="Q97" s="82"/>
      <c r="R97" s="83" t="e">
        <f t="shared" si="18"/>
        <v>#DIV/0!</v>
      </c>
      <c r="S97" s="237"/>
      <c r="T97" s="84">
        <f t="shared" si="19"/>
        <v>0</v>
      </c>
    </row>
    <row r="98" spans="14:20" ht="18.5" x14ac:dyDescent="0.45">
      <c r="N98" s="79">
        <f t="shared" si="20"/>
        <v>0</v>
      </c>
      <c r="O98" s="80"/>
      <c r="P98" s="81">
        <f t="shared" si="17"/>
        <v>0</v>
      </c>
      <c r="Q98" s="82"/>
      <c r="R98" s="83" t="e">
        <f t="shared" si="18"/>
        <v>#DIV/0!</v>
      </c>
      <c r="S98" s="237"/>
      <c r="T98" s="84">
        <f t="shared" si="19"/>
        <v>0</v>
      </c>
    </row>
    <row r="99" spans="14:20" ht="18.5" x14ac:dyDescent="0.45">
      <c r="N99" s="79">
        <f t="shared" si="20"/>
        <v>0</v>
      </c>
      <c r="O99" s="80"/>
      <c r="P99" s="81">
        <f t="shared" si="17"/>
        <v>0</v>
      </c>
      <c r="Q99" s="82"/>
      <c r="R99" s="83" t="e">
        <f t="shared" si="18"/>
        <v>#DIV/0!</v>
      </c>
      <c r="S99" s="237"/>
      <c r="T99" s="84">
        <f t="shared" si="19"/>
        <v>0</v>
      </c>
    </row>
    <row r="100" spans="14:20" ht="18.5" x14ac:dyDescent="0.45">
      <c r="N100" s="79">
        <f t="shared" si="20"/>
        <v>0</v>
      </c>
      <c r="O100" s="80"/>
      <c r="P100" s="81">
        <f t="shared" si="17"/>
        <v>0</v>
      </c>
      <c r="Q100" s="82"/>
      <c r="R100" s="83" t="e">
        <f t="shared" si="18"/>
        <v>#DIV/0!</v>
      </c>
      <c r="S100" s="237"/>
      <c r="T100" s="84">
        <f t="shared" si="19"/>
        <v>0</v>
      </c>
    </row>
    <row r="101" spans="14:20" ht="18.5" x14ac:dyDescent="0.45">
      <c r="N101" s="79">
        <f t="shared" si="20"/>
        <v>0</v>
      </c>
      <c r="O101" s="80"/>
      <c r="P101" s="81">
        <f t="shared" si="17"/>
        <v>0</v>
      </c>
      <c r="Q101" s="82"/>
      <c r="R101" s="83" t="e">
        <f t="shared" si="18"/>
        <v>#DIV/0!</v>
      </c>
      <c r="S101" s="237"/>
      <c r="T101" s="84">
        <f t="shared" si="19"/>
        <v>0</v>
      </c>
    </row>
    <row r="102" spans="14:20" ht="18.5" x14ac:dyDescent="0.45">
      <c r="N102" s="79">
        <f t="shared" si="20"/>
        <v>0</v>
      </c>
      <c r="O102" s="80"/>
      <c r="P102" s="81">
        <f t="shared" si="17"/>
        <v>0</v>
      </c>
      <c r="Q102" s="82"/>
      <c r="R102" s="83" t="e">
        <f t="shared" ref="R102:R165" si="21">(Q102-N102)/Q102</f>
        <v>#DIV/0!</v>
      </c>
      <c r="S102" s="237"/>
      <c r="T102" s="84">
        <f t="shared" si="19"/>
        <v>0</v>
      </c>
    </row>
    <row r="103" spans="14:20" ht="18.5" x14ac:dyDescent="0.45">
      <c r="N103" s="79">
        <f t="shared" si="20"/>
        <v>0</v>
      </c>
      <c r="O103" s="80"/>
      <c r="P103" s="81">
        <f t="shared" si="17"/>
        <v>0</v>
      </c>
      <c r="Q103" s="82"/>
      <c r="R103" s="83" t="e">
        <f t="shared" si="21"/>
        <v>#DIV/0!</v>
      </c>
      <c r="S103" s="237"/>
      <c r="T103" s="84">
        <f t="shared" si="19"/>
        <v>0</v>
      </c>
    </row>
    <row r="104" spans="14:20" ht="18.5" x14ac:dyDescent="0.45">
      <c r="N104" s="79">
        <f t="shared" si="20"/>
        <v>0</v>
      </c>
      <c r="O104" s="80"/>
      <c r="P104" s="81">
        <f t="shared" si="17"/>
        <v>0</v>
      </c>
      <c r="Q104" s="82"/>
      <c r="R104" s="83" t="e">
        <f t="shared" si="21"/>
        <v>#DIV/0!</v>
      </c>
      <c r="S104" s="237"/>
      <c r="T104" s="84">
        <f t="shared" si="19"/>
        <v>0</v>
      </c>
    </row>
    <row r="105" spans="14:20" ht="18.5" x14ac:dyDescent="0.45">
      <c r="N105" s="79">
        <f t="shared" si="20"/>
        <v>0</v>
      </c>
      <c r="O105" s="80"/>
      <c r="P105" s="81">
        <f t="shared" ref="P105:P168" si="22">N105/(1-O105)</f>
        <v>0</v>
      </c>
      <c r="Q105" s="82"/>
      <c r="R105" s="83" t="e">
        <f t="shared" si="21"/>
        <v>#DIV/0!</v>
      </c>
      <c r="S105" s="237"/>
      <c r="T105" s="84">
        <f t="shared" si="19"/>
        <v>0</v>
      </c>
    </row>
    <row r="106" spans="14:20" ht="18.5" x14ac:dyDescent="0.45">
      <c r="N106" s="79">
        <f t="shared" si="20"/>
        <v>0</v>
      </c>
      <c r="O106" s="80"/>
      <c r="P106" s="81">
        <f t="shared" si="22"/>
        <v>0</v>
      </c>
      <c r="Q106" s="82"/>
      <c r="R106" s="83" t="e">
        <f t="shared" si="21"/>
        <v>#DIV/0!</v>
      </c>
      <c r="S106" s="237"/>
      <c r="T106" s="84">
        <f t="shared" si="19"/>
        <v>0</v>
      </c>
    </row>
    <row r="107" spans="14:20" ht="18.5" x14ac:dyDescent="0.45">
      <c r="N107" s="79">
        <f t="shared" si="20"/>
        <v>0</v>
      </c>
      <c r="O107" s="80"/>
      <c r="P107" s="81">
        <f t="shared" si="22"/>
        <v>0</v>
      </c>
      <c r="Q107" s="82"/>
      <c r="R107" s="83" t="e">
        <f t="shared" si="21"/>
        <v>#DIV/0!</v>
      </c>
      <c r="S107" s="237"/>
      <c r="T107" s="84">
        <f t="shared" ref="T107:T170" si="23">SUM(S107*Q107)</f>
        <v>0</v>
      </c>
    </row>
    <row r="108" spans="14:20" ht="18.5" x14ac:dyDescent="0.45">
      <c r="N108" s="79">
        <f t="shared" si="20"/>
        <v>0</v>
      </c>
      <c r="O108" s="80"/>
      <c r="P108" s="81">
        <f t="shared" si="22"/>
        <v>0</v>
      </c>
      <c r="Q108" s="82"/>
      <c r="R108" s="83" t="e">
        <f t="shared" si="21"/>
        <v>#DIV/0!</v>
      </c>
      <c r="S108" s="237"/>
      <c r="T108" s="84">
        <f t="shared" si="23"/>
        <v>0</v>
      </c>
    </row>
    <row r="109" spans="14:20" ht="18.5" x14ac:dyDescent="0.45">
      <c r="N109" s="79">
        <f t="shared" si="20"/>
        <v>0</v>
      </c>
      <c r="O109" s="80"/>
      <c r="P109" s="81">
        <f t="shared" si="22"/>
        <v>0</v>
      </c>
      <c r="Q109" s="82"/>
      <c r="R109" s="83" t="e">
        <f t="shared" si="21"/>
        <v>#DIV/0!</v>
      </c>
      <c r="S109" s="237"/>
      <c r="T109" s="84">
        <f t="shared" si="23"/>
        <v>0</v>
      </c>
    </row>
    <row r="110" spans="14:20" ht="18.5" x14ac:dyDescent="0.45">
      <c r="N110" s="79">
        <f t="shared" ref="N110:N173" si="24">SUM(G110:L110)</f>
        <v>0</v>
      </c>
      <c r="O110" s="80"/>
      <c r="P110" s="81">
        <f t="shared" si="22"/>
        <v>0</v>
      </c>
      <c r="Q110" s="82"/>
      <c r="R110" s="83" t="e">
        <f t="shared" si="21"/>
        <v>#DIV/0!</v>
      </c>
      <c r="S110" s="237"/>
      <c r="T110" s="84">
        <f t="shared" si="23"/>
        <v>0</v>
      </c>
    </row>
    <row r="111" spans="14:20" ht="18.5" x14ac:dyDescent="0.45">
      <c r="N111" s="79">
        <f t="shared" si="24"/>
        <v>0</v>
      </c>
      <c r="O111" s="80"/>
      <c r="P111" s="81">
        <f t="shared" si="22"/>
        <v>0</v>
      </c>
      <c r="Q111" s="82"/>
      <c r="R111" s="83" t="e">
        <f t="shared" si="21"/>
        <v>#DIV/0!</v>
      </c>
      <c r="S111" s="237"/>
      <c r="T111" s="84">
        <f t="shared" si="23"/>
        <v>0</v>
      </c>
    </row>
    <row r="112" spans="14:20" ht="18.5" x14ac:dyDescent="0.45">
      <c r="N112" s="79">
        <f t="shared" si="24"/>
        <v>0</v>
      </c>
      <c r="O112" s="80"/>
      <c r="P112" s="81">
        <f t="shared" si="22"/>
        <v>0</v>
      </c>
      <c r="Q112" s="82"/>
      <c r="R112" s="83" t="e">
        <f t="shared" si="21"/>
        <v>#DIV/0!</v>
      </c>
      <c r="S112" s="237"/>
      <c r="T112" s="84">
        <f t="shared" si="23"/>
        <v>0</v>
      </c>
    </row>
    <row r="113" spans="14:20" ht="18.5" x14ac:dyDescent="0.45">
      <c r="N113" s="79">
        <f t="shared" si="24"/>
        <v>0</v>
      </c>
      <c r="O113" s="80"/>
      <c r="P113" s="81">
        <f t="shared" si="22"/>
        <v>0</v>
      </c>
      <c r="Q113" s="82"/>
      <c r="R113" s="83" t="e">
        <f t="shared" si="21"/>
        <v>#DIV/0!</v>
      </c>
      <c r="S113" s="237"/>
      <c r="T113" s="84">
        <f t="shared" si="23"/>
        <v>0</v>
      </c>
    </row>
    <row r="114" spans="14:20" ht="18.5" x14ac:dyDescent="0.45">
      <c r="N114" s="79">
        <f t="shared" si="24"/>
        <v>0</v>
      </c>
      <c r="O114" s="80"/>
      <c r="P114" s="81">
        <f t="shared" si="22"/>
        <v>0</v>
      </c>
      <c r="Q114" s="82"/>
      <c r="R114" s="83" t="e">
        <f t="shared" si="21"/>
        <v>#DIV/0!</v>
      </c>
      <c r="S114" s="237"/>
      <c r="T114" s="84">
        <f t="shared" si="23"/>
        <v>0</v>
      </c>
    </row>
    <row r="115" spans="14:20" ht="18.5" x14ac:dyDescent="0.45">
      <c r="N115" s="79">
        <f t="shared" si="24"/>
        <v>0</v>
      </c>
      <c r="O115" s="80"/>
      <c r="P115" s="81">
        <f t="shared" si="22"/>
        <v>0</v>
      </c>
      <c r="Q115" s="82"/>
      <c r="R115" s="83" t="e">
        <f t="shared" si="21"/>
        <v>#DIV/0!</v>
      </c>
      <c r="S115" s="237"/>
      <c r="T115" s="84">
        <f t="shared" si="23"/>
        <v>0</v>
      </c>
    </row>
    <row r="116" spans="14:20" ht="18.5" x14ac:dyDescent="0.45">
      <c r="N116" s="79">
        <f t="shared" si="24"/>
        <v>0</v>
      </c>
      <c r="O116" s="80"/>
      <c r="P116" s="81">
        <f t="shared" si="22"/>
        <v>0</v>
      </c>
      <c r="Q116" s="82"/>
      <c r="R116" s="83" t="e">
        <f t="shared" si="21"/>
        <v>#DIV/0!</v>
      </c>
      <c r="S116" s="237"/>
      <c r="T116" s="84">
        <f t="shared" si="23"/>
        <v>0</v>
      </c>
    </row>
    <row r="117" spans="14:20" ht="18.5" x14ac:dyDescent="0.45">
      <c r="N117" s="79">
        <f t="shared" si="24"/>
        <v>0</v>
      </c>
      <c r="O117" s="80"/>
      <c r="P117" s="81">
        <f t="shared" si="22"/>
        <v>0</v>
      </c>
      <c r="Q117" s="82"/>
      <c r="R117" s="83" t="e">
        <f t="shared" si="21"/>
        <v>#DIV/0!</v>
      </c>
      <c r="S117" s="237"/>
      <c r="T117" s="84">
        <f t="shared" si="23"/>
        <v>0</v>
      </c>
    </row>
    <row r="118" spans="14:20" ht="18.5" x14ac:dyDescent="0.45">
      <c r="N118" s="79">
        <f t="shared" si="24"/>
        <v>0</v>
      </c>
      <c r="O118" s="80"/>
      <c r="P118" s="81">
        <f t="shared" si="22"/>
        <v>0</v>
      </c>
      <c r="Q118" s="82"/>
      <c r="R118" s="83" t="e">
        <f t="shared" si="21"/>
        <v>#DIV/0!</v>
      </c>
      <c r="S118" s="237"/>
      <c r="T118" s="84">
        <f t="shared" si="23"/>
        <v>0</v>
      </c>
    </row>
    <row r="119" spans="14:20" ht="18.5" x14ac:dyDescent="0.45">
      <c r="N119" s="79">
        <f t="shared" si="24"/>
        <v>0</v>
      </c>
      <c r="O119" s="80"/>
      <c r="P119" s="81">
        <f t="shared" si="22"/>
        <v>0</v>
      </c>
      <c r="Q119" s="82"/>
      <c r="R119" s="83" t="e">
        <f t="shared" si="21"/>
        <v>#DIV/0!</v>
      </c>
      <c r="S119" s="237"/>
      <c r="T119" s="84">
        <f t="shared" si="23"/>
        <v>0</v>
      </c>
    </row>
    <row r="120" spans="14:20" ht="18.5" x14ac:dyDescent="0.45">
      <c r="N120" s="79">
        <f t="shared" si="24"/>
        <v>0</v>
      </c>
      <c r="O120" s="80"/>
      <c r="P120" s="81">
        <f t="shared" si="22"/>
        <v>0</v>
      </c>
      <c r="Q120" s="82"/>
      <c r="R120" s="83" t="e">
        <f t="shared" si="21"/>
        <v>#DIV/0!</v>
      </c>
      <c r="S120" s="237"/>
      <c r="T120" s="84">
        <f t="shared" si="23"/>
        <v>0</v>
      </c>
    </row>
    <row r="121" spans="14:20" ht="18.5" x14ac:dyDescent="0.45">
      <c r="N121" s="79">
        <f t="shared" si="24"/>
        <v>0</v>
      </c>
      <c r="O121" s="80"/>
      <c r="P121" s="81">
        <f t="shared" si="22"/>
        <v>0</v>
      </c>
      <c r="Q121" s="82"/>
      <c r="R121" s="83" t="e">
        <f t="shared" si="21"/>
        <v>#DIV/0!</v>
      </c>
      <c r="S121" s="237"/>
      <c r="T121" s="84">
        <f t="shared" si="23"/>
        <v>0</v>
      </c>
    </row>
    <row r="122" spans="14:20" ht="18.5" x14ac:dyDescent="0.45">
      <c r="N122" s="79">
        <f t="shared" si="24"/>
        <v>0</v>
      </c>
      <c r="O122" s="80"/>
      <c r="P122" s="81">
        <f t="shared" si="22"/>
        <v>0</v>
      </c>
      <c r="Q122" s="82"/>
      <c r="R122" s="83" t="e">
        <f t="shared" si="21"/>
        <v>#DIV/0!</v>
      </c>
      <c r="S122" s="237"/>
      <c r="T122" s="84">
        <f t="shared" si="23"/>
        <v>0</v>
      </c>
    </row>
    <row r="123" spans="14:20" ht="18.5" x14ac:dyDescent="0.45">
      <c r="N123" s="79">
        <f t="shared" si="24"/>
        <v>0</v>
      </c>
      <c r="O123" s="80"/>
      <c r="P123" s="81">
        <f t="shared" si="22"/>
        <v>0</v>
      </c>
      <c r="Q123" s="82"/>
      <c r="R123" s="83" t="e">
        <f t="shared" si="21"/>
        <v>#DIV/0!</v>
      </c>
      <c r="S123" s="237"/>
      <c r="T123" s="84">
        <f t="shared" si="23"/>
        <v>0</v>
      </c>
    </row>
    <row r="124" spans="14:20" ht="18.5" x14ac:dyDescent="0.45">
      <c r="N124" s="79">
        <f t="shared" si="24"/>
        <v>0</v>
      </c>
      <c r="O124" s="80"/>
      <c r="P124" s="81">
        <f t="shared" si="22"/>
        <v>0</v>
      </c>
      <c r="Q124" s="82"/>
      <c r="R124" s="83" t="e">
        <f t="shared" si="21"/>
        <v>#DIV/0!</v>
      </c>
      <c r="S124" s="237"/>
      <c r="T124" s="84">
        <f t="shared" si="23"/>
        <v>0</v>
      </c>
    </row>
    <row r="125" spans="14:20" ht="18.5" x14ac:dyDescent="0.45">
      <c r="N125" s="79">
        <f t="shared" si="24"/>
        <v>0</v>
      </c>
      <c r="O125" s="80"/>
      <c r="P125" s="81">
        <f t="shared" si="22"/>
        <v>0</v>
      </c>
      <c r="Q125" s="82"/>
      <c r="R125" s="83" t="e">
        <f t="shared" si="21"/>
        <v>#DIV/0!</v>
      </c>
      <c r="S125" s="237"/>
      <c r="T125" s="84">
        <f t="shared" si="23"/>
        <v>0</v>
      </c>
    </row>
    <row r="126" spans="14:20" ht="18.5" x14ac:dyDescent="0.45">
      <c r="N126" s="79">
        <f t="shared" si="24"/>
        <v>0</v>
      </c>
      <c r="O126" s="80"/>
      <c r="P126" s="81">
        <f t="shared" si="22"/>
        <v>0</v>
      </c>
      <c r="Q126" s="82"/>
      <c r="R126" s="83" t="e">
        <f t="shared" si="21"/>
        <v>#DIV/0!</v>
      </c>
      <c r="S126" s="237"/>
      <c r="T126" s="84">
        <f t="shared" si="23"/>
        <v>0</v>
      </c>
    </row>
    <row r="127" spans="14:20" ht="18.5" x14ac:dyDescent="0.45">
      <c r="N127" s="79">
        <f t="shared" si="24"/>
        <v>0</v>
      </c>
      <c r="O127" s="80"/>
      <c r="P127" s="81">
        <f t="shared" si="22"/>
        <v>0</v>
      </c>
      <c r="Q127" s="82"/>
      <c r="R127" s="83" t="e">
        <f t="shared" si="21"/>
        <v>#DIV/0!</v>
      </c>
      <c r="S127" s="237"/>
      <c r="T127" s="84">
        <f t="shared" si="23"/>
        <v>0</v>
      </c>
    </row>
    <row r="128" spans="14:20" ht="18.5" x14ac:dyDescent="0.45">
      <c r="N128" s="79">
        <f t="shared" si="24"/>
        <v>0</v>
      </c>
      <c r="O128" s="80"/>
      <c r="P128" s="81">
        <f t="shared" si="22"/>
        <v>0</v>
      </c>
      <c r="Q128" s="82"/>
      <c r="R128" s="83" t="e">
        <f t="shared" si="21"/>
        <v>#DIV/0!</v>
      </c>
      <c r="S128" s="237"/>
      <c r="T128" s="84">
        <f t="shared" si="23"/>
        <v>0</v>
      </c>
    </row>
    <row r="129" spans="14:20" ht="18.5" x14ac:dyDescent="0.45">
      <c r="N129" s="79">
        <f t="shared" si="24"/>
        <v>0</v>
      </c>
      <c r="O129" s="80"/>
      <c r="P129" s="81">
        <f t="shared" si="22"/>
        <v>0</v>
      </c>
      <c r="Q129" s="82"/>
      <c r="R129" s="83" t="e">
        <f t="shared" si="21"/>
        <v>#DIV/0!</v>
      </c>
      <c r="S129" s="237"/>
      <c r="T129" s="84">
        <f t="shared" si="23"/>
        <v>0</v>
      </c>
    </row>
    <row r="130" spans="14:20" ht="18.5" x14ac:dyDescent="0.45">
      <c r="N130" s="79">
        <f t="shared" si="24"/>
        <v>0</v>
      </c>
      <c r="O130" s="80"/>
      <c r="P130" s="81">
        <f t="shared" si="22"/>
        <v>0</v>
      </c>
      <c r="Q130" s="82"/>
      <c r="R130" s="83" t="e">
        <f t="shared" si="21"/>
        <v>#DIV/0!</v>
      </c>
      <c r="S130" s="237"/>
      <c r="T130" s="84">
        <f t="shared" si="23"/>
        <v>0</v>
      </c>
    </row>
    <row r="131" spans="14:20" ht="18.5" x14ac:dyDescent="0.45">
      <c r="N131" s="79">
        <f t="shared" si="24"/>
        <v>0</v>
      </c>
      <c r="O131" s="80"/>
      <c r="P131" s="81">
        <f t="shared" si="22"/>
        <v>0</v>
      </c>
      <c r="Q131" s="82"/>
      <c r="R131" s="83" t="e">
        <f t="shared" si="21"/>
        <v>#DIV/0!</v>
      </c>
      <c r="S131" s="237"/>
      <c r="T131" s="84">
        <f t="shared" si="23"/>
        <v>0</v>
      </c>
    </row>
    <row r="132" spans="14:20" ht="18.5" x14ac:dyDescent="0.45">
      <c r="N132" s="79">
        <f t="shared" si="24"/>
        <v>0</v>
      </c>
      <c r="O132" s="80"/>
      <c r="P132" s="81">
        <f t="shared" si="22"/>
        <v>0</v>
      </c>
      <c r="Q132" s="82"/>
      <c r="R132" s="83" t="e">
        <f t="shared" si="21"/>
        <v>#DIV/0!</v>
      </c>
      <c r="S132" s="237"/>
      <c r="T132" s="84">
        <f t="shared" si="23"/>
        <v>0</v>
      </c>
    </row>
    <row r="133" spans="14:20" ht="18.5" x14ac:dyDescent="0.45">
      <c r="N133" s="79">
        <f t="shared" si="24"/>
        <v>0</v>
      </c>
      <c r="O133" s="80"/>
      <c r="P133" s="81">
        <f t="shared" si="22"/>
        <v>0</v>
      </c>
      <c r="Q133" s="82"/>
      <c r="R133" s="83" t="e">
        <f t="shared" si="21"/>
        <v>#DIV/0!</v>
      </c>
      <c r="S133" s="237"/>
      <c r="T133" s="84">
        <f t="shared" si="23"/>
        <v>0</v>
      </c>
    </row>
    <row r="134" spans="14:20" ht="18.5" x14ac:dyDescent="0.45">
      <c r="N134" s="79">
        <f t="shared" si="24"/>
        <v>0</v>
      </c>
      <c r="O134" s="80"/>
      <c r="P134" s="81">
        <f t="shared" si="22"/>
        <v>0</v>
      </c>
      <c r="Q134" s="82"/>
      <c r="R134" s="83" t="e">
        <f t="shared" si="21"/>
        <v>#DIV/0!</v>
      </c>
      <c r="S134" s="237"/>
      <c r="T134" s="84">
        <f t="shared" si="23"/>
        <v>0</v>
      </c>
    </row>
    <row r="135" spans="14:20" ht="18.5" x14ac:dyDescent="0.45">
      <c r="N135" s="79">
        <f t="shared" si="24"/>
        <v>0</v>
      </c>
      <c r="O135" s="80"/>
      <c r="P135" s="81">
        <f t="shared" si="22"/>
        <v>0</v>
      </c>
      <c r="Q135" s="82"/>
      <c r="R135" s="83" t="e">
        <f t="shared" si="21"/>
        <v>#DIV/0!</v>
      </c>
      <c r="S135" s="237"/>
      <c r="T135" s="84">
        <f t="shared" si="23"/>
        <v>0</v>
      </c>
    </row>
    <row r="136" spans="14:20" ht="18.5" x14ac:dyDescent="0.45">
      <c r="N136" s="79">
        <f t="shared" si="24"/>
        <v>0</v>
      </c>
      <c r="O136" s="80"/>
      <c r="P136" s="81">
        <f t="shared" si="22"/>
        <v>0</v>
      </c>
      <c r="Q136" s="82"/>
      <c r="R136" s="83" t="e">
        <f t="shared" si="21"/>
        <v>#DIV/0!</v>
      </c>
      <c r="S136" s="237"/>
      <c r="T136" s="84">
        <f t="shared" si="23"/>
        <v>0</v>
      </c>
    </row>
    <row r="137" spans="14:20" ht="18.5" x14ac:dyDescent="0.45">
      <c r="N137" s="79">
        <f t="shared" si="24"/>
        <v>0</v>
      </c>
      <c r="O137" s="80"/>
      <c r="P137" s="81">
        <f t="shared" si="22"/>
        <v>0</v>
      </c>
      <c r="Q137" s="82"/>
      <c r="R137" s="83" t="e">
        <f t="shared" si="21"/>
        <v>#DIV/0!</v>
      </c>
      <c r="S137" s="237"/>
      <c r="T137" s="84">
        <f t="shared" si="23"/>
        <v>0</v>
      </c>
    </row>
    <row r="138" spans="14:20" ht="18.5" x14ac:dyDescent="0.45">
      <c r="N138" s="79">
        <f t="shared" si="24"/>
        <v>0</v>
      </c>
      <c r="O138" s="80"/>
      <c r="P138" s="81">
        <f t="shared" si="22"/>
        <v>0</v>
      </c>
      <c r="Q138" s="82"/>
      <c r="R138" s="83" t="e">
        <f t="shared" si="21"/>
        <v>#DIV/0!</v>
      </c>
      <c r="S138" s="237"/>
      <c r="T138" s="84">
        <f t="shared" si="23"/>
        <v>0</v>
      </c>
    </row>
    <row r="139" spans="14:20" ht="18.5" x14ac:dyDescent="0.45">
      <c r="N139" s="79">
        <f t="shared" si="24"/>
        <v>0</v>
      </c>
      <c r="O139" s="80"/>
      <c r="P139" s="81">
        <f t="shared" si="22"/>
        <v>0</v>
      </c>
      <c r="Q139" s="82"/>
      <c r="R139" s="83" t="e">
        <f t="shared" si="21"/>
        <v>#DIV/0!</v>
      </c>
      <c r="S139" s="237"/>
      <c r="T139" s="84">
        <f t="shared" si="23"/>
        <v>0</v>
      </c>
    </row>
    <row r="140" spans="14:20" ht="18.5" x14ac:dyDescent="0.45">
      <c r="N140" s="79">
        <f t="shared" si="24"/>
        <v>0</v>
      </c>
      <c r="O140" s="80"/>
      <c r="P140" s="81">
        <f t="shared" si="22"/>
        <v>0</v>
      </c>
      <c r="Q140" s="82"/>
      <c r="R140" s="83" t="e">
        <f t="shared" si="21"/>
        <v>#DIV/0!</v>
      </c>
      <c r="S140" s="237"/>
      <c r="T140" s="84">
        <f t="shared" si="23"/>
        <v>0</v>
      </c>
    </row>
    <row r="141" spans="14:20" ht="18.5" x14ac:dyDescent="0.45">
      <c r="N141" s="79">
        <f t="shared" si="24"/>
        <v>0</v>
      </c>
      <c r="O141" s="80"/>
      <c r="P141" s="81">
        <f t="shared" si="22"/>
        <v>0</v>
      </c>
      <c r="Q141" s="82"/>
      <c r="R141" s="83" t="e">
        <f t="shared" si="21"/>
        <v>#DIV/0!</v>
      </c>
      <c r="S141" s="237"/>
      <c r="T141" s="84">
        <f t="shared" si="23"/>
        <v>0</v>
      </c>
    </row>
    <row r="142" spans="14:20" ht="18.5" x14ac:dyDescent="0.45">
      <c r="N142" s="79">
        <f t="shared" si="24"/>
        <v>0</v>
      </c>
      <c r="O142" s="80"/>
      <c r="P142" s="81">
        <f t="shared" si="22"/>
        <v>0</v>
      </c>
      <c r="Q142" s="82"/>
      <c r="R142" s="83" t="e">
        <f t="shared" si="21"/>
        <v>#DIV/0!</v>
      </c>
      <c r="S142" s="237"/>
      <c r="T142" s="84">
        <f t="shared" si="23"/>
        <v>0</v>
      </c>
    </row>
    <row r="143" spans="14:20" ht="18.5" x14ac:dyDescent="0.45">
      <c r="N143" s="79">
        <f t="shared" si="24"/>
        <v>0</v>
      </c>
      <c r="O143" s="80"/>
      <c r="P143" s="81">
        <f t="shared" si="22"/>
        <v>0</v>
      </c>
      <c r="Q143" s="82"/>
      <c r="R143" s="83" t="e">
        <f t="shared" si="21"/>
        <v>#DIV/0!</v>
      </c>
      <c r="S143" s="237"/>
      <c r="T143" s="84">
        <f t="shared" si="23"/>
        <v>0</v>
      </c>
    </row>
    <row r="144" spans="14:20" ht="18.5" x14ac:dyDescent="0.45">
      <c r="N144" s="79">
        <f t="shared" si="24"/>
        <v>0</v>
      </c>
      <c r="O144" s="80"/>
      <c r="P144" s="81">
        <f t="shared" si="22"/>
        <v>0</v>
      </c>
      <c r="Q144" s="82"/>
      <c r="R144" s="83" t="e">
        <f t="shared" si="21"/>
        <v>#DIV/0!</v>
      </c>
      <c r="S144" s="237"/>
      <c r="T144" s="84">
        <f t="shared" si="23"/>
        <v>0</v>
      </c>
    </row>
    <row r="145" spans="14:20" ht="18.5" x14ac:dyDescent="0.45">
      <c r="N145" s="79">
        <f t="shared" si="24"/>
        <v>0</v>
      </c>
      <c r="O145" s="80"/>
      <c r="P145" s="81">
        <f t="shared" si="22"/>
        <v>0</v>
      </c>
      <c r="Q145" s="82"/>
      <c r="R145" s="83" t="e">
        <f t="shared" si="21"/>
        <v>#DIV/0!</v>
      </c>
      <c r="S145" s="237"/>
      <c r="T145" s="84">
        <f t="shared" si="23"/>
        <v>0</v>
      </c>
    </row>
    <row r="146" spans="14:20" ht="18.5" x14ac:dyDescent="0.45">
      <c r="N146" s="79">
        <f t="shared" si="24"/>
        <v>0</v>
      </c>
      <c r="O146" s="80"/>
      <c r="P146" s="81">
        <f t="shared" si="22"/>
        <v>0</v>
      </c>
      <c r="Q146" s="82"/>
      <c r="R146" s="83" t="e">
        <f t="shared" si="21"/>
        <v>#DIV/0!</v>
      </c>
      <c r="S146" s="237"/>
      <c r="T146" s="84">
        <f t="shared" si="23"/>
        <v>0</v>
      </c>
    </row>
    <row r="147" spans="14:20" ht="18.5" x14ac:dyDescent="0.45">
      <c r="N147" s="79">
        <f t="shared" si="24"/>
        <v>0</v>
      </c>
      <c r="O147" s="80"/>
      <c r="P147" s="81">
        <f t="shared" si="22"/>
        <v>0</v>
      </c>
      <c r="Q147" s="82"/>
      <c r="R147" s="83" t="e">
        <f t="shared" si="21"/>
        <v>#DIV/0!</v>
      </c>
      <c r="S147" s="237"/>
      <c r="T147" s="84">
        <f t="shared" si="23"/>
        <v>0</v>
      </c>
    </row>
    <row r="148" spans="14:20" ht="18.5" x14ac:dyDescent="0.45">
      <c r="N148" s="79">
        <f t="shared" si="24"/>
        <v>0</v>
      </c>
      <c r="O148" s="80"/>
      <c r="P148" s="81">
        <f t="shared" si="22"/>
        <v>0</v>
      </c>
      <c r="Q148" s="82"/>
      <c r="R148" s="83" t="e">
        <f t="shared" si="21"/>
        <v>#DIV/0!</v>
      </c>
      <c r="S148" s="237"/>
      <c r="T148" s="84">
        <f t="shared" si="23"/>
        <v>0</v>
      </c>
    </row>
    <row r="149" spans="14:20" ht="18.5" x14ac:dyDescent="0.45">
      <c r="N149" s="79">
        <f t="shared" si="24"/>
        <v>0</v>
      </c>
      <c r="O149" s="80"/>
      <c r="P149" s="81">
        <f t="shared" si="22"/>
        <v>0</v>
      </c>
      <c r="Q149" s="82"/>
      <c r="R149" s="83" t="e">
        <f t="shared" si="21"/>
        <v>#DIV/0!</v>
      </c>
      <c r="S149" s="237"/>
      <c r="T149" s="84">
        <f t="shared" si="23"/>
        <v>0</v>
      </c>
    </row>
    <row r="150" spans="14:20" ht="18.5" x14ac:dyDescent="0.45">
      <c r="N150" s="79">
        <f t="shared" si="24"/>
        <v>0</v>
      </c>
      <c r="O150" s="80"/>
      <c r="P150" s="81">
        <f t="shared" si="22"/>
        <v>0</v>
      </c>
      <c r="Q150" s="82"/>
      <c r="R150" s="83" t="e">
        <f t="shared" si="21"/>
        <v>#DIV/0!</v>
      </c>
      <c r="S150" s="237"/>
      <c r="T150" s="84">
        <f t="shared" si="23"/>
        <v>0</v>
      </c>
    </row>
    <row r="151" spans="14:20" ht="18.5" x14ac:dyDescent="0.45">
      <c r="N151" s="79">
        <f t="shared" si="24"/>
        <v>0</v>
      </c>
      <c r="O151" s="80"/>
      <c r="P151" s="81">
        <f t="shared" si="22"/>
        <v>0</v>
      </c>
      <c r="Q151" s="82"/>
      <c r="R151" s="83" t="e">
        <f t="shared" si="21"/>
        <v>#DIV/0!</v>
      </c>
      <c r="S151" s="237"/>
      <c r="T151" s="84">
        <f t="shared" si="23"/>
        <v>0</v>
      </c>
    </row>
    <row r="152" spans="14:20" ht="18.5" x14ac:dyDescent="0.45">
      <c r="N152" s="79">
        <f t="shared" si="24"/>
        <v>0</v>
      </c>
      <c r="O152" s="80"/>
      <c r="P152" s="81">
        <f t="shared" si="22"/>
        <v>0</v>
      </c>
      <c r="Q152" s="82"/>
      <c r="R152" s="83" t="e">
        <f t="shared" si="21"/>
        <v>#DIV/0!</v>
      </c>
      <c r="S152" s="237"/>
      <c r="T152" s="84">
        <f t="shared" si="23"/>
        <v>0</v>
      </c>
    </row>
    <row r="153" spans="14:20" ht="18.5" x14ac:dyDescent="0.45">
      <c r="N153" s="79">
        <f t="shared" si="24"/>
        <v>0</v>
      </c>
      <c r="O153" s="80"/>
      <c r="P153" s="81">
        <f t="shared" si="22"/>
        <v>0</v>
      </c>
      <c r="Q153" s="82"/>
      <c r="R153" s="83" t="e">
        <f t="shared" si="21"/>
        <v>#DIV/0!</v>
      </c>
      <c r="S153" s="237"/>
      <c r="T153" s="84">
        <f t="shared" si="23"/>
        <v>0</v>
      </c>
    </row>
    <row r="154" spans="14:20" ht="18.5" x14ac:dyDescent="0.45">
      <c r="N154" s="79">
        <f t="shared" si="24"/>
        <v>0</v>
      </c>
      <c r="O154" s="80"/>
      <c r="P154" s="81">
        <f t="shared" si="22"/>
        <v>0</v>
      </c>
      <c r="Q154" s="82"/>
      <c r="R154" s="83" t="e">
        <f t="shared" si="21"/>
        <v>#DIV/0!</v>
      </c>
      <c r="S154" s="237"/>
      <c r="T154" s="84">
        <f t="shared" si="23"/>
        <v>0</v>
      </c>
    </row>
    <row r="155" spans="14:20" ht="18.5" x14ac:dyDescent="0.45">
      <c r="N155" s="79">
        <f t="shared" si="24"/>
        <v>0</v>
      </c>
      <c r="O155" s="80"/>
      <c r="P155" s="81">
        <f t="shared" si="22"/>
        <v>0</v>
      </c>
      <c r="Q155" s="82"/>
      <c r="R155" s="83" t="e">
        <f t="shared" si="21"/>
        <v>#DIV/0!</v>
      </c>
      <c r="S155" s="237"/>
      <c r="T155" s="84">
        <f t="shared" si="23"/>
        <v>0</v>
      </c>
    </row>
    <row r="156" spans="14:20" ht="18.5" x14ac:dyDescent="0.45">
      <c r="N156" s="79">
        <f t="shared" si="24"/>
        <v>0</v>
      </c>
      <c r="O156" s="80"/>
      <c r="P156" s="81">
        <f t="shared" si="22"/>
        <v>0</v>
      </c>
      <c r="Q156" s="82"/>
      <c r="R156" s="83" t="e">
        <f t="shared" si="21"/>
        <v>#DIV/0!</v>
      </c>
      <c r="S156" s="237"/>
      <c r="T156" s="84">
        <f t="shared" si="23"/>
        <v>0</v>
      </c>
    </row>
    <row r="157" spans="14:20" ht="18.5" x14ac:dyDescent="0.45">
      <c r="N157" s="79">
        <f t="shared" si="24"/>
        <v>0</v>
      </c>
      <c r="O157" s="80"/>
      <c r="P157" s="81">
        <f t="shared" si="22"/>
        <v>0</v>
      </c>
      <c r="Q157" s="82"/>
      <c r="R157" s="83" t="e">
        <f t="shared" si="21"/>
        <v>#DIV/0!</v>
      </c>
      <c r="S157" s="237"/>
      <c r="T157" s="84">
        <f t="shared" si="23"/>
        <v>0</v>
      </c>
    </row>
    <row r="158" spans="14:20" ht="18.5" x14ac:dyDescent="0.45">
      <c r="N158" s="79">
        <f t="shared" si="24"/>
        <v>0</v>
      </c>
      <c r="O158" s="80"/>
      <c r="P158" s="81">
        <f t="shared" si="22"/>
        <v>0</v>
      </c>
      <c r="Q158" s="82"/>
      <c r="R158" s="83" t="e">
        <f t="shared" si="21"/>
        <v>#DIV/0!</v>
      </c>
      <c r="S158" s="237"/>
      <c r="T158" s="84">
        <f t="shared" si="23"/>
        <v>0</v>
      </c>
    </row>
    <row r="159" spans="14:20" ht="18.5" x14ac:dyDescent="0.45">
      <c r="N159" s="79">
        <f t="shared" si="24"/>
        <v>0</v>
      </c>
      <c r="O159" s="80"/>
      <c r="P159" s="81">
        <f t="shared" si="22"/>
        <v>0</v>
      </c>
      <c r="Q159" s="82"/>
      <c r="R159" s="83" t="e">
        <f t="shared" si="21"/>
        <v>#DIV/0!</v>
      </c>
      <c r="S159" s="237"/>
      <c r="T159" s="84">
        <f t="shared" si="23"/>
        <v>0</v>
      </c>
    </row>
    <row r="160" spans="14:20" ht="18.5" x14ac:dyDescent="0.45">
      <c r="N160" s="79">
        <f t="shared" si="24"/>
        <v>0</v>
      </c>
      <c r="O160" s="80"/>
      <c r="P160" s="81">
        <f t="shared" si="22"/>
        <v>0</v>
      </c>
      <c r="Q160" s="82"/>
      <c r="R160" s="83" t="e">
        <f t="shared" si="21"/>
        <v>#DIV/0!</v>
      </c>
      <c r="S160" s="237"/>
      <c r="T160" s="84">
        <f t="shared" si="23"/>
        <v>0</v>
      </c>
    </row>
    <row r="161" spans="14:20" ht="18.5" x14ac:dyDescent="0.45">
      <c r="N161" s="79">
        <f t="shared" si="24"/>
        <v>0</v>
      </c>
      <c r="O161" s="80"/>
      <c r="P161" s="81">
        <f t="shared" si="22"/>
        <v>0</v>
      </c>
      <c r="Q161" s="82"/>
      <c r="R161" s="83" t="e">
        <f t="shared" si="21"/>
        <v>#DIV/0!</v>
      </c>
      <c r="S161" s="237"/>
      <c r="T161" s="84">
        <f t="shared" si="23"/>
        <v>0</v>
      </c>
    </row>
    <row r="162" spans="14:20" ht="18.5" x14ac:dyDescent="0.45">
      <c r="N162" s="79">
        <f t="shared" si="24"/>
        <v>0</v>
      </c>
      <c r="O162" s="80"/>
      <c r="P162" s="81">
        <f t="shared" si="22"/>
        <v>0</v>
      </c>
      <c r="Q162" s="82"/>
      <c r="R162" s="83" t="e">
        <f t="shared" si="21"/>
        <v>#DIV/0!</v>
      </c>
      <c r="S162" s="237"/>
      <c r="T162" s="84">
        <f t="shared" si="23"/>
        <v>0</v>
      </c>
    </row>
    <row r="163" spans="14:20" ht="18.5" x14ac:dyDescent="0.45">
      <c r="N163" s="79">
        <f t="shared" si="24"/>
        <v>0</v>
      </c>
      <c r="O163" s="80"/>
      <c r="P163" s="81">
        <f t="shared" si="22"/>
        <v>0</v>
      </c>
      <c r="Q163" s="82"/>
      <c r="R163" s="83" t="e">
        <f t="shared" si="21"/>
        <v>#DIV/0!</v>
      </c>
      <c r="S163" s="237"/>
      <c r="T163" s="84">
        <f t="shared" si="23"/>
        <v>0</v>
      </c>
    </row>
    <row r="164" spans="14:20" ht="18.5" x14ac:dyDescent="0.45">
      <c r="N164" s="79">
        <f t="shared" si="24"/>
        <v>0</v>
      </c>
      <c r="O164" s="80"/>
      <c r="P164" s="81">
        <f t="shared" si="22"/>
        <v>0</v>
      </c>
      <c r="Q164" s="82"/>
      <c r="R164" s="83" t="e">
        <f t="shared" si="21"/>
        <v>#DIV/0!</v>
      </c>
      <c r="S164" s="237"/>
      <c r="T164" s="84">
        <f t="shared" si="23"/>
        <v>0</v>
      </c>
    </row>
    <row r="165" spans="14:20" ht="18.5" x14ac:dyDescent="0.45">
      <c r="N165" s="79">
        <f t="shared" si="24"/>
        <v>0</v>
      </c>
      <c r="O165" s="80"/>
      <c r="P165" s="81">
        <f t="shared" si="22"/>
        <v>0</v>
      </c>
      <c r="Q165" s="82"/>
      <c r="R165" s="83" t="e">
        <f t="shared" si="21"/>
        <v>#DIV/0!</v>
      </c>
      <c r="S165" s="237"/>
      <c r="T165" s="84">
        <f t="shared" si="23"/>
        <v>0</v>
      </c>
    </row>
    <row r="166" spans="14:20" ht="18.5" x14ac:dyDescent="0.45">
      <c r="N166" s="79">
        <f t="shared" si="24"/>
        <v>0</v>
      </c>
      <c r="O166" s="80"/>
      <c r="P166" s="81">
        <f t="shared" si="22"/>
        <v>0</v>
      </c>
      <c r="Q166" s="82"/>
      <c r="R166" s="83" t="e">
        <f t="shared" ref="R166:R229" si="25">(Q166-N166)/Q166</f>
        <v>#DIV/0!</v>
      </c>
      <c r="S166" s="237"/>
      <c r="T166" s="84">
        <f t="shared" si="23"/>
        <v>0</v>
      </c>
    </row>
    <row r="167" spans="14:20" ht="18.5" x14ac:dyDescent="0.45">
      <c r="N167" s="79">
        <f t="shared" si="24"/>
        <v>0</v>
      </c>
      <c r="O167" s="80"/>
      <c r="P167" s="81">
        <f t="shared" si="22"/>
        <v>0</v>
      </c>
      <c r="Q167" s="82"/>
      <c r="R167" s="83" t="e">
        <f t="shared" si="25"/>
        <v>#DIV/0!</v>
      </c>
      <c r="S167" s="237"/>
      <c r="T167" s="84">
        <f t="shared" si="23"/>
        <v>0</v>
      </c>
    </row>
    <row r="168" spans="14:20" ht="18.5" x14ac:dyDescent="0.45">
      <c r="N168" s="79">
        <f t="shared" si="24"/>
        <v>0</v>
      </c>
      <c r="O168" s="80"/>
      <c r="P168" s="81">
        <f t="shared" si="22"/>
        <v>0</v>
      </c>
      <c r="Q168" s="82"/>
      <c r="R168" s="83" t="e">
        <f t="shared" si="25"/>
        <v>#DIV/0!</v>
      </c>
      <c r="S168" s="237"/>
      <c r="T168" s="84">
        <f t="shared" si="23"/>
        <v>0</v>
      </c>
    </row>
    <row r="169" spans="14:20" ht="18.5" x14ac:dyDescent="0.45">
      <c r="N169" s="79">
        <f t="shared" si="24"/>
        <v>0</v>
      </c>
      <c r="O169" s="80"/>
      <c r="P169" s="81">
        <f t="shared" ref="P169:P232" si="26">N169/(1-O169)</f>
        <v>0</v>
      </c>
      <c r="Q169" s="82"/>
      <c r="R169" s="83" t="e">
        <f t="shared" si="25"/>
        <v>#DIV/0!</v>
      </c>
      <c r="S169" s="237"/>
      <c r="T169" s="84">
        <f t="shared" si="23"/>
        <v>0</v>
      </c>
    </row>
    <row r="170" spans="14:20" ht="18.5" x14ac:dyDescent="0.45">
      <c r="N170" s="79">
        <f t="shared" si="24"/>
        <v>0</v>
      </c>
      <c r="O170" s="80"/>
      <c r="P170" s="81">
        <f t="shared" si="26"/>
        <v>0</v>
      </c>
      <c r="Q170" s="82"/>
      <c r="R170" s="83" t="e">
        <f t="shared" si="25"/>
        <v>#DIV/0!</v>
      </c>
      <c r="S170" s="237"/>
      <c r="T170" s="84">
        <f t="shared" si="23"/>
        <v>0</v>
      </c>
    </row>
    <row r="171" spans="14:20" ht="18.5" x14ac:dyDescent="0.45">
      <c r="N171" s="79">
        <f t="shared" si="24"/>
        <v>0</v>
      </c>
      <c r="O171" s="80"/>
      <c r="P171" s="81">
        <f t="shared" si="26"/>
        <v>0</v>
      </c>
      <c r="Q171" s="82"/>
      <c r="R171" s="83" t="e">
        <f t="shared" si="25"/>
        <v>#DIV/0!</v>
      </c>
      <c r="S171" s="237"/>
      <c r="T171" s="84">
        <f t="shared" ref="T171:T234" si="27">SUM(S171*Q171)</f>
        <v>0</v>
      </c>
    </row>
    <row r="172" spans="14:20" ht="18.5" x14ac:dyDescent="0.45">
      <c r="N172" s="79">
        <f t="shared" si="24"/>
        <v>0</v>
      </c>
      <c r="O172" s="80"/>
      <c r="P172" s="81">
        <f t="shared" si="26"/>
        <v>0</v>
      </c>
      <c r="Q172" s="82"/>
      <c r="R172" s="83" t="e">
        <f t="shared" si="25"/>
        <v>#DIV/0!</v>
      </c>
      <c r="S172" s="237"/>
      <c r="T172" s="84">
        <f t="shared" si="27"/>
        <v>0</v>
      </c>
    </row>
    <row r="173" spans="14:20" ht="18.5" x14ac:dyDescent="0.45">
      <c r="N173" s="79">
        <f t="shared" si="24"/>
        <v>0</v>
      </c>
      <c r="O173" s="80"/>
      <c r="P173" s="81">
        <f t="shared" si="26"/>
        <v>0</v>
      </c>
      <c r="Q173" s="82"/>
      <c r="R173" s="83" t="e">
        <f t="shared" si="25"/>
        <v>#DIV/0!</v>
      </c>
      <c r="S173" s="237"/>
      <c r="T173" s="84">
        <f t="shared" si="27"/>
        <v>0</v>
      </c>
    </row>
    <row r="174" spans="14:20" ht="18.5" x14ac:dyDescent="0.45">
      <c r="N174" s="79">
        <f t="shared" ref="N174:N237" si="28">SUM(G174:L174)</f>
        <v>0</v>
      </c>
      <c r="O174" s="80"/>
      <c r="P174" s="81">
        <f t="shared" si="26"/>
        <v>0</v>
      </c>
      <c r="Q174" s="82"/>
      <c r="R174" s="83" t="e">
        <f t="shared" si="25"/>
        <v>#DIV/0!</v>
      </c>
      <c r="S174" s="237"/>
      <c r="T174" s="84">
        <f t="shared" si="27"/>
        <v>0</v>
      </c>
    </row>
    <row r="175" spans="14:20" ht="18.5" x14ac:dyDescent="0.45">
      <c r="N175" s="79">
        <f t="shared" si="28"/>
        <v>0</v>
      </c>
      <c r="O175" s="80"/>
      <c r="P175" s="81">
        <f t="shared" si="26"/>
        <v>0</v>
      </c>
      <c r="Q175" s="82"/>
      <c r="R175" s="83" t="e">
        <f t="shared" si="25"/>
        <v>#DIV/0!</v>
      </c>
      <c r="S175" s="237"/>
      <c r="T175" s="84">
        <f t="shared" si="27"/>
        <v>0</v>
      </c>
    </row>
    <row r="176" spans="14:20" ht="18.5" x14ac:dyDescent="0.45">
      <c r="N176" s="79">
        <f t="shared" si="28"/>
        <v>0</v>
      </c>
      <c r="O176" s="80"/>
      <c r="P176" s="81">
        <f t="shared" si="26"/>
        <v>0</v>
      </c>
      <c r="Q176" s="82"/>
      <c r="R176" s="83" t="e">
        <f t="shared" si="25"/>
        <v>#DIV/0!</v>
      </c>
      <c r="S176" s="237"/>
      <c r="T176" s="84">
        <f t="shared" si="27"/>
        <v>0</v>
      </c>
    </row>
    <row r="177" spans="14:20" ht="18.5" x14ac:dyDescent="0.45">
      <c r="N177" s="79">
        <f t="shared" si="28"/>
        <v>0</v>
      </c>
      <c r="O177" s="80"/>
      <c r="P177" s="81">
        <f t="shared" si="26"/>
        <v>0</v>
      </c>
      <c r="Q177" s="82"/>
      <c r="R177" s="83" t="e">
        <f t="shared" si="25"/>
        <v>#DIV/0!</v>
      </c>
      <c r="S177" s="237"/>
      <c r="T177" s="84">
        <f t="shared" si="27"/>
        <v>0</v>
      </c>
    </row>
    <row r="178" spans="14:20" ht="18.5" x14ac:dyDescent="0.45">
      <c r="N178" s="79">
        <f t="shared" si="28"/>
        <v>0</v>
      </c>
      <c r="O178" s="80"/>
      <c r="P178" s="81">
        <f t="shared" si="26"/>
        <v>0</v>
      </c>
      <c r="Q178" s="82"/>
      <c r="R178" s="83" t="e">
        <f t="shared" si="25"/>
        <v>#DIV/0!</v>
      </c>
      <c r="S178" s="237"/>
      <c r="T178" s="84">
        <f t="shared" si="27"/>
        <v>0</v>
      </c>
    </row>
    <row r="179" spans="14:20" ht="18.5" x14ac:dyDescent="0.45">
      <c r="N179" s="79">
        <f t="shared" si="28"/>
        <v>0</v>
      </c>
      <c r="O179" s="80"/>
      <c r="P179" s="81">
        <f t="shared" si="26"/>
        <v>0</v>
      </c>
      <c r="Q179" s="82"/>
      <c r="R179" s="83" t="e">
        <f t="shared" si="25"/>
        <v>#DIV/0!</v>
      </c>
      <c r="S179" s="237"/>
      <c r="T179" s="84">
        <f t="shared" si="27"/>
        <v>0</v>
      </c>
    </row>
    <row r="180" spans="14:20" ht="18.5" x14ac:dyDescent="0.45">
      <c r="N180" s="79">
        <f t="shared" si="28"/>
        <v>0</v>
      </c>
      <c r="O180" s="80"/>
      <c r="P180" s="81">
        <f t="shared" si="26"/>
        <v>0</v>
      </c>
      <c r="Q180" s="82"/>
      <c r="R180" s="83" t="e">
        <f t="shared" si="25"/>
        <v>#DIV/0!</v>
      </c>
      <c r="S180" s="237"/>
      <c r="T180" s="84">
        <f t="shared" si="27"/>
        <v>0</v>
      </c>
    </row>
    <row r="181" spans="14:20" ht="18.5" x14ac:dyDescent="0.45">
      <c r="N181" s="79">
        <f t="shared" si="28"/>
        <v>0</v>
      </c>
      <c r="O181" s="80"/>
      <c r="P181" s="81">
        <f t="shared" si="26"/>
        <v>0</v>
      </c>
      <c r="Q181" s="82"/>
      <c r="R181" s="83" t="e">
        <f t="shared" si="25"/>
        <v>#DIV/0!</v>
      </c>
      <c r="S181" s="237"/>
      <c r="T181" s="84">
        <f t="shared" si="27"/>
        <v>0</v>
      </c>
    </row>
    <row r="182" spans="14:20" ht="18.5" x14ac:dyDescent="0.45">
      <c r="N182" s="79">
        <f t="shared" si="28"/>
        <v>0</v>
      </c>
      <c r="O182" s="80"/>
      <c r="P182" s="81">
        <f t="shared" si="26"/>
        <v>0</v>
      </c>
      <c r="Q182" s="82"/>
      <c r="R182" s="83" t="e">
        <f t="shared" si="25"/>
        <v>#DIV/0!</v>
      </c>
      <c r="S182" s="237"/>
      <c r="T182" s="84">
        <f t="shared" si="27"/>
        <v>0</v>
      </c>
    </row>
    <row r="183" spans="14:20" ht="18.5" x14ac:dyDescent="0.45">
      <c r="N183" s="79">
        <f t="shared" si="28"/>
        <v>0</v>
      </c>
      <c r="O183" s="80"/>
      <c r="P183" s="81">
        <f t="shared" si="26"/>
        <v>0</v>
      </c>
      <c r="Q183" s="82"/>
      <c r="R183" s="83" t="e">
        <f t="shared" si="25"/>
        <v>#DIV/0!</v>
      </c>
      <c r="S183" s="237"/>
      <c r="T183" s="84">
        <f t="shared" si="27"/>
        <v>0</v>
      </c>
    </row>
    <row r="184" spans="14:20" ht="18.5" x14ac:dyDescent="0.45">
      <c r="N184" s="79">
        <f t="shared" si="28"/>
        <v>0</v>
      </c>
      <c r="O184" s="80"/>
      <c r="P184" s="81">
        <f t="shared" si="26"/>
        <v>0</v>
      </c>
      <c r="Q184" s="82"/>
      <c r="R184" s="83" t="e">
        <f t="shared" si="25"/>
        <v>#DIV/0!</v>
      </c>
      <c r="S184" s="237"/>
      <c r="T184" s="84">
        <f t="shared" si="27"/>
        <v>0</v>
      </c>
    </row>
    <row r="185" spans="14:20" ht="18.5" x14ac:dyDescent="0.45">
      <c r="N185" s="79">
        <f t="shared" si="28"/>
        <v>0</v>
      </c>
      <c r="O185" s="80"/>
      <c r="P185" s="81">
        <f t="shared" si="26"/>
        <v>0</v>
      </c>
      <c r="Q185" s="82"/>
      <c r="R185" s="83" t="e">
        <f t="shared" si="25"/>
        <v>#DIV/0!</v>
      </c>
      <c r="S185" s="237"/>
      <c r="T185" s="84">
        <f t="shared" si="27"/>
        <v>0</v>
      </c>
    </row>
    <row r="186" spans="14:20" ht="18.5" x14ac:dyDescent="0.45">
      <c r="N186" s="79">
        <f t="shared" si="28"/>
        <v>0</v>
      </c>
      <c r="O186" s="80"/>
      <c r="P186" s="81">
        <f t="shared" si="26"/>
        <v>0</v>
      </c>
      <c r="Q186" s="82"/>
      <c r="R186" s="83" t="e">
        <f t="shared" si="25"/>
        <v>#DIV/0!</v>
      </c>
      <c r="S186" s="237"/>
      <c r="T186" s="84">
        <f t="shared" si="27"/>
        <v>0</v>
      </c>
    </row>
    <row r="187" spans="14:20" ht="18.5" x14ac:dyDescent="0.45">
      <c r="N187" s="79">
        <f t="shared" si="28"/>
        <v>0</v>
      </c>
      <c r="O187" s="80"/>
      <c r="P187" s="81">
        <f t="shared" si="26"/>
        <v>0</v>
      </c>
      <c r="Q187" s="82"/>
      <c r="R187" s="83" t="e">
        <f t="shared" si="25"/>
        <v>#DIV/0!</v>
      </c>
      <c r="S187" s="237"/>
      <c r="T187" s="84">
        <f t="shared" si="27"/>
        <v>0</v>
      </c>
    </row>
    <row r="188" spans="14:20" ht="18.5" x14ac:dyDescent="0.45">
      <c r="N188" s="79">
        <f t="shared" si="28"/>
        <v>0</v>
      </c>
      <c r="O188" s="80"/>
      <c r="P188" s="81">
        <f t="shared" si="26"/>
        <v>0</v>
      </c>
      <c r="Q188" s="82"/>
      <c r="R188" s="83" t="e">
        <f t="shared" si="25"/>
        <v>#DIV/0!</v>
      </c>
      <c r="S188" s="237"/>
      <c r="T188" s="84">
        <f t="shared" si="27"/>
        <v>0</v>
      </c>
    </row>
    <row r="189" spans="14:20" ht="18.5" x14ac:dyDescent="0.45">
      <c r="N189" s="79">
        <f t="shared" si="28"/>
        <v>0</v>
      </c>
      <c r="O189" s="80"/>
      <c r="P189" s="81">
        <f t="shared" si="26"/>
        <v>0</v>
      </c>
      <c r="Q189" s="82"/>
      <c r="R189" s="83" t="e">
        <f t="shared" si="25"/>
        <v>#DIV/0!</v>
      </c>
      <c r="S189" s="237"/>
      <c r="T189" s="84">
        <f t="shared" si="27"/>
        <v>0</v>
      </c>
    </row>
    <row r="190" spans="14:20" ht="18.5" x14ac:dyDescent="0.45">
      <c r="N190" s="79">
        <f t="shared" si="28"/>
        <v>0</v>
      </c>
      <c r="O190" s="80"/>
      <c r="P190" s="81">
        <f t="shared" si="26"/>
        <v>0</v>
      </c>
      <c r="Q190" s="82"/>
      <c r="R190" s="83" t="e">
        <f t="shared" si="25"/>
        <v>#DIV/0!</v>
      </c>
      <c r="S190" s="237"/>
      <c r="T190" s="84">
        <f t="shared" si="27"/>
        <v>0</v>
      </c>
    </row>
    <row r="191" spans="14:20" ht="18.5" x14ac:dyDescent="0.45">
      <c r="N191" s="79">
        <f t="shared" si="28"/>
        <v>0</v>
      </c>
      <c r="O191" s="80"/>
      <c r="P191" s="81">
        <f t="shared" si="26"/>
        <v>0</v>
      </c>
      <c r="Q191" s="82"/>
      <c r="R191" s="83" t="e">
        <f t="shared" si="25"/>
        <v>#DIV/0!</v>
      </c>
      <c r="S191" s="237"/>
      <c r="T191" s="84">
        <f t="shared" si="27"/>
        <v>0</v>
      </c>
    </row>
    <row r="192" spans="14:20" ht="18.5" x14ac:dyDescent="0.45">
      <c r="N192" s="79">
        <f t="shared" si="28"/>
        <v>0</v>
      </c>
      <c r="O192" s="80"/>
      <c r="P192" s="81">
        <f t="shared" si="26"/>
        <v>0</v>
      </c>
      <c r="Q192" s="82"/>
      <c r="R192" s="83" t="e">
        <f t="shared" si="25"/>
        <v>#DIV/0!</v>
      </c>
      <c r="S192" s="237"/>
      <c r="T192" s="84">
        <f t="shared" si="27"/>
        <v>0</v>
      </c>
    </row>
    <row r="193" spans="14:20" ht="18.5" x14ac:dyDescent="0.45">
      <c r="N193" s="79">
        <f t="shared" si="28"/>
        <v>0</v>
      </c>
      <c r="O193" s="80"/>
      <c r="P193" s="81">
        <f t="shared" si="26"/>
        <v>0</v>
      </c>
      <c r="Q193" s="82"/>
      <c r="R193" s="83" t="e">
        <f t="shared" si="25"/>
        <v>#DIV/0!</v>
      </c>
      <c r="S193" s="237"/>
      <c r="T193" s="84">
        <f t="shared" si="27"/>
        <v>0</v>
      </c>
    </row>
    <row r="194" spans="14:20" ht="18.5" x14ac:dyDescent="0.45">
      <c r="N194" s="79">
        <f t="shared" si="28"/>
        <v>0</v>
      </c>
      <c r="O194" s="80"/>
      <c r="P194" s="81">
        <f t="shared" si="26"/>
        <v>0</v>
      </c>
      <c r="Q194" s="82"/>
      <c r="R194" s="83" t="e">
        <f t="shared" si="25"/>
        <v>#DIV/0!</v>
      </c>
      <c r="S194" s="237"/>
      <c r="T194" s="84">
        <f t="shared" si="27"/>
        <v>0</v>
      </c>
    </row>
    <row r="195" spans="14:20" ht="18.5" x14ac:dyDescent="0.45">
      <c r="N195" s="79">
        <f t="shared" si="28"/>
        <v>0</v>
      </c>
      <c r="O195" s="80"/>
      <c r="P195" s="81">
        <f t="shared" si="26"/>
        <v>0</v>
      </c>
      <c r="Q195" s="82"/>
      <c r="R195" s="83" t="e">
        <f t="shared" si="25"/>
        <v>#DIV/0!</v>
      </c>
      <c r="S195" s="237"/>
      <c r="T195" s="84">
        <f t="shared" si="27"/>
        <v>0</v>
      </c>
    </row>
    <row r="196" spans="14:20" ht="18.5" x14ac:dyDescent="0.45">
      <c r="N196" s="79">
        <f t="shared" si="28"/>
        <v>0</v>
      </c>
      <c r="O196" s="80"/>
      <c r="P196" s="81">
        <f t="shared" si="26"/>
        <v>0</v>
      </c>
      <c r="Q196" s="82"/>
      <c r="R196" s="83" t="e">
        <f t="shared" si="25"/>
        <v>#DIV/0!</v>
      </c>
      <c r="S196" s="237"/>
      <c r="T196" s="84">
        <f t="shared" si="27"/>
        <v>0</v>
      </c>
    </row>
    <row r="197" spans="14:20" ht="18.5" x14ac:dyDescent="0.45">
      <c r="N197" s="79">
        <f t="shared" si="28"/>
        <v>0</v>
      </c>
      <c r="O197" s="80"/>
      <c r="P197" s="81">
        <f t="shared" si="26"/>
        <v>0</v>
      </c>
      <c r="Q197" s="82"/>
      <c r="R197" s="83" t="e">
        <f t="shared" si="25"/>
        <v>#DIV/0!</v>
      </c>
      <c r="S197" s="237"/>
      <c r="T197" s="84">
        <f t="shared" si="27"/>
        <v>0</v>
      </c>
    </row>
    <row r="198" spans="14:20" ht="18.5" x14ac:dyDescent="0.45">
      <c r="N198" s="79">
        <f t="shared" si="28"/>
        <v>0</v>
      </c>
      <c r="O198" s="80"/>
      <c r="P198" s="81">
        <f t="shared" si="26"/>
        <v>0</v>
      </c>
      <c r="Q198" s="82"/>
      <c r="R198" s="83" t="e">
        <f t="shared" si="25"/>
        <v>#DIV/0!</v>
      </c>
      <c r="S198" s="237"/>
      <c r="T198" s="84">
        <f t="shared" si="27"/>
        <v>0</v>
      </c>
    </row>
    <row r="199" spans="14:20" ht="18.5" x14ac:dyDescent="0.45">
      <c r="N199" s="79">
        <f t="shared" si="28"/>
        <v>0</v>
      </c>
      <c r="O199" s="80"/>
      <c r="P199" s="81">
        <f t="shared" si="26"/>
        <v>0</v>
      </c>
      <c r="Q199" s="82"/>
      <c r="R199" s="83" t="e">
        <f t="shared" si="25"/>
        <v>#DIV/0!</v>
      </c>
      <c r="S199" s="237"/>
      <c r="T199" s="84">
        <f t="shared" si="27"/>
        <v>0</v>
      </c>
    </row>
    <row r="200" spans="14:20" ht="18.5" x14ac:dyDescent="0.45">
      <c r="N200" s="79">
        <f t="shared" si="28"/>
        <v>0</v>
      </c>
      <c r="O200" s="80"/>
      <c r="P200" s="81">
        <f t="shared" si="26"/>
        <v>0</v>
      </c>
      <c r="Q200" s="82"/>
      <c r="R200" s="83" t="e">
        <f t="shared" si="25"/>
        <v>#DIV/0!</v>
      </c>
      <c r="S200" s="237"/>
      <c r="T200" s="84">
        <f t="shared" si="27"/>
        <v>0</v>
      </c>
    </row>
    <row r="201" spans="14:20" ht="18.5" x14ac:dyDescent="0.45">
      <c r="N201" s="79">
        <f t="shared" si="28"/>
        <v>0</v>
      </c>
      <c r="O201" s="80"/>
      <c r="P201" s="81">
        <f t="shared" si="26"/>
        <v>0</v>
      </c>
      <c r="Q201" s="82"/>
      <c r="R201" s="83" t="e">
        <f t="shared" si="25"/>
        <v>#DIV/0!</v>
      </c>
      <c r="S201" s="237"/>
      <c r="T201" s="84">
        <f t="shared" si="27"/>
        <v>0</v>
      </c>
    </row>
    <row r="202" spans="14:20" ht="18.5" x14ac:dyDescent="0.45">
      <c r="N202" s="79">
        <f t="shared" si="28"/>
        <v>0</v>
      </c>
      <c r="O202" s="80"/>
      <c r="P202" s="81">
        <f t="shared" si="26"/>
        <v>0</v>
      </c>
      <c r="Q202" s="82"/>
      <c r="R202" s="83" t="e">
        <f t="shared" si="25"/>
        <v>#DIV/0!</v>
      </c>
      <c r="S202" s="237"/>
      <c r="T202" s="84">
        <f t="shared" si="27"/>
        <v>0</v>
      </c>
    </row>
    <row r="203" spans="14:20" ht="18.5" x14ac:dyDescent="0.45">
      <c r="N203" s="79">
        <f t="shared" si="28"/>
        <v>0</v>
      </c>
      <c r="O203" s="80"/>
      <c r="P203" s="81">
        <f t="shared" si="26"/>
        <v>0</v>
      </c>
      <c r="Q203" s="82"/>
      <c r="R203" s="83" t="e">
        <f t="shared" si="25"/>
        <v>#DIV/0!</v>
      </c>
      <c r="S203" s="237"/>
      <c r="T203" s="84">
        <f t="shared" si="27"/>
        <v>0</v>
      </c>
    </row>
    <row r="204" spans="14:20" ht="18.5" x14ac:dyDescent="0.45">
      <c r="N204" s="79">
        <f t="shared" si="28"/>
        <v>0</v>
      </c>
      <c r="O204" s="80"/>
      <c r="P204" s="81">
        <f t="shared" si="26"/>
        <v>0</v>
      </c>
      <c r="Q204" s="82"/>
      <c r="R204" s="83" t="e">
        <f t="shared" si="25"/>
        <v>#DIV/0!</v>
      </c>
      <c r="S204" s="237"/>
      <c r="T204" s="84">
        <f t="shared" si="27"/>
        <v>0</v>
      </c>
    </row>
    <row r="205" spans="14:20" ht="18.5" x14ac:dyDescent="0.45">
      <c r="N205" s="79">
        <f t="shared" si="28"/>
        <v>0</v>
      </c>
      <c r="O205" s="80"/>
      <c r="P205" s="81">
        <f t="shared" si="26"/>
        <v>0</v>
      </c>
      <c r="Q205" s="82"/>
      <c r="R205" s="83" t="e">
        <f t="shared" si="25"/>
        <v>#DIV/0!</v>
      </c>
      <c r="S205" s="237"/>
      <c r="T205" s="84">
        <f t="shared" si="27"/>
        <v>0</v>
      </c>
    </row>
    <row r="206" spans="14:20" ht="18.5" x14ac:dyDescent="0.45">
      <c r="N206" s="79">
        <f t="shared" si="28"/>
        <v>0</v>
      </c>
      <c r="O206" s="80"/>
      <c r="P206" s="81">
        <f t="shared" si="26"/>
        <v>0</v>
      </c>
      <c r="Q206" s="82"/>
      <c r="R206" s="83" t="e">
        <f t="shared" si="25"/>
        <v>#DIV/0!</v>
      </c>
      <c r="S206" s="237"/>
      <c r="T206" s="84">
        <f t="shared" si="27"/>
        <v>0</v>
      </c>
    </row>
    <row r="207" spans="14:20" ht="18.5" x14ac:dyDescent="0.45">
      <c r="N207" s="79">
        <f t="shared" si="28"/>
        <v>0</v>
      </c>
      <c r="O207" s="80"/>
      <c r="P207" s="81">
        <f t="shared" si="26"/>
        <v>0</v>
      </c>
      <c r="Q207" s="82"/>
      <c r="R207" s="83" t="e">
        <f t="shared" si="25"/>
        <v>#DIV/0!</v>
      </c>
      <c r="S207" s="237"/>
      <c r="T207" s="84">
        <f t="shared" si="27"/>
        <v>0</v>
      </c>
    </row>
    <row r="208" spans="14:20" ht="18.5" x14ac:dyDescent="0.45">
      <c r="N208" s="79">
        <f t="shared" si="28"/>
        <v>0</v>
      </c>
      <c r="O208" s="80"/>
      <c r="P208" s="81">
        <f t="shared" si="26"/>
        <v>0</v>
      </c>
      <c r="Q208" s="82"/>
      <c r="R208" s="83" t="e">
        <f t="shared" si="25"/>
        <v>#DIV/0!</v>
      </c>
      <c r="S208" s="237"/>
      <c r="T208" s="84">
        <f t="shared" si="27"/>
        <v>0</v>
      </c>
    </row>
    <row r="209" spans="14:20" ht="18.5" x14ac:dyDescent="0.45">
      <c r="N209" s="79">
        <f t="shared" si="28"/>
        <v>0</v>
      </c>
      <c r="O209" s="80"/>
      <c r="P209" s="81">
        <f t="shared" si="26"/>
        <v>0</v>
      </c>
      <c r="Q209" s="82"/>
      <c r="R209" s="83" t="e">
        <f t="shared" si="25"/>
        <v>#DIV/0!</v>
      </c>
      <c r="S209" s="237"/>
      <c r="T209" s="84">
        <f t="shared" si="27"/>
        <v>0</v>
      </c>
    </row>
    <row r="210" spans="14:20" ht="18.5" x14ac:dyDescent="0.45">
      <c r="N210" s="79">
        <f t="shared" si="28"/>
        <v>0</v>
      </c>
      <c r="O210" s="80"/>
      <c r="P210" s="81">
        <f t="shared" si="26"/>
        <v>0</v>
      </c>
      <c r="Q210" s="82"/>
      <c r="R210" s="83" t="e">
        <f t="shared" si="25"/>
        <v>#DIV/0!</v>
      </c>
      <c r="S210" s="237"/>
      <c r="T210" s="84">
        <f t="shared" si="27"/>
        <v>0</v>
      </c>
    </row>
    <row r="211" spans="14:20" ht="18.5" x14ac:dyDescent="0.45">
      <c r="N211" s="79">
        <f t="shared" si="28"/>
        <v>0</v>
      </c>
      <c r="O211" s="80"/>
      <c r="P211" s="81">
        <f t="shared" si="26"/>
        <v>0</v>
      </c>
      <c r="Q211" s="82"/>
      <c r="R211" s="83" t="e">
        <f t="shared" si="25"/>
        <v>#DIV/0!</v>
      </c>
      <c r="S211" s="237"/>
      <c r="T211" s="84">
        <f t="shared" si="27"/>
        <v>0</v>
      </c>
    </row>
    <row r="212" spans="14:20" ht="18.5" x14ac:dyDescent="0.45">
      <c r="N212" s="79">
        <f t="shared" si="28"/>
        <v>0</v>
      </c>
      <c r="O212" s="80"/>
      <c r="P212" s="81">
        <f t="shared" si="26"/>
        <v>0</v>
      </c>
      <c r="Q212" s="82"/>
      <c r="R212" s="83" t="e">
        <f t="shared" si="25"/>
        <v>#DIV/0!</v>
      </c>
      <c r="S212" s="237"/>
      <c r="T212" s="84">
        <f t="shared" si="27"/>
        <v>0</v>
      </c>
    </row>
    <row r="213" spans="14:20" ht="18.5" x14ac:dyDescent="0.45">
      <c r="N213" s="79">
        <f t="shared" si="28"/>
        <v>0</v>
      </c>
      <c r="O213" s="80"/>
      <c r="P213" s="81">
        <f t="shared" si="26"/>
        <v>0</v>
      </c>
      <c r="Q213" s="82"/>
      <c r="R213" s="83" t="e">
        <f t="shared" si="25"/>
        <v>#DIV/0!</v>
      </c>
      <c r="S213" s="237"/>
      <c r="T213" s="84">
        <f t="shared" si="27"/>
        <v>0</v>
      </c>
    </row>
    <row r="214" spans="14:20" ht="18.5" x14ac:dyDescent="0.45">
      <c r="N214" s="79">
        <f t="shared" si="28"/>
        <v>0</v>
      </c>
      <c r="O214" s="80"/>
      <c r="P214" s="81">
        <f t="shared" si="26"/>
        <v>0</v>
      </c>
      <c r="Q214" s="82"/>
      <c r="R214" s="83" t="e">
        <f t="shared" si="25"/>
        <v>#DIV/0!</v>
      </c>
      <c r="S214" s="237"/>
      <c r="T214" s="84">
        <f t="shared" si="27"/>
        <v>0</v>
      </c>
    </row>
    <row r="215" spans="14:20" ht="18.5" x14ac:dyDescent="0.45">
      <c r="N215" s="79">
        <f t="shared" si="28"/>
        <v>0</v>
      </c>
      <c r="O215" s="80"/>
      <c r="P215" s="81">
        <f t="shared" si="26"/>
        <v>0</v>
      </c>
      <c r="Q215" s="82"/>
      <c r="R215" s="83" t="e">
        <f t="shared" si="25"/>
        <v>#DIV/0!</v>
      </c>
      <c r="S215" s="237"/>
      <c r="T215" s="84">
        <f t="shared" si="27"/>
        <v>0</v>
      </c>
    </row>
    <row r="216" spans="14:20" ht="18.5" x14ac:dyDescent="0.45">
      <c r="N216" s="79">
        <f t="shared" si="28"/>
        <v>0</v>
      </c>
      <c r="O216" s="80"/>
      <c r="P216" s="81">
        <f t="shared" si="26"/>
        <v>0</v>
      </c>
      <c r="Q216" s="82"/>
      <c r="R216" s="83" t="e">
        <f t="shared" si="25"/>
        <v>#DIV/0!</v>
      </c>
      <c r="S216" s="237"/>
      <c r="T216" s="84">
        <f t="shared" si="27"/>
        <v>0</v>
      </c>
    </row>
    <row r="217" spans="14:20" ht="18.5" x14ac:dyDescent="0.45">
      <c r="N217" s="79">
        <f t="shared" si="28"/>
        <v>0</v>
      </c>
      <c r="O217" s="80"/>
      <c r="P217" s="81">
        <f t="shared" si="26"/>
        <v>0</v>
      </c>
      <c r="Q217" s="82"/>
      <c r="R217" s="83" t="e">
        <f t="shared" si="25"/>
        <v>#DIV/0!</v>
      </c>
      <c r="S217" s="237"/>
      <c r="T217" s="84">
        <f t="shared" si="27"/>
        <v>0</v>
      </c>
    </row>
    <row r="218" spans="14:20" ht="18.5" x14ac:dyDescent="0.45">
      <c r="N218" s="79">
        <f t="shared" si="28"/>
        <v>0</v>
      </c>
      <c r="O218" s="80"/>
      <c r="P218" s="81">
        <f t="shared" si="26"/>
        <v>0</v>
      </c>
      <c r="Q218" s="82"/>
      <c r="R218" s="83" t="e">
        <f t="shared" si="25"/>
        <v>#DIV/0!</v>
      </c>
      <c r="S218" s="237"/>
      <c r="T218" s="84">
        <f t="shared" si="27"/>
        <v>0</v>
      </c>
    </row>
    <row r="219" spans="14:20" ht="18.5" x14ac:dyDescent="0.45">
      <c r="N219" s="79">
        <f t="shared" si="28"/>
        <v>0</v>
      </c>
      <c r="O219" s="80"/>
      <c r="P219" s="81">
        <f t="shared" si="26"/>
        <v>0</v>
      </c>
      <c r="Q219" s="82"/>
      <c r="R219" s="83" t="e">
        <f t="shared" si="25"/>
        <v>#DIV/0!</v>
      </c>
      <c r="S219" s="237"/>
      <c r="T219" s="84">
        <f t="shared" si="27"/>
        <v>0</v>
      </c>
    </row>
    <row r="220" spans="14:20" ht="18.5" x14ac:dyDescent="0.45">
      <c r="N220" s="79">
        <f t="shared" si="28"/>
        <v>0</v>
      </c>
      <c r="O220" s="80"/>
      <c r="P220" s="81">
        <f t="shared" si="26"/>
        <v>0</v>
      </c>
      <c r="Q220" s="82"/>
      <c r="R220" s="83" t="e">
        <f t="shared" si="25"/>
        <v>#DIV/0!</v>
      </c>
      <c r="S220" s="237"/>
      <c r="T220" s="84">
        <f t="shared" si="27"/>
        <v>0</v>
      </c>
    </row>
    <row r="221" spans="14:20" ht="18.5" x14ac:dyDescent="0.45">
      <c r="N221" s="79">
        <f t="shared" si="28"/>
        <v>0</v>
      </c>
      <c r="O221" s="80"/>
      <c r="P221" s="81">
        <f t="shared" si="26"/>
        <v>0</v>
      </c>
      <c r="Q221" s="82"/>
      <c r="R221" s="83" t="e">
        <f t="shared" si="25"/>
        <v>#DIV/0!</v>
      </c>
      <c r="S221" s="237"/>
      <c r="T221" s="84">
        <f t="shared" si="27"/>
        <v>0</v>
      </c>
    </row>
    <row r="222" spans="14:20" ht="18.5" x14ac:dyDescent="0.45">
      <c r="N222" s="79">
        <f t="shared" si="28"/>
        <v>0</v>
      </c>
      <c r="O222" s="80"/>
      <c r="P222" s="81">
        <f t="shared" si="26"/>
        <v>0</v>
      </c>
      <c r="Q222" s="82"/>
      <c r="R222" s="83" t="e">
        <f t="shared" si="25"/>
        <v>#DIV/0!</v>
      </c>
      <c r="S222" s="237"/>
      <c r="T222" s="84">
        <f t="shared" si="27"/>
        <v>0</v>
      </c>
    </row>
    <row r="223" spans="14:20" ht="18.5" x14ac:dyDescent="0.45">
      <c r="N223" s="79">
        <f t="shared" si="28"/>
        <v>0</v>
      </c>
      <c r="O223" s="80"/>
      <c r="P223" s="81">
        <f t="shared" si="26"/>
        <v>0</v>
      </c>
      <c r="Q223" s="82"/>
      <c r="R223" s="83" t="e">
        <f t="shared" si="25"/>
        <v>#DIV/0!</v>
      </c>
      <c r="S223" s="237"/>
      <c r="T223" s="84">
        <f t="shared" si="27"/>
        <v>0</v>
      </c>
    </row>
    <row r="224" spans="14:20" ht="18.5" x14ac:dyDescent="0.45">
      <c r="N224" s="79">
        <f t="shared" si="28"/>
        <v>0</v>
      </c>
      <c r="O224" s="80"/>
      <c r="P224" s="81">
        <f t="shared" si="26"/>
        <v>0</v>
      </c>
      <c r="Q224" s="82"/>
      <c r="R224" s="83" t="e">
        <f t="shared" si="25"/>
        <v>#DIV/0!</v>
      </c>
      <c r="S224" s="237"/>
      <c r="T224" s="84">
        <f t="shared" si="27"/>
        <v>0</v>
      </c>
    </row>
    <row r="225" spans="14:20" ht="18.5" x14ac:dyDescent="0.45">
      <c r="N225" s="79">
        <f t="shared" si="28"/>
        <v>0</v>
      </c>
      <c r="O225" s="80"/>
      <c r="P225" s="81">
        <f t="shared" si="26"/>
        <v>0</v>
      </c>
      <c r="Q225" s="82"/>
      <c r="R225" s="83" t="e">
        <f t="shared" si="25"/>
        <v>#DIV/0!</v>
      </c>
      <c r="S225" s="237"/>
      <c r="T225" s="84">
        <f t="shared" si="27"/>
        <v>0</v>
      </c>
    </row>
    <row r="226" spans="14:20" ht="18.5" x14ac:dyDescent="0.45">
      <c r="N226" s="79">
        <f t="shared" si="28"/>
        <v>0</v>
      </c>
      <c r="O226" s="80"/>
      <c r="P226" s="81">
        <f t="shared" si="26"/>
        <v>0</v>
      </c>
      <c r="Q226" s="82"/>
      <c r="R226" s="83" t="e">
        <f t="shared" si="25"/>
        <v>#DIV/0!</v>
      </c>
      <c r="S226" s="237"/>
      <c r="T226" s="84">
        <f t="shared" si="27"/>
        <v>0</v>
      </c>
    </row>
    <row r="227" spans="14:20" ht="18.5" x14ac:dyDescent="0.45">
      <c r="N227" s="79">
        <f t="shared" si="28"/>
        <v>0</v>
      </c>
      <c r="O227" s="80"/>
      <c r="P227" s="81">
        <f t="shared" si="26"/>
        <v>0</v>
      </c>
      <c r="Q227" s="82"/>
      <c r="R227" s="83" t="e">
        <f t="shared" si="25"/>
        <v>#DIV/0!</v>
      </c>
      <c r="S227" s="237"/>
      <c r="T227" s="84">
        <f t="shared" si="27"/>
        <v>0</v>
      </c>
    </row>
    <row r="228" spans="14:20" ht="18.5" x14ac:dyDescent="0.45">
      <c r="N228" s="79">
        <f t="shared" si="28"/>
        <v>0</v>
      </c>
      <c r="O228" s="80"/>
      <c r="P228" s="81">
        <f t="shared" si="26"/>
        <v>0</v>
      </c>
      <c r="Q228" s="82"/>
      <c r="R228" s="83" t="e">
        <f t="shared" si="25"/>
        <v>#DIV/0!</v>
      </c>
      <c r="S228" s="237"/>
      <c r="T228" s="84">
        <f t="shared" si="27"/>
        <v>0</v>
      </c>
    </row>
    <row r="229" spans="14:20" ht="18.5" x14ac:dyDescent="0.45">
      <c r="N229" s="79">
        <f t="shared" si="28"/>
        <v>0</v>
      </c>
      <c r="O229" s="80"/>
      <c r="P229" s="81">
        <f t="shared" si="26"/>
        <v>0</v>
      </c>
      <c r="Q229" s="82"/>
      <c r="R229" s="83" t="e">
        <f t="shared" si="25"/>
        <v>#DIV/0!</v>
      </c>
      <c r="S229" s="237"/>
      <c r="T229" s="84">
        <f t="shared" si="27"/>
        <v>0</v>
      </c>
    </row>
    <row r="230" spans="14:20" ht="18.5" x14ac:dyDescent="0.45">
      <c r="N230" s="79">
        <f t="shared" si="28"/>
        <v>0</v>
      </c>
      <c r="O230" s="80"/>
      <c r="P230" s="81">
        <f t="shared" si="26"/>
        <v>0</v>
      </c>
      <c r="Q230" s="82"/>
      <c r="R230" s="83" t="e">
        <f t="shared" ref="R230:R293" si="29">(Q230-N230)/Q230</f>
        <v>#DIV/0!</v>
      </c>
      <c r="S230" s="237"/>
      <c r="T230" s="84">
        <f t="shared" si="27"/>
        <v>0</v>
      </c>
    </row>
    <row r="231" spans="14:20" ht="18.5" x14ac:dyDescent="0.45">
      <c r="N231" s="79">
        <f t="shared" si="28"/>
        <v>0</v>
      </c>
      <c r="O231" s="80"/>
      <c r="P231" s="81">
        <f t="shared" si="26"/>
        <v>0</v>
      </c>
      <c r="Q231" s="82"/>
      <c r="R231" s="83" t="e">
        <f t="shared" si="29"/>
        <v>#DIV/0!</v>
      </c>
      <c r="S231" s="237"/>
      <c r="T231" s="84">
        <f t="shared" si="27"/>
        <v>0</v>
      </c>
    </row>
    <row r="232" spans="14:20" ht="18.5" x14ac:dyDescent="0.45">
      <c r="N232" s="79">
        <f t="shared" si="28"/>
        <v>0</v>
      </c>
      <c r="O232" s="80"/>
      <c r="P232" s="81">
        <f t="shared" si="26"/>
        <v>0</v>
      </c>
      <c r="Q232" s="82"/>
      <c r="R232" s="83" t="e">
        <f t="shared" si="29"/>
        <v>#DIV/0!</v>
      </c>
      <c r="S232" s="237"/>
      <c r="T232" s="84">
        <f t="shared" si="27"/>
        <v>0</v>
      </c>
    </row>
    <row r="233" spans="14:20" ht="18.5" x14ac:dyDescent="0.45">
      <c r="N233" s="79">
        <f t="shared" si="28"/>
        <v>0</v>
      </c>
      <c r="O233" s="80"/>
      <c r="P233" s="81">
        <f t="shared" ref="P233:P296" si="30">N233/(1-O233)</f>
        <v>0</v>
      </c>
      <c r="Q233" s="82"/>
      <c r="R233" s="83" t="e">
        <f t="shared" si="29"/>
        <v>#DIV/0!</v>
      </c>
      <c r="S233" s="237"/>
      <c r="T233" s="84">
        <f t="shared" si="27"/>
        <v>0</v>
      </c>
    </row>
    <row r="234" spans="14:20" ht="18.5" x14ac:dyDescent="0.45">
      <c r="N234" s="79">
        <f t="shared" si="28"/>
        <v>0</v>
      </c>
      <c r="O234" s="80"/>
      <c r="P234" s="81">
        <f t="shared" si="30"/>
        <v>0</v>
      </c>
      <c r="Q234" s="82"/>
      <c r="R234" s="83" t="e">
        <f t="shared" si="29"/>
        <v>#DIV/0!</v>
      </c>
      <c r="S234" s="237"/>
      <c r="T234" s="84">
        <f t="shared" si="27"/>
        <v>0</v>
      </c>
    </row>
    <row r="235" spans="14:20" ht="18.5" x14ac:dyDescent="0.45">
      <c r="N235" s="79">
        <f t="shared" si="28"/>
        <v>0</v>
      </c>
      <c r="O235" s="80"/>
      <c r="P235" s="81">
        <f t="shared" si="30"/>
        <v>0</v>
      </c>
      <c r="Q235" s="82"/>
      <c r="R235" s="83" t="e">
        <f t="shared" si="29"/>
        <v>#DIV/0!</v>
      </c>
      <c r="S235" s="237"/>
      <c r="T235" s="84">
        <f t="shared" ref="T235:T298" si="31">SUM(S235*Q235)</f>
        <v>0</v>
      </c>
    </row>
    <row r="236" spans="14:20" ht="18.5" x14ac:dyDescent="0.45">
      <c r="N236" s="79">
        <f t="shared" si="28"/>
        <v>0</v>
      </c>
      <c r="O236" s="80"/>
      <c r="P236" s="81">
        <f t="shared" si="30"/>
        <v>0</v>
      </c>
      <c r="Q236" s="82"/>
      <c r="R236" s="83" t="e">
        <f t="shared" si="29"/>
        <v>#DIV/0!</v>
      </c>
      <c r="S236" s="237"/>
      <c r="T236" s="84">
        <f t="shared" si="31"/>
        <v>0</v>
      </c>
    </row>
    <row r="237" spans="14:20" ht="18.5" x14ac:dyDescent="0.45">
      <c r="N237" s="79">
        <f t="shared" si="28"/>
        <v>0</v>
      </c>
      <c r="O237" s="80"/>
      <c r="P237" s="81">
        <f t="shared" si="30"/>
        <v>0</v>
      </c>
      <c r="Q237" s="82"/>
      <c r="R237" s="83" t="e">
        <f t="shared" si="29"/>
        <v>#DIV/0!</v>
      </c>
      <c r="S237" s="237"/>
      <c r="T237" s="84">
        <f t="shared" si="31"/>
        <v>0</v>
      </c>
    </row>
    <row r="238" spans="14:20" ht="18.5" x14ac:dyDescent="0.45">
      <c r="N238" s="79">
        <f t="shared" ref="N238:N301" si="32">SUM(G238:L238)</f>
        <v>0</v>
      </c>
      <c r="O238" s="80"/>
      <c r="P238" s="81">
        <f t="shared" si="30"/>
        <v>0</v>
      </c>
      <c r="Q238" s="82"/>
      <c r="R238" s="83" t="e">
        <f t="shared" si="29"/>
        <v>#DIV/0!</v>
      </c>
      <c r="S238" s="237"/>
      <c r="T238" s="84">
        <f t="shared" si="31"/>
        <v>0</v>
      </c>
    </row>
    <row r="239" spans="14:20" ht="18.5" x14ac:dyDescent="0.45">
      <c r="N239" s="79">
        <f t="shared" si="32"/>
        <v>0</v>
      </c>
      <c r="O239" s="80"/>
      <c r="P239" s="81">
        <f t="shared" si="30"/>
        <v>0</v>
      </c>
      <c r="Q239" s="82"/>
      <c r="R239" s="83" t="e">
        <f t="shared" si="29"/>
        <v>#DIV/0!</v>
      </c>
      <c r="S239" s="237"/>
      <c r="T239" s="84">
        <f t="shared" si="31"/>
        <v>0</v>
      </c>
    </row>
    <row r="240" spans="14:20" ht="18.5" x14ac:dyDescent="0.45">
      <c r="N240" s="79">
        <f t="shared" si="32"/>
        <v>0</v>
      </c>
      <c r="O240" s="80"/>
      <c r="P240" s="81">
        <f t="shared" si="30"/>
        <v>0</v>
      </c>
      <c r="Q240" s="82"/>
      <c r="R240" s="83" t="e">
        <f t="shared" si="29"/>
        <v>#DIV/0!</v>
      </c>
      <c r="S240" s="237"/>
      <c r="T240" s="84">
        <f t="shared" si="31"/>
        <v>0</v>
      </c>
    </row>
    <row r="241" spans="14:20" ht="18.5" x14ac:dyDescent="0.45">
      <c r="N241" s="79">
        <f t="shared" si="32"/>
        <v>0</v>
      </c>
      <c r="O241" s="80"/>
      <c r="P241" s="81">
        <f t="shared" si="30"/>
        <v>0</v>
      </c>
      <c r="Q241" s="82"/>
      <c r="R241" s="83" t="e">
        <f t="shared" si="29"/>
        <v>#DIV/0!</v>
      </c>
      <c r="S241" s="237"/>
      <c r="T241" s="84">
        <f t="shared" si="31"/>
        <v>0</v>
      </c>
    </row>
    <row r="242" spans="14:20" ht="18.5" x14ac:dyDescent="0.45">
      <c r="N242" s="79">
        <f t="shared" si="32"/>
        <v>0</v>
      </c>
      <c r="O242" s="80"/>
      <c r="P242" s="81">
        <f t="shared" si="30"/>
        <v>0</v>
      </c>
      <c r="Q242" s="82"/>
      <c r="R242" s="83" t="e">
        <f t="shared" si="29"/>
        <v>#DIV/0!</v>
      </c>
      <c r="S242" s="237"/>
      <c r="T242" s="84">
        <f t="shared" si="31"/>
        <v>0</v>
      </c>
    </row>
    <row r="243" spans="14:20" ht="18.5" x14ac:dyDescent="0.45">
      <c r="N243" s="79">
        <f t="shared" si="32"/>
        <v>0</v>
      </c>
      <c r="O243" s="80"/>
      <c r="P243" s="81">
        <f t="shared" si="30"/>
        <v>0</v>
      </c>
      <c r="Q243" s="82"/>
      <c r="R243" s="83" t="e">
        <f t="shared" si="29"/>
        <v>#DIV/0!</v>
      </c>
      <c r="S243" s="237"/>
      <c r="T243" s="84">
        <f t="shared" si="31"/>
        <v>0</v>
      </c>
    </row>
    <row r="244" spans="14:20" ht="18.5" x14ac:dyDescent="0.45">
      <c r="N244" s="79">
        <f t="shared" si="32"/>
        <v>0</v>
      </c>
      <c r="O244" s="80"/>
      <c r="P244" s="81">
        <f t="shared" si="30"/>
        <v>0</v>
      </c>
      <c r="Q244" s="82"/>
      <c r="R244" s="83" t="e">
        <f t="shared" si="29"/>
        <v>#DIV/0!</v>
      </c>
      <c r="S244" s="237"/>
      <c r="T244" s="84">
        <f t="shared" si="31"/>
        <v>0</v>
      </c>
    </row>
    <row r="245" spans="14:20" ht="18.5" x14ac:dyDescent="0.45">
      <c r="N245" s="79">
        <f t="shared" si="32"/>
        <v>0</v>
      </c>
      <c r="O245" s="80"/>
      <c r="P245" s="81">
        <f t="shared" si="30"/>
        <v>0</v>
      </c>
      <c r="Q245" s="82"/>
      <c r="R245" s="83" t="e">
        <f t="shared" si="29"/>
        <v>#DIV/0!</v>
      </c>
      <c r="S245" s="237"/>
      <c r="T245" s="84">
        <f t="shared" si="31"/>
        <v>0</v>
      </c>
    </row>
    <row r="246" spans="14:20" ht="18.5" x14ac:dyDescent="0.45">
      <c r="N246" s="79">
        <f t="shared" si="32"/>
        <v>0</v>
      </c>
      <c r="O246" s="80"/>
      <c r="P246" s="81">
        <f t="shared" si="30"/>
        <v>0</v>
      </c>
      <c r="Q246" s="82"/>
      <c r="R246" s="83" t="e">
        <f t="shared" si="29"/>
        <v>#DIV/0!</v>
      </c>
      <c r="S246" s="237"/>
      <c r="T246" s="84">
        <f t="shared" si="31"/>
        <v>0</v>
      </c>
    </row>
    <row r="247" spans="14:20" ht="18.5" x14ac:dyDescent="0.45">
      <c r="N247" s="79">
        <f t="shared" si="32"/>
        <v>0</v>
      </c>
      <c r="O247" s="80"/>
      <c r="P247" s="81">
        <f t="shared" si="30"/>
        <v>0</v>
      </c>
      <c r="Q247" s="82"/>
      <c r="R247" s="83" t="e">
        <f t="shared" si="29"/>
        <v>#DIV/0!</v>
      </c>
      <c r="S247" s="237"/>
      <c r="T247" s="84">
        <f t="shared" si="31"/>
        <v>0</v>
      </c>
    </row>
    <row r="248" spans="14:20" ht="18.5" x14ac:dyDescent="0.45">
      <c r="N248" s="79">
        <f t="shared" si="32"/>
        <v>0</v>
      </c>
      <c r="O248" s="80"/>
      <c r="P248" s="81">
        <f t="shared" si="30"/>
        <v>0</v>
      </c>
      <c r="Q248" s="82"/>
      <c r="R248" s="83" t="e">
        <f t="shared" si="29"/>
        <v>#DIV/0!</v>
      </c>
      <c r="S248" s="237"/>
      <c r="T248" s="84">
        <f t="shared" si="31"/>
        <v>0</v>
      </c>
    </row>
    <row r="249" spans="14:20" ht="18.5" x14ac:dyDescent="0.45">
      <c r="N249" s="79">
        <f t="shared" si="32"/>
        <v>0</v>
      </c>
      <c r="O249" s="80"/>
      <c r="P249" s="81">
        <f t="shared" si="30"/>
        <v>0</v>
      </c>
      <c r="Q249" s="82"/>
      <c r="R249" s="83" t="e">
        <f t="shared" si="29"/>
        <v>#DIV/0!</v>
      </c>
      <c r="S249" s="237"/>
      <c r="T249" s="84">
        <f t="shared" si="31"/>
        <v>0</v>
      </c>
    </row>
    <row r="250" spans="14:20" ht="18.5" x14ac:dyDescent="0.45">
      <c r="N250" s="79">
        <f t="shared" si="32"/>
        <v>0</v>
      </c>
      <c r="O250" s="80"/>
      <c r="P250" s="81">
        <f t="shared" si="30"/>
        <v>0</v>
      </c>
      <c r="Q250" s="82"/>
      <c r="R250" s="83" t="e">
        <f t="shared" si="29"/>
        <v>#DIV/0!</v>
      </c>
      <c r="S250" s="237"/>
      <c r="T250" s="84">
        <f t="shared" si="31"/>
        <v>0</v>
      </c>
    </row>
    <row r="251" spans="14:20" ht="18.5" x14ac:dyDescent="0.45">
      <c r="N251" s="79">
        <f t="shared" si="32"/>
        <v>0</v>
      </c>
      <c r="O251" s="80"/>
      <c r="P251" s="81">
        <f t="shared" si="30"/>
        <v>0</v>
      </c>
      <c r="Q251" s="82"/>
      <c r="R251" s="83" t="e">
        <f t="shared" si="29"/>
        <v>#DIV/0!</v>
      </c>
      <c r="S251" s="237"/>
      <c r="T251" s="84">
        <f t="shared" si="31"/>
        <v>0</v>
      </c>
    </row>
    <row r="252" spans="14:20" ht="18.5" x14ac:dyDescent="0.45">
      <c r="N252" s="79">
        <f t="shared" si="32"/>
        <v>0</v>
      </c>
      <c r="O252" s="80"/>
      <c r="P252" s="81">
        <f t="shared" si="30"/>
        <v>0</v>
      </c>
      <c r="Q252" s="82"/>
      <c r="R252" s="83" t="e">
        <f t="shared" si="29"/>
        <v>#DIV/0!</v>
      </c>
      <c r="S252" s="237"/>
      <c r="T252" s="84">
        <f t="shared" si="31"/>
        <v>0</v>
      </c>
    </row>
    <row r="253" spans="14:20" ht="18.5" x14ac:dyDescent="0.45">
      <c r="N253" s="79">
        <f t="shared" si="32"/>
        <v>0</v>
      </c>
      <c r="O253" s="80"/>
      <c r="P253" s="81">
        <f t="shared" si="30"/>
        <v>0</v>
      </c>
      <c r="Q253" s="82"/>
      <c r="R253" s="83" t="e">
        <f t="shared" si="29"/>
        <v>#DIV/0!</v>
      </c>
      <c r="S253" s="237"/>
      <c r="T253" s="84">
        <f t="shared" si="31"/>
        <v>0</v>
      </c>
    </row>
    <row r="254" spans="14:20" ht="18.5" x14ac:dyDescent="0.45">
      <c r="N254" s="79">
        <f t="shared" si="32"/>
        <v>0</v>
      </c>
      <c r="O254" s="80"/>
      <c r="P254" s="81">
        <f t="shared" si="30"/>
        <v>0</v>
      </c>
      <c r="Q254" s="82"/>
      <c r="R254" s="83" t="e">
        <f t="shared" si="29"/>
        <v>#DIV/0!</v>
      </c>
      <c r="S254" s="237"/>
      <c r="T254" s="84">
        <f t="shared" si="31"/>
        <v>0</v>
      </c>
    </row>
    <row r="255" spans="14:20" ht="18.5" x14ac:dyDescent="0.45">
      <c r="N255" s="79">
        <f t="shared" si="32"/>
        <v>0</v>
      </c>
      <c r="O255" s="80"/>
      <c r="P255" s="81">
        <f t="shared" si="30"/>
        <v>0</v>
      </c>
      <c r="Q255" s="82"/>
      <c r="R255" s="83" t="e">
        <f t="shared" si="29"/>
        <v>#DIV/0!</v>
      </c>
      <c r="S255" s="237"/>
      <c r="T255" s="84">
        <f t="shared" si="31"/>
        <v>0</v>
      </c>
    </row>
    <row r="256" spans="14:20" ht="18.5" x14ac:dyDescent="0.45">
      <c r="N256" s="79">
        <f t="shared" si="32"/>
        <v>0</v>
      </c>
      <c r="O256" s="80"/>
      <c r="P256" s="81">
        <f t="shared" si="30"/>
        <v>0</v>
      </c>
      <c r="Q256" s="82"/>
      <c r="R256" s="83" t="e">
        <f t="shared" si="29"/>
        <v>#DIV/0!</v>
      </c>
      <c r="S256" s="237"/>
      <c r="T256" s="84">
        <f t="shared" si="31"/>
        <v>0</v>
      </c>
    </row>
    <row r="257" spans="14:20" ht="18.5" x14ac:dyDescent="0.45">
      <c r="N257" s="79">
        <f t="shared" si="32"/>
        <v>0</v>
      </c>
      <c r="O257" s="80"/>
      <c r="P257" s="81">
        <f t="shared" si="30"/>
        <v>0</v>
      </c>
      <c r="Q257" s="82"/>
      <c r="R257" s="83" t="e">
        <f t="shared" si="29"/>
        <v>#DIV/0!</v>
      </c>
      <c r="S257" s="237"/>
      <c r="T257" s="84">
        <f t="shared" si="31"/>
        <v>0</v>
      </c>
    </row>
    <row r="258" spans="14:20" ht="18.5" x14ac:dyDescent="0.45">
      <c r="N258" s="79">
        <f t="shared" si="32"/>
        <v>0</v>
      </c>
      <c r="O258" s="80"/>
      <c r="P258" s="81">
        <f t="shared" si="30"/>
        <v>0</v>
      </c>
      <c r="Q258" s="82"/>
      <c r="R258" s="83" t="e">
        <f t="shared" si="29"/>
        <v>#DIV/0!</v>
      </c>
      <c r="S258" s="237"/>
      <c r="T258" s="84">
        <f t="shared" si="31"/>
        <v>0</v>
      </c>
    </row>
    <row r="259" spans="14:20" ht="18.5" x14ac:dyDescent="0.45">
      <c r="N259" s="79">
        <f t="shared" si="32"/>
        <v>0</v>
      </c>
      <c r="O259" s="80"/>
      <c r="P259" s="81">
        <f t="shared" si="30"/>
        <v>0</v>
      </c>
      <c r="Q259" s="82"/>
      <c r="R259" s="83" t="e">
        <f t="shared" si="29"/>
        <v>#DIV/0!</v>
      </c>
      <c r="S259" s="237"/>
      <c r="T259" s="84">
        <f t="shared" si="31"/>
        <v>0</v>
      </c>
    </row>
    <row r="260" spans="14:20" ht="18.5" x14ac:dyDescent="0.45">
      <c r="N260" s="79">
        <f t="shared" si="32"/>
        <v>0</v>
      </c>
      <c r="O260" s="80"/>
      <c r="P260" s="81">
        <f t="shared" si="30"/>
        <v>0</v>
      </c>
      <c r="Q260" s="82"/>
      <c r="R260" s="83" t="e">
        <f t="shared" si="29"/>
        <v>#DIV/0!</v>
      </c>
      <c r="S260" s="237"/>
      <c r="T260" s="84">
        <f t="shared" si="31"/>
        <v>0</v>
      </c>
    </row>
    <row r="261" spans="14:20" ht="18.5" x14ac:dyDescent="0.45">
      <c r="N261" s="79">
        <f t="shared" si="32"/>
        <v>0</v>
      </c>
      <c r="O261" s="80"/>
      <c r="P261" s="81">
        <f t="shared" si="30"/>
        <v>0</v>
      </c>
      <c r="Q261" s="82"/>
      <c r="R261" s="83" t="e">
        <f t="shared" si="29"/>
        <v>#DIV/0!</v>
      </c>
      <c r="S261" s="237"/>
      <c r="T261" s="84">
        <f t="shared" si="31"/>
        <v>0</v>
      </c>
    </row>
    <row r="262" spans="14:20" ht="18.5" x14ac:dyDescent="0.45">
      <c r="N262" s="79">
        <f t="shared" si="32"/>
        <v>0</v>
      </c>
      <c r="O262" s="80"/>
      <c r="P262" s="81">
        <f t="shared" si="30"/>
        <v>0</v>
      </c>
      <c r="Q262" s="82"/>
      <c r="R262" s="83" t="e">
        <f t="shared" si="29"/>
        <v>#DIV/0!</v>
      </c>
      <c r="S262" s="237"/>
      <c r="T262" s="84">
        <f t="shared" si="31"/>
        <v>0</v>
      </c>
    </row>
    <row r="263" spans="14:20" ht="18.5" x14ac:dyDescent="0.45">
      <c r="N263" s="79">
        <f t="shared" si="32"/>
        <v>0</v>
      </c>
      <c r="O263" s="80"/>
      <c r="P263" s="81">
        <f t="shared" si="30"/>
        <v>0</v>
      </c>
      <c r="Q263" s="82"/>
      <c r="R263" s="83" t="e">
        <f t="shared" si="29"/>
        <v>#DIV/0!</v>
      </c>
      <c r="S263" s="237"/>
      <c r="T263" s="84">
        <f t="shared" si="31"/>
        <v>0</v>
      </c>
    </row>
    <row r="264" spans="14:20" ht="18.5" x14ac:dyDescent="0.45">
      <c r="N264" s="79">
        <f t="shared" si="32"/>
        <v>0</v>
      </c>
      <c r="O264" s="80"/>
      <c r="P264" s="81">
        <f t="shared" si="30"/>
        <v>0</v>
      </c>
      <c r="Q264" s="82"/>
      <c r="R264" s="83" t="e">
        <f t="shared" si="29"/>
        <v>#DIV/0!</v>
      </c>
      <c r="S264" s="237"/>
      <c r="T264" s="84">
        <f t="shared" si="31"/>
        <v>0</v>
      </c>
    </row>
    <row r="265" spans="14:20" ht="18.5" x14ac:dyDescent="0.45">
      <c r="N265" s="79">
        <f t="shared" si="32"/>
        <v>0</v>
      </c>
      <c r="O265" s="80"/>
      <c r="P265" s="81">
        <f t="shared" si="30"/>
        <v>0</v>
      </c>
      <c r="Q265" s="82"/>
      <c r="R265" s="83" t="e">
        <f t="shared" si="29"/>
        <v>#DIV/0!</v>
      </c>
      <c r="S265" s="237"/>
      <c r="T265" s="84">
        <f t="shared" si="31"/>
        <v>0</v>
      </c>
    </row>
    <row r="266" spans="14:20" ht="18.5" x14ac:dyDescent="0.45">
      <c r="N266" s="79">
        <f t="shared" si="32"/>
        <v>0</v>
      </c>
      <c r="O266" s="80"/>
      <c r="P266" s="81">
        <f t="shared" si="30"/>
        <v>0</v>
      </c>
      <c r="Q266" s="82"/>
      <c r="R266" s="83" t="e">
        <f t="shared" si="29"/>
        <v>#DIV/0!</v>
      </c>
      <c r="S266" s="237"/>
      <c r="T266" s="84">
        <f t="shared" si="31"/>
        <v>0</v>
      </c>
    </row>
    <row r="267" spans="14:20" ht="18.5" x14ac:dyDescent="0.45">
      <c r="N267" s="79">
        <f t="shared" si="32"/>
        <v>0</v>
      </c>
      <c r="O267" s="80"/>
      <c r="P267" s="81">
        <f t="shared" si="30"/>
        <v>0</v>
      </c>
      <c r="Q267" s="82"/>
      <c r="R267" s="83" t="e">
        <f t="shared" si="29"/>
        <v>#DIV/0!</v>
      </c>
      <c r="S267" s="237"/>
      <c r="T267" s="84">
        <f t="shared" si="31"/>
        <v>0</v>
      </c>
    </row>
    <row r="268" spans="14:20" ht="18.5" x14ac:dyDescent="0.45">
      <c r="N268" s="79">
        <f t="shared" si="32"/>
        <v>0</v>
      </c>
      <c r="O268" s="80"/>
      <c r="P268" s="81">
        <f t="shared" si="30"/>
        <v>0</v>
      </c>
      <c r="Q268" s="82"/>
      <c r="R268" s="83" t="e">
        <f t="shared" si="29"/>
        <v>#DIV/0!</v>
      </c>
      <c r="S268" s="237"/>
      <c r="T268" s="84">
        <f t="shared" si="31"/>
        <v>0</v>
      </c>
    </row>
    <row r="269" spans="14:20" ht="18.5" x14ac:dyDescent="0.45">
      <c r="N269" s="79">
        <f t="shared" si="32"/>
        <v>0</v>
      </c>
      <c r="O269" s="80"/>
      <c r="P269" s="81">
        <f t="shared" si="30"/>
        <v>0</v>
      </c>
      <c r="Q269" s="82"/>
      <c r="R269" s="83" t="e">
        <f t="shared" si="29"/>
        <v>#DIV/0!</v>
      </c>
      <c r="S269" s="237"/>
      <c r="T269" s="84">
        <f t="shared" si="31"/>
        <v>0</v>
      </c>
    </row>
    <row r="270" spans="14:20" ht="18.5" x14ac:dyDescent="0.45">
      <c r="N270" s="79">
        <f t="shared" si="32"/>
        <v>0</v>
      </c>
      <c r="O270" s="80"/>
      <c r="P270" s="81">
        <f t="shared" si="30"/>
        <v>0</v>
      </c>
      <c r="Q270" s="82"/>
      <c r="R270" s="83" t="e">
        <f t="shared" si="29"/>
        <v>#DIV/0!</v>
      </c>
      <c r="S270" s="237"/>
      <c r="T270" s="84">
        <f t="shared" si="31"/>
        <v>0</v>
      </c>
    </row>
    <row r="271" spans="14:20" ht="18.5" x14ac:dyDescent="0.45">
      <c r="N271" s="79">
        <f t="shared" si="32"/>
        <v>0</v>
      </c>
      <c r="O271" s="80"/>
      <c r="P271" s="81">
        <f t="shared" si="30"/>
        <v>0</v>
      </c>
      <c r="Q271" s="82"/>
      <c r="R271" s="83" t="e">
        <f t="shared" si="29"/>
        <v>#DIV/0!</v>
      </c>
      <c r="S271" s="237"/>
      <c r="T271" s="84">
        <f t="shared" si="31"/>
        <v>0</v>
      </c>
    </row>
    <row r="272" spans="14:20" ht="18.5" x14ac:dyDescent="0.45">
      <c r="N272" s="79">
        <f t="shared" si="32"/>
        <v>0</v>
      </c>
      <c r="O272" s="80"/>
      <c r="P272" s="81">
        <f t="shared" si="30"/>
        <v>0</v>
      </c>
      <c r="Q272" s="82"/>
      <c r="R272" s="83" t="e">
        <f t="shared" si="29"/>
        <v>#DIV/0!</v>
      </c>
      <c r="S272" s="237"/>
      <c r="T272" s="84">
        <f t="shared" si="31"/>
        <v>0</v>
      </c>
    </row>
    <row r="273" spans="14:20" ht="18.5" x14ac:dyDescent="0.45">
      <c r="N273" s="79">
        <f t="shared" si="32"/>
        <v>0</v>
      </c>
      <c r="O273" s="80"/>
      <c r="P273" s="81">
        <f t="shared" si="30"/>
        <v>0</v>
      </c>
      <c r="Q273" s="82"/>
      <c r="R273" s="83" t="e">
        <f t="shared" si="29"/>
        <v>#DIV/0!</v>
      </c>
      <c r="S273" s="237"/>
      <c r="T273" s="84">
        <f t="shared" si="31"/>
        <v>0</v>
      </c>
    </row>
    <row r="274" spans="14:20" ht="18.5" x14ac:dyDescent="0.45">
      <c r="N274" s="79">
        <f t="shared" si="32"/>
        <v>0</v>
      </c>
      <c r="O274" s="80"/>
      <c r="P274" s="81">
        <f t="shared" si="30"/>
        <v>0</v>
      </c>
      <c r="Q274" s="82"/>
      <c r="R274" s="83" t="e">
        <f t="shared" si="29"/>
        <v>#DIV/0!</v>
      </c>
      <c r="S274" s="237"/>
      <c r="T274" s="84">
        <f t="shared" si="31"/>
        <v>0</v>
      </c>
    </row>
    <row r="275" spans="14:20" ht="18.5" x14ac:dyDescent="0.45">
      <c r="N275" s="79">
        <f t="shared" si="32"/>
        <v>0</v>
      </c>
      <c r="O275" s="80"/>
      <c r="P275" s="81">
        <f t="shared" si="30"/>
        <v>0</v>
      </c>
      <c r="Q275" s="82"/>
      <c r="R275" s="83" t="e">
        <f t="shared" si="29"/>
        <v>#DIV/0!</v>
      </c>
      <c r="S275" s="237"/>
      <c r="T275" s="84">
        <f t="shared" si="31"/>
        <v>0</v>
      </c>
    </row>
    <row r="276" spans="14:20" ht="18.5" x14ac:dyDescent="0.45">
      <c r="N276" s="79">
        <f t="shared" si="32"/>
        <v>0</v>
      </c>
      <c r="O276" s="80"/>
      <c r="P276" s="81">
        <f t="shared" si="30"/>
        <v>0</v>
      </c>
      <c r="Q276" s="82"/>
      <c r="R276" s="83" t="e">
        <f t="shared" si="29"/>
        <v>#DIV/0!</v>
      </c>
      <c r="S276" s="237"/>
      <c r="T276" s="84">
        <f t="shared" si="31"/>
        <v>0</v>
      </c>
    </row>
    <row r="277" spans="14:20" ht="18.5" x14ac:dyDescent="0.45">
      <c r="N277" s="79">
        <f t="shared" si="32"/>
        <v>0</v>
      </c>
      <c r="O277" s="80"/>
      <c r="P277" s="81">
        <f t="shared" si="30"/>
        <v>0</v>
      </c>
      <c r="Q277" s="82"/>
      <c r="R277" s="83" t="e">
        <f t="shared" si="29"/>
        <v>#DIV/0!</v>
      </c>
      <c r="S277" s="237"/>
      <c r="T277" s="84">
        <f t="shared" si="31"/>
        <v>0</v>
      </c>
    </row>
    <row r="278" spans="14:20" ht="18.5" x14ac:dyDescent="0.45">
      <c r="N278" s="79">
        <f t="shared" si="32"/>
        <v>0</v>
      </c>
      <c r="O278" s="80"/>
      <c r="P278" s="81">
        <f t="shared" si="30"/>
        <v>0</v>
      </c>
      <c r="Q278" s="82"/>
      <c r="R278" s="83" t="e">
        <f t="shared" si="29"/>
        <v>#DIV/0!</v>
      </c>
      <c r="S278" s="237"/>
      <c r="T278" s="84">
        <f t="shared" si="31"/>
        <v>0</v>
      </c>
    </row>
    <row r="279" spans="14:20" ht="18.5" x14ac:dyDescent="0.45">
      <c r="N279" s="79">
        <f t="shared" si="32"/>
        <v>0</v>
      </c>
      <c r="O279" s="80"/>
      <c r="P279" s="81">
        <f t="shared" si="30"/>
        <v>0</v>
      </c>
      <c r="Q279" s="82"/>
      <c r="R279" s="83" t="e">
        <f t="shared" si="29"/>
        <v>#DIV/0!</v>
      </c>
      <c r="S279" s="237"/>
      <c r="T279" s="84">
        <f t="shared" si="31"/>
        <v>0</v>
      </c>
    </row>
    <row r="280" spans="14:20" ht="18.5" x14ac:dyDescent="0.45">
      <c r="N280" s="79">
        <f t="shared" si="32"/>
        <v>0</v>
      </c>
      <c r="O280" s="80"/>
      <c r="P280" s="81">
        <f t="shared" si="30"/>
        <v>0</v>
      </c>
      <c r="Q280" s="82"/>
      <c r="R280" s="83" t="e">
        <f t="shared" si="29"/>
        <v>#DIV/0!</v>
      </c>
      <c r="S280" s="237"/>
      <c r="T280" s="84">
        <f t="shared" si="31"/>
        <v>0</v>
      </c>
    </row>
    <row r="281" spans="14:20" ht="18.5" x14ac:dyDescent="0.45">
      <c r="N281" s="79">
        <f t="shared" si="32"/>
        <v>0</v>
      </c>
      <c r="O281" s="80"/>
      <c r="P281" s="81">
        <f t="shared" si="30"/>
        <v>0</v>
      </c>
      <c r="Q281" s="82"/>
      <c r="R281" s="83" t="e">
        <f t="shared" si="29"/>
        <v>#DIV/0!</v>
      </c>
      <c r="S281" s="237"/>
      <c r="T281" s="84">
        <f t="shared" si="31"/>
        <v>0</v>
      </c>
    </row>
    <row r="282" spans="14:20" ht="18.5" x14ac:dyDescent="0.45">
      <c r="N282" s="79">
        <f t="shared" si="32"/>
        <v>0</v>
      </c>
      <c r="O282" s="80"/>
      <c r="P282" s="81">
        <f t="shared" si="30"/>
        <v>0</v>
      </c>
      <c r="Q282" s="82"/>
      <c r="R282" s="83" t="e">
        <f t="shared" si="29"/>
        <v>#DIV/0!</v>
      </c>
      <c r="S282" s="237"/>
      <c r="T282" s="84">
        <f t="shared" si="31"/>
        <v>0</v>
      </c>
    </row>
    <row r="283" spans="14:20" ht="18.5" x14ac:dyDescent="0.45">
      <c r="N283" s="79">
        <f t="shared" si="32"/>
        <v>0</v>
      </c>
      <c r="O283" s="80"/>
      <c r="P283" s="81">
        <f t="shared" si="30"/>
        <v>0</v>
      </c>
      <c r="Q283" s="82"/>
      <c r="R283" s="83" t="e">
        <f t="shared" si="29"/>
        <v>#DIV/0!</v>
      </c>
      <c r="S283" s="237"/>
      <c r="T283" s="84">
        <f t="shared" si="31"/>
        <v>0</v>
      </c>
    </row>
    <row r="284" spans="14:20" ht="18.5" x14ac:dyDescent="0.45">
      <c r="N284" s="79">
        <f t="shared" si="32"/>
        <v>0</v>
      </c>
      <c r="O284" s="80"/>
      <c r="P284" s="81">
        <f t="shared" si="30"/>
        <v>0</v>
      </c>
      <c r="Q284" s="82"/>
      <c r="R284" s="83" t="e">
        <f t="shared" si="29"/>
        <v>#DIV/0!</v>
      </c>
      <c r="S284" s="237"/>
      <c r="T284" s="84">
        <f t="shared" si="31"/>
        <v>0</v>
      </c>
    </row>
    <row r="285" spans="14:20" ht="18.5" x14ac:dyDescent="0.45">
      <c r="N285" s="79">
        <f t="shared" si="32"/>
        <v>0</v>
      </c>
      <c r="O285" s="80"/>
      <c r="P285" s="81">
        <f t="shared" si="30"/>
        <v>0</v>
      </c>
      <c r="Q285" s="82"/>
      <c r="R285" s="83" t="e">
        <f t="shared" si="29"/>
        <v>#DIV/0!</v>
      </c>
      <c r="S285" s="237"/>
      <c r="T285" s="84">
        <f t="shared" si="31"/>
        <v>0</v>
      </c>
    </row>
    <row r="286" spans="14:20" ht="18.5" x14ac:dyDescent="0.45">
      <c r="N286" s="79">
        <f t="shared" si="32"/>
        <v>0</v>
      </c>
      <c r="O286" s="80"/>
      <c r="P286" s="81">
        <f t="shared" si="30"/>
        <v>0</v>
      </c>
      <c r="Q286" s="82"/>
      <c r="R286" s="83" t="e">
        <f t="shared" si="29"/>
        <v>#DIV/0!</v>
      </c>
      <c r="S286" s="237"/>
      <c r="T286" s="84">
        <f t="shared" si="31"/>
        <v>0</v>
      </c>
    </row>
    <row r="287" spans="14:20" ht="18.5" x14ac:dyDescent="0.45">
      <c r="N287" s="79">
        <f t="shared" si="32"/>
        <v>0</v>
      </c>
      <c r="O287" s="80"/>
      <c r="P287" s="81">
        <f t="shared" si="30"/>
        <v>0</v>
      </c>
      <c r="Q287" s="82"/>
      <c r="R287" s="83" t="e">
        <f t="shared" si="29"/>
        <v>#DIV/0!</v>
      </c>
      <c r="S287" s="237"/>
      <c r="T287" s="84">
        <f t="shared" si="31"/>
        <v>0</v>
      </c>
    </row>
    <row r="288" spans="14:20" ht="18.5" x14ac:dyDescent="0.45">
      <c r="N288" s="79">
        <f t="shared" si="32"/>
        <v>0</v>
      </c>
      <c r="O288" s="80"/>
      <c r="P288" s="81">
        <f t="shared" si="30"/>
        <v>0</v>
      </c>
      <c r="Q288" s="82"/>
      <c r="R288" s="83" t="e">
        <f t="shared" si="29"/>
        <v>#DIV/0!</v>
      </c>
      <c r="S288" s="237"/>
      <c r="T288" s="84">
        <f t="shared" si="31"/>
        <v>0</v>
      </c>
    </row>
    <row r="289" spans="14:20" ht="18.5" x14ac:dyDescent="0.45">
      <c r="N289" s="79">
        <f t="shared" si="32"/>
        <v>0</v>
      </c>
      <c r="O289" s="80"/>
      <c r="P289" s="81">
        <f t="shared" si="30"/>
        <v>0</v>
      </c>
      <c r="Q289" s="82"/>
      <c r="R289" s="83" t="e">
        <f t="shared" si="29"/>
        <v>#DIV/0!</v>
      </c>
      <c r="S289" s="237"/>
      <c r="T289" s="84">
        <f t="shared" si="31"/>
        <v>0</v>
      </c>
    </row>
    <row r="290" spans="14:20" ht="18.5" x14ac:dyDescent="0.45">
      <c r="N290" s="79">
        <f t="shared" si="32"/>
        <v>0</v>
      </c>
      <c r="O290" s="80"/>
      <c r="P290" s="81">
        <f t="shared" si="30"/>
        <v>0</v>
      </c>
      <c r="Q290" s="82"/>
      <c r="R290" s="83" t="e">
        <f t="shared" si="29"/>
        <v>#DIV/0!</v>
      </c>
      <c r="S290" s="237"/>
      <c r="T290" s="84">
        <f t="shared" si="31"/>
        <v>0</v>
      </c>
    </row>
    <row r="291" spans="14:20" ht="18.5" x14ac:dyDescent="0.45">
      <c r="N291" s="79">
        <f t="shared" si="32"/>
        <v>0</v>
      </c>
      <c r="O291" s="80"/>
      <c r="P291" s="81">
        <f t="shared" si="30"/>
        <v>0</v>
      </c>
      <c r="Q291" s="82"/>
      <c r="R291" s="83" t="e">
        <f t="shared" si="29"/>
        <v>#DIV/0!</v>
      </c>
      <c r="S291" s="237"/>
      <c r="T291" s="84">
        <f t="shared" si="31"/>
        <v>0</v>
      </c>
    </row>
    <row r="292" spans="14:20" ht="18.5" x14ac:dyDescent="0.45">
      <c r="N292" s="79">
        <f t="shared" si="32"/>
        <v>0</v>
      </c>
      <c r="O292" s="80"/>
      <c r="P292" s="81">
        <f t="shared" si="30"/>
        <v>0</v>
      </c>
      <c r="Q292" s="82"/>
      <c r="R292" s="83" t="e">
        <f t="shared" si="29"/>
        <v>#DIV/0!</v>
      </c>
      <c r="S292" s="237"/>
      <c r="T292" s="84">
        <f t="shared" si="31"/>
        <v>0</v>
      </c>
    </row>
    <row r="293" spans="14:20" ht="18.5" x14ac:dyDescent="0.45">
      <c r="N293" s="79">
        <f t="shared" si="32"/>
        <v>0</v>
      </c>
      <c r="O293" s="80"/>
      <c r="P293" s="81">
        <f t="shared" si="30"/>
        <v>0</v>
      </c>
      <c r="Q293" s="82"/>
      <c r="R293" s="83" t="e">
        <f t="shared" si="29"/>
        <v>#DIV/0!</v>
      </c>
      <c r="S293" s="237"/>
      <c r="T293" s="84">
        <f t="shared" si="31"/>
        <v>0</v>
      </c>
    </row>
    <row r="294" spans="14:20" ht="18.5" x14ac:dyDescent="0.45">
      <c r="N294" s="79">
        <f t="shared" si="32"/>
        <v>0</v>
      </c>
      <c r="O294" s="80"/>
      <c r="P294" s="81">
        <f t="shared" si="30"/>
        <v>0</v>
      </c>
      <c r="Q294" s="82"/>
      <c r="R294" s="83" t="e">
        <f t="shared" ref="R294:R357" si="33">(Q294-N294)/Q294</f>
        <v>#DIV/0!</v>
      </c>
      <c r="S294" s="237"/>
      <c r="T294" s="84">
        <f t="shared" si="31"/>
        <v>0</v>
      </c>
    </row>
    <row r="295" spans="14:20" ht="18.5" x14ac:dyDescent="0.45">
      <c r="N295" s="79">
        <f t="shared" si="32"/>
        <v>0</v>
      </c>
      <c r="O295" s="80"/>
      <c r="P295" s="81">
        <f t="shared" si="30"/>
        <v>0</v>
      </c>
      <c r="Q295" s="82"/>
      <c r="R295" s="83" t="e">
        <f t="shared" si="33"/>
        <v>#DIV/0!</v>
      </c>
      <c r="S295" s="237"/>
      <c r="T295" s="84">
        <f t="shared" si="31"/>
        <v>0</v>
      </c>
    </row>
    <row r="296" spans="14:20" ht="18.5" x14ac:dyDescent="0.45">
      <c r="N296" s="79">
        <f t="shared" si="32"/>
        <v>0</v>
      </c>
      <c r="O296" s="80"/>
      <c r="P296" s="81">
        <f t="shared" si="30"/>
        <v>0</v>
      </c>
      <c r="Q296" s="82"/>
      <c r="R296" s="83" t="e">
        <f t="shared" si="33"/>
        <v>#DIV/0!</v>
      </c>
      <c r="S296" s="237"/>
      <c r="T296" s="84">
        <f t="shared" si="31"/>
        <v>0</v>
      </c>
    </row>
    <row r="297" spans="14:20" ht="18.5" x14ac:dyDescent="0.45">
      <c r="N297" s="79">
        <f t="shared" si="32"/>
        <v>0</v>
      </c>
      <c r="O297" s="80"/>
      <c r="P297" s="81">
        <f t="shared" ref="P297:P360" si="34">N297/(1-O297)</f>
        <v>0</v>
      </c>
      <c r="Q297" s="82"/>
      <c r="R297" s="83" t="e">
        <f t="shared" si="33"/>
        <v>#DIV/0!</v>
      </c>
      <c r="S297" s="237"/>
      <c r="T297" s="84">
        <f t="shared" si="31"/>
        <v>0</v>
      </c>
    </row>
    <row r="298" spans="14:20" ht="18.5" x14ac:dyDescent="0.45">
      <c r="N298" s="79">
        <f t="shared" si="32"/>
        <v>0</v>
      </c>
      <c r="O298" s="80"/>
      <c r="P298" s="81">
        <f t="shared" si="34"/>
        <v>0</v>
      </c>
      <c r="Q298" s="82"/>
      <c r="R298" s="83" t="e">
        <f t="shared" si="33"/>
        <v>#DIV/0!</v>
      </c>
      <c r="S298" s="237"/>
      <c r="T298" s="84">
        <f t="shared" si="31"/>
        <v>0</v>
      </c>
    </row>
    <row r="299" spans="14:20" ht="18.5" x14ac:dyDescent="0.45">
      <c r="N299" s="79">
        <f t="shared" si="32"/>
        <v>0</v>
      </c>
      <c r="O299" s="80"/>
      <c r="P299" s="81">
        <f t="shared" si="34"/>
        <v>0</v>
      </c>
      <c r="Q299" s="82"/>
      <c r="R299" s="83" t="e">
        <f t="shared" si="33"/>
        <v>#DIV/0!</v>
      </c>
      <c r="S299" s="237"/>
      <c r="T299" s="84">
        <f t="shared" ref="T299:T362" si="35">SUM(S299*Q299)</f>
        <v>0</v>
      </c>
    </row>
    <row r="300" spans="14:20" ht="18.5" x14ac:dyDescent="0.45">
      <c r="N300" s="79">
        <f t="shared" si="32"/>
        <v>0</v>
      </c>
      <c r="O300" s="80"/>
      <c r="P300" s="81">
        <f t="shared" si="34"/>
        <v>0</v>
      </c>
      <c r="Q300" s="82"/>
      <c r="R300" s="83" t="e">
        <f t="shared" si="33"/>
        <v>#DIV/0!</v>
      </c>
      <c r="S300" s="237"/>
      <c r="T300" s="84">
        <f t="shared" si="35"/>
        <v>0</v>
      </c>
    </row>
    <row r="301" spans="14:20" ht="18.5" x14ac:dyDescent="0.45">
      <c r="N301" s="79">
        <f t="shared" si="32"/>
        <v>0</v>
      </c>
      <c r="O301" s="80"/>
      <c r="P301" s="81">
        <f t="shared" si="34"/>
        <v>0</v>
      </c>
      <c r="Q301" s="82"/>
      <c r="R301" s="83" t="e">
        <f t="shared" si="33"/>
        <v>#DIV/0!</v>
      </c>
      <c r="S301" s="237"/>
      <c r="T301" s="84">
        <f t="shared" si="35"/>
        <v>0</v>
      </c>
    </row>
    <row r="302" spans="14:20" ht="18.5" x14ac:dyDescent="0.45">
      <c r="N302" s="79">
        <f t="shared" ref="N302:N365" si="36">SUM(G302:L302)</f>
        <v>0</v>
      </c>
      <c r="O302" s="80"/>
      <c r="P302" s="81">
        <f t="shared" si="34"/>
        <v>0</v>
      </c>
      <c r="Q302" s="82"/>
      <c r="R302" s="83" t="e">
        <f t="shared" si="33"/>
        <v>#DIV/0!</v>
      </c>
      <c r="S302" s="237"/>
      <c r="T302" s="84">
        <f t="shared" si="35"/>
        <v>0</v>
      </c>
    </row>
    <row r="303" spans="14:20" ht="18.5" x14ac:dyDescent="0.45">
      <c r="N303" s="79">
        <f t="shared" si="36"/>
        <v>0</v>
      </c>
      <c r="O303" s="80"/>
      <c r="P303" s="81">
        <f t="shared" si="34"/>
        <v>0</v>
      </c>
      <c r="Q303" s="82"/>
      <c r="R303" s="83" t="e">
        <f t="shared" si="33"/>
        <v>#DIV/0!</v>
      </c>
      <c r="S303" s="237"/>
      <c r="T303" s="84">
        <f t="shared" si="35"/>
        <v>0</v>
      </c>
    </row>
    <row r="304" spans="14:20" ht="18.5" x14ac:dyDescent="0.45">
      <c r="N304" s="79">
        <f t="shared" si="36"/>
        <v>0</v>
      </c>
      <c r="O304" s="80"/>
      <c r="P304" s="81">
        <f t="shared" si="34"/>
        <v>0</v>
      </c>
      <c r="Q304" s="82"/>
      <c r="R304" s="83" t="e">
        <f t="shared" si="33"/>
        <v>#DIV/0!</v>
      </c>
      <c r="S304" s="237"/>
      <c r="T304" s="84">
        <f t="shared" si="35"/>
        <v>0</v>
      </c>
    </row>
    <row r="305" spans="14:20" ht="18.5" x14ac:dyDescent="0.45">
      <c r="N305" s="79">
        <f t="shared" si="36"/>
        <v>0</v>
      </c>
      <c r="O305" s="80"/>
      <c r="P305" s="81">
        <f t="shared" si="34"/>
        <v>0</v>
      </c>
      <c r="Q305" s="82"/>
      <c r="R305" s="83" t="e">
        <f t="shared" si="33"/>
        <v>#DIV/0!</v>
      </c>
      <c r="S305" s="237"/>
      <c r="T305" s="84">
        <f t="shared" si="35"/>
        <v>0</v>
      </c>
    </row>
    <row r="306" spans="14:20" ht="18.5" x14ac:dyDescent="0.45">
      <c r="N306" s="79">
        <f t="shared" si="36"/>
        <v>0</v>
      </c>
      <c r="O306" s="80"/>
      <c r="P306" s="81">
        <f t="shared" si="34"/>
        <v>0</v>
      </c>
      <c r="Q306" s="82"/>
      <c r="R306" s="83" t="e">
        <f t="shared" si="33"/>
        <v>#DIV/0!</v>
      </c>
      <c r="S306" s="237"/>
      <c r="T306" s="84">
        <f t="shared" si="35"/>
        <v>0</v>
      </c>
    </row>
    <row r="307" spans="14:20" ht="18.5" x14ac:dyDescent="0.45">
      <c r="N307" s="79">
        <f t="shared" si="36"/>
        <v>0</v>
      </c>
      <c r="O307" s="80"/>
      <c r="P307" s="81">
        <f t="shared" si="34"/>
        <v>0</v>
      </c>
      <c r="Q307" s="82"/>
      <c r="R307" s="83" t="e">
        <f t="shared" si="33"/>
        <v>#DIV/0!</v>
      </c>
      <c r="S307" s="237"/>
      <c r="T307" s="84">
        <f t="shared" si="35"/>
        <v>0</v>
      </c>
    </row>
    <row r="308" spans="14:20" ht="18.5" x14ac:dyDescent="0.45">
      <c r="N308" s="79">
        <f t="shared" si="36"/>
        <v>0</v>
      </c>
      <c r="O308" s="80"/>
      <c r="P308" s="81">
        <f t="shared" si="34"/>
        <v>0</v>
      </c>
      <c r="Q308" s="82"/>
      <c r="R308" s="83" t="e">
        <f t="shared" si="33"/>
        <v>#DIV/0!</v>
      </c>
      <c r="S308" s="237"/>
      <c r="T308" s="84">
        <f t="shared" si="35"/>
        <v>0</v>
      </c>
    </row>
    <row r="309" spans="14:20" ht="18.5" x14ac:dyDescent="0.45">
      <c r="N309" s="79">
        <f t="shared" si="36"/>
        <v>0</v>
      </c>
      <c r="O309" s="80"/>
      <c r="P309" s="81">
        <f t="shared" si="34"/>
        <v>0</v>
      </c>
      <c r="Q309" s="82"/>
      <c r="R309" s="83" t="e">
        <f t="shared" si="33"/>
        <v>#DIV/0!</v>
      </c>
      <c r="S309" s="237"/>
      <c r="T309" s="84">
        <f t="shared" si="35"/>
        <v>0</v>
      </c>
    </row>
    <row r="310" spans="14:20" ht="18.5" x14ac:dyDescent="0.45">
      <c r="N310" s="79">
        <f t="shared" si="36"/>
        <v>0</v>
      </c>
      <c r="O310" s="80"/>
      <c r="P310" s="81">
        <f t="shared" si="34"/>
        <v>0</v>
      </c>
      <c r="Q310" s="82"/>
      <c r="R310" s="83" t="e">
        <f t="shared" si="33"/>
        <v>#DIV/0!</v>
      </c>
      <c r="S310" s="237"/>
      <c r="T310" s="84">
        <f t="shared" si="35"/>
        <v>0</v>
      </c>
    </row>
    <row r="311" spans="14:20" ht="18.5" x14ac:dyDescent="0.45">
      <c r="N311" s="79">
        <f t="shared" si="36"/>
        <v>0</v>
      </c>
      <c r="O311" s="80"/>
      <c r="P311" s="81">
        <f t="shared" si="34"/>
        <v>0</v>
      </c>
      <c r="Q311" s="82"/>
      <c r="R311" s="83" t="e">
        <f t="shared" si="33"/>
        <v>#DIV/0!</v>
      </c>
      <c r="S311" s="237"/>
      <c r="T311" s="84">
        <f t="shared" si="35"/>
        <v>0</v>
      </c>
    </row>
    <row r="312" spans="14:20" ht="18.5" x14ac:dyDescent="0.45">
      <c r="N312" s="79">
        <f t="shared" si="36"/>
        <v>0</v>
      </c>
      <c r="O312" s="80"/>
      <c r="P312" s="81">
        <f t="shared" si="34"/>
        <v>0</v>
      </c>
      <c r="Q312" s="82"/>
      <c r="R312" s="83" t="e">
        <f t="shared" si="33"/>
        <v>#DIV/0!</v>
      </c>
      <c r="S312" s="237"/>
      <c r="T312" s="84">
        <f t="shared" si="35"/>
        <v>0</v>
      </c>
    </row>
    <row r="313" spans="14:20" ht="18.5" x14ac:dyDescent="0.45">
      <c r="N313" s="79">
        <f t="shared" si="36"/>
        <v>0</v>
      </c>
      <c r="O313" s="80"/>
      <c r="P313" s="81">
        <f t="shared" si="34"/>
        <v>0</v>
      </c>
      <c r="Q313" s="82"/>
      <c r="R313" s="83" t="e">
        <f t="shared" si="33"/>
        <v>#DIV/0!</v>
      </c>
      <c r="S313" s="237"/>
      <c r="T313" s="84">
        <f t="shared" si="35"/>
        <v>0</v>
      </c>
    </row>
    <row r="314" spans="14:20" ht="18.5" x14ac:dyDescent="0.45">
      <c r="N314" s="79">
        <f t="shared" si="36"/>
        <v>0</v>
      </c>
      <c r="O314" s="80"/>
      <c r="P314" s="81">
        <f t="shared" si="34"/>
        <v>0</v>
      </c>
      <c r="Q314" s="82"/>
      <c r="R314" s="83" t="e">
        <f t="shared" si="33"/>
        <v>#DIV/0!</v>
      </c>
      <c r="S314" s="237"/>
      <c r="T314" s="84">
        <f t="shared" si="35"/>
        <v>0</v>
      </c>
    </row>
    <row r="315" spans="14:20" ht="18.5" x14ac:dyDescent="0.45">
      <c r="N315" s="79">
        <f t="shared" si="36"/>
        <v>0</v>
      </c>
      <c r="O315" s="80"/>
      <c r="P315" s="81">
        <f t="shared" si="34"/>
        <v>0</v>
      </c>
      <c r="Q315" s="82"/>
      <c r="R315" s="83" t="e">
        <f t="shared" si="33"/>
        <v>#DIV/0!</v>
      </c>
      <c r="S315" s="237"/>
      <c r="T315" s="84">
        <f t="shared" si="35"/>
        <v>0</v>
      </c>
    </row>
    <row r="316" spans="14:20" ht="18.5" x14ac:dyDescent="0.45">
      <c r="N316" s="79">
        <f t="shared" si="36"/>
        <v>0</v>
      </c>
      <c r="O316" s="80"/>
      <c r="P316" s="81">
        <f t="shared" si="34"/>
        <v>0</v>
      </c>
      <c r="Q316" s="82"/>
      <c r="R316" s="83" t="e">
        <f t="shared" si="33"/>
        <v>#DIV/0!</v>
      </c>
      <c r="S316" s="237"/>
      <c r="T316" s="84">
        <f t="shared" si="35"/>
        <v>0</v>
      </c>
    </row>
    <row r="317" spans="14:20" ht="18.5" x14ac:dyDescent="0.45">
      <c r="N317" s="79">
        <f t="shared" si="36"/>
        <v>0</v>
      </c>
      <c r="O317" s="80"/>
      <c r="P317" s="81">
        <f t="shared" si="34"/>
        <v>0</v>
      </c>
      <c r="Q317" s="82"/>
      <c r="R317" s="83" t="e">
        <f t="shared" si="33"/>
        <v>#DIV/0!</v>
      </c>
      <c r="S317" s="237"/>
      <c r="T317" s="84">
        <f t="shared" si="35"/>
        <v>0</v>
      </c>
    </row>
    <row r="318" spans="14:20" ht="18.5" x14ac:dyDescent="0.45">
      <c r="N318" s="79">
        <f t="shared" si="36"/>
        <v>0</v>
      </c>
      <c r="O318" s="80"/>
      <c r="P318" s="81">
        <f t="shared" si="34"/>
        <v>0</v>
      </c>
      <c r="Q318" s="82"/>
      <c r="R318" s="83" t="e">
        <f t="shared" si="33"/>
        <v>#DIV/0!</v>
      </c>
      <c r="S318" s="237"/>
      <c r="T318" s="84">
        <f t="shared" si="35"/>
        <v>0</v>
      </c>
    </row>
    <row r="319" spans="14:20" ht="18.5" x14ac:dyDescent="0.45">
      <c r="N319" s="79">
        <f t="shared" si="36"/>
        <v>0</v>
      </c>
      <c r="O319" s="80"/>
      <c r="P319" s="81">
        <f t="shared" si="34"/>
        <v>0</v>
      </c>
      <c r="Q319" s="82"/>
      <c r="R319" s="83" t="e">
        <f t="shared" si="33"/>
        <v>#DIV/0!</v>
      </c>
      <c r="S319" s="237"/>
      <c r="T319" s="84">
        <f t="shared" si="35"/>
        <v>0</v>
      </c>
    </row>
    <row r="320" spans="14:20" ht="18.5" x14ac:dyDescent="0.45">
      <c r="N320" s="79">
        <f t="shared" si="36"/>
        <v>0</v>
      </c>
      <c r="O320" s="80"/>
      <c r="P320" s="81">
        <f t="shared" si="34"/>
        <v>0</v>
      </c>
      <c r="Q320" s="82"/>
      <c r="R320" s="83" t="e">
        <f t="shared" si="33"/>
        <v>#DIV/0!</v>
      </c>
      <c r="S320" s="237"/>
      <c r="T320" s="84">
        <f t="shared" si="35"/>
        <v>0</v>
      </c>
    </row>
    <row r="321" spans="14:20" ht="18.5" x14ac:dyDescent="0.45">
      <c r="N321" s="79">
        <f t="shared" si="36"/>
        <v>0</v>
      </c>
      <c r="O321" s="80"/>
      <c r="P321" s="81">
        <f t="shared" si="34"/>
        <v>0</v>
      </c>
      <c r="Q321" s="82"/>
      <c r="R321" s="83" t="e">
        <f t="shared" si="33"/>
        <v>#DIV/0!</v>
      </c>
      <c r="S321" s="237"/>
      <c r="T321" s="84">
        <f t="shared" si="35"/>
        <v>0</v>
      </c>
    </row>
    <row r="322" spans="14:20" ht="18.5" x14ac:dyDescent="0.45">
      <c r="N322" s="79">
        <f t="shared" si="36"/>
        <v>0</v>
      </c>
      <c r="O322" s="80"/>
      <c r="P322" s="81">
        <f t="shared" si="34"/>
        <v>0</v>
      </c>
      <c r="Q322" s="82"/>
      <c r="R322" s="83" t="e">
        <f t="shared" si="33"/>
        <v>#DIV/0!</v>
      </c>
      <c r="S322" s="237"/>
      <c r="T322" s="84">
        <f t="shared" si="35"/>
        <v>0</v>
      </c>
    </row>
    <row r="323" spans="14:20" ht="18.5" x14ac:dyDescent="0.45">
      <c r="N323" s="79">
        <f t="shared" si="36"/>
        <v>0</v>
      </c>
      <c r="O323" s="80"/>
      <c r="P323" s="81">
        <f t="shared" si="34"/>
        <v>0</v>
      </c>
      <c r="Q323" s="82"/>
      <c r="R323" s="83" t="e">
        <f t="shared" si="33"/>
        <v>#DIV/0!</v>
      </c>
      <c r="S323" s="237"/>
      <c r="T323" s="84">
        <f t="shared" si="35"/>
        <v>0</v>
      </c>
    </row>
    <row r="324" spans="14:20" ht="18.5" x14ac:dyDescent="0.45">
      <c r="N324" s="79">
        <f t="shared" si="36"/>
        <v>0</v>
      </c>
      <c r="O324" s="80"/>
      <c r="P324" s="81">
        <f t="shared" si="34"/>
        <v>0</v>
      </c>
      <c r="Q324" s="82"/>
      <c r="R324" s="83" t="e">
        <f t="shared" si="33"/>
        <v>#DIV/0!</v>
      </c>
      <c r="S324" s="237"/>
      <c r="T324" s="84">
        <f t="shared" si="35"/>
        <v>0</v>
      </c>
    </row>
    <row r="325" spans="14:20" ht="18.5" x14ac:dyDescent="0.45">
      <c r="N325" s="79">
        <f t="shared" si="36"/>
        <v>0</v>
      </c>
      <c r="O325" s="80"/>
      <c r="P325" s="81">
        <f t="shared" si="34"/>
        <v>0</v>
      </c>
      <c r="Q325" s="82"/>
      <c r="R325" s="83" t="e">
        <f t="shared" si="33"/>
        <v>#DIV/0!</v>
      </c>
      <c r="S325" s="237"/>
      <c r="T325" s="84">
        <f t="shared" si="35"/>
        <v>0</v>
      </c>
    </row>
    <row r="326" spans="14:20" ht="18.5" x14ac:dyDescent="0.45">
      <c r="N326" s="79">
        <f t="shared" si="36"/>
        <v>0</v>
      </c>
      <c r="O326" s="80"/>
      <c r="P326" s="81">
        <f t="shared" si="34"/>
        <v>0</v>
      </c>
      <c r="Q326" s="82"/>
      <c r="R326" s="83" t="e">
        <f t="shared" si="33"/>
        <v>#DIV/0!</v>
      </c>
      <c r="S326" s="237"/>
      <c r="T326" s="84">
        <f t="shared" si="35"/>
        <v>0</v>
      </c>
    </row>
    <row r="327" spans="14:20" ht="18.5" x14ac:dyDescent="0.45">
      <c r="N327" s="79">
        <f t="shared" si="36"/>
        <v>0</v>
      </c>
      <c r="O327" s="80"/>
      <c r="P327" s="81">
        <f t="shared" si="34"/>
        <v>0</v>
      </c>
      <c r="Q327" s="82"/>
      <c r="R327" s="83" t="e">
        <f t="shared" si="33"/>
        <v>#DIV/0!</v>
      </c>
      <c r="S327" s="237"/>
      <c r="T327" s="84">
        <f t="shared" si="35"/>
        <v>0</v>
      </c>
    </row>
    <row r="328" spans="14:20" ht="18.5" x14ac:dyDescent="0.45">
      <c r="N328" s="79">
        <f t="shared" si="36"/>
        <v>0</v>
      </c>
      <c r="O328" s="80"/>
      <c r="P328" s="81">
        <f t="shared" si="34"/>
        <v>0</v>
      </c>
      <c r="Q328" s="82"/>
      <c r="R328" s="83" t="e">
        <f t="shared" si="33"/>
        <v>#DIV/0!</v>
      </c>
      <c r="S328" s="237"/>
      <c r="T328" s="84">
        <f t="shared" si="35"/>
        <v>0</v>
      </c>
    </row>
    <row r="329" spans="14:20" ht="18.5" x14ac:dyDescent="0.45">
      <c r="N329" s="79">
        <f t="shared" si="36"/>
        <v>0</v>
      </c>
      <c r="O329" s="80"/>
      <c r="P329" s="81">
        <f t="shared" si="34"/>
        <v>0</v>
      </c>
      <c r="Q329" s="82"/>
      <c r="R329" s="83" t="e">
        <f t="shared" si="33"/>
        <v>#DIV/0!</v>
      </c>
      <c r="S329" s="237"/>
      <c r="T329" s="84">
        <f t="shared" si="35"/>
        <v>0</v>
      </c>
    </row>
    <row r="330" spans="14:20" ht="18.5" x14ac:dyDescent="0.45">
      <c r="N330" s="79">
        <f t="shared" si="36"/>
        <v>0</v>
      </c>
      <c r="O330" s="80"/>
      <c r="P330" s="81">
        <f t="shared" si="34"/>
        <v>0</v>
      </c>
      <c r="Q330" s="82"/>
      <c r="R330" s="83" t="e">
        <f t="shared" si="33"/>
        <v>#DIV/0!</v>
      </c>
      <c r="S330" s="237"/>
      <c r="T330" s="84">
        <f t="shared" si="35"/>
        <v>0</v>
      </c>
    </row>
    <row r="331" spans="14:20" ht="18.5" x14ac:dyDescent="0.45">
      <c r="N331" s="79">
        <f t="shared" si="36"/>
        <v>0</v>
      </c>
      <c r="O331" s="80"/>
      <c r="P331" s="81">
        <f t="shared" si="34"/>
        <v>0</v>
      </c>
      <c r="Q331" s="82"/>
      <c r="R331" s="83" t="e">
        <f t="shared" si="33"/>
        <v>#DIV/0!</v>
      </c>
      <c r="S331" s="237"/>
      <c r="T331" s="84">
        <f t="shared" si="35"/>
        <v>0</v>
      </c>
    </row>
    <row r="332" spans="14:20" ht="18.5" x14ac:dyDescent="0.45">
      <c r="N332" s="79">
        <f t="shared" si="36"/>
        <v>0</v>
      </c>
      <c r="O332" s="80"/>
      <c r="P332" s="81">
        <f t="shared" si="34"/>
        <v>0</v>
      </c>
      <c r="Q332" s="82"/>
      <c r="R332" s="83" t="e">
        <f t="shared" si="33"/>
        <v>#DIV/0!</v>
      </c>
      <c r="S332" s="237"/>
      <c r="T332" s="84">
        <f t="shared" si="35"/>
        <v>0</v>
      </c>
    </row>
    <row r="333" spans="14:20" ht="18.5" x14ac:dyDescent="0.45">
      <c r="N333" s="79">
        <f t="shared" si="36"/>
        <v>0</v>
      </c>
      <c r="O333" s="80"/>
      <c r="P333" s="81">
        <f t="shared" si="34"/>
        <v>0</v>
      </c>
      <c r="Q333" s="82"/>
      <c r="R333" s="83" t="e">
        <f t="shared" si="33"/>
        <v>#DIV/0!</v>
      </c>
      <c r="S333" s="237"/>
      <c r="T333" s="84">
        <f t="shared" si="35"/>
        <v>0</v>
      </c>
    </row>
    <row r="334" spans="14:20" ht="18.5" x14ac:dyDescent="0.45">
      <c r="N334" s="79">
        <f t="shared" si="36"/>
        <v>0</v>
      </c>
      <c r="O334" s="80"/>
      <c r="P334" s="81">
        <f t="shared" si="34"/>
        <v>0</v>
      </c>
      <c r="Q334" s="82"/>
      <c r="R334" s="83" t="e">
        <f t="shared" si="33"/>
        <v>#DIV/0!</v>
      </c>
      <c r="S334" s="237"/>
      <c r="T334" s="84">
        <f t="shared" si="35"/>
        <v>0</v>
      </c>
    </row>
    <row r="335" spans="14:20" ht="18.5" x14ac:dyDescent="0.45">
      <c r="N335" s="79">
        <f t="shared" si="36"/>
        <v>0</v>
      </c>
      <c r="O335" s="80"/>
      <c r="P335" s="81">
        <f t="shared" si="34"/>
        <v>0</v>
      </c>
      <c r="Q335" s="82"/>
      <c r="R335" s="83" t="e">
        <f t="shared" si="33"/>
        <v>#DIV/0!</v>
      </c>
      <c r="S335" s="237"/>
      <c r="T335" s="84">
        <f t="shared" si="35"/>
        <v>0</v>
      </c>
    </row>
    <row r="336" spans="14:20" ht="18.5" x14ac:dyDescent="0.45">
      <c r="N336" s="79">
        <f t="shared" si="36"/>
        <v>0</v>
      </c>
      <c r="O336" s="80"/>
      <c r="P336" s="81">
        <f t="shared" si="34"/>
        <v>0</v>
      </c>
      <c r="Q336" s="82"/>
      <c r="R336" s="83" t="e">
        <f t="shared" si="33"/>
        <v>#DIV/0!</v>
      </c>
      <c r="S336" s="237"/>
      <c r="T336" s="84">
        <f t="shared" si="35"/>
        <v>0</v>
      </c>
    </row>
    <row r="337" spans="14:20" ht="18.5" x14ac:dyDescent="0.45">
      <c r="N337" s="79">
        <f t="shared" si="36"/>
        <v>0</v>
      </c>
      <c r="O337" s="80"/>
      <c r="P337" s="81">
        <f t="shared" si="34"/>
        <v>0</v>
      </c>
      <c r="Q337" s="82"/>
      <c r="R337" s="83" t="e">
        <f t="shared" si="33"/>
        <v>#DIV/0!</v>
      </c>
      <c r="S337" s="237"/>
      <c r="T337" s="84">
        <f t="shared" si="35"/>
        <v>0</v>
      </c>
    </row>
    <row r="338" spans="14:20" ht="18.5" x14ac:dyDescent="0.45">
      <c r="N338" s="79">
        <f t="shared" si="36"/>
        <v>0</v>
      </c>
      <c r="O338" s="80"/>
      <c r="P338" s="81">
        <f t="shared" si="34"/>
        <v>0</v>
      </c>
      <c r="Q338" s="82"/>
      <c r="R338" s="83" t="e">
        <f t="shared" si="33"/>
        <v>#DIV/0!</v>
      </c>
      <c r="S338" s="237"/>
      <c r="T338" s="84">
        <f t="shared" si="35"/>
        <v>0</v>
      </c>
    </row>
    <row r="339" spans="14:20" ht="18.5" x14ac:dyDescent="0.45">
      <c r="N339" s="79">
        <f t="shared" si="36"/>
        <v>0</v>
      </c>
      <c r="O339" s="80"/>
      <c r="P339" s="81">
        <f t="shared" si="34"/>
        <v>0</v>
      </c>
      <c r="Q339" s="82"/>
      <c r="R339" s="83" t="e">
        <f t="shared" si="33"/>
        <v>#DIV/0!</v>
      </c>
      <c r="S339" s="237"/>
      <c r="T339" s="84">
        <f t="shared" si="35"/>
        <v>0</v>
      </c>
    </row>
    <row r="340" spans="14:20" ht="18.5" x14ac:dyDescent="0.45">
      <c r="N340" s="79">
        <f t="shared" si="36"/>
        <v>0</v>
      </c>
      <c r="O340" s="80"/>
      <c r="P340" s="81">
        <f t="shared" si="34"/>
        <v>0</v>
      </c>
      <c r="Q340" s="82"/>
      <c r="R340" s="83" t="e">
        <f t="shared" si="33"/>
        <v>#DIV/0!</v>
      </c>
      <c r="S340" s="237"/>
      <c r="T340" s="84">
        <f t="shared" si="35"/>
        <v>0</v>
      </c>
    </row>
    <row r="341" spans="14:20" ht="18.5" x14ac:dyDescent="0.45">
      <c r="N341" s="79">
        <f t="shared" si="36"/>
        <v>0</v>
      </c>
      <c r="O341" s="80"/>
      <c r="P341" s="81">
        <f t="shared" si="34"/>
        <v>0</v>
      </c>
      <c r="Q341" s="82"/>
      <c r="R341" s="83" t="e">
        <f t="shared" si="33"/>
        <v>#DIV/0!</v>
      </c>
      <c r="S341" s="237"/>
      <c r="T341" s="84">
        <f t="shared" si="35"/>
        <v>0</v>
      </c>
    </row>
    <row r="342" spans="14:20" ht="18.5" x14ac:dyDescent="0.45">
      <c r="N342" s="79">
        <f t="shared" si="36"/>
        <v>0</v>
      </c>
      <c r="O342" s="80"/>
      <c r="P342" s="81">
        <f t="shared" si="34"/>
        <v>0</v>
      </c>
      <c r="Q342" s="82"/>
      <c r="R342" s="83" t="e">
        <f t="shared" si="33"/>
        <v>#DIV/0!</v>
      </c>
      <c r="S342" s="237"/>
      <c r="T342" s="84">
        <f t="shared" si="35"/>
        <v>0</v>
      </c>
    </row>
    <row r="343" spans="14:20" ht="18.5" x14ac:dyDescent="0.45">
      <c r="N343" s="79">
        <f t="shared" si="36"/>
        <v>0</v>
      </c>
      <c r="O343" s="80"/>
      <c r="P343" s="81">
        <f t="shared" si="34"/>
        <v>0</v>
      </c>
      <c r="Q343" s="82"/>
      <c r="R343" s="83" t="e">
        <f t="shared" si="33"/>
        <v>#DIV/0!</v>
      </c>
      <c r="S343" s="237"/>
      <c r="T343" s="84">
        <f t="shared" si="35"/>
        <v>0</v>
      </c>
    </row>
    <row r="344" spans="14:20" ht="18.5" x14ac:dyDescent="0.45">
      <c r="N344" s="79">
        <f t="shared" si="36"/>
        <v>0</v>
      </c>
      <c r="O344" s="80"/>
      <c r="P344" s="81">
        <f t="shared" si="34"/>
        <v>0</v>
      </c>
      <c r="Q344" s="82"/>
      <c r="R344" s="83" t="e">
        <f t="shared" si="33"/>
        <v>#DIV/0!</v>
      </c>
      <c r="S344" s="237"/>
      <c r="T344" s="84">
        <f t="shared" si="35"/>
        <v>0</v>
      </c>
    </row>
    <row r="345" spans="14:20" ht="18.5" x14ac:dyDescent="0.45">
      <c r="N345" s="79">
        <f t="shared" si="36"/>
        <v>0</v>
      </c>
      <c r="O345" s="80"/>
      <c r="P345" s="81">
        <f t="shared" si="34"/>
        <v>0</v>
      </c>
      <c r="Q345" s="82"/>
      <c r="R345" s="83" t="e">
        <f t="shared" si="33"/>
        <v>#DIV/0!</v>
      </c>
      <c r="S345" s="237"/>
      <c r="T345" s="84">
        <f t="shared" si="35"/>
        <v>0</v>
      </c>
    </row>
    <row r="346" spans="14:20" ht="18.5" x14ac:dyDescent="0.45">
      <c r="N346" s="79">
        <f t="shared" si="36"/>
        <v>0</v>
      </c>
      <c r="O346" s="80"/>
      <c r="P346" s="81">
        <f t="shared" si="34"/>
        <v>0</v>
      </c>
      <c r="Q346" s="82"/>
      <c r="R346" s="83" t="e">
        <f t="shared" si="33"/>
        <v>#DIV/0!</v>
      </c>
      <c r="S346" s="237"/>
      <c r="T346" s="84">
        <f t="shared" si="35"/>
        <v>0</v>
      </c>
    </row>
    <row r="347" spans="14:20" ht="18.5" x14ac:dyDescent="0.45">
      <c r="N347" s="79">
        <f t="shared" si="36"/>
        <v>0</v>
      </c>
      <c r="O347" s="80"/>
      <c r="P347" s="81">
        <f t="shared" si="34"/>
        <v>0</v>
      </c>
      <c r="Q347" s="82"/>
      <c r="R347" s="83" t="e">
        <f t="shared" si="33"/>
        <v>#DIV/0!</v>
      </c>
      <c r="S347" s="237"/>
      <c r="T347" s="84">
        <f t="shared" si="35"/>
        <v>0</v>
      </c>
    </row>
    <row r="348" spans="14:20" ht="18.5" x14ac:dyDescent="0.45">
      <c r="N348" s="79">
        <f t="shared" si="36"/>
        <v>0</v>
      </c>
      <c r="O348" s="80"/>
      <c r="P348" s="81">
        <f t="shared" si="34"/>
        <v>0</v>
      </c>
      <c r="Q348" s="82"/>
      <c r="R348" s="83" t="e">
        <f t="shared" si="33"/>
        <v>#DIV/0!</v>
      </c>
      <c r="S348" s="237"/>
      <c r="T348" s="84">
        <f t="shared" si="35"/>
        <v>0</v>
      </c>
    </row>
    <row r="349" spans="14:20" ht="18.5" x14ac:dyDescent="0.45">
      <c r="N349" s="79">
        <f t="shared" si="36"/>
        <v>0</v>
      </c>
      <c r="O349" s="80"/>
      <c r="P349" s="81">
        <f t="shared" si="34"/>
        <v>0</v>
      </c>
      <c r="Q349" s="82"/>
      <c r="R349" s="83" t="e">
        <f t="shared" si="33"/>
        <v>#DIV/0!</v>
      </c>
      <c r="S349" s="237"/>
      <c r="T349" s="84">
        <f t="shared" si="35"/>
        <v>0</v>
      </c>
    </row>
    <row r="350" spans="14:20" ht="18.5" x14ac:dyDescent="0.45">
      <c r="N350" s="79">
        <f t="shared" si="36"/>
        <v>0</v>
      </c>
      <c r="O350" s="80"/>
      <c r="P350" s="81">
        <f t="shared" si="34"/>
        <v>0</v>
      </c>
      <c r="Q350" s="82"/>
      <c r="R350" s="83" t="e">
        <f t="shared" si="33"/>
        <v>#DIV/0!</v>
      </c>
      <c r="S350" s="237"/>
      <c r="T350" s="84">
        <f t="shared" si="35"/>
        <v>0</v>
      </c>
    </row>
    <row r="351" spans="14:20" ht="18.5" x14ac:dyDescent="0.45">
      <c r="N351" s="79">
        <f t="shared" si="36"/>
        <v>0</v>
      </c>
      <c r="O351" s="80"/>
      <c r="P351" s="81">
        <f t="shared" si="34"/>
        <v>0</v>
      </c>
      <c r="Q351" s="82"/>
      <c r="R351" s="83" t="e">
        <f t="shared" si="33"/>
        <v>#DIV/0!</v>
      </c>
      <c r="S351" s="237"/>
      <c r="T351" s="84">
        <f t="shared" si="35"/>
        <v>0</v>
      </c>
    </row>
    <row r="352" spans="14:20" ht="18.5" x14ac:dyDescent="0.45">
      <c r="N352" s="79">
        <f t="shared" si="36"/>
        <v>0</v>
      </c>
      <c r="O352" s="80"/>
      <c r="P352" s="81">
        <f t="shared" si="34"/>
        <v>0</v>
      </c>
      <c r="Q352" s="82"/>
      <c r="R352" s="83" t="e">
        <f t="shared" si="33"/>
        <v>#DIV/0!</v>
      </c>
      <c r="S352" s="237"/>
      <c r="T352" s="84">
        <f t="shared" si="35"/>
        <v>0</v>
      </c>
    </row>
    <row r="353" spans="14:20" ht="18.5" x14ac:dyDescent="0.45">
      <c r="N353" s="79">
        <f t="shared" si="36"/>
        <v>0</v>
      </c>
      <c r="O353" s="80"/>
      <c r="P353" s="81">
        <f t="shared" si="34"/>
        <v>0</v>
      </c>
      <c r="Q353" s="82"/>
      <c r="R353" s="83" t="e">
        <f t="shared" si="33"/>
        <v>#DIV/0!</v>
      </c>
      <c r="S353" s="237"/>
      <c r="T353" s="84">
        <f t="shared" si="35"/>
        <v>0</v>
      </c>
    </row>
    <row r="354" spans="14:20" ht="18.5" x14ac:dyDescent="0.45">
      <c r="N354" s="79">
        <f t="shared" si="36"/>
        <v>0</v>
      </c>
      <c r="O354" s="80"/>
      <c r="P354" s="81">
        <f t="shared" si="34"/>
        <v>0</v>
      </c>
      <c r="Q354" s="82"/>
      <c r="R354" s="83" t="e">
        <f t="shared" si="33"/>
        <v>#DIV/0!</v>
      </c>
      <c r="S354" s="237"/>
      <c r="T354" s="84">
        <f t="shared" si="35"/>
        <v>0</v>
      </c>
    </row>
    <row r="355" spans="14:20" ht="18.5" x14ac:dyDescent="0.45">
      <c r="N355" s="79">
        <f t="shared" si="36"/>
        <v>0</v>
      </c>
      <c r="O355" s="80"/>
      <c r="P355" s="81">
        <f t="shared" si="34"/>
        <v>0</v>
      </c>
      <c r="Q355" s="82"/>
      <c r="R355" s="83" t="e">
        <f t="shared" si="33"/>
        <v>#DIV/0!</v>
      </c>
      <c r="S355" s="237"/>
      <c r="T355" s="84">
        <f t="shared" si="35"/>
        <v>0</v>
      </c>
    </row>
    <row r="356" spans="14:20" ht="18.5" x14ac:dyDescent="0.45">
      <c r="N356" s="79">
        <f t="shared" si="36"/>
        <v>0</v>
      </c>
      <c r="O356" s="80"/>
      <c r="P356" s="81">
        <f t="shared" si="34"/>
        <v>0</v>
      </c>
      <c r="Q356" s="82"/>
      <c r="R356" s="83" t="e">
        <f t="shared" si="33"/>
        <v>#DIV/0!</v>
      </c>
      <c r="S356" s="237"/>
      <c r="T356" s="84">
        <f t="shared" si="35"/>
        <v>0</v>
      </c>
    </row>
    <row r="357" spans="14:20" ht="18.5" x14ac:dyDescent="0.45">
      <c r="N357" s="79">
        <f t="shared" si="36"/>
        <v>0</v>
      </c>
      <c r="O357" s="80"/>
      <c r="P357" s="81">
        <f t="shared" si="34"/>
        <v>0</v>
      </c>
      <c r="Q357" s="82"/>
      <c r="R357" s="83" t="e">
        <f t="shared" si="33"/>
        <v>#DIV/0!</v>
      </c>
      <c r="S357" s="237"/>
      <c r="T357" s="84">
        <f t="shared" si="35"/>
        <v>0</v>
      </c>
    </row>
    <row r="358" spans="14:20" ht="18.5" x14ac:dyDescent="0.45">
      <c r="N358" s="79">
        <f t="shared" si="36"/>
        <v>0</v>
      </c>
      <c r="O358" s="80"/>
      <c r="P358" s="81">
        <f t="shared" si="34"/>
        <v>0</v>
      </c>
      <c r="Q358" s="82"/>
      <c r="R358" s="83" t="e">
        <f t="shared" ref="R358:R421" si="37">(Q358-N358)/Q358</f>
        <v>#DIV/0!</v>
      </c>
      <c r="S358" s="237"/>
      <c r="T358" s="84">
        <f t="shared" si="35"/>
        <v>0</v>
      </c>
    </row>
    <row r="359" spans="14:20" ht="18.5" x14ac:dyDescent="0.45">
      <c r="N359" s="79">
        <f t="shared" si="36"/>
        <v>0</v>
      </c>
      <c r="O359" s="80"/>
      <c r="P359" s="81">
        <f t="shared" si="34"/>
        <v>0</v>
      </c>
      <c r="Q359" s="82"/>
      <c r="R359" s="83" t="e">
        <f t="shared" si="37"/>
        <v>#DIV/0!</v>
      </c>
      <c r="S359" s="237"/>
      <c r="T359" s="84">
        <f t="shared" si="35"/>
        <v>0</v>
      </c>
    </row>
    <row r="360" spans="14:20" ht="18.5" x14ac:dyDescent="0.45">
      <c r="N360" s="79">
        <f t="shared" si="36"/>
        <v>0</v>
      </c>
      <c r="O360" s="80"/>
      <c r="P360" s="81">
        <f t="shared" si="34"/>
        <v>0</v>
      </c>
      <c r="Q360" s="82"/>
      <c r="R360" s="83" t="e">
        <f t="shared" si="37"/>
        <v>#DIV/0!</v>
      </c>
      <c r="S360" s="237"/>
      <c r="T360" s="84">
        <f t="shared" si="35"/>
        <v>0</v>
      </c>
    </row>
    <row r="361" spans="14:20" ht="18.5" x14ac:dyDescent="0.45">
      <c r="N361" s="79">
        <f t="shared" si="36"/>
        <v>0</v>
      </c>
      <c r="O361" s="80"/>
      <c r="P361" s="81">
        <f t="shared" ref="P361:P424" si="38">N361/(1-O361)</f>
        <v>0</v>
      </c>
      <c r="Q361" s="82"/>
      <c r="R361" s="83" t="e">
        <f t="shared" si="37"/>
        <v>#DIV/0!</v>
      </c>
      <c r="S361" s="237"/>
      <c r="T361" s="84">
        <f t="shared" si="35"/>
        <v>0</v>
      </c>
    </row>
    <row r="362" spans="14:20" ht="18.5" x14ac:dyDescent="0.45">
      <c r="N362" s="79">
        <f t="shared" si="36"/>
        <v>0</v>
      </c>
      <c r="O362" s="80"/>
      <c r="P362" s="81">
        <f t="shared" si="38"/>
        <v>0</v>
      </c>
      <c r="Q362" s="82"/>
      <c r="R362" s="83" t="e">
        <f t="shared" si="37"/>
        <v>#DIV/0!</v>
      </c>
      <c r="S362" s="237"/>
      <c r="T362" s="84">
        <f t="shared" si="35"/>
        <v>0</v>
      </c>
    </row>
    <row r="363" spans="14:20" ht="18.5" x14ac:dyDescent="0.45">
      <c r="N363" s="79">
        <f t="shared" si="36"/>
        <v>0</v>
      </c>
      <c r="O363" s="80"/>
      <c r="P363" s="81">
        <f t="shared" si="38"/>
        <v>0</v>
      </c>
      <c r="Q363" s="82"/>
      <c r="R363" s="83" t="e">
        <f t="shared" si="37"/>
        <v>#DIV/0!</v>
      </c>
      <c r="S363" s="237"/>
      <c r="T363" s="84">
        <f t="shared" ref="T363:T426" si="39">SUM(S363*Q363)</f>
        <v>0</v>
      </c>
    </row>
    <row r="364" spans="14:20" ht="18.5" x14ac:dyDescent="0.45">
      <c r="N364" s="79">
        <f t="shared" si="36"/>
        <v>0</v>
      </c>
      <c r="O364" s="80"/>
      <c r="P364" s="81">
        <f t="shared" si="38"/>
        <v>0</v>
      </c>
      <c r="Q364" s="82"/>
      <c r="R364" s="83" t="e">
        <f t="shared" si="37"/>
        <v>#DIV/0!</v>
      </c>
      <c r="S364" s="237"/>
      <c r="T364" s="84">
        <f t="shared" si="39"/>
        <v>0</v>
      </c>
    </row>
    <row r="365" spans="14:20" ht="18.5" x14ac:dyDescent="0.45">
      <c r="N365" s="79">
        <f t="shared" si="36"/>
        <v>0</v>
      </c>
      <c r="O365" s="80"/>
      <c r="P365" s="81">
        <f t="shared" si="38"/>
        <v>0</v>
      </c>
      <c r="Q365" s="82"/>
      <c r="R365" s="83" t="e">
        <f t="shared" si="37"/>
        <v>#DIV/0!</v>
      </c>
      <c r="S365" s="237"/>
      <c r="T365" s="84">
        <f t="shared" si="39"/>
        <v>0</v>
      </c>
    </row>
    <row r="366" spans="14:20" ht="18.5" x14ac:dyDescent="0.45">
      <c r="N366" s="79">
        <f t="shared" ref="N366:N429" si="40">SUM(G366:L366)</f>
        <v>0</v>
      </c>
      <c r="O366" s="80"/>
      <c r="P366" s="81">
        <f t="shared" si="38"/>
        <v>0</v>
      </c>
      <c r="Q366" s="82"/>
      <c r="R366" s="83" t="e">
        <f t="shared" si="37"/>
        <v>#DIV/0!</v>
      </c>
      <c r="S366" s="237"/>
      <c r="T366" s="84">
        <f t="shared" si="39"/>
        <v>0</v>
      </c>
    </row>
    <row r="367" spans="14:20" ht="18.5" x14ac:dyDescent="0.45">
      <c r="N367" s="79">
        <f t="shared" si="40"/>
        <v>0</v>
      </c>
      <c r="O367" s="80"/>
      <c r="P367" s="81">
        <f t="shared" si="38"/>
        <v>0</v>
      </c>
      <c r="Q367" s="82"/>
      <c r="R367" s="83" t="e">
        <f t="shared" si="37"/>
        <v>#DIV/0!</v>
      </c>
      <c r="S367" s="237"/>
      <c r="T367" s="84">
        <f t="shared" si="39"/>
        <v>0</v>
      </c>
    </row>
    <row r="368" spans="14:20" ht="18.5" x14ac:dyDescent="0.45">
      <c r="N368" s="79">
        <f t="shared" si="40"/>
        <v>0</v>
      </c>
      <c r="O368" s="80"/>
      <c r="P368" s="81">
        <f t="shared" si="38"/>
        <v>0</v>
      </c>
      <c r="Q368" s="82"/>
      <c r="R368" s="83" t="e">
        <f t="shared" si="37"/>
        <v>#DIV/0!</v>
      </c>
      <c r="S368" s="237"/>
      <c r="T368" s="84">
        <f t="shared" si="39"/>
        <v>0</v>
      </c>
    </row>
    <row r="369" spans="14:20" ht="18.5" x14ac:dyDescent="0.45">
      <c r="N369" s="79">
        <f t="shared" si="40"/>
        <v>0</v>
      </c>
      <c r="O369" s="80"/>
      <c r="P369" s="81">
        <f t="shared" si="38"/>
        <v>0</v>
      </c>
      <c r="Q369" s="82"/>
      <c r="R369" s="83" t="e">
        <f t="shared" si="37"/>
        <v>#DIV/0!</v>
      </c>
      <c r="S369" s="237"/>
      <c r="T369" s="84">
        <f t="shared" si="39"/>
        <v>0</v>
      </c>
    </row>
    <row r="370" spans="14:20" ht="18.5" x14ac:dyDescent="0.45">
      <c r="N370" s="79">
        <f t="shared" si="40"/>
        <v>0</v>
      </c>
      <c r="O370" s="80"/>
      <c r="P370" s="81">
        <f t="shared" si="38"/>
        <v>0</v>
      </c>
      <c r="Q370" s="82"/>
      <c r="R370" s="83" t="e">
        <f t="shared" si="37"/>
        <v>#DIV/0!</v>
      </c>
      <c r="S370" s="237"/>
      <c r="T370" s="84">
        <f t="shared" si="39"/>
        <v>0</v>
      </c>
    </row>
    <row r="371" spans="14:20" ht="18.5" x14ac:dyDescent="0.45">
      <c r="N371" s="79">
        <f t="shared" si="40"/>
        <v>0</v>
      </c>
      <c r="O371" s="80"/>
      <c r="P371" s="81">
        <f t="shared" si="38"/>
        <v>0</v>
      </c>
      <c r="Q371" s="82"/>
      <c r="R371" s="83" t="e">
        <f t="shared" si="37"/>
        <v>#DIV/0!</v>
      </c>
      <c r="S371" s="237"/>
      <c r="T371" s="84">
        <f t="shared" si="39"/>
        <v>0</v>
      </c>
    </row>
    <row r="372" spans="14:20" ht="18.5" x14ac:dyDescent="0.45">
      <c r="N372" s="79">
        <f t="shared" si="40"/>
        <v>0</v>
      </c>
      <c r="O372" s="80"/>
      <c r="P372" s="81">
        <f t="shared" si="38"/>
        <v>0</v>
      </c>
      <c r="Q372" s="82"/>
      <c r="R372" s="83" t="e">
        <f t="shared" si="37"/>
        <v>#DIV/0!</v>
      </c>
      <c r="S372" s="237"/>
      <c r="T372" s="84">
        <f t="shared" si="39"/>
        <v>0</v>
      </c>
    </row>
    <row r="373" spans="14:20" ht="18.5" x14ac:dyDescent="0.45">
      <c r="N373" s="79">
        <f t="shared" si="40"/>
        <v>0</v>
      </c>
      <c r="O373" s="80"/>
      <c r="P373" s="81">
        <f t="shared" si="38"/>
        <v>0</v>
      </c>
      <c r="Q373" s="82"/>
      <c r="R373" s="83" t="e">
        <f t="shared" si="37"/>
        <v>#DIV/0!</v>
      </c>
      <c r="S373" s="237"/>
      <c r="T373" s="84">
        <f t="shared" si="39"/>
        <v>0</v>
      </c>
    </row>
    <row r="374" spans="14:20" ht="18.5" x14ac:dyDescent="0.45">
      <c r="N374" s="79">
        <f t="shared" si="40"/>
        <v>0</v>
      </c>
      <c r="O374" s="80"/>
      <c r="P374" s="81">
        <f t="shared" si="38"/>
        <v>0</v>
      </c>
      <c r="Q374" s="82"/>
      <c r="R374" s="83" t="e">
        <f t="shared" si="37"/>
        <v>#DIV/0!</v>
      </c>
      <c r="S374" s="237"/>
      <c r="T374" s="84">
        <f t="shared" si="39"/>
        <v>0</v>
      </c>
    </row>
    <row r="375" spans="14:20" ht="18.5" x14ac:dyDescent="0.45">
      <c r="N375" s="79">
        <f t="shared" si="40"/>
        <v>0</v>
      </c>
      <c r="O375" s="80"/>
      <c r="P375" s="81">
        <f t="shared" si="38"/>
        <v>0</v>
      </c>
      <c r="Q375" s="82"/>
      <c r="R375" s="83" t="e">
        <f t="shared" si="37"/>
        <v>#DIV/0!</v>
      </c>
      <c r="S375" s="237"/>
      <c r="T375" s="84">
        <f t="shared" si="39"/>
        <v>0</v>
      </c>
    </row>
    <row r="376" spans="14:20" ht="18.5" x14ac:dyDescent="0.45">
      <c r="N376" s="79">
        <f t="shared" si="40"/>
        <v>0</v>
      </c>
      <c r="O376" s="80"/>
      <c r="P376" s="81">
        <f t="shared" si="38"/>
        <v>0</v>
      </c>
      <c r="Q376" s="82"/>
      <c r="R376" s="83" t="e">
        <f t="shared" si="37"/>
        <v>#DIV/0!</v>
      </c>
      <c r="S376" s="237"/>
      <c r="T376" s="84">
        <f t="shared" si="39"/>
        <v>0</v>
      </c>
    </row>
    <row r="377" spans="14:20" ht="18.5" x14ac:dyDescent="0.45">
      <c r="N377" s="79">
        <f t="shared" si="40"/>
        <v>0</v>
      </c>
      <c r="O377" s="80"/>
      <c r="P377" s="81">
        <f t="shared" si="38"/>
        <v>0</v>
      </c>
      <c r="Q377" s="82"/>
      <c r="R377" s="83" t="e">
        <f t="shared" si="37"/>
        <v>#DIV/0!</v>
      </c>
      <c r="S377" s="237"/>
      <c r="T377" s="84">
        <f t="shared" si="39"/>
        <v>0</v>
      </c>
    </row>
    <row r="378" spans="14:20" ht="18.5" x14ac:dyDescent="0.45">
      <c r="N378" s="79">
        <f t="shared" si="40"/>
        <v>0</v>
      </c>
      <c r="O378" s="80"/>
      <c r="P378" s="81">
        <f t="shared" si="38"/>
        <v>0</v>
      </c>
      <c r="Q378" s="82"/>
      <c r="R378" s="83" t="e">
        <f t="shared" si="37"/>
        <v>#DIV/0!</v>
      </c>
      <c r="S378" s="237"/>
      <c r="T378" s="84">
        <f t="shared" si="39"/>
        <v>0</v>
      </c>
    </row>
    <row r="379" spans="14:20" ht="18.5" x14ac:dyDescent="0.45">
      <c r="N379" s="79">
        <f t="shared" si="40"/>
        <v>0</v>
      </c>
      <c r="O379" s="80"/>
      <c r="P379" s="81">
        <f t="shared" si="38"/>
        <v>0</v>
      </c>
      <c r="Q379" s="82"/>
      <c r="R379" s="83" t="e">
        <f t="shared" si="37"/>
        <v>#DIV/0!</v>
      </c>
      <c r="S379" s="237"/>
      <c r="T379" s="84">
        <f t="shared" si="39"/>
        <v>0</v>
      </c>
    </row>
    <row r="380" spans="14:20" ht="18.5" x14ac:dyDescent="0.45">
      <c r="N380" s="79">
        <f t="shared" si="40"/>
        <v>0</v>
      </c>
      <c r="O380" s="80"/>
      <c r="P380" s="81">
        <f t="shared" si="38"/>
        <v>0</v>
      </c>
      <c r="Q380" s="82"/>
      <c r="R380" s="83" t="e">
        <f t="shared" si="37"/>
        <v>#DIV/0!</v>
      </c>
      <c r="S380" s="237"/>
      <c r="T380" s="84">
        <f t="shared" si="39"/>
        <v>0</v>
      </c>
    </row>
    <row r="381" spans="14:20" ht="18.5" x14ac:dyDescent="0.45">
      <c r="N381" s="79">
        <f t="shared" si="40"/>
        <v>0</v>
      </c>
      <c r="O381" s="80"/>
      <c r="P381" s="81">
        <f t="shared" si="38"/>
        <v>0</v>
      </c>
      <c r="Q381" s="82"/>
      <c r="R381" s="83" t="e">
        <f t="shared" si="37"/>
        <v>#DIV/0!</v>
      </c>
      <c r="S381" s="237"/>
      <c r="T381" s="84">
        <f t="shared" si="39"/>
        <v>0</v>
      </c>
    </row>
    <row r="382" spans="14:20" ht="18.5" x14ac:dyDescent="0.45">
      <c r="N382" s="79">
        <f t="shared" si="40"/>
        <v>0</v>
      </c>
      <c r="O382" s="80"/>
      <c r="P382" s="81">
        <f t="shared" si="38"/>
        <v>0</v>
      </c>
      <c r="Q382" s="82"/>
      <c r="R382" s="83" t="e">
        <f t="shared" si="37"/>
        <v>#DIV/0!</v>
      </c>
      <c r="S382" s="237"/>
      <c r="T382" s="84">
        <f t="shared" si="39"/>
        <v>0</v>
      </c>
    </row>
    <row r="383" spans="14:20" ht="18.5" x14ac:dyDescent="0.45">
      <c r="N383" s="79">
        <f t="shared" si="40"/>
        <v>0</v>
      </c>
      <c r="O383" s="80"/>
      <c r="P383" s="81">
        <f t="shared" si="38"/>
        <v>0</v>
      </c>
      <c r="Q383" s="82"/>
      <c r="R383" s="83" t="e">
        <f t="shared" si="37"/>
        <v>#DIV/0!</v>
      </c>
      <c r="S383" s="237"/>
      <c r="T383" s="84">
        <f t="shared" si="39"/>
        <v>0</v>
      </c>
    </row>
    <row r="384" spans="14:20" ht="18.5" x14ac:dyDescent="0.45">
      <c r="N384" s="79">
        <f t="shared" si="40"/>
        <v>0</v>
      </c>
      <c r="O384" s="80"/>
      <c r="P384" s="81">
        <f t="shared" si="38"/>
        <v>0</v>
      </c>
      <c r="Q384" s="82"/>
      <c r="R384" s="83" t="e">
        <f t="shared" si="37"/>
        <v>#DIV/0!</v>
      </c>
      <c r="S384" s="237"/>
      <c r="T384" s="84">
        <f t="shared" si="39"/>
        <v>0</v>
      </c>
    </row>
    <row r="385" spans="14:20" ht="18.5" x14ac:dyDescent="0.45">
      <c r="N385" s="79">
        <f t="shared" si="40"/>
        <v>0</v>
      </c>
      <c r="O385" s="80"/>
      <c r="P385" s="81">
        <f t="shared" si="38"/>
        <v>0</v>
      </c>
      <c r="Q385" s="82"/>
      <c r="R385" s="83" t="e">
        <f t="shared" si="37"/>
        <v>#DIV/0!</v>
      </c>
      <c r="S385" s="237"/>
      <c r="T385" s="84">
        <f t="shared" si="39"/>
        <v>0</v>
      </c>
    </row>
    <row r="386" spans="14:20" ht="18.5" x14ac:dyDescent="0.45">
      <c r="N386" s="79">
        <f t="shared" si="40"/>
        <v>0</v>
      </c>
      <c r="O386" s="80"/>
      <c r="P386" s="81">
        <f t="shared" si="38"/>
        <v>0</v>
      </c>
      <c r="Q386" s="82"/>
      <c r="R386" s="83" t="e">
        <f t="shared" si="37"/>
        <v>#DIV/0!</v>
      </c>
      <c r="S386" s="237"/>
      <c r="T386" s="84">
        <f t="shared" si="39"/>
        <v>0</v>
      </c>
    </row>
    <row r="387" spans="14:20" ht="18.5" x14ac:dyDescent="0.45">
      <c r="N387" s="79">
        <f t="shared" si="40"/>
        <v>0</v>
      </c>
      <c r="O387" s="80"/>
      <c r="P387" s="81">
        <f t="shared" si="38"/>
        <v>0</v>
      </c>
      <c r="Q387" s="82"/>
      <c r="R387" s="83" t="e">
        <f t="shared" si="37"/>
        <v>#DIV/0!</v>
      </c>
      <c r="S387" s="237"/>
      <c r="T387" s="84">
        <f t="shared" si="39"/>
        <v>0</v>
      </c>
    </row>
    <row r="388" spans="14:20" ht="18.5" x14ac:dyDescent="0.45">
      <c r="N388" s="79">
        <f t="shared" si="40"/>
        <v>0</v>
      </c>
      <c r="O388" s="80"/>
      <c r="P388" s="81">
        <f t="shared" si="38"/>
        <v>0</v>
      </c>
      <c r="Q388" s="82"/>
      <c r="R388" s="83" t="e">
        <f t="shared" si="37"/>
        <v>#DIV/0!</v>
      </c>
      <c r="S388" s="237"/>
      <c r="T388" s="84">
        <f t="shared" si="39"/>
        <v>0</v>
      </c>
    </row>
    <row r="389" spans="14:20" ht="18.5" x14ac:dyDescent="0.45">
      <c r="N389" s="79">
        <f t="shared" si="40"/>
        <v>0</v>
      </c>
      <c r="O389" s="80"/>
      <c r="P389" s="81">
        <f t="shared" si="38"/>
        <v>0</v>
      </c>
      <c r="Q389" s="82"/>
      <c r="R389" s="83" t="e">
        <f t="shared" si="37"/>
        <v>#DIV/0!</v>
      </c>
      <c r="S389" s="237"/>
      <c r="T389" s="84">
        <f t="shared" si="39"/>
        <v>0</v>
      </c>
    </row>
    <row r="390" spans="14:20" ht="18.5" x14ac:dyDescent="0.45">
      <c r="N390" s="79">
        <f t="shared" si="40"/>
        <v>0</v>
      </c>
      <c r="O390" s="80"/>
      <c r="P390" s="81">
        <f t="shared" si="38"/>
        <v>0</v>
      </c>
      <c r="Q390" s="82"/>
      <c r="R390" s="83" t="e">
        <f t="shared" si="37"/>
        <v>#DIV/0!</v>
      </c>
      <c r="S390" s="237"/>
      <c r="T390" s="84">
        <f t="shared" si="39"/>
        <v>0</v>
      </c>
    </row>
    <row r="391" spans="14:20" ht="18.5" x14ac:dyDescent="0.45">
      <c r="N391" s="79">
        <f t="shared" si="40"/>
        <v>0</v>
      </c>
      <c r="O391" s="80"/>
      <c r="P391" s="81">
        <f t="shared" si="38"/>
        <v>0</v>
      </c>
      <c r="Q391" s="82"/>
      <c r="R391" s="83" t="e">
        <f t="shared" si="37"/>
        <v>#DIV/0!</v>
      </c>
      <c r="S391" s="237"/>
      <c r="T391" s="84">
        <f t="shared" si="39"/>
        <v>0</v>
      </c>
    </row>
    <row r="392" spans="14:20" ht="18.5" x14ac:dyDescent="0.45">
      <c r="N392" s="79">
        <f t="shared" si="40"/>
        <v>0</v>
      </c>
      <c r="O392" s="80"/>
      <c r="P392" s="81">
        <f t="shared" si="38"/>
        <v>0</v>
      </c>
      <c r="Q392" s="82"/>
      <c r="R392" s="83" t="e">
        <f t="shared" si="37"/>
        <v>#DIV/0!</v>
      </c>
      <c r="S392" s="237"/>
      <c r="T392" s="84">
        <f t="shared" si="39"/>
        <v>0</v>
      </c>
    </row>
    <row r="393" spans="14:20" ht="18.5" x14ac:dyDescent="0.45">
      <c r="N393" s="79">
        <f t="shared" si="40"/>
        <v>0</v>
      </c>
      <c r="O393" s="80"/>
      <c r="P393" s="81">
        <f t="shared" si="38"/>
        <v>0</v>
      </c>
      <c r="Q393" s="82"/>
      <c r="R393" s="83" t="e">
        <f t="shared" si="37"/>
        <v>#DIV/0!</v>
      </c>
      <c r="S393" s="237"/>
      <c r="T393" s="84">
        <f t="shared" si="39"/>
        <v>0</v>
      </c>
    </row>
    <row r="394" spans="14:20" ht="18.5" x14ac:dyDescent="0.45">
      <c r="N394" s="79">
        <f t="shared" si="40"/>
        <v>0</v>
      </c>
      <c r="O394" s="80"/>
      <c r="P394" s="81">
        <f t="shared" si="38"/>
        <v>0</v>
      </c>
      <c r="Q394" s="82"/>
      <c r="R394" s="83" t="e">
        <f t="shared" si="37"/>
        <v>#DIV/0!</v>
      </c>
      <c r="S394" s="237"/>
      <c r="T394" s="84">
        <f t="shared" si="39"/>
        <v>0</v>
      </c>
    </row>
    <row r="395" spans="14:20" ht="18.5" x14ac:dyDescent="0.45">
      <c r="N395" s="79">
        <f t="shared" si="40"/>
        <v>0</v>
      </c>
      <c r="O395" s="80"/>
      <c r="P395" s="81">
        <f t="shared" si="38"/>
        <v>0</v>
      </c>
      <c r="Q395" s="82"/>
      <c r="R395" s="83" t="e">
        <f t="shared" si="37"/>
        <v>#DIV/0!</v>
      </c>
      <c r="S395" s="237"/>
      <c r="T395" s="84">
        <f t="shared" si="39"/>
        <v>0</v>
      </c>
    </row>
    <row r="396" spans="14:20" ht="18.5" x14ac:dyDescent="0.45">
      <c r="N396" s="79">
        <f t="shared" si="40"/>
        <v>0</v>
      </c>
      <c r="O396" s="80"/>
      <c r="P396" s="81">
        <f t="shared" si="38"/>
        <v>0</v>
      </c>
      <c r="Q396" s="82"/>
      <c r="R396" s="83" t="e">
        <f t="shared" si="37"/>
        <v>#DIV/0!</v>
      </c>
      <c r="S396" s="237"/>
      <c r="T396" s="84">
        <f t="shared" si="39"/>
        <v>0</v>
      </c>
    </row>
    <row r="397" spans="14:20" ht="18.5" x14ac:dyDescent="0.45">
      <c r="N397" s="79">
        <f t="shared" si="40"/>
        <v>0</v>
      </c>
      <c r="O397" s="80"/>
      <c r="P397" s="81">
        <f t="shared" si="38"/>
        <v>0</v>
      </c>
      <c r="Q397" s="82"/>
      <c r="R397" s="83" t="e">
        <f t="shared" si="37"/>
        <v>#DIV/0!</v>
      </c>
      <c r="S397" s="237"/>
      <c r="T397" s="84">
        <f t="shared" si="39"/>
        <v>0</v>
      </c>
    </row>
    <row r="398" spans="14:20" ht="18.5" x14ac:dyDescent="0.45">
      <c r="N398" s="79">
        <f t="shared" si="40"/>
        <v>0</v>
      </c>
      <c r="O398" s="80"/>
      <c r="P398" s="81">
        <f t="shared" si="38"/>
        <v>0</v>
      </c>
      <c r="Q398" s="82"/>
      <c r="R398" s="83" t="e">
        <f t="shared" si="37"/>
        <v>#DIV/0!</v>
      </c>
      <c r="S398" s="237"/>
      <c r="T398" s="84">
        <f t="shared" si="39"/>
        <v>0</v>
      </c>
    </row>
    <row r="399" spans="14:20" ht="18.5" x14ac:dyDescent="0.45">
      <c r="N399" s="79">
        <f t="shared" si="40"/>
        <v>0</v>
      </c>
      <c r="O399" s="80"/>
      <c r="P399" s="81">
        <f t="shared" si="38"/>
        <v>0</v>
      </c>
      <c r="Q399" s="82"/>
      <c r="R399" s="83" t="e">
        <f t="shared" si="37"/>
        <v>#DIV/0!</v>
      </c>
      <c r="S399" s="237"/>
      <c r="T399" s="84">
        <f t="shared" si="39"/>
        <v>0</v>
      </c>
    </row>
    <row r="400" spans="14:20" ht="18.5" x14ac:dyDescent="0.45">
      <c r="N400" s="79">
        <f t="shared" si="40"/>
        <v>0</v>
      </c>
      <c r="O400" s="80"/>
      <c r="P400" s="81">
        <f t="shared" si="38"/>
        <v>0</v>
      </c>
      <c r="Q400" s="82"/>
      <c r="R400" s="83" t="e">
        <f t="shared" si="37"/>
        <v>#DIV/0!</v>
      </c>
      <c r="S400" s="237"/>
      <c r="T400" s="84">
        <f t="shared" si="39"/>
        <v>0</v>
      </c>
    </row>
    <row r="401" spans="14:20" ht="18.5" x14ac:dyDescent="0.45">
      <c r="N401" s="79">
        <f t="shared" si="40"/>
        <v>0</v>
      </c>
      <c r="O401" s="80"/>
      <c r="P401" s="81">
        <f t="shared" si="38"/>
        <v>0</v>
      </c>
      <c r="Q401" s="82"/>
      <c r="R401" s="83" t="e">
        <f t="shared" si="37"/>
        <v>#DIV/0!</v>
      </c>
      <c r="S401" s="237"/>
      <c r="T401" s="84">
        <f t="shared" si="39"/>
        <v>0</v>
      </c>
    </row>
    <row r="402" spans="14:20" ht="18.5" x14ac:dyDescent="0.45">
      <c r="N402" s="79">
        <f t="shared" si="40"/>
        <v>0</v>
      </c>
      <c r="O402" s="80"/>
      <c r="P402" s="81">
        <f t="shared" si="38"/>
        <v>0</v>
      </c>
      <c r="Q402" s="82"/>
      <c r="R402" s="83" t="e">
        <f t="shared" si="37"/>
        <v>#DIV/0!</v>
      </c>
      <c r="S402" s="237"/>
      <c r="T402" s="84">
        <f t="shared" si="39"/>
        <v>0</v>
      </c>
    </row>
    <row r="403" spans="14:20" ht="18.5" x14ac:dyDescent="0.45">
      <c r="N403" s="79">
        <f t="shared" si="40"/>
        <v>0</v>
      </c>
      <c r="O403" s="80"/>
      <c r="P403" s="81">
        <f t="shared" si="38"/>
        <v>0</v>
      </c>
      <c r="Q403" s="82"/>
      <c r="R403" s="83" t="e">
        <f t="shared" si="37"/>
        <v>#DIV/0!</v>
      </c>
      <c r="S403" s="237"/>
      <c r="T403" s="84">
        <f t="shared" si="39"/>
        <v>0</v>
      </c>
    </row>
    <row r="404" spans="14:20" ht="18.5" x14ac:dyDescent="0.45">
      <c r="N404" s="79">
        <f t="shared" si="40"/>
        <v>0</v>
      </c>
      <c r="O404" s="80"/>
      <c r="P404" s="81">
        <f t="shared" si="38"/>
        <v>0</v>
      </c>
      <c r="Q404" s="82"/>
      <c r="R404" s="83" t="e">
        <f t="shared" si="37"/>
        <v>#DIV/0!</v>
      </c>
      <c r="S404" s="237"/>
      <c r="T404" s="84">
        <f t="shared" si="39"/>
        <v>0</v>
      </c>
    </row>
    <row r="405" spans="14:20" ht="18.5" x14ac:dyDescent="0.45">
      <c r="N405" s="79">
        <f t="shared" si="40"/>
        <v>0</v>
      </c>
      <c r="O405" s="80"/>
      <c r="P405" s="81">
        <f t="shared" si="38"/>
        <v>0</v>
      </c>
      <c r="Q405" s="82"/>
      <c r="R405" s="83" t="e">
        <f t="shared" si="37"/>
        <v>#DIV/0!</v>
      </c>
      <c r="S405" s="237"/>
      <c r="T405" s="84">
        <f t="shared" si="39"/>
        <v>0</v>
      </c>
    </row>
    <row r="406" spans="14:20" ht="18.5" x14ac:dyDescent="0.45">
      <c r="N406" s="79">
        <f t="shared" si="40"/>
        <v>0</v>
      </c>
      <c r="O406" s="80"/>
      <c r="P406" s="81">
        <f t="shared" si="38"/>
        <v>0</v>
      </c>
      <c r="Q406" s="82"/>
      <c r="R406" s="83" t="e">
        <f t="shared" si="37"/>
        <v>#DIV/0!</v>
      </c>
      <c r="S406" s="237"/>
      <c r="T406" s="84">
        <f t="shared" si="39"/>
        <v>0</v>
      </c>
    </row>
    <row r="407" spans="14:20" ht="18.5" x14ac:dyDescent="0.45">
      <c r="N407" s="79">
        <f t="shared" si="40"/>
        <v>0</v>
      </c>
      <c r="O407" s="80"/>
      <c r="P407" s="81">
        <f t="shared" si="38"/>
        <v>0</v>
      </c>
      <c r="Q407" s="82"/>
      <c r="R407" s="83" t="e">
        <f t="shared" si="37"/>
        <v>#DIV/0!</v>
      </c>
      <c r="S407" s="237"/>
      <c r="T407" s="84">
        <f t="shared" si="39"/>
        <v>0</v>
      </c>
    </row>
    <row r="408" spans="14:20" ht="18.5" x14ac:dyDescent="0.45">
      <c r="N408" s="79">
        <f t="shared" si="40"/>
        <v>0</v>
      </c>
      <c r="O408" s="80"/>
      <c r="P408" s="81">
        <f t="shared" si="38"/>
        <v>0</v>
      </c>
      <c r="Q408" s="82"/>
      <c r="R408" s="83" t="e">
        <f t="shared" si="37"/>
        <v>#DIV/0!</v>
      </c>
      <c r="S408" s="237"/>
      <c r="T408" s="84">
        <f t="shared" si="39"/>
        <v>0</v>
      </c>
    </row>
    <row r="409" spans="14:20" ht="18.5" x14ac:dyDescent="0.45">
      <c r="N409" s="79">
        <f t="shared" si="40"/>
        <v>0</v>
      </c>
      <c r="O409" s="80"/>
      <c r="P409" s="81">
        <f t="shared" si="38"/>
        <v>0</v>
      </c>
      <c r="Q409" s="82"/>
      <c r="R409" s="83" t="e">
        <f t="shared" si="37"/>
        <v>#DIV/0!</v>
      </c>
      <c r="S409" s="237"/>
      <c r="T409" s="84">
        <f t="shared" si="39"/>
        <v>0</v>
      </c>
    </row>
    <row r="410" spans="14:20" ht="18.5" x14ac:dyDescent="0.45">
      <c r="N410" s="79">
        <f t="shared" si="40"/>
        <v>0</v>
      </c>
      <c r="O410" s="80"/>
      <c r="P410" s="81">
        <f t="shared" si="38"/>
        <v>0</v>
      </c>
      <c r="Q410" s="82"/>
      <c r="R410" s="83" t="e">
        <f t="shared" si="37"/>
        <v>#DIV/0!</v>
      </c>
      <c r="S410" s="237"/>
      <c r="T410" s="84">
        <f t="shared" si="39"/>
        <v>0</v>
      </c>
    </row>
    <row r="411" spans="14:20" ht="18.5" x14ac:dyDescent="0.45">
      <c r="N411" s="79">
        <f t="shared" si="40"/>
        <v>0</v>
      </c>
      <c r="O411" s="80"/>
      <c r="P411" s="81">
        <f t="shared" si="38"/>
        <v>0</v>
      </c>
      <c r="Q411" s="82"/>
      <c r="R411" s="83" t="e">
        <f t="shared" si="37"/>
        <v>#DIV/0!</v>
      </c>
      <c r="S411" s="237"/>
      <c r="T411" s="84">
        <f t="shared" si="39"/>
        <v>0</v>
      </c>
    </row>
    <row r="412" spans="14:20" ht="18.5" x14ac:dyDescent="0.45">
      <c r="N412" s="79">
        <f t="shared" si="40"/>
        <v>0</v>
      </c>
      <c r="O412" s="80"/>
      <c r="P412" s="81">
        <f t="shared" si="38"/>
        <v>0</v>
      </c>
      <c r="Q412" s="82"/>
      <c r="R412" s="83" t="e">
        <f t="shared" si="37"/>
        <v>#DIV/0!</v>
      </c>
      <c r="S412" s="237"/>
      <c r="T412" s="84">
        <f t="shared" si="39"/>
        <v>0</v>
      </c>
    </row>
    <row r="413" spans="14:20" ht="18.5" x14ac:dyDescent="0.45">
      <c r="N413" s="79">
        <f t="shared" si="40"/>
        <v>0</v>
      </c>
      <c r="O413" s="80"/>
      <c r="P413" s="81">
        <f t="shared" si="38"/>
        <v>0</v>
      </c>
      <c r="Q413" s="82"/>
      <c r="R413" s="83" t="e">
        <f t="shared" si="37"/>
        <v>#DIV/0!</v>
      </c>
      <c r="S413" s="237"/>
      <c r="T413" s="84">
        <f t="shared" si="39"/>
        <v>0</v>
      </c>
    </row>
    <row r="414" spans="14:20" ht="18.5" x14ac:dyDescent="0.45">
      <c r="N414" s="79">
        <f t="shared" si="40"/>
        <v>0</v>
      </c>
      <c r="O414" s="80"/>
      <c r="P414" s="81">
        <f t="shared" si="38"/>
        <v>0</v>
      </c>
      <c r="Q414" s="82"/>
      <c r="R414" s="83" t="e">
        <f t="shared" si="37"/>
        <v>#DIV/0!</v>
      </c>
      <c r="S414" s="237"/>
      <c r="T414" s="84">
        <f t="shared" si="39"/>
        <v>0</v>
      </c>
    </row>
    <row r="415" spans="14:20" ht="18.5" x14ac:dyDescent="0.45">
      <c r="N415" s="79">
        <f t="shared" si="40"/>
        <v>0</v>
      </c>
      <c r="O415" s="80"/>
      <c r="P415" s="81">
        <f t="shared" si="38"/>
        <v>0</v>
      </c>
      <c r="Q415" s="82"/>
      <c r="R415" s="83" t="e">
        <f t="shared" si="37"/>
        <v>#DIV/0!</v>
      </c>
      <c r="S415" s="237"/>
      <c r="T415" s="84">
        <f t="shared" si="39"/>
        <v>0</v>
      </c>
    </row>
    <row r="416" spans="14:20" ht="18.5" x14ac:dyDescent="0.45">
      <c r="N416" s="79">
        <f t="shared" si="40"/>
        <v>0</v>
      </c>
      <c r="O416" s="80"/>
      <c r="P416" s="81">
        <f t="shared" si="38"/>
        <v>0</v>
      </c>
      <c r="Q416" s="82"/>
      <c r="R416" s="83" t="e">
        <f t="shared" si="37"/>
        <v>#DIV/0!</v>
      </c>
      <c r="S416" s="237"/>
      <c r="T416" s="84">
        <f t="shared" si="39"/>
        <v>0</v>
      </c>
    </row>
    <row r="417" spans="14:20" ht="18.5" x14ac:dyDescent="0.45">
      <c r="N417" s="79">
        <f t="shared" si="40"/>
        <v>0</v>
      </c>
      <c r="O417" s="80"/>
      <c r="P417" s="81">
        <f t="shared" si="38"/>
        <v>0</v>
      </c>
      <c r="Q417" s="82"/>
      <c r="R417" s="83" t="e">
        <f t="shared" si="37"/>
        <v>#DIV/0!</v>
      </c>
      <c r="S417" s="237"/>
      <c r="T417" s="84">
        <f t="shared" si="39"/>
        <v>0</v>
      </c>
    </row>
    <row r="418" spans="14:20" ht="18.5" x14ac:dyDescent="0.45">
      <c r="N418" s="79">
        <f t="shared" si="40"/>
        <v>0</v>
      </c>
      <c r="O418" s="80"/>
      <c r="P418" s="81">
        <f t="shared" si="38"/>
        <v>0</v>
      </c>
      <c r="Q418" s="82"/>
      <c r="R418" s="83" t="e">
        <f t="shared" si="37"/>
        <v>#DIV/0!</v>
      </c>
      <c r="S418" s="237"/>
      <c r="T418" s="84">
        <f t="shared" si="39"/>
        <v>0</v>
      </c>
    </row>
    <row r="419" spans="14:20" ht="18.5" x14ac:dyDescent="0.45">
      <c r="N419" s="79">
        <f t="shared" si="40"/>
        <v>0</v>
      </c>
      <c r="O419" s="80"/>
      <c r="P419" s="81">
        <f t="shared" si="38"/>
        <v>0</v>
      </c>
      <c r="Q419" s="82"/>
      <c r="R419" s="83" t="e">
        <f t="shared" si="37"/>
        <v>#DIV/0!</v>
      </c>
      <c r="S419" s="237"/>
      <c r="T419" s="84">
        <f t="shared" si="39"/>
        <v>0</v>
      </c>
    </row>
    <row r="420" spans="14:20" ht="18.5" x14ac:dyDescent="0.45">
      <c r="N420" s="79">
        <f t="shared" si="40"/>
        <v>0</v>
      </c>
      <c r="O420" s="80"/>
      <c r="P420" s="81">
        <f t="shared" si="38"/>
        <v>0</v>
      </c>
      <c r="Q420" s="82"/>
      <c r="R420" s="83" t="e">
        <f t="shared" si="37"/>
        <v>#DIV/0!</v>
      </c>
      <c r="S420" s="237"/>
      <c r="T420" s="84">
        <f t="shared" si="39"/>
        <v>0</v>
      </c>
    </row>
    <row r="421" spans="14:20" ht="18.5" x14ac:dyDescent="0.45">
      <c r="N421" s="79">
        <f t="shared" si="40"/>
        <v>0</v>
      </c>
      <c r="O421" s="80"/>
      <c r="P421" s="81">
        <f t="shared" si="38"/>
        <v>0</v>
      </c>
      <c r="Q421" s="82"/>
      <c r="R421" s="83" t="e">
        <f t="shared" si="37"/>
        <v>#DIV/0!</v>
      </c>
      <c r="S421" s="237"/>
      <c r="T421" s="84">
        <f t="shared" si="39"/>
        <v>0</v>
      </c>
    </row>
    <row r="422" spans="14:20" ht="18.5" x14ac:dyDescent="0.45">
      <c r="N422" s="79">
        <f t="shared" si="40"/>
        <v>0</v>
      </c>
      <c r="O422" s="80"/>
      <c r="P422" s="81">
        <f t="shared" si="38"/>
        <v>0</v>
      </c>
      <c r="Q422" s="82"/>
      <c r="R422" s="83" t="e">
        <f t="shared" ref="R422:R485" si="41">(Q422-N422)/Q422</f>
        <v>#DIV/0!</v>
      </c>
      <c r="S422" s="237"/>
      <c r="T422" s="84">
        <f t="shared" si="39"/>
        <v>0</v>
      </c>
    </row>
    <row r="423" spans="14:20" ht="18.5" x14ac:dyDescent="0.45">
      <c r="N423" s="79">
        <f t="shared" si="40"/>
        <v>0</v>
      </c>
      <c r="O423" s="80"/>
      <c r="P423" s="81">
        <f t="shared" si="38"/>
        <v>0</v>
      </c>
      <c r="Q423" s="82"/>
      <c r="R423" s="83" t="e">
        <f t="shared" si="41"/>
        <v>#DIV/0!</v>
      </c>
      <c r="S423" s="237"/>
      <c r="T423" s="84">
        <f t="shared" si="39"/>
        <v>0</v>
      </c>
    </row>
    <row r="424" spans="14:20" ht="18.5" x14ac:dyDescent="0.45">
      <c r="N424" s="79">
        <f t="shared" si="40"/>
        <v>0</v>
      </c>
      <c r="O424" s="80"/>
      <c r="P424" s="81">
        <f t="shared" si="38"/>
        <v>0</v>
      </c>
      <c r="Q424" s="82"/>
      <c r="R424" s="83" t="e">
        <f t="shared" si="41"/>
        <v>#DIV/0!</v>
      </c>
      <c r="S424" s="237"/>
      <c r="T424" s="84">
        <f t="shared" si="39"/>
        <v>0</v>
      </c>
    </row>
    <row r="425" spans="14:20" ht="18.5" x14ac:dyDescent="0.45">
      <c r="N425" s="79">
        <f t="shared" si="40"/>
        <v>0</v>
      </c>
      <c r="O425" s="80"/>
      <c r="P425" s="81">
        <f t="shared" ref="P425:P488" si="42">N425/(1-O425)</f>
        <v>0</v>
      </c>
      <c r="Q425" s="82"/>
      <c r="R425" s="83" t="e">
        <f t="shared" si="41"/>
        <v>#DIV/0!</v>
      </c>
      <c r="S425" s="237"/>
      <c r="T425" s="84">
        <f t="shared" si="39"/>
        <v>0</v>
      </c>
    </row>
    <row r="426" spans="14:20" ht="18.5" x14ac:dyDescent="0.45">
      <c r="N426" s="79">
        <f t="shared" si="40"/>
        <v>0</v>
      </c>
      <c r="O426" s="80"/>
      <c r="P426" s="81">
        <f t="shared" si="42"/>
        <v>0</v>
      </c>
      <c r="Q426" s="82"/>
      <c r="R426" s="83" t="e">
        <f t="shared" si="41"/>
        <v>#DIV/0!</v>
      </c>
      <c r="S426" s="237"/>
      <c r="T426" s="84">
        <f t="shared" si="39"/>
        <v>0</v>
      </c>
    </row>
    <row r="427" spans="14:20" ht="18.5" x14ac:dyDescent="0.45">
      <c r="N427" s="79">
        <f t="shared" si="40"/>
        <v>0</v>
      </c>
      <c r="O427" s="80"/>
      <c r="P427" s="81">
        <f t="shared" si="42"/>
        <v>0</v>
      </c>
      <c r="Q427" s="82"/>
      <c r="R427" s="83" t="e">
        <f t="shared" si="41"/>
        <v>#DIV/0!</v>
      </c>
      <c r="S427" s="237"/>
      <c r="T427" s="84">
        <f t="shared" ref="T427:T490" si="43">SUM(S427*Q427)</f>
        <v>0</v>
      </c>
    </row>
    <row r="428" spans="14:20" ht="18.5" x14ac:dyDescent="0.45">
      <c r="N428" s="79">
        <f t="shared" si="40"/>
        <v>0</v>
      </c>
      <c r="O428" s="80"/>
      <c r="P428" s="81">
        <f t="shared" si="42"/>
        <v>0</v>
      </c>
      <c r="Q428" s="82"/>
      <c r="R428" s="83" t="e">
        <f t="shared" si="41"/>
        <v>#DIV/0!</v>
      </c>
      <c r="S428" s="237"/>
      <c r="T428" s="84">
        <f t="shared" si="43"/>
        <v>0</v>
      </c>
    </row>
    <row r="429" spans="14:20" ht="18.5" x14ac:dyDescent="0.45">
      <c r="N429" s="79">
        <f t="shared" si="40"/>
        <v>0</v>
      </c>
      <c r="O429" s="80"/>
      <c r="P429" s="81">
        <f t="shared" si="42"/>
        <v>0</v>
      </c>
      <c r="Q429" s="82"/>
      <c r="R429" s="83" t="e">
        <f t="shared" si="41"/>
        <v>#DIV/0!</v>
      </c>
      <c r="S429" s="237"/>
      <c r="T429" s="84">
        <f t="shared" si="43"/>
        <v>0</v>
      </c>
    </row>
    <row r="430" spans="14:20" ht="18.5" x14ac:dyDescent="0.45">
      <c r="N430" s="79">
        <f t="shared" ref="N430:N493" si="44">SUM(G430:L430)</f>
        <v>0</v>
      </c>
      <c r="O430" s="80"/>
      <c r="P430" s="81">
        <f t="shared" si="42"/>
        <v>0</v>
      </c>
      <c r="Q430" s="82"/>
      <c r="R430" s="83" t="e">
        <f t="shared" si="41"/>
        <v>#DIV/0!</v>
      </c>
      <c r="S430" s="237"/>
      <c r="T430" s="84">
        <f t="shared" si="43"/>
        <v>0</v>
      </c>
    </row>
    <row r="431" spans="14:20" ht="18.5" x14ac:dyDescent="0.45">
      <c r="N431" s="79">
        <f t="shared" si="44"/>
        <v>0</v>
      </c>
      <c r="O431" s="80"/>
      <c r="P431" s="81">
        <f t="shared" si="42"/>
        <v>0</v>
      </c>
      <c r="Q431" s="82"/>
      <c r="R431" s="83" t="e">
        <f t="shared" si="41"/>
        <v>#DIV/0!</v>
      </c>
      <c r="S431" s="237"/>
      <c r="T431" s="84">
        <f t="shared" si="43"/>
        <v>0</v>
      </c>
    </row>
    <row r="432" spans="14:20" ht="18.5" x14ac:dyDescent="0.45">
      <c r="N432" s="79">
        <f t="shared" si="44"/>
        <v>0</v>
      </c>
      <c r="O432" s="80"/>
      <c r="P432" s="81">
        <f t="shared" si="42"/>
        <v>0</v>
      </c>
      <c r="Q432" s="82"/>
      <c r="R432" s="83" t="e">
        <f t="shared" si="41"/>
        <v>#DIV/0!</v>
      </c>
      <c r="S432" s="237"/>
      <c r="T432" s="84">
        <f t="shared" si="43"/>
        <v>0</v>
      </c>
    </row>
    <row r="433" spans="14:20" ht="18.5" x14ac:dyDescent="0.45">
      <c r="N433" s="79">
        <f t="shared" si="44"/>
        <v>0</v>
      </c>
      <c r="O433" s="80"/>
      <c r="P433" s="81">
        <f t="shared" si="42"/>
        <v>0</v>
      </c>
      <c r="Q433" s="82"/>
      <c r="R433" s="83" t="e">
        <f t="shared" si="41"/>
        <v>#DIV/0!</v>
      </c>
      <c r="S433" s="237"/>
      <c r="T433" s="84">
        <f t="shared" si="43"/>
        <v>0</v>
      </c>
    </row>
    <row r="434" spans="14:20" ht="18.5" x14ac:dyDescent="0.45">
      <c r="N434" s="79">
        <f t="shared" si="44"/>
        <v>0</v>
      </c>
      <c r="O434" s="80"/>
      <c r="P434" s="81">
        <f t="shared" si="42"/>
        <v>0</v>
      </c>
      <c r="Q434" s="82"/>
      <c r="R434" s="83" t="e">
        <f t="shared" si="41"/>
        <v>#DIV/0!</v>
      </c>
      <c r="S434" s="237"/>
      <c r="T434" s="84">
        <f t="shared" si="43"/>
        <v>0</v>
      </c>
    </row>
    <row r="435" spans="14:20" ht="18.5" x14ac:dyDescent="0.45">
      <c r="N435" s="79">
        <f t="shared" si="44"/>
        <v>0</v>
      </c>
      <c r="O435" s="80"/>
      <c r="P435" s="81">
        <f t="shared" si="42"/>
        <v>0</v>
      </c>
      <c r="Q435" s="82"/>
      <c r="R435" s="83" t="e">
        <f t="shared" si="41"/>
        <v>#DIV/0!</v>
      </c>
      <c r="S435" s="237"/>
      <c r="T435" s="84">
        <f t="shared" si="43"/>
        <v>0</v>
      </c>
    </row>
    <row r="436" spans="14:20" ht="18.5" x14ac:dyDescent="0.45">
      <c r="N436" s="79">
        <f t="shared" si="44"/>
        <v>0</v>
      </c>
      <c r="O436" s="80"/>
      <c r="P436" s="81">
        <f t="shared" si="42"/>
        <v>0</v>
      </c>
      <c r="Q436" s="82"/>
      <c r="R436" s="83" t="e">
        <f t="shared" si="41"/>
        <v>#DIV/0!</v>
      </c>
      <c r="S436" s="237"/>
      <c r="T436" s="84">
        <f t="shared" si="43"/>
        <v>0</v>
      </c>
    </row>
    <row r="437" spans="14:20" ht="18.5" x14ac:dyDescent="0.45">
      <c r="N437" s="79">
        <f t="shared" si="44"/>
        <v>0</v>
      </c>
      <c r="O437" s="80"/>
      <c r="P437" s="81">
        <f t="shared" si="42"/>
        <v>0</v>
      </c>
      <c r="Q437" s="82"/>
      <c r="R437" s="83" t="e">
        <f t="shared" si="41"/>
        <v>#DIV/0!</v>
      </c>
      <c r="S437" s="237"/>
      <c r="T437" s="84">
        <f t="shared" si="43"/>
        <v>0</v>
      </c>
    </row>
    <row r="438" spans="14:20" ht="18.5" x14ac:dyDescent="0.45">
      <c r="N438" s="79">
        <f t="shared" si="44"/>
        <v>0</v>
      </c>
      <c r="O438" s="80"/>
      <c r="P438" s="81">
        <f t="shared" si="42"/>
        <v>0</v>
      </c>
      <c r="Q438" s="82"/>
      <c r="R438" s="83" t="e">
        <f t="shared" si="41"/>
        <v>#DIV/0!</v>
      </c>
      <c r="S438" s="237"/>
      <c r="T438" s="84">
        <f t="shared" si="43"/>
        <v>0</v>
      </c>
    </row>
    <row r="439" spans="14:20" ht="18.5" x14ac:dyDescent="0.45">
      <c r="N439" s="79">
        <f t="shared" si="44"/>
        <v>0</v>
      </c>
      <c r="O439" s="80"/>
      <c r="P439" s="81">
        <f t="shared" si="42"/>
        <v>0</v>
      </c>
      <c r="Q439" s="82"/>
      <c r="R439" s="83" t="e">
        <f t="shared" si="41"/>
        <v>#DIV/0!</v>
      </c>
      <c r="S439" s="237"/>
      <c r="T439" s="84">
        <f t="shared" si="43"/>
        <v>0</v>
      </c>
    </row>
    <row r="440" spans="14:20" ht="18.5" x14ac:dyDescent="0.45">
      <c r="N440" s="79">
        <f t="shared" si="44"/>
        <v>0</v>
      </c>
      <c r="O440" s="80"/>
      <c r="P440" s="81">
        <f t="shared" si="42"/>
        <v>0</v>
      </c>
      <c r="Q440" s="82"/>
      <c r="R440" s="83" t="e">
        <f t="shared" si="41"/>
        <v>#DIV/0!</v>
      </c>
      <c r="S440" s="237"/>
      <c r="T440" s="84">
        <f t="shared" si="43"/>
        <v>0</v>
      </c>
    </row>
    <row r="441" spans="14:20" ht="18.5" x14ac:dyDescent="0.45">
      <c r="N441" s="79">
        <f t="shared" si="44"/>
        <v>0</v>
      </c>
      <c r="O441" s="80"/>
      <c r="P441" s="81">
        <f t="shared" si="42"/>
        <v>0</v>
      </c>
      <c r="Q441" s="82"/>
      <c r="R441" s="83" t="e">
        <f t="shared" si="41"/>
        <v>#DIV/0!</v>
      </c>
      <c r="S441" s="237"/>
      <c r="T441" s="84">
        <f t="shared" si="43"/>
        <v>0</v>
      </c>
    </row>
    <row r="442" spans="14:20" ht="18.5" x14ac:dyDescent="0.45">
      <c r="N442" s="79">
        <f t="shared" si="44"/>
        <v>0</v>
      </c>
      <c r="O442" s="80"/>
      <c r="P442" s="81">
        <f t="shared" si="42"/>
        <v>0</v>
      </c>
      <c r="Q442" s="82"/>
      <c r="R442" s="83" t="e">
        <f t="shared" si="41"/>
        <v>#DIV/0!</v>
      </c>
      <c r="S442" s="237"/>
      <c r="T442" s="84">
        <f t="shared" si="43"/>
        <v>0</v>
      </c>
    </row>
    <row r="443" spans="14:20" ht="18.5" x14ac:dyDescent="0.45">
      <c r="N443" s="79">
        <f t="shared" si="44"/>
        <v>0</v>
      </c>
      <c r="O443" s="80"/>
      <c r="P443" s="81">
        <f t="shared" si="42"/>
        <v>0</v>
      </c>
      <c r="Q443" s="82"/>
      <c r="R443" s="83" t="e">
        <f t="shared" si="41"/>
        <v>#DIV/0!</v>
      </c>
      <c r="S443" s="237"/>
      <c r="T443" s="84">
        <f t="shared" si="43"/>
        <v>0</v>
      </c>
    </row>
    <row r="444" spans="14:20" ht="18.5" x14ac:dyDescent="0.45">
      <c r="N444" s="79">
        <f t="shared" si="44"/>
        <v>0</v>
      </c>
      <c r="O444" s="80"/>
      <c r="P444" s="81">
        <f t="shared" si="42"/>
        <v>0</v>
      </c>
      <c r="Q444" s="82"/>
      <c r="R444" s="83" t="e">
        <f t="shared" si="41"/>
        <v>#DIV/0!</v>
      </c>
      <c r="S444" s="237"/>
      <c r="T444" s="84">
        <f t="shared" si="43"/>
        <v>0</v>
      </c>
    </row>
    <row r="445" spans="14:20" ht="18.5" x14ac:dyDescent="0.45">
      <c r="N445" s="79">
        <f t="shared" si="44"/>
        <v>0</v>
      </c>
      <c r="O445" s="80"/>
      <c r="P445" s="81">
        <f t="shared" si="42"/>
        <v>0</v>
      </c>
      <c r="Q445" s="82"/>
      <c r="R445" s="83" t="e">
        <f t="shared" si="41"/>
        <v>#DIV/0!</v>
      </c>
      <c r="S445" s="237"/>
      <c r="T445" s="84">
        <f t="shared" si="43"/>
        <v>0</v>
      </c>
    </row>
    <row r="446" spans="14:20" ht="18.5" x14ac:dyDescent="0.45">
      <c r="N446" s="79">
        <f t="shared" si="44"/>
        <v>0</v>
      </c>
      <c r="O446" s="80"/>
      <c r="P446" s="81">
        <f t="shared" si="42"/>
        <v>0</v>
      </c>
      <c r="Q446" s="82"/>
      <c r="R446" s="83" t="e">
        <f t="shared" si="41"/>
        <v>#DIV/0!</v>
      </c>
      <c r="S446" s="237"/>
      <c r="T446" s="84">
        <f t="shared" si="43"/>
        <v>0</v>
      </c>
    </row>
    <row r="447" spans="14:20" ht="18.5" x14ac:dyDescent="0.45">
      <c r="N447" s="79">
        <f t="shared" si="44"/>
        <v>0</v>
      </c>
      <c r="O447" s="80"/>
      <c r="P447" s="81">
        <f t="shared" si="42"/>
        <v>0</v>
      </c>
      <c r="Q447" s="82"/>
      <c r="R447" s="83" t="e">
        <f t="shared" si="41"/>
        <v>#DIV/0!</v>
      </c>
      <c r="S447" s="237"/>
      <c r="T447" s="84">
        <f t="shared" si="43"/>
        <v>0</v>
      </c>
    </row>
    <row r="448" spans="14:20" ht="18.5" x14ac:dyDescent="0.45">
      <c r="N448" s="79">
        <f t="shared" si="44"/>
        <v>0</v>
      </c>
      <c r="O448" s="80"/>
      <c r="P448" s="81">
        <f t="shared" si="42"/>
        <v>0</v>
      </c>
      <c r="Q448" s="82"/>
      <c r="R448" s="83" t="e">
        <f t="shared" si="41"/>
        <v>#DIV/0!</v>
      </c>
      <c r="S448" s="237"/>
      <c r="T448" s="84">
        <f t="shared" si="43"/>
        <v>0</v>
      </c>
    </row>
    <row r="449" spans="14:20" ht="18.5" x14ac:dyDescent="0.45">
      <c r="N449" s="79">
        <f t="shared" si="44"/>
        <v>0</v>
      </c>
      <c r="O449" s="80"/>
      <c r="P449" s="81">
        <f t="shared" si="42"/>
        <v>0</v>
      </c>
      <c r="Q449" s="82"/>
      <c r="R449" s="83" t="e">
        <f t="shared" si="41"/>
        <v>#DIV/0!</v>
      </c>
      <c r="S449" s="237"/>
      <c r="T449" s="84">
        <f t="shared" si="43"/>
        <v>0</v>
      </c>
    </row>
    <row r="450" spans="14:20" ht="18.5" x14ac:dyDescent="0.45">
      <c r="N450" s="79">
        <f t="shared" si="44"/>
        <v>0</v>
      </c>
      <c r="O450" s="80"/>
      <c r="P450" s="81">
        <f t="shared" si="42"/>
        <v>0</v>
      </c>
      <c r="Q450" s="82"/>
      <c r="R450" s="83" t="e">
        <f t="shared" si="41"/>
        <v>#DIV/0!</v>
      </c>
      <c r="S450" s="237"/>
      <c r="T450" s="84">
        <f t="shared" si="43"/>
        <v>0</v>
      </c>
    </row>
    <row r="451" spans="14:20" ht="18.5" x14ac:dyDescent="0.45">
      <c r="N451" s="79">
        <f t="shared" si="44"/>
        <v>0</v>
      </c>
      <c r="O451" s="80"/>
      <c r="P451" s="81">
        <f t="shared" si="42"/>
        <v>0</v>
      </c>
      <c r="Q451" s="82"/>
      <c r="R451" s="83" t="e">
        <f t="shared" si="41"/>
        <v>#DIV/0!</v>
      </c>
      <c r="S451" s="237"/>
      <c r="T451" s="84">
        <f t="shared" si="43"/>
        <v>0</v>
      </c>
    </row>
    <row r="452" spans="14:20" ht="18.5" x14ac:dyDescent="0.45">
      <c r="N452" s="79">
        <f t="shared" si="44"/>
        <v>0</v>
      </c>
      <c r="O452" s="80"/>
      <c r="P452" s="81">
        <f t="shared" si="42"/>
        <v>0</v>
      </c>
      <c r="Q452" s="82"/>
      <c r="R452" s="83" t="e">
        <f t="shared" si="41"/>
        <v>#DIV/0!</v>
      </c>
      <c r="S452" s="237"/>
      <c r="T452" s="84">
        <f t="shared" si="43"/>
        <v>0</v>
      </c>
    </row>
    <row r="453" spans="14:20" ht="18.5" x14ac:dyDescent="0.45">
      <c r="N453" s="79">
        <f t="shared" si="44"/>
        <v>0</v>
      </c>
      <c r="O453" s="80"/>
      <c r="P453" s="81">
        <f t="shared" si="42"/>
        <v>0</v>
      </c>
      <c r="Q453" s="82"/>
      <c r="R453" s="83" t="e">
        <f t="shared" si="41"/>
        <v>#DIV/0!</v>
      </c>
      <c r="S453" s="237"/>
      <c r="T453" s="84">
        <f t="shared" si="43"/>
        <v>0</v>
      </c>
    </row>
    <row r="454" spans="14:20" ht="18.5" x14ac:dyDescent="0.45">
      <c r="N454" s="79">
        <f t="shared" si="44"/>
        <v>0</v>
      </c>
      <c r="O454" s="80"/>
      <c r="P454" s="81">
        <f t="shared" si="42"/>
        <v>0</v>
      </c>
      <c r="Q454" s="82"/>
      <c r="R454" s="83" t="e">
        <f t="shared" si="41"/>
        <v>#DIV/0!</v>
      </c>
      <c r="S454" s="237"/>
      <c r="T454" s="84">
        <f t="shared" si="43"/>
        <v>0</v>
      </c>
    </row>
    <row r="455" spans="14:20" ht="18.5" x14ac:dyDescent="0.45">
      <c r="N455" s="79">
        <f t="shared" si="44"/>
        <v>0</v>
      </c>
      <c r="O455" s="80"/>
      <c r="P455" s="81">
        <f t="shared" si="42"/>
        <v>0</v>
      </c>
      <c r="Q455" s="82"/>
      <c r="R455" s="83" t="e">
        <f t="shared" si="41"/>
        <v>#DIV/0!</v>
      </c>
      <c r="S455" s="237"/>
      <c r="T455" s="84">
        <f t="shared" si="43"/>
        <v>0</v>
      </c>
    </row>
    <row r="456" spans="14:20" ht="18.5" x14ac:dyDescent="0.45">
      <c r="N456" s="79">
        <f t="shared" si="44"/>
        <v>0</v>
      </c>
      <c r="O456" s="80"/>
      <c r="P456" s="81">
        <f t="shared" si="42"/>
        <v>0</v>
      </c>
      <c r="Q456" s="82"/>
      <c r="R456" s="83" t="e">
        <f t="shared" si="41"/>
        <v>#DIV/0!</v>
      </c>
      <c r="S456" s="237"/>
      <c r="T456" s="84">
        <f t="shared" si="43"/>
        <v>0</v>
      </c>
    </row>
    <row r="457" spans="14:20" ht="18.5" x14ac:dyDescent="0.45">
      <c r="N457" s="79">
        <f t="shared" si="44"/>
        <v>0</v>
      </c>
      <c r="O457" s="80"/>
      <c r="P457" s="81">
        <f t="shared" si="42"/>
        <v>0</v>
      </c>
      <c r="Q457" s="82"/>
      <c r="R457" s="83" t="e">
        <f t="shared" si="41"/>
        <v>#DIV/0!</v>
      </c>
      <c r="S457" s="237"/>
      <c r="T457" s="84">
        <f t="shared" si="43"/>
        <v>0</v>
      </c>
    </row>
    <row r="458" spans="14:20" ht="18.5" x14ac:dyDescent="0.45">
      <c r="N458" s="79">
        <f t="shared" si="44"/>
        <v>0</v>
      </c>
      <c r="O458" s="80"/>
      <c r="P458" s="81">
        <f t="shared" si="42"/>
        <v>0</v>
      </c>
      <c r="Q458" s="82"/>
      <c r="R458" s="83" t="e">
        <f t="shared" si="41"/>
        <v>#DIV/0!</v>
      </c>
      <c r="S458" s="237"/>
      <c r="T458" s="84">
        <f t="shared" si="43"/>
        <v>0</v>
      </c>
    </row>
    <row r="459" spans="14:20" ht="18.5" x14ac:dyDescent="0.45">
      <c r="N459" s="79">
        <f t="shared" si="44"/>
        <v>0</v>
      </c>
      <c r="O459" s="80"/>
      <c r="P459" s="81">
        <f t="shared" si="42"/>
        <v>0</v>
      </c>
      <c r="Q459" s="82"/>
      <c r="R459" s="83" t="e">
        <f t="shared" si="41"/>
        <v>#DIV/0!</v>
      </c>
      <c r="S459" s="237"/>
      <c r="T459" s="84">
        <f t="shared" si="43"/>
        <v>0</v>
      </c>
    </row>
    <row r="460" spans="14:20" ht="18.5" x14ac:dyDescent="0.45">
      <c r="N460" s="79">
        <f t="shared" si="44"/>
        <v>0</v>
      </c>
      <c r="O460" s="80"/>
      <c r="P460" s="81">
        <f t="shared" si="42"/>
        <v>0</v>
      </c>
      <c r="Q460" s="82"/>
      <c r="R460" s="83" t="e">
        <f t="shared" si="41"/>
        <v>#DIV/0!</v>
      </c>
      <c r="S460" s="237"/>
      <c r="T460" s="84">
        <f t="shared" si="43"/>
        <v>0</v>
      </c>
    </row>
    <row r="461" spans="14:20" ht="18.5" x14ac:dyDescent="0.45">
      <c r="N461" s="79">
        <f t="shared" si="44"/>
        <v>0</v>
      </c>
      <c r="O461" s="80"/>
      <c r="P461" s="81">
        <f t="shared" si="42"/>
        <v>0</v>
      </c>
      <c r="Q461" s="82"/>
      <c r="R461" s="83" t="e">
        <f t="shared" si="41"/>
        <v>#DIV/0!</v>
      </c>
      <c r="S461" s="237"/>
      <c r="T461" s="84">
        <f t="shared" si="43"/>
        <v>0</v>
      </c>
    </row>
    <row r="462" spans="14:20" ht="18.5" x14ac:dyDescent="0.45">
      <c r="N462" s="79">
        <f t="shared" si="44"/>
        <v>0</v>
      </c>
      <c r="O462" s="80"/>
      <c r="P462" s="81">
        <f t="shared" si="42"/>
        <v>0</v>
      </c>
      <c r="Q462" s="82"/>
      <c r="R462" s="83" t="e">
        <f t="shared" si="41"/>
        <v>#DIV/0!</v>
      </c>
      <c r="S462" s="237"/>
      <c r="T462" s="84">
        <f t="shared" si="43"/>
        <v>0</v>
      </c>
    </row>
    <row r="463" spans="14:20" ht="18.5" x14ac:dyDescent="0.45">
      <c r="N463" s="79">
        <f t="shared" si="44"/>
        <v>0</v>
      </c>
      <c r="O463" s="80"/>
      <c r="P463" s="81">
        <f t="shared" si="42"/>
        <v>0</v>
      </c>
      <c r="Q463" s="82"/>
      <c r="R463" s="83" t="e">
        <f t="shared" si="41"/>
        <v>#DIV/0!</v>
      </c>
      <c r="S463" s="237"/>
      <c r="T463" s="84">
        <f t="shared" si="43"/>
        <v>0</v>
      </c>
    </row>
    <row r="464" spans="14:20" ht="18.5" x14ac:dyDescent="0.45">
      <c r="N464" s="79">
        <f t="shared" si="44"/>
        <v>0</v>
      </c>
      <c r="O464" s="80"/>
      <c r="P464" s="81">
        <f t="shared" si="42"/>
        <v>0</v>
      </c>
      <c r="Q464" s="82"/>
      <c r="R464" s="83" t="e">
        <f t="shared" si="41"/>
        <v>#DIV/0!</v>
      </c>
      <c r="S464" s="237"/>
      <c r="T464" s="84">
        <f t="shared" si="43"/>
        <v>0</v>
      </c>
    </row>
    <row r="465" spans="14:20" ht="18.5" x14ac:dyDescent="0.45">
      <c r="N465" s="79">
        <f t="shared" si="44"/>
        <v>0</v>
      </c>
      <c r="O465" s="80"/>
      <c r="P465" s="81">
        <f t="shared" si="42"/>
        <v>0</v>
      </c>
      <c r="Q465" s="82"/>
      <c r="R465" s="83" t="e">
        <f t="shared" si="41"/>
        <v>#DIV/0!</v>
      </c>
      <c r="S465" s="237"/>
      <c r="T465" s="84">
        <f t="shared" si="43"/>
        <v>0</v>
      </c>
    </row>
    <row r="466" spans="14:20" ht="18.5" x14ac:dyDescent="0.45">
      <c r="N466" s="79">
        <f t="shared" si="44"/>
        <v>0</v>
      </c>
      <c r="O466" s="80"/>
      <c r="P466" s="81">
        <f t="shared" si="42"/>
        <v>0</v>
      </c>
      <c r="Q466" s="82"/>
      <c r="R466" s="83" t="e">
        <f t="shared" si="41"/>
        <v>#DIV/0!</v>
      </c>
      <c r="S466" s="237"/>
      <c r="T466" s="84">
        <f t="shared" si="43"/>
        <v>0</v>
      </c>
    </row>
    <row r="467" spans="14:20" ht="18.5" x14ac:dyDescent="0.45">
      <c r="N467" s="79">
        <f t="shared" si="44"/>
        <v>0</v>
      </c>
      <c r="O467" s="80"/>
      <c r="P467" s="81">
        <f t="shared" si="42"/>
        <v>0</v>
      </c>
      <c r="Q467" s="82"/>
      <c r="R467" s="83" t="e">
        <f t="shared" si="41"/>
        <v>#DIV/0!</v>
      </c>
      <c r="S467" s="237"/>
      <c r="T467" s="84">
        <f t="shared" si="43"/>
        <v>0</v>
      </c>
    </row>
    <row r="468" spans="14:20" ht="18.5" x14ac:dyDescent="0.45">
      <c r="N468" s="79">
        <f t="shared" si="44"/>
        <v>0</v>
      </c>
      <c r="O468" s="80"/>
      <c r="P468" s="81">
        <f t="shared" si="42"/>
        <v>0</v>
      </c>
      <c r="Q468" s="82"/>
      <c r="R468" s="83" t="e">
        <f t="shared" si="41"/>
        <v>#DIV/0!</v>
      </c>
      <c r="S468" s="237"/>
      <c r="T468" s="84">
        <f t="shared" si="43"/>
        <v>0</v>
      </c>
    </row>
    <row r="469" spans="14:20" ht="18.5" x14ac:dyDescent="0.45">
      <c r="N469" s="79">
        <f t="shared" si="44"/>
        <v>0</v>
      </c>
      <c r="O469" s="80"/>
      <c r="P469" s="81">
        <f t="shared" si="42"/>
        <v>0</v>
      </c>
      <c r="Q469" s="82"/>
      <c r="R469" s="83" t="e">
        <f t="shared" si="41"/>
        <v>#DIV/0!</v>
      </c>
      <c r="S469" s="237"/>
      <c r="T469" s="84">
        <f t="shared" si="43"/>
        <v>0</v>
      </c>
    </row>
    <row r="470" spans="14:20" ht="18.5" x14ac:dyDescent="0.45">
      <c r="N470" s="79">
        <f t="shared" si="44"/>
        <v>0</v>
      </c>
      <c r="O470" s="80"/>
      <c r="P470" s="81">
        <f t="shared" si="42"/>
        <v>0</v>
      </c>
      <c r="Q470" s="82"/>
      <c r="R470" s="83" t="e">
        <f t="shared" si="41"/>
        <v>#DIV/0!</v>
      </c>
      <c r="S470" s="237"/>
      <c r="T470" s="84">
        <f t="shared" si="43"/>
        <v>0</v>
      </c>
    </row>
    <row r="471" spans="14:20" ht="18.5" x14ac:dyDescent="0.45">
      <c r="N471" s="79">
        <f t="shared" si="44"/>
        <v>0</v>
      </c>
      <c r="O471" s="80"/>
      <c r="P471" s="81">
        <f t="shared" si="42"/>
        <v>0</v>
      </c>
      <c r="Q471" s="82"/>
      <c r="R471" s="83" t="e">
        <f t="shared" si="41"/>
        <v>#DIV/0!</v>
      </c>
      <c r="S471" s="237"/>
      <c r="T471" s="84">
        <f t="shared" si="43"/>
        <v>0</v>
      </c>
    </row>
    <row r="472" spans="14:20" ht="18.5" x14ac:dyDescent="0.45">
      <c r="N472" s="79">
        <f t="shared" si="44"/>
        <v>0</v>
      </c>
      <c r="O472" s="80"/>
      <c r="P472" s="81">
        <f t="shared" si="42"/>
        <v>0</v>
      </c>
      <c r="Q472" s="82"/>
      <c r="R472" s="83" t="e">
        <f t="shared" si="41"/>
        <v>#DIV/0!</v>
      </c>
      <c r="S472" s="237"/>
      <c r="T472" s="84">
        <f t="shared" si="43"/>
        <v>0</v>
      </c>
    </row>
    <row r="473" spans="14:20" ht="18.5" x14ac:dyDescent="0.45">
      <c r="N473" s="79">
        <f t="shared" si="44"/>
        <v>0</v>
      </c>
      <c r="O473" s="80"/>
      <c r="P473" s="81">
        <f t="shared" si="42"/>
        <v>0</v>
      </c>
      <c r="Q473" s="82"/>
      <c r="R473" s="83" t="e">
        <f t="shared" si="41"/>
        <v>#DIV/0!</v>
      </c>
      <c r="S473" s="237"/>
      <c r="T473" s="84">
        <f t="shared" si="43"/>
        <v>0</v>
      </c>
    </row>
    <row r="474" spans="14:20" ht="18.5" x14ac:dyDescent="0.45">
      <c r="N474" s="79">
        <f t="shared" si="44"/>
        <v>0</v>
      </c>
      <c r="O474" s="80"/>
      <c r="P474" s="81">
        <f t="shared" si="42"/>
        <v>0</v>
      </c>
      <c r="Q474" s="82"/>
      <c r="R474" s="83" t="e">
        <f t="shared" si="41"/>
        <v>#DIV/0!</v>
      </c>
      <c r="S474" s="237"/>
      <c r="T474" s="84">
        <f t="shared" si="43"/>
        <v>0</v>
      </c>
    </row>
    <row r="475" spans="14:20" ht="18.5" x14ac:dyDescent="0.45">
      <c r="N475" s="79">
        <f t="shared" si="44"/>
        <v>0</v>
      </c>
      <c r="O475" s="80"/>
      <c r="P475" s="81">
        <f t="shared" si="42"/>
        <v>0</v>
      </c>
      <c r="Q475" s="82"/>
      <c r="R475" s="83" t="e">
        <f t="shared" si="41"/>
        <v>#DIV/0!</v>
      </c>
      <c r="S475" s="237"/>
      <c r="T475" s="84">
        <f t="shared" si="43"/>
        <v>0</v>
      </c>
    </row>
    <row r="476" spans="14:20" ht="18.5" x14ac:dyDescent="0.45">
      <c r="N476" s="79">
        <f t="shared" si="44"/>
        <v>0</v>
      </c>
      <c r="O476" s="80"/>
      <c r="P476" s="81">
        <f t="shared" si="42"/>
        <v>0</v>
      </c>
      <c r="Q476" s="82"/>
      <c r="R476" s="83" t="e">
        <f t="shared" si="41"/>
        <v>#DIV/0!</v>
      </c>
      <c r="S476" s="237"/>
      <c r="T476" s="84">
        <f t="shared" si="43"/>
        <v>0</v>
      </c>
    </row>
    <row r="477" spans="14:20" ht="18.5" x14ac:dyDescent="0.45">
      <c r="N477" s="79">
        <f t="shared" si="44"/>
        <v>0</v>
      </c>
      <c r="O477" s="80"/>
      <c r="P477" s="81">
        <f t="shared" si="42"/>
        <v>0</v>
      </c>
      <c r="Q477" s="82"/>
      <c r="R477" s="83" t="e">
        <f t="shared" si="41"/>
        <v>#DIV/0!</v>
      </c>
      <c r="S477" s="237"/>
      <c r="T477" s="84">
        <f t="shared" si="43"/>
        <v>0</v>
      </c>
    </row>
    <row r="478" spans="14:20" ht="18.5" x14ac:dyDescent="0.45">
      <c r="N478" s="79">
        <f t="shared" si="44"/>
        <v>0</v>
      </c>
      <c r="O478" s="80"/>
      <c r="P478" s="81">
        <f t="shared" si="42"/>
        <v>0</v>
      </c>
      <c r="Q478" s="82"/>
      <c r="R478" s="83" t="e">
        <f t="shared" si="41"/>
        <v>#DIV/0!</v>
      </c>
      <c r="S478" s="237"/>
      <c r="T478" s="84">
        <f t="shared" si="43"/>
        <v>0</v>
      </c>
    </row>
    <row r="479" spans="14:20" ht="18.5" x14ac:dyDescent="0.45">
      <c r="N479" s="79">
        <f t="shared" si="44"/>
        <v>0</v>
      </c>
      <c r="O479" s="80"/>
      <c r="P479" s="81">
        <f t="shared" si="42"/>
        <v>0</v>
      </c>
      <c r="Q479" s="82"/>
      <c r="R479" s="83" t="e">
        <f t="shared" si="41"/>
        <v>#DIV/0!</v>
      </c>
      <c r="S479" s="237"/>
      <c r="T479" s="84">
        <f t="shared" si="43"/>
        <v>0</v>
      </c>
    </row>
    <row r="480" spans="14:20" ht="18.5" x14ac:dyDescent="0.45">
      <c r="N480" s="79">
        <f t="shared" si="44"/>
        <v>0</v>
      </c>
      <c r="O480" s="80"/>
      <c r="P480" s="81">
        <f t="shared" si="42"/>
        <v>0</v>
      </c>
      <c r="Q480" s="82"/>
      <c r="R480" s="83" t="e">
        <f t="shared" si="41"/>
        <v>#DIV/0!</v>
      </c>
      <c r="S480" s="237"/>
      <c r="T480" s="84">
        <f t="shared" si="43"/>
        <v>0</v>
      </c>
    </row>
    <row r="481" spans="14:20" ht="18.5" x14ac:dyDescent="0.45">
      <c r="N481" s="79">
        <f t="shared" si="44"/>
        <v>0</v>
      </c>
      <c r="O481" s="80"/>
      <c r="P481" s="81">
        <f t="shared" si="42"/>
        <v>0</v>
      </c>
      <c r="Q481" s="82"/>
      <c r="R481" s="83" t="e">
        <f t="shared" si="41"/>
        <v>#DIV/0!</v>
      </c>
      <c r="S481" s="237"/>
      <c r="T481" s="84">
        <f t="shared" si="43"/>
        <v>0</v>
      </c>
    </row>
    <row r="482" spans="14:20" ht="18.5" x14ac:dyDescent="0.45">
      <c r="N482" s="79">
        <f t="shared" si="44"/>
        <v>0</v>
      </c>
      <c r="O482" s="80"/>
      <c r="P482" s="81">
        <f t="shared" si="42"/>
        <v>0</v>
      </c>
      <c r="Q482" s="82"/>
      <c r="R482" s="83" t="e">
        <f t="shared" si="41"/>
        <v>#DIV/0!</v>
      </c>
      <c r="S482" s="237"/>
      <c r="T482" s="84">
        <f t="shared" si="43"/>
        <v>0</v>
      </c>
    </row>
    <row r="483" spans="14:20" ht="18.5" x14ac:dyDescent="0.45">
      <c r="N483" s="79">
        <f t="shared" si="44"/>
        <v>0</v>
      </c>
      <c r="O483" s="80"/>
      <c r="P483" s="81">
        <f t="shared" si="42"/>
        <v>0</v>
      </c>
      <c r="Q483" s="82"/>
      <c r="R483" s="83" t="e">
        <f t="shared" si="41"/>
        <v>#DIV/0!</v>
      </c>
      <c r="S483" s="237"/>
      <c r="T483" s="84">
        <f t="shared" si="43"/>
        <v>0</v>
      </c>
    </row>
    <row r="484" spans="14:20" ht="18.5" x14ac:dyDescent="0.45">
      <c r="N484" s="79">
        <f t="shared" si="44"/>
        <v>0</v>
      </c>
      <c r="O484" s="80"/>
      <c r="P484" s="81">
        <f t="shared" si="42"/>
        <v>0</v>
      </c>
      <c r="Q484" s="82"/>
      <c r="R484" s="83" t="e">
        <f t="shared" si="41"/>
        <v>#DIV/0!</v>
      </c>
      <c r="S484" s="237"/>
      <c r="T484" s="84">
        <f t="shared" si="43"/>
        <v>0</v>
      </c>
    </row>
    <row r="485" spans="14:20" ht="18.5" x14ac:dyDescent="0.45">
      <c r="N485" s="79">
        <f t="shared" si="44"/>
        <v>0</v>
      </c>
      <c r="O485" s="80"/>
      <c r="P485" s="81">
        <f t="shared" si="42"/>
        <v>0</v>
      </c>
      <c r="Q485" s="82"/>
      <c r="R485" s="83" t="e">
        <f t="shared" si="41"/>
        <v>#DIV/0!</v>
      </c>
      <c r="S485" s="237"/>
      <c r="T485" s="84">
        <f t="shared" si="43"/>
        <v>0</v>
      </c>
    </row>
    <row r="486" spans="14:20" ht="18.5" x14ac:dyDescent="0.45">
      <c r="N486" s="79">
        <f t="shared" si="44"/>
        <v>0</v>
      </c>
      <c r="O486" s="80"/>
      <c r="P486" s="81">
        <f t="shared" si="42"/>
        <v>0</v>
      </c>
      <c r="Q486" s="82"/>
      <c r="R486" s="83" t="e">
        <f t="shared" ref="R486:R549" si="45">(Q486-N486)/Q486</f>
        <v>#DIV/0!</v>
      </c>
      <c r="S486" s="237"/>
      <c r="T486" s="84">
        <f t="shared" si="43"/>
        <v>0</v>
      </c>
    </row>
    <row r="487" spans="14:20" ht="18.5" x14ac:dyDescent="0.45">
      <c r="N487" s="79">
        <f t="shared" si="44"/>
        <v>0</v>
      </c>
      <c r="O487" s="80"/>
      <c r="P487" s="81">
        <f t="shared" si="42"/>
        <v>0</v>
      </c>
      <c r="Q487" s="82"/>
      <c r="R487" s="83" t="e">
        <f t="shared" si="45"/>
        <v>#DIV/0!</v>
      </c>
      <c r="S487" s="237"/>
      <c r="T487" s="84">
        <f t="shared" si="43"/>
        <v>0</v>
      </c>
    </row>
    <row r="488" spans="14:20" ht="18.5" x14ac:dyDescent="0.45">
      <c r="N488" s="79">
        <f t="shared" si="44"/>
        <v>0</v>
      </c>
      <c r="O488" s="80"/>
      <c r="P488" s="81">
        <f t="shared" si="42"/>
        <v>0</v>
      </c>
      <c r="Q488" s="82"/>
      <c r="R488" s="83" t="e">
        <f t="shared" si="45"/>
        <v>#DIV/0!</v>
      </c>
      <c r="S488" s="237"/>
      <c r="T488" s="84">
        <f t="shared" si="43"/>
        <v>0</v>
      </c>
    </row>
    <row r="489" spans="14:20" ht="18.5" x14ac:dyDescent="0.45">
      <c r="N489" s="79">
        <f t="shared" si="44"/>
        <v>0</v>
      </c>
      <c r="O489" s="80"/>
      <c r="P489" s="81">
        <f t="shared" ref="P489:P552" si="46">N489/(1-O489)</f>
        <v>0</v>
      </c>
      <c r="Q489" s="82"/>
      <c r="R489" s="83" t="e">
        <f t="shared" si="45"/>
        <v>#DIV/0!</v>
      </c>
      <c r="S489" s="237"/>
      <c r="T489" s="84">
        <f t="shared" si="43"/>
        <v>0</v>
      </c>
    </row>
    <row r="490" spans="14:20" ht="18.5" x14ac:dyDescent="0.45">
      <c r="N490" s="79">
        <f t="shared" si="44"/>
        <v>0</v>
      </c>
      <c r="O490" s="80"/>
      <c r="P490" s="81">
        <f t="shared" si="46"/>
        <v>0</v>
      </c>
      <c r="Q490" s="82"/>
      <c r="R490" s="83" t="e">
        <f t="shared" si="45"/>
        <v>#DIV/0!</v>
      </c>
      <c r="S490" s="237"/>
      <c r="T490" s="84">
        <f t="shared" si="43"/>
        <v>0</v>
      </c>
    </row>
    <row r="491" spans="14:20" ht="18.5" x14ac:dyDescent="0.45">
      <c r="N491" s="79">
        <f t="shared" si="44"/>
        <v>0</v>
      </c>
      <c r="O491" s="80"/>
      <c r="P491" s="81">
        <f t="shared" si="46"/>
        <v>0</v>
      </c>
      <c r="Q491" s="82"/>
      <c r="R491" s="83" t="e">
        <f t="shared" si="45"/>
        <v>#DIV/0!</v>
      </c>
      <c r="S491" s="237"/>
      <c r="T491" s="84">
        <f t="shared" ref="T491:T554" si="47">SUM(S491*Q491)</f>
        <v>0</v>
      </c>
    </row>
    <row r="492" spans="14:20" ht="18.5" x14ac:dyDescent="0.45">
      <c r="N492" s="79">
        <f t="shared" si="44"/>
        <v>0</v>
      </c>
      <c r="O492" s="80"/>
      <c r="P492" s="81">
        <f t="shared" si="46"/>
        <v>0</v>
      </c>
      <c r="Q492" s="82"/>
      <c r="R492" s="83" t="e">
        <f t="shared" si="45"/>
        <v>#DIV/0!</v>
      </c>
      <c r="S492" s="237"/>
      <c r="T492" s="84">
        <f t="shared" si="47"/>
        <v>0</v>
      </c>
    </row>
    <row r="493" spans="14:20" ht="18.5" x14ac:dyDescent="0.45">
      <c r="N493" s="79">
        <f t="shared" si="44"/>
        <v>0</v>
      </c>
      <c r="O493" s="80"/>
      <c r="P493" s="81">
        <f t="shared" si="46"/>
        <v>0</v>
      </c>
      <c r="Q493" s="82"/>
      <c r="R493" s="83" t="e">
        <f t="shared" si="45"/>
        <v>#DIV/0!</v>
      </c>
      <c r="S493" s="237"/>
      <c r="T493" s="84">
        <f t="shared" si="47"/>
        <v>0</v>
      </c>
    </row>
    <row r="494" spans="14:20" ht="18.5" x14ac:dyDescent="0.45">
      <c r="N494" s="79">
        <f t="shared" ref="N494:N557" si="48">SUM(G494:L494)</f>
        <v>0</v>
      </c>
      <c r="O494" s="80"/>
      <c r="P494" s="81">
        <f t="shared" si="46"/>
        <v>0</v>
      </c>
      <c r="Q494" s="82"/>
      <c r="R494" s="83" t="e">
        <f t="shared" si="45"/>
        <v>#DIV/0!</v>
      </c>
      <c r="S494" s="237"/>
      <c r="T494" s="84">
        <f t="shared" si="47"/>
        <v>0</v>
      </c>
    </row>
    <row r="495" spans="14:20" ht="18.5" x14ac:dyDescent="0.45">
      <c r="N495" s="79">
        <f t="shared" si="48"/>
        <v>0</v>
      </c>
      <c r="O495" s="80"/>
      <c r="P495" s="81">
        <f t="shared" si="46"/>
        <v>0</v>
      </c>
      <c r="Q495" s="82"/>
      <c r="R495" s="83" t="e">
        <f t="shared" si="45"/>
        <v>#DIV/0!</v>
      </c>
      <c r="S495" s="237"/>
      <c r="T495" s="84">
        <f t="shared" si="47"/>
        <v>0</v>
      </c>
    </row>
    <row r="496" spans="14:20" ht="18.5" x14ac:dyDescent="0.45">
      <c r="N496" s="79">
        <f t="shared" si="48"/>
        <v>0</v>
      </c>
      <c r="O496" s="80"/>
      <c r="P496" s="81">
        <f t="shared" si="46"/>
        <v>0</v>
      </c>
      <c r="Q496" s="82"/>
      <c r="R496" s="83" t="e">
        <f t="shared" si="45"/>
        <v>#DIV/0!</v>
      </c>
      <c r="S496" s="237"/>
      <c r="T496" s="84">
        <f t="shared" si="47"/>
        <v>0</v>
      </c>
    </row>
    <row r="497" spans="14:20" ht="18.5" x14ac:dyDescent="0.45">
      <c r="N497" s="79">
        <f t="shared" si="48"/>
        <v>0</v>
      </c>
      <c r="O497" s="80"/>
      <c r="P497" s="81">
        <f t="shared" si="46"/>
        <v>0</v>
      </c>
      <c r="Q497" s="82"/>
      <c r="R497" s="83" t="e">
        <f t="shared" si="45"/>
        <v>#DIV/0!</v>
      </c>
      <c r="S497" s="237"/>
      <c r="T497" s="84">
        <f t="shared" si="47"/>
        <v>0</v>
      </c>
    </row>
    <row r="498" spans="14:20" ht="18.5" x14ac:dyDescent="0.45">
      <c r="N498" s="79">
        <f t="shared" si="48"/>
        <v>0</v>
      </c>
      <c r="O498" s="80"/>
      <c r="P498" s="81">
        <f t="shared" si="46"/>
        <v>0</v>
      </c>
      <c r="Q498" s="82"/>
      <c r="R498" s="83" t="e">
        <f t="shared" si="45"/>
        <v>#DIV/0!</v>
      </c>
      <c r="S498" s="237"/>
      <c r="T498" s="84">
        <f t="shared" si="47"/>
        <v>0</v>
      </c>
    </row>
    <row r="499" spans="14:20" ht="18.5" x14ac:dyDescent="0.45">
      <c r="N499" s="79">
        <f t="shared" si="48"/>
        <v>0</v>
      </c>
      <c r="O499" s="80"/>
      <c r="P499" s="81">
        <f t="shared" si="46"/>
        <v>0</v>
      </c>
      <c r="Q499" s="82"/>
      <c r="R499" s="83" t="e">
        <f t="shared" si="45"/>
        <v>#DIV/0!</v>
      </c>
      <c r="S499" s="237"/>
      <c r="T499" s="84">
        <f t="shared" si="47"/>
        <v>0</v>
      </c>
    </row>
    <row r="500" spans="14:20" ht="18.5" x14ac:dyDescent="0.45">
      <c r="N500" s="79">
        <f t="shared" si="48"/>
        <v>0</v>
      </c>
      <c r="O500" s="80"/>
      <c r="P500" s="81">
        <f t="shared" si="46"/>
        <v>0</v>
      </c>
      <c r="Q500" s="82"/>
      <c r="R500" s="83" t="e">
        <f t="shared" si="45"/>
        <v>#DIV/0!</v>
      </c>
      <c r="S500" s="237"/>
      <c r="T500" s="84">
        <f t="shared" si="47"/>
        <v>0</v>
      </c>
    </row>
    <row r="501" spans="14:20" ht="18.5" x14ac:dyDescent="0.45">
      <c r="N501" s="79">
        <f t="shared" si="48"/>
        <v>0</v>
      </c>
      <c r="O501" s="80"/>
      <c r="P501" s="81">
        <f t="shared" si="46"/>
        <v>0</v>
      </c>
      <c r="Q501" s="82"/>
      <c r="R501" s="83" t="e">
        <f t="shared" si="45"/>
        <v>#DIV/0!</v>
      </c>
      <c r="S501" s="237"/>
      <c r="T501" s="84">
        <f t="shared" si="47"/>
        <v>0</v>
      </c>
    </row>
    <row r="502" spans="14:20" ht="18.5" x14ac:dyDescent="0.45">
      <c r="N502" s="79">
        <f t="shared" si="48"/>
        <v>0</v>
      </c>
      <c r="O502" s="80"/>
      <c r="P502" s="81">
        <f t="shared" si="46"/>
        <v>0</v>
      </c>
      <c r="Q502" s="82"/>
      <c r="R502" s="83" t="e">
        <f t="shared" si="45"/>
        <v>#DIV/0!</v>
      </c>
      <c r="S502" s="237"/>
      <c r="T502" s="84">
        <f t="shared" si="47"/>
        <v>0</v>
      </c>
    </row>
    <row r="503" spans="14:20" ht="18.5" x14ac:dyDescent="0.45">
      <c r="N503" s="79">
        <f t="shared" si="48"/>
        <v>0</v>
      </c>
      <c r="O503" s="80"/>
      <c r="P503" s="81">
        <f t="shared" si="46"/>
        <v>0</v>
      </c>
      <c r="Q503" s="82"/>
      <c r="R503" s="83" t="e">
        <f t="shared" si="45"/>
        <v>#DIV/0!</v>
      </c>
      <c r="S503" s="237"/>
      <c r="T503" s="84">
        <f t="shared" si="47"/>
        <v>0</v>
      </c>
    </row>
    <row r="504" spans="14:20" ht="18.5" x14ac:dyDescent="0.45">
      <c r="N504" s="79">
        <f t="shared" si="48"/>
        <v>0</v>
      </c>
      <c r="O504" s="80"/>
      <c r="P504" s="81">
        <f t="shared" si="46"/>
        <v>0</v>
      </c>
      <c r="Q504" s="82"/>
      <c r="R504" s="83" t="e">
        <f t="shared" si="45"/>
        <v>#DIV/0!</v>
      </c>
      <c r="S504" s="237"/>
      <c r="T504" s="84">
        <f t="shared" si="47"/>
        <v>0</v>
      </c>
    </row>
    <row r="505" spans="14:20" ht="18.5" x14ac:dyDescent="0.45">
      <c r="N505" s="79">
        <f t="shared" si="48"/>
        <v>0</v>
      </c>
      <c r="O505" s="80"/>
      <c r="P505" s="81">
        <f t="shared" si="46"/>
        <v>0</v>
      </c>
      <c r="Q505" s="82"/>
      <c r="R505" s="83" t="e">
        <f t="shared" si="45"/>
        <v>#DIV/0!</v>
      </c>
      <c r="S505" s="237"/>
      <c r="T505" s="84">
        <f t="shared" si="47"/>
        <v>0</v>
      </c>
    </row>
    <row r="506" spans="14:20" ht="18.5" x14ac:dyDescent="0.45">
      <c r="N506" s="79">
        <f t="shared" si="48"/>
        <v>0</v>
      </c>
      <c r="O506" s="80"/>
      <c r="P506" s="81">
        <f t="shared" si="46"/>
        <v>0</v>
      </c>
      <c r="Q506" s="82"/>
      <c r="R506" s="83" t="e">
        <f t="shared" si="45"/>
        <v>#DIV/0!</v>
      </c>
      <c r="S506" s="237"/>
      <c r="T506" s="84">
        <f t="shared" si="47"/>
        <v>0</v>
      </c>
    </row>
    <row r="507" spans="14:20" ht="18.5" x14ac:dyDescent="0.45">
      <c r="N507" s="79">
        <f t="shared" si="48"/>
        <v>0</v>
      </c>
      <c r="O507" s="80"/>
      <c r="P507" s="81">
        <f t="shared" si="46"/>
        <v>0</v>
      </c>
      <c r="Q507" s="82"/>
      <c r="R507" s="83" t="e">
        <f t="shared" si="45"/>
        <v>#DIV/0!</v>
      </c>
      <c r="S507" s="237"/>
      <c r="T507" s="84">
        <f t="shared" si="47"/>
        <v>0</v>
      </c>
    </row>
    <row r="508" spans="14:20" ht="18.5" x14ac:dyDescent="0.45">
      <c r="N508" s="79">
        <f t="shared" si="48"/>
        <v>0</v>
      </c>
      <c r="O508" s="80"/>
      <c r="P508" s="81">
        <f t="shared" si="46"/>
        <v>0</v>
      </c>
      <c r="Q508" s="82"/>
      <c r="R508" s="83" t="e">
        <f t="shared" si="45"/>
        <v>#DIV/0!</v>
      </c>
      <c r="S508" s="237"/>
      <c r="T508" s="84">
        <f t="shared" si="47"/>
        <v>0</v>
      </c>
    </row>
    <row r="509" spans="14:20" ht="18.5" x14ac:dyDescent="0.45">
      <c r="N509" s="79">
        <f t="shared" si="48"/>
        <v>0</v>
      </c>
      <c r="O509" s="80"/>
      <c r="P509" s="81">
        <f t="shared" si="46"/>
        <v>0</v>
      </c>
      <c r="Q509" s="82"/>
      <c r="R509" s="83" t="e">
        <f t="shared" si="45"/>
        <v>#DIV/0!</v>
      </c>
      <c r="S509" s="237"/>
      <c r="T509" s="84">
        <f t="shared" si="47"/>
        <v>0</v>
      </c>
    </row>
    <row r="510" spans="14:20" ht="18.5" x14ac:dyDescent="0.45">
      <c r="N510" s="79">
        <f t="shared" si="48"/>
        <v>0</v>
      </c>
      <c r="O510" s="80"/>
      <c r="P510" s="81">
        <f t="shared" si="46"/>
        <v>0</v>
      </c>
      <c r="Q510" s="82"/>
      <c r="R510" s="83" t="e">
        <f t="shared" si="45"/>
        <v>#DIV/0!</v>
      </c>
      <c r="S510" s="237"/>
      <c r="T510" s="84">
        <f t="shared" si="47"/>
        <v>0</v>
      </c>
    </row>
    <row r="511" spans="14:20" ht="18.5" x14ac:dyDescent="0.45">
      <c r="N511" s="79">
        <f t="shared" si="48"/>
        <v>0</v>
      </c>
      <c r="O511" s="80"/>
      <c r="P511" s="81">
        <f t="shared" si="46"/>
        <v>0</v>
      </c>
      <c r="Q511" s="82"/>
      <c r="R511" s="83" t="e">
        <f t="shared" si="45"/>
        <v>#DIV/0!</v>
      </c>
      <c r="S511" s="237"/>
      <c r="T511" s="84">
        <f t="shared" si="47"/>
        <v>0</v>
      </c>
    </row>
    <row r="512" spans="14:20" ht="18.5" x14ac:dyDescent="0.45">
      <c r="N512" s="79">
        <f t="shared" si="48"/>
        <v>0</v>
      </c>
      <c r="O512" s="80"/>
      <c r="P512" s="81">
        <f t="shared" si="46"/>
        <v>0</v>
      </c>
      <c r="Q512" s="82"/>
      <c r="R512" s="83" t="e">
        <f t="shared" si="45"/>
        <v>#DIV/0!</v>
      </c>
      <c r="S512" s="237"/>
      <c r="T512" s="84">
        <f t="shared" si="47"/>
        <v>0</v>
      </c>
    </row>
    <row r="513" spans="14:20" ht="18.5" x14ac:dyDescent="0.45">
      <c r="N513" s="79">
        <f t="shared" si="48"/>
        <v>0</v>
      </c>
      <c r="O513" s="80"/>
      <c r="P513" s="81">
        <f t="shared" si="46"/>
        <v>0</v>
      </c>
      <c r="Q513" s="82"/>
      <c r="R513" s="83" t="e">
        <f t="shared" si="45"/>
        <v>#DIV/0!</v>
      </c>
      <c r="S513" s="237"/>
      <c r="T513" s="84">
        <f t="shared" si="47"/>
        <v>0</v>
      </c>
    </row>
    <row r="514" spans="14:20" ht="18.5" x14ac:dyDescent="0.45">
      <c r="N514" s="79">
        <f t="shared" si="48"/>
        <v>0</v>
      </c>
      <c r="O514" s="80"/>
      <c r="P514" s="81">
        <f t="shared" si="46"/>
        <v>0</v>
      </c>
      <c r="Q514" s="82"/>
      <c r="R514" s="83" t="e">
        <f t="shared" si="45"/>
        <v>#DIV/0!</v>
      </c>
      <c r="S514" s="237"/>
      <c r="T514" s="84">
        <f t="shared" si="47"/>
        <v>0</v>
      </c>
    </row>
    <row r="515" spans="14:20" ht="18.5" x14ac:dyDescent="0.45">
      <c r="N515" s="79">
        <f t="shared" si="48"/>
        <v>0</v>
      </c>
      <c r="O515" s="80"/>
      <c r="P515" s="81">
        <f t="shared" si="46"/>
        <v>0</v>
      </c>
      <c r="Q515" s="82"/>
      <c r="R515" s="83" t="e">
        <f t="shared" si="45"/>
        <v>#DIV/0!</v>
      </c>
      <c r="S515" s="237"/>
      <c r="T515" s="84">
        <f t="shared" si="47"/>
        <v>0</v>
      </c>
    </row>
    <row r="516" spans="14:20" ht="18.5" x14ac:dyDescent="0.45">
      <c r="N516" s="79">
        <f t="shared" si="48"/>
        <v>0</v>
      </c>
      <c r="O516" s="80"/>
      <c r="P516" s="81">
        <f t="shared" si="46"/>
        <v>0</v>
      </c>
      <c r="Q516" s="82"/>
      <c r="R516" s="83" t="e">
        <f t="shared" si="45"/>
        <v>#DIV/0!</v>
      </c>
      <c r="S516" s="237"/>
      <c r="T516" s="84">
        <f t="shared" si="47"/>
        <v>0</v>
      </c>
    </row>
    <row r="517" spans="14:20" ht="18.5" x14ac:dyDescent="0.45">
      <c r="N517" s="79">
        <f t="shared" si="48"/>
        <v>0</v>
      </c>
      <c r="O517" s="80"/>
      <c r="P517" s="81">
        <f t="shared" si="46"/>
        <v>0</v>
      </c>
      <c r="Q517" s="82"/>
      <c r="R517" s="83" t="e">
        <f t="shared" si="45"/>
        <v>#DIV/0!</v>
      </c>
      <c r="S517" s="237"/>
      <c r="T517" s="84">
        <f t="shared" si="47"/>
        <v>0</v>
      </c>
    </row>
    <row r="518" spans="14:20" ht="18.5" x14ac:dyDescent="0.45">
      <c r="N518" s="79">
        <f t="shared" si="48"/>
        <v>0</v>
      </c>
      <c r="O518" s="80"/>
      <c r="P518" s="81">
        <f t="shared" si="46"/>
        <v>0</v>
      </c>
      <c r="Q518" s="82"/>
      <c r="R518" s="83" t="e">
        <f t="shared" si="45"/>
        <v>#DIV/0!</v>
      </c>
      <c r="S518" s="237"/>
      <c r="T518" s="84">
        <f t="shared" si="47"/>
        <v>0</v>
      </c>
    </row>
    <row r="519" spans="14:20" ht="18.5" x14ac:dyDescent="0.45">
      <c r="N519" s="79">
        <f t="shared" si="48"/>
        <v>0</v>
      </c>
      <c r="O519" s="80"/>
      <c r="P519" s="81">
        <f t="shared" si="46"/>
        <v>0</v>
      </c>
      <c r="Q519" s="82"/>
      <c r="R519" s="83" t="e">
        <f t="shared" si="45"/>
        <v>#DIV/0!</v>
      </c>
      <c r="S519" s="237"/>
      <c r="T519" s="84">
        <f t="shared" si="47"/>
        <v>0</v>
      </c>
    </row>
    <row r="520" spans="14:20" ht="18.5" x14ac:dyDescent="0.45">
      <c r="N520" s="79">
        <f t="shared" si="48"/>
        <v>0</v>
      </c>
      <c r="O520" s="80"/>
      <c r="P520" s="81">
        <f t="shared" si="46"/>
        <v>0</v>
      </c>
      <c r="Q520" s="82"/>
      <c r="R520" s="83" t="e">
        <f t="shared" si="45"/>
        <v>#DIV/0!</v>
      </c>
      <c r="S520" s="237"/>
      <c r="T520" s="84">
        <f t="shared" si="47"/>
        <v>0</v>
      </c>
    </row>
    <row r="521" spans="14:20" ht="18.5" x14ac:dyDescent="0.45">
      <c r="N521" s="79">
        <f t="shared" si="48"/>
        <v>0</v>
      </c>
      <c r="O521" s="80"/>
      <c r="P521" s="81">
        <f t="shared" si="46"/>
        <v>0</v>
      </c>
      <c r="Q521" s="82"/>
      <c r="R521" s="83" t="e">
        <f t="shared" si="45"/>
        <v>#DIV/0!</v>
      </c>
      <c r="S521" s="237"/>
      <c r="T521" s="84">
        <f t="shared" si="47"/>
        <v>0</v>
      </c>
    </row>
    <row r="522" spans="14:20" ht="18.5" x14ac:dyDescent="0.45">
      <c r="N522" s="79">
        <f t="shared" si="48"/>
        <v>0</v>
      </c>
      <c r="O522" s="80"/>
      <c r="P522" s="81">
        <f t="shared" si="46"/>
        <v>0</v>
      </c>
      <c r="Q522" s="82"/>
      <c r="R522" s="83" t="e">
        <f t="shared" si="45"/>
        <v>#DIV/0!</v>
      </c>
      <c r="S522" s="237"/>
      <c r="T522" s="84">
        <f t="shared" si="47"/>
        <v>0</v>
      </c>
    </row>
    <row r="523" spans="14:20" ht="18.5" x14ac:dyDescent="0.45">
      <c r="N523" s="79">
        <f t="shared" si="48"/>
        <v>0</v>
      </c>
      <c r="O523" s="80"/>
      <c r="P523" s="81">
        <f t="shared" si="46"/>
        <v>0</v>
      </c>
      <c r="Q523" s="82"/>
      <c r="R523" s="83" t="e">
        <f t="shared" si="45"/>
        <v>#DIV/0!</v>
      </c>
      <c r="S523" s="237"/>
      <c r="T523" s="84">
        <f t="shared" si="47"/>
        <v>0</v>
      </c>
    </row>
    <row r="524" spans="14:20" ht="18.5" x14ac:dyDescent="0.45">
      <c r="N524" s="79">
        <f t="shared" si="48"/>
        <v>0</v>
      </c>
      <c r="O524" s="80"/>
      <c r="P524" s="81">
        <f t="shared" si="46"/>
        <v>0</v>
      </c>
      <c r="Q524" s="82"/>
      <c r="R524" s="83" t="e">
        <f t="shared" si="45"/>
        <v>#DIV/0!</v>
      </c>
      <c r="S524" s="237"/>
      <c r="T524" s="84">
        <f t="shared" si="47"/>
        <v>0</v>
      </c>
    </row>
    <row r="525" spans="14:20" ht="18.5" x14ac:dyDescent="0.45">
      <c r="N525" s="79">
        <f t="shared" si="48"/>
        <v>0</v>
      </c>
      <c r="O525" s="80"/>
      <c r="P525" s="81">
        <f t="shared" si="46"/>
        <v>0</v>
      </c>
      <c r="Q525" s="82"/>
      <c r="R525" s="83" t="e">
        <f t="shared" si="45"/>
        <v>#DIV/0!</v>
      </c>
      <c r="S525" s="237"/>
      <c r="T525" s="84">
        <f t="shared" si="47"/>
        <v>0</v>
      </c>
    </row>
    <row r="526" spans="14:20" ht="18.5" x14ac:dyDescent="0.45">
      <c r="N526" s="79">
        <f t="shared" si="48"/>
        <v>0</v>
      </c>
      <c r="O526" s="80"/>
      <c r="P526" s="81">
        <f t="shared" si="46"/>
        <v>0</v>
      </c>
      <c r="Q526" s="82"/>
      <c r="R526" s="83" t="e">
        <f t="shared" si="45"/>
        <v>#DIV/0!</v>
      </c>
      <c r="S526" s="237"/>
      <c r="T526" s="84">
        <f t="shared" si="47"/>
        <v>0</v>
      </c>
    </row>
    <row r="527" spans="14:20" ht="18.5" x14ac:dyDescent="0.45">
      <c r="N527" s="79">
        <f t="shared" si="48"/>
        <v>0</v>
      </c>
      <c r="O527" s="80"/>
      <c r="P527" s="81">
        <f t="shared" si="46"/>
        <v>0</v>
      </c>
      <c r="Q527" s="82"/>
      <c r="R527" s="83" t="e">
        <f t="shared" si="45"/>
        <v>#DIV/0!</v>
      </c>
      <c r="S527" s="237"/>
      <c r="T527" s="84">
        <f t="shared" si="47"/>
        <v>0</v>
      </c>
    </row>
    <row r="528" spans="14:20" ht="18.5" x14ac:dyDescent="0.45">
      <c r="N528" s="79">
        <f t="shared" si="48"/>
        <v>0</v>
      </c>
      <c r="O528" s="80"/>
      <c r="P528" s="81">
        <f t="shared" si="46"/>
        <v>0</v>
      </c>
      <c r="Q528" s="82"/>
      <c r="R528" s="83" t="e">
        <f t="shared" si="45"/>
        <v>#DIV/0!</v>
      </c>
      <c r="S528" s="237"/>
      <c r="T528" s="84">
        <f t="shared" si="47"/>
        <v>0</v>
      </c>
    </row>
    <row r="529" spans="14:20" ht="18.5" x14ac:dyDescent="0.45">
      <c r="N529" s="79">
        <f t="shared" si="48"/>
        <v>0</v>
      </c>
      <c r="O529" s="80"/>
      <c r="P529" s="81">
        <f t="shared" si="46"/>
        <v>0</v>
      </c>
      <c r="Q529" s="82"/>
      <c r="R529" s="83" t="e">
        <f t="shared" si="45"/>
        <v>#DIV/0!</v>
      </c>
      <c r="S529" s="237"/>
      <c r="T529" s="84">
        <f t="shared" si="47"/>
        <v>0</v>
      </c>
    </row>
    <row r="530" spans="14:20" ht="18.5" x14ac:dyDescent="0.45">
      <c r="N530" s="79">
        <f t="shared" si="48"/>
        <v>0</v>
      </c>
      <c r="O530" s="80"/>
      <c r="P530" s="81">
        <f t="shared" si="46"/>
        <v>0</v>
      </c>
      <c r="Q530" s="82"/>
      <c r="R530" s="83" t="e">
        <f t="shared" si="45"/>
        <v>#DIV/0!</v>
      </c>
      <c r="S530" s="237"/>
      <c r="T530" s="84">
        <f t="shared" si="47"/>
        <v>0</v>
      </c>
    </row>
    <row r="531" spans="14:20" ht="18.5" x14ac:dyDescent="0.45">
      <c r="N531" s="79">
        <f t="shared" si="48"/>
        <v>0</v>
      </c>
      <c r="O531" s="80"/>
      <c r="P531" s="81">
        <f t="shared" si="46"/>
        <v>0</v>
      </c>
      <c r="Q531" s="82"/>
      <c r="R531" s="83" t="e">
        <f t="shared" si="45"/>
        <v>#DIV/0!</v>
      </c>
      <c r="S531" s="237"/>
      <c r="T531" s="84">
        <f t="shared" si="47"/>
        <v>0</v>
      </c>
    </row>
    <row r="532" spans="14:20" ht="18.5" x14ac:dyDescent="0.45">
      <c r="N532" s="79">
        <f t="shared" si="48"/>
        <v>0</v>
      </c>
      <c r="O532" s="80"/>
      <c r="P532" s="81">
        <f t="shared" si="46"/>
        <v>0</v>
      </c>
      <c r="Q532" s="82"/>
      <c r="R532" s="83" t="e">
        <f t="shared" si="45"/>
        <v>#DIV/0!</v>
      </c>
      <c r="S532" s="237"/>
      <c r="T532" s="84">
        <f t="shared" si="47"/>
        <v>0</v>
      </c>
    </row>
    <row r="533" spans="14:20" ht="18.5" x14ac:dyDescent="0.45">
      <c r="N533" s="79">
        <f t="shared" si="48"/>
        <v>0</v>
      </c>
      <c r="O533" s="80"/>
      <c r="P533" s="81">
        <f t="shared" si="46"/>
        <v>0</v>
      </c>
      <c r="Q533" s="82"/>
      <c r="R533" s="83" t="e">
        <f t="shared" si="45"/>
        <v>#DIV/0!</v>
      </c>
      <c r="S533" s="237"/>
      <c r="T533" s="84">
        <f t="shared" si="47"/>
        <v>0</v>
      </c>
    </row>
    <row r="534" spans="14:20" ht="18.5" x14ac:dyDescent="0.45">
      <c r="N534" s="79">
        <f t="shared" si="48"/>
        <v>0</v>
      </c>
      <c r="O534" s="80"/>
      <c r="P534" s="81">
        <f t="shared" si="46"/>
        <v>0</v>
      </c>
      <c r="Q534" s="82"/>
      <c r="R534" s="83" t="e">
        <f t="shared" si="45"/>
        <v>#DIV/0!</v>
      </c>
      <c r="S534" s="237"/>
      <c r="T534" s="84">
        <f t="shared" si="47"/>
        <v>0</v>
      </c>
    </row>
    <row r="535" spans="14:20" ht="18.5" x14ac:dyDescent="0.45">
      <c r="N535" s="79">
        <f t="shared" si="48"/>
        <v>0</v>
      </c>
      <c r="O535" s="80"/>
      <c r="P535" s="81">
        <f t="shared" si="46"/>
        <v>0</v>
      </c>
      <c r="Q535" s="82"/>
      <c r="R535" s="83" t="e">
        <f t="shared" si="45"/>
        <v>#DIV/0!</v>
      </c>
      <c r="S535" s="237"/>
      <c r="T535" s="84">
        <f t="shared" si="47"/>
        <v>0</v>
      </c>
    </row>
    <row r="536" spans="14:20" ht="18.5" x14ac:dyDescent="0.45">
      <c r="N536" s="79">
        <f t="shared" si="48"/>
        <v>0</v>
      </c>
      <c r="O536" s="80"/>
      <c r="P536" s="81">
        <f t="shared" si="46"/>
        <v>0</v>
      </c>
      <c r="Q536" s="82"/>
      <c r="R536" s="83" t="e">
        <f t="shared" si="45"/>
        <v>#DIV/0!</v>
      </c>
      <c r="S536" s="237"/>
      <c r="T536" s="84">
        <f t="shared" si="47"/>
        <v>0</v>
      </c>
    </row>
    <row r="537" spans="14:20" ht="18.5" x14ac:dyDescent="0.45">
      <c r="N537" s="79">
        <f t="shared" si="48"/>
        <v>0</v>
      </c>
      <c r="O537" s="80"/>
      <c r="P537" s="81">
        <f t="shared" si="46"/>
        <v>0</v>
      </c>
      <c r="Q537" s="82"/>
      <c r="R537" s="83" t="e">
        <f t="shared" si="45"/>
        <v>#DIV/0!</v>
      </c>
      <c r="S537" s="237"/>
      <c r="T537" s="84">
        <f t="shared" si="47"/>
        <v>0</v>
      </c>
    </row>
    <row r="538" spans="14:20" ht="18.5" x14ac:dyDescent="0.45">
      <c r="N538" s="79">
        <f t="shared" si="48"/>
        <v>0</v>
      </c>
      <c r="O538" s="80"/>
      <c r="P538" s="81">
        <f t="shared" si="46"/>
        <v>0</v>
      </c>
      <c r="Q538" s="82"/>
      <c r="R538" s="83" t="e">
        <f t="shared" si="45"/>
        <v>#DIV/0!</v>
      </c>
      <c r="S538" s="237"/>
      <c r="T538" s="84">
        <f t="shared" si="47"/>
        <v>0</v>
      </c>
    </row>
    <row r="539" spans="14:20" ht="18.5" x14ac:dyDescent="0.45">
      <c r="N539" s="79">
        <f t="shared" si="48"/>
        <v>0</v>
      </c>
      <c r="O539" s="80"/>
      <c r="P539" s="81">
        <f t="shared" si="46"/>
        <v>0</v>
      </c>
      <c r="Q539" s="82"/>
      <c r="R539" s="83" t="e">
        <f t="shared" si="45"/>
        <v>#DIV/0!</v>
      </c>
      <c r="S539" s="237"/>
      <c r="T539" s="84">
        <f t="shared" si="47"/>
        <v>0</v>
      </c>
    </row>
    <row r="540" spans="14:20" ht="18.5" x14ac:dyDescent="0.45">
      <c r="N540" s="79">
        <f t="shared" si="48"/>
        <v>0</v>
      </c>
      <c r="O540" s="80"/>
      <c r="P540" s="81">
        <f t="shared" si="46"/>
        <v>0</v>
      </c>
      <c r="Q540" s="82"/>
      <c r="R540" s="83" t="e">
        <f t="shared" si="45"/>
        <v>#DIV/0!</v>
      </c>
      <c r="S540" s="237"/>
      <c r="T540" s="84">
        <f t="shared" si="47"/>
        <v>0</v>
      </c>
    </row>
    <row r="541" spans="14:20" ht="18.5" x14ac:dyDescent="0.45">
      <c r="N541" s="79">
        <f t="shared" si="48"/>
        <v>0</v>
      </c>
      <c r="O541" s="80"/>
      <c r="P541" s="81">
        <f t="shared" si="46"/>
        <v>0</v>
      </c>
      <c r="Q541" s="82"/>
      <c r="R541" s="83" t="e">
        <f t="shared" si="45"/>
        <v>#DIV/0!</v>
      </c>
      <c r="S541" s="237"/>
      <c r="T541" s="84">
        <f t="shared" si="47"/>
        <v>0</v>
      </c>
    </row>
    <row r="542" spans="14:20" ht="18.5" x14ac:dyDescent="0.45">
      <c r="N542" s="79">
        <f t="shared" si="48"/>
        <v>0</v>
      </c>
      <c r="O542" s="80"/>
      <c r="P542" s="81">
        <f t="shared" si="46"/>
        <v>0</v>
      </c>
      <c r="Q542" s="82"/>
      <c r="R542" s="83" t="e">
        <f t="shared" si="45"/>
        <v>#DIV/0!</v>
      </c>
      <c r="S542" s="237"/>
      <c r="T542" s="84">
        <f t="shared" si="47"/>
        <v>0</v>
      </c>
    </row>
    <row r="543" spans="14:20" ht="18.5" x14ac:dyDescent="0.45">
      <c r="N543" s="79">
        <f t="shared" si="48"/>
        <v>0</v>
      </c>
      <c r="O543" s="80"/>
      <c r="P543" s="81">
        <f t="shared" si="46"/>
        <v>0</v>
      </c>
      <c r="Q543" s="82"/>
      <c r="R543" s="83" t="e">
        <f t="shared" si="45"/>
        <v>#DIV/0!</v>
      </c>
      <c r="S543" s="237"/>
      <c r="T543" s="84">
        <f t="shared" si="47"/>
        <v>0</v>
      </c>
    </row>
    <row r="544" spans="14:20" ht="18.5" x14ac:dyDescent="0.45">
      <c r="N544" s="79">
        <f t="shared" si="48"/>
        <v>0</v>
      </c>
      <c r="O544" s="80"/>
      <c r="P544" s="81">
        <f t="shared" si="46"/>
        <v>0</v>
      </c>
      <c r="Q544" s="82"/>
      <c r="R544" s="83" t="e">
        <f t="shared" si="45"/>
        <v>#DIV/0!</v>
      </c>
      <c r="S544" s="237"/>
      <c r="T544" s="84">
        <f t="shared" si="47"/>
        <v>0</v>
      </c>
    </row>
    <row r="545" spans="14:20" ht="18.5" x14ac:dyDescent="0.45">
      <c r="N545" s="79">
        <f t="shared" si="48"/>
        <v>0</v>
      </c>
      <c r="O545" s="80"/>
      <c r="P545" s="81">
        <f t="shared" si="46"/>
        <v>0</v>
      </c>
      <c r="Q545" s="82"/>
      <c r="R545" s="83" t="e">
        <f t="shared" si="45"/>
        <v>#DIV/0!</v>
      </c>
      <c r="S545" s="237"/>
      <c r="T545" s="84">
        <f t="shared" si="47"/>
        <v>0</v>
      </c>
    </row>
    <row r="546" spans="14:20" ht="18.5" x14ac:dyDescent="0.45">
      <c r="N546" s="79">
        <f t="shared" si="48"/>
        <v>0</v>
      </c>
      <c r="O546" s="80"/>
      <c r="P546" s="81">
        <f t="shared" si="46"/>
        <v>0</v>
      </c>
      <c r="Q546" s="82"/>
      <c r="R546" s="83" t="e">
        <f t="shared" si="45"/>
        <v>#DIV/0!</v>
      </c>
      <c r="S546" s="237"/>
      <c r="T546" s="84">
        <f t="shared" si="47"/>
        <v>0</v>
      </c>
    </row>
    <row r="547" spans="14:20" ht="18.5" x14ac:dyDescent="0.45">
      <c r="N547" s="79">
        <f t="shared" si="48"/>
        <v>0</v>
      </c>
      <c r="O547" s="80"/>
      <c r="P547" s="81">
        <f t="shared" si="46"/>
        <v>0</v>
      </c>
      <c r="Q547" s="82"/>
      <c r="R547" s="83" t="e">
        <f t="shared" si="45"/>
        <v>#DIV/0!</v>
      </c>
      <c r="S547" s="237"/>
      <c r="T547" s="84">
        <f t="shared" si="47"/>
        <v>0</v>
      </c>
    </row>
    <row r="548" spans="14:20" ht="18.5" x14ac:dyDescent="0.45">
      <c r="N548" s="79">
        <f t="shared" si="48"/>
        <v>0</v>
      </c>
      <c r="O548" s="80"/>
      <c r="P548" s="81">
        <f t="shared" si="46"/>
        <v>0</v>
      </c>
      <c r="Q548" s="82"/>
      <c r="R548" s="83" t="e">
        <f t="shared" si="45"/>
        <v>#DIV/0!</v>
      </c>
      <c r="S548" s="237"/>
      <c r="T548" s="84">
        <f t="shared" si="47"/>
        <v>0</v>
      </c>
    </row>
    <row r="549" spans="14:20" ht="18.5" x14ac:dyDescent="0.45">
      <c r="N549" s="79">
        <f t="shared" si="48"/>
        <v>0</v>
      </c>
      <c r="O549" s="80"/>
      <c r="P549" s="81">
        <f t="shared" si="46"/>
        <v>0</v>
      </c>
      <c r="Q549" s="82"/>
      <c r="R549" s="83" t="e">
        <f t="shared" si="45"/>
        <v>#DIV/0!</v>
      </c>
      <c r="S549" s="237"/>
      <c r="T549" s="84">
        <f t="shared" si="47"/>
        <v>0</v>
      </c>
    </row>
    <row r="550" spans="14:20" ht="18.5" x14ac:dyDescent="0.45">
      <c r="N550" s="79">
        <f t="shared" si="48"/>
        <v>0</v>
      </c>
      <c r="O550" s="80"/>
      <c r="P550" s="81">
        <f t="shared" si="46"/>
        <v>0</v>
      </c>
      <c r="Q550" s="82"/>
      <c r="R550" s="83" t="e">
        <f t="shared" ref="R550:R613" si="49">(Q550-N550)/Q550</f>
        <v>#DIV/0!</v>
      </c>
      <c r="S550" s="237"/>
      <c r="T550" s="84">
        <f t="shared" si="47"/>
        <v>0</v>
      </c>
    </row>
    <row r="551" spans="14:20" ht="18.5" x14ac:dyDescent="0.45">
      <c r="N551" s="79">
        <f t="shared" si="48"/>
        <v>0</v>
      </c>
      <c r="O551" s="80"/>
      <c r="P551" s="81">
        <f t="shared" si="46"/>
        <v>0</v>
      </c>
      <c r="Q551" s="82"/>
      <c r="R551" s="83" t="e">
        <f t="shared" si="49"/>
        <v>#DIV/0!</v>
      </c>
      <c r="S551" s="237"/>
      <c r="T551" s="84">
        <f t="shared" si="47"/>
        <v>0</v>
      </c>
    </row>
    <row r="552" spans="14:20" ht="18.5" x14ac:dyDescent="0.45">
      <c r="N552" s="79">
        <f t="shared" si="48"/>
        <v>0</v>
      </c>
      <c r="O552" s="80"/>
      <c r="P552" s="81">
        <f t="shared" si="46"/>
        <v>0</v>
      </c>
      <c r="Q552" s="82"/>
      <c r="R552" s="83" t="e">
        <f t="shared" si="49"/>
        <v>#DIV/0!</v>
      </c>
      <c r="S552" s="237"/>
      <c r="T552" s="84">
        <f t="shared" si="47"/>
        <v>0</v>
      </c>
    </row>
    <row r="553" spans="14:20" ht="18.5" x14ac:dyDescent="0.45">
      <c r="N553" s="79">
        <f t="shared" si="48"/>
        <v>0</v>
      </c>
      <c r="O553" s="80"/>
      <c r="P553" s="81">
        <f t="shared" ref="P553:P616" si="50">N553/(1-O553)</f>
        <v>0</v>
      </c>
      <c r="Q553" s="82"/>
      <c r="R553" s="83" t="e">
        <f t="shared" si="49"/>
        <v>#DIV/0!</v>
      </c>
      <c r="S553" s="237"/>
      <c r="T553" s="84">
        <f t="shared" si="47"/>
        <v>0</v>
      </c>
    </row>
    <row r="554" spans="14:20" ht="18.5" x14ac:dyDescent="0.45">
      <c r="N554" s="79">
        <f t="shared" si="48"/>
        <v>0</v>
      </c>
      <c r="O554" s="80"/>
      <c r="P554" s="81">
        <f t="shared" si="50"/>
        <v>0</v>
      </c>
      <c r="Q554" s="82"/>
      <c r="R554" s="83" t="e">
        <f t="shared" si="49"/>
        <v>#DIV/0!</v>
      </c>
      <c r="S554" s="237"/>
      <c r="T554" s="84">
        <f t="shared" si="47"/>
        <v>0</v>
      </c>
    </row>
    <row r="555" spans="14:20" ht="18.5" x14ac:dyDescent="0.45">
      <c r="N555" s="79">
        <f t="shared" si="48"/>
        <v>0</v>
      </c>
      <c r="O555" s="80"/>
      <c r="P555" s="81">
        <f t="shared" si="50"/>
        <v>0</v>
      </c>
      <c r="Q555" s="82"/>
      <c r="R555" s="83" t="e">
        <f t="shared" si="49"/>
        <v>#DIV/0!</v>
      </c>
      <c r="S555" s="237"/>
      <c r="T555" s="84">
        <f t="shared" ref="T555:T618" si="51">SUM(S555*Q555)</f>
        <v>0</v>
      </c>
    </row>
    <row r="556" spans="14:20" ht="18.5" x14ac:dyDescent="0.45">
      <c r="N556" s="79">
        <f t="shared" si="48"/>
        <v>0</v>
      </c>
      <c r="O556" s="80"/>
      <c r="P556" s="81">
        <f t="shared" si="50"/>
        <v>0</v>
      </c>
      <c r="Q556" s="82"/>
      <c r="R556" s="83" t="e">
        <f t="shared" si="49"/>
        <v>#DIV/0!</v>
      </c>
      <c r="S556" s="237"/>
      <c r="T556" s="84">
        <f t="shared" si="51"/>
        <v>0</v>
      </c>
    </row>
    <row r="557" spans="14:20" ht="18.5" x14ac:dyDescent="0.45">
      <c r="N557" s="79">
        <f t="shared" si="48"/>
        <v>0</v>
      </c>
      <c r="O557" s="80"/>
      <c r="P557" s="81">
        <f t="shared" si="50"/>
        <v>0</v>
      </c>
      <c r="Q557" s="82"/>
      <c r="R557" s="83" t="e">
        <f t="shared" si="49"/>
        <v>#DIV/0!</v>
      </c>
      <c r="S557" s="237"/>
      <c r="T557" s="84">
        <f t="shared" si="51"/>
        <v>0</v>
      </c>
    </row>
    <row r="558" spans="14:20" ht="18.5" x14ac:dyDescent="0.45">
      <c r="N558" s="79">
        <f t="shared" ref="N558:N621" si="52">SUM(G558:L558)</f>
        <v>0</v>
      </c>
      <c r="O558" s="80"/>
      <c r="P558" s="81">
        <f t="shared" si="50"/>
        <v>0</v>
      </c>
      <c r="Q558" s="82"/>
      <c r="R558" s="83" t="e">
        <f t="shared" si="49"/>
        <v>#DIV/0!</v>
      </c>
      <c r="S558" s="237"/>
      <c r="T558" s="84">
        <f t="shared" si="51"/>
        <v>0</v>
      </c>
    </row>
    <row r="559" spans="14:20" ht="18.5" x14ac:dyDescent="0.45">
      <c r="N559" s="79">
        <f t="shared" si="52"/>
        <v>0</v>
      </c>
      <c r="O559" s="80"/>
      <c r="P559" s="81">
        <f t="shared" si="50"/>
        <v>0</v>
      </c>
      <c r="Q559" s="82"/>
      <c r="R559" s="83" t="e">
        <f t="shared" si="49"/>
        <v>#DIV/0!</v>
      </c>
      <c r="S559" s="237"/>
      <c r="T559" s="84">
        <f t="shared" si="51"/>
        <v>0</v>
      </c>
    </row>
    <row r="560" spans="14:20" ht="18.5" x14ac:dyDescent="0.45">
      <c r="N560" s="79">
        <f t="shared" si="52"/>
        <v>0</v>
      </c>
      <c r="O560" s="80"/>
      <c r="P560" s="81">
        <f t="shared" si="50"/>
        <v>0</v>
      </c>
      <c r="Q560" s="82"/>
      <c r="R560" s="83" t="e">
        <f t="shared" si="49"/>
        <v>#DIV/0!</v>
      </c>
      <c r="S560" s="237"/>
      <c r="T560" s="84">
        <f t="shared" si="51"/>
        <v>0</v>
      </c>
    </row>
    <row r="561" spans="14:20" ht="18.5" x14ac:dyDescent="0.45">
      <c r="N561" s="79">
        <f t="shared" si="52"/>
        <v>0</v>
      </c>
      <c r="O561" s="80"/>
      <c r="P561" s="81">
        <f t="shared" si="50"/>
        <v>0</v>
      </c>
      <c r="Q561" s="82"/>
      <c r="R561" s="83" t="e">
        <f t="shared" si="49"/>
        <v>#DIV/0!</v>
      </c>
      <c r="S561" s="237"/>
      <c r="T561" s="84">
        <f t="shared" si="51"/>
        <v>0</v>
      </c>
    </row>
    <row r="562" spans="14:20" ht="18.5" x14ac:dyDescent="0.45">
      <c r="N562" s="79">
        <f t="shared" si="52"/>
        <v>0</v>
      </c>
      <c r="O562" s="80"/>
      <c r="P562" s="81">
        <f t="shared" si="50"/>
        <v>0</v>
      </c>
      <c r="Q562" s="82"/>
      <c r="R562" s="83" t="e">
        <f t="shared" si="49"/>
        <v>#DIV/0!</v>
      </c>
      <c r="S562" s="237"/>
      <c r="T562" s="84">
        <f t="shared" si="51"/>
        <v>0</v>
      </c>
    </row>
    <row r="563" spans="14:20" ht="18.5" x14ac:dyDescent="0.45">
      <c r="N563" s="79">
        <f t="shared" si="52"/>
        <v>0</v>
      </c>
      <c r="O563" s="80"/>
      <c r="P563" s="81">
        <f t="shared" si="50"/>
        <v>0</v>
      </c>
      <c r="Q563" s="82"/>
      <c r="R563" s="83" t="e">
        <f t="shared" si="49"/>
        <v>#DIV/0!</v>
      </c>
      <c r="S563" s="237"/>
      <c r="T563" s="84">
        <f t="shared" si="51"/>
        <v>0</v>
      </c>
    </row>
    <row r="564" spans="14:20" ht="18.5" x14ac:dyDescent="0.45">
      <c r="N564" s="79">
        <f t="shared" si="52"/>
        <v>0</v>
      </c>
      <c r="O564" s="80"/>
      <c r="P564" s="81">
        <f t="shared" si="50"/>
        <v>0</v>
      </c>
      <c r="Q564" s="82"/>
      <c r="R564" s="83" t="e">
        <f t="shared" si="49"/>
        <v>#DIV/0!</v>
      </c>
      <c r="S564" s="237"/>
      <c r="T564" s="84">
        <f t="shared" si="51"/>
        <v>0</v>
      </c>
    </row>
    <row r="565" spans="14:20" ht="18.5" x14ac:dyDescent="0.45">
      <c r="N565" s="79">
        <f t="shared" si="52"/>
        <v>0</v>
      </c>
      <c r="O565" s="80"/>
      <c r="P565" s="81">
        <f t="shared" si="50"/>
        <v>0</v>
      </c>
      <c r="Q565" s="82"/>
      <c r="R565" s="83" t="e">
        <f t="shared" si="49"/>
        <v>#DIV/0!</v>
      </c>
      <c r="S565" s="237"/>
      <c r="T565" s="84">
        <f t="shared" si="51"/>
        <v>0</v>
      </c>
    </row>
    <row r="566" spans="14:20" ht="18.5" x14ac:dyDescent="0.45">
      <c r="N566" s="79">
        <f t="shared" si="52"/>
        <v>0</v>
      </c>
      <c r="O566" s="80"/>
      <c r="P566" s="81">
        <f t="shared" si="50"/>
        <v>0</v>
      </c>
      <c r="Q566" s="82"/>
      <c r="R566" s="83" t="e">
        <f t="shared" si="49"/>
        <v>#DIV/0!</v>
      </c>
      <c r="S566" s="237"/>
      <c r="T566" s="84">
        <f t="shared" si="51"/>
        <v>0</v>
      </c>
    </row>
    <row r="567" spans="14:20" ht="18.5" x14ac:dyDescent="0.45">
      <c r="N567" s="79">
        <f t="shared" si="52"/>
        <v>0</v>
      </c>
      <c r="O567" s="80"/>
      <c r="P567" s="81">
        <f t="shared" si="50"/>
        <v>0</v>
      </c>
      <c r="Q567" s="82"/>
      <c r="R567" s="83" t="e">
        <f t="shared" si="49"/>
        <v>#DIV/0!</v>
      </c>
      <c r="S567" s="237"/>
      <c r="T567" s="84">
        <f t="shared" si="51"/>
        <v>0</v>
      </c>
    </row>
    <row r="568" spans="14:20" ht="18.5" x14ac:dyDescent="0.45">
      <c r="N568" s="79">
        <f t="shared" si="52"/>
        <v>0</v>
      </c>
      <c r="O568" s="80"/>
      <c r="P568" s="81">
        <f t="shared" si="50"/>
        <v>0</v>
      </c>
      <c r="Q568" s="82"/>
      <c r="R568" s="83" t="e">
        <f t="shared" si="49"/>
        <v>#DIV/0!</v>
      </c>
      <c r="S568" s="237"/>
      <c r="T568" s="84">
        <f t="shared" si="51"/>
        <v>0</v>
      </c>
    </row>
    <row r="569" spans="14:20" ht="18.5" x14ac:dyDescent="0.45">
      <c r="N569" s="79">
        <f t="shared" si="52"/>
        <v>0</v>
      </c>
      <c r="O569" s="80"/>
      <c r="P569" s="81">
        <f t="shared" si="50"/>
        <v>0</v>
      </c>
      <c r="Q569" s="82"/>
      <c r="R569" s="83" t="e">
        <f t="shared" si="49"/>
        <v>#DIV/0!</v>
      </c>
      <c r="S569" s="237"/>
      <c r="T569" s="84">
        <f t="shared" si="51"/>
        <v>0</v>
      </c>
    </row>
    <row r="570" spans="14:20" ht="18.5" x14ac:dyDescent="0.45">
      <c r="N570" s="79">
        <f t="shared" si="52"/>
        <v>0</v>
      </c>
      <c r="O570" s="80"/>
      <c r="P570" s="81">
        <f t="shared" si="50"/>
        <v>0</v>
      </c>
      <c r="Q570" s="82"/>
      <c r="R570" s="83" t="e">
        <f t="shared" si="49"/>
        <v>#DIV/0!</v>
      </c>
      <c r="S570" s="237"/>
      <c r="T570" s="84">
        <f t="shared" si="51"/>
        <v>0</v>
      </c>
    </row>
    <row r="571" spans="14:20" ht="18.5" x14ac:dyDescent="0.45">
      <c r="N571" s="79">
        <f t="shared" si="52"/>
        <v>0</v>
      </c>
      <c r="O571" s="80"/>
      <c r="P571" s="81">
        <f t="shared" si="50"/>
        <v>0</v>
      </c>
      <c r="Q571" s="82"/>
      <c r="R571" s="83" t="e">
        <f t="shared" si="49"/>
        <v>#DIV/0!</v>
      </c>
      <c r="S571" s="237"/>
      <c r="T571" s="84">
        <f t="shared" si="51"/>
        <v>0</v>
      </c>
    </row>
    <row r="572" spans="14:20" ht="18.5" x14ac:dyDescent="0.45">
      <c r="N572" s="79">
        <f t="shared" si="52"/>
        <v>0</v>
      </c>
      <c r="O572" s="80"/>
      <c r="P572" s="81">
        <f t="shared" si="50"/>
        <v>0</v>
      </c>
      <c r="Q572" s="82"/>
      <c r="R572" s="83" t="e">
        <f t="shared" si="49"/>
        <v>#DIV/0!</v>
      </c>
      <c r="S572" s="237"/>
      <c r="T572" s="84">
        <f t="shared" si="51"/>
        <v>0</v>
      </c>
    </row>
    <row r="573" spans="14:20" ht="18.5" x14ac:dyDescent="0.45">
      <c r="N573" s="79">
        <f t="shared" si="52"/>
        <v>0</v>
      </c>
      <c r="O573" s="80"/>
      <c r="P573" s="81">
        <f t="shared" si="50"/>
        <v>0</v>
      </c>
      <c r="Q573" s="82"/>
      <c r="R573" s="83" t="e">
        <f t="shared" si="49"/>
        <v>#DIV/0!</v>
      </c>
      <c r="S573" s="237"/>
      <c r="T573" s="84">
        <f t="shared" si="51"/>
        <v>0</v>
      </c>
    </row>
    <row r="574" spans="14:20" ht="18.5" x14ac:dyDescent="0.45">
      <c r="N574" s="79">
        <f t="shared" si="52"/>
        <v>0</v>
      </c>
      <c r="O574" s="80"/>
      <c r="P574" s="81">
        <f t="shared" si="50"/>
        <v>0</v>
      </c>
      <c r="Q574" s="82"/>
      <c r="R574" s="83" t="e">
        <f t="shared" si="49"/>
        <v>#DIV/0!</v>
      </c>
      <c r="S574" s="237"/>
      <c r="T574" s="84">
        <f t="shared" si="51"/>
        <v>0</v>
      </c>
    </row>
    <row r="575" spans="14:20" ht="18.5" x14ac:dyDescent="0.45">
      <c r="N575" s="79">
        <f t="shared" si="52"/>
        <v>0</v>
      </c>
      <c r="O575" s="80"/>
      <c r="P575" s="81">
        <f t="shared" si="50"/>
        <v>0</v>
      </c>
      <c r="Q575" s="82"/>
      <c r="R575" s="83" t="e">
        <f t="shared" si="49"/>
        <v>#DIV/0!</v>
      </c>
      <c r="S575" s="237"/>
      <c r="T575" s="84">
        <f t="shared" si="51"/>
        <v>0</v>
      </c>
    </row>
    <row r="576" spans="14:20" ht="18.5" x14ac:dyDescent="0.45">
      <c r="N576" s="79">
        <f t="shared" si="52"/>
        <v>0</v>
      </c>
      <c r="O576" s="80"/>
      <c r="P576" s="81">
        <f t="shared" si="50"/>
        <v>0</v>
      </c>
      <c r="Q576" s="82"/>
      <c r="R576" s="83" t="e">
        <f t="shared" si="49"/>
        <v>#DIV/0!</v>
      </c>
      <c r="S576" s="237"/>
      <c r="T576" s="84">
        <f t="shared" si="51"/>
        <v>0</v>
      </c>
    </row>
    <row r="577" spans="14:20" ht="18.5" x14ac:dyDescent="0.45">
      <c r="N577" s="79">
        <f t="shared" si="52"/>
        <v>0</v>
      </c>
      <c r="O577" s="80"/>
      <c r="P577" s="81">
        <f t="shared" si="50"/>
        <v>0</v>
      </c>
      <c r="Q577" s="82"/>
      <c r="R577" s="83" t="e">
        <f t="shared" si="49"/>
        <v>#DIV/0!</v>
      </c>
      <c r="S577" s="237"/>
      <c r="T577" s="84">
        <f t="shared" si="51"/>
        <v>0</v>
      </c>
    </row>
    <row r="578" spans="14:20" ht="18.5" x14ac:dyDescent="0.45">
      <c r="N578" s="79">
        <f t="shared" si="52"/>
        <v>0</v>
      </c>
      <c r="O578" s="80"/>
      <c r="P578" s="81">
        <f t="shared" si="50"/>
        <v>0</v>
      </c>
      <c r="Q578" s="82"/>
      <c r="R578" s="83" t="e">
        <f t="shared" si="49"/>
        <v>#DIV/0!</v>
      </c>
      <c r="S578" s="237"/>
      <c r="T578" s="84">
        <f t="shared" si="51"/>
        <v>0</v>
      </c>
    </row>
    <row r="579" spans="14:20" ht="18.5" x14ac:dyDescent="0.45">
      <c r="N579" s="79">
        <f t="shared" si="52"/>
        <v>0</v>
      </c>
      <c r="O579" s="80"/>
      <c r="P579" s="81">
        <f t="shared" si="50"/>
        <v>0</v>
      </c>
      <c r="Q579" s="82"/>
      <c r="R579" s="83" t="e">
        <f t="shared" si="49"/>
        <v>#DIV/0!</v>
      </c>
      <c r="S579" s="237"/>
      <c r="T579" s="84">
        <f t="shared" si="51"/>
        <v>0</v>
      </c>
    </row>
    <row r="580" spans="14:20" ht="18.5" x14ac:dyDescent="0.45">
      <c r="N580" s="79">
        <f t="shared" si="52"/>
        <v>0</v>
      </c>
      <c r="O580" s="80"/>
      <c r="P580" s="81">
        <f t="shared" si="50"/>
        <v>0</v>
      </c>
      <c r="Q580" s="82"/>
      <c r="R580" s="83" t="e">
        <f t="shared" si="49"/>
        <v>#DIV/0!</v>
      </c>
      <c r="S580" s="237"/>
      <c r="T580" s="84">
        <f t="shared" si="51"/>
        <v>0</v>
      </c>
    </row>
    <row r="581" spans="14:20" ht="18.5" x14ac:dyDescent="0.45">
      <c r="N581" s="79">
        <f t="shared" si="52"/>
        <v>0</v>
      </c>
      <c r="O581" s="80"/>
      <c r="P581" s="81">
        <f t="shared" si="50"/>
        <v>0</v>
      </c>
      <c r="Q581" s="82"/>
      <c r="R581" s="83" t="e">
        <f t="shared" si="49"/>
        <v>#DIV/0!</v>
      </c>
      <c r="S581" s="237"/>
      <c r="T581" s="84">
        <f t="shared" si="51"/>
        <v>0</v>
      </c>
    </row>
    <row r="582" spans="14:20" ht="18.5" x14ac:dyDescent="0.45">
      <c r="N582" s="79">
        <f t="shared" si="52"/>
        <v>0</v>
      </c>
      <c r="O582" s="80"/>
      <c r="P582" s="81">
        <f t="shared" si="50"/>
        <v>0</v>
      </c>
      <c r="Q582" s="82"/>
      <c r="R582" s="83" t="e">
        <f t="shared" si="49"/>
        <v>#DIV/0!</v>
      </c>
      <c r="S582" s="237"/>
      <c r="T582" s="84">
        <f t="shared" si="51"/>
        <v>0</v>
      </c>
    </row>
    <row r="583" spans="14:20" ht="18.5" x14ac:dyDescent="0.45">
      <c r="N583" s="79">
        <f t="shared" si="52"/>
        <v>0</v>
      </c>
      <c r="O583" s="80"/>
      <c r="P583" s="81">
        <f t="shared" si="50"/>
        <v>0</v>
      </c>
      <c r="Q583" s="82"/>
      <c r="R583" s="83" t="e">
        <f t="shared" si="49"/>
        <v>#DIV/0!</v>
      </c>
      <c r="S583" s="237"/>
      <c r="T583" s="84">
        <f t="shared" si="51"/>
        <v>0</v>
      </c>
    </row>
    <row r="584" spans="14:20" ht="18.5" x14ac:dyDescent="0.45">
      <c r="N584" s="79">
        <f t="shared" si="52"/>
        <v>0</v>
      </c>
      <c r="O584" s="80"/>
      <c r="P584" s="81">
        <f t="shared" si="50"/>
        <v>0</v>
      </c>
      <c r="Q584" s="82"/>
      <c r="R584" s="83" t="e">
        <f t="shared" si="49"/>
        <v>#DIV/0!</v>
      </c>
      <c r="S584" s="237"/>
      <c r="T584" s="84">
        <f t="shared" si="51"/>
        <v>0</v>
      </c>
    </row>
    <row r="585" spans="14:20" ht="18.5" x14ac:dyDescent="0.45">
      <c r="N585" s="79">
        <f t="shared" si="52"/>
        <v>0</v>
      </c>
      <c r="O585" s="80"/>
      <c r="P585" s="81">
        <f t="shared" si="50"/>
        <v>0</v>
      </c>
      <c r="Q585" s="82"/>
      <c r="R585" s="83" t="e">
        <f t="shared" si="49"/>
        <v>#DIV/0!</v>
      </c>
      <c r="S585" s="237"/>
      <c r="T585" s="84">
        <f t="shared" si="51"/>
        <v>0</v>
      </c>
    </row>
    <row r="586" spans="14:20" ht="18.5" x14ac:dyDescent="0.45">
      <c r="N586" s="79">
        <f t="shared" si="52"/>
        <v>0</v>
      </c>
      <c r="O586" s="80"/>
      <c r="P586" s="81">
        <f t="shared" si="50"/>
        <v>0</v>
      </c>
      <c r="Q586" s="82"/>
      <c r="R586" s="83" t="e">
        <f t="shared" si="49"/>
        <v>#DIV/0!</v>
      </c>
      <c r="S586" s="237"/>
      <c r="T586" s="84">
        <f t="shared" si="51"/>
        <v>0</v>
      </c>
    </row>
    <row r="587" spans="14:20" ht="18.5" x14ac:dyDescent="0.45">
      <c r="N587" s="79">
        <f t="shared" si="52"/>
        <v>0</v>
      </c>
      <c r="O587" s="80"/>
      <c r="P587" s="81">
        <f t="shared" si="50"/>
        <v>0</v>
      </c>
      <c r="Q587" s="82"/>
      <c r="R587" s="83" t="e">
        <f t="shared" si="49"/>
        <v>#DIV/0!</v>
      </c>
      <c r="S587" s="237"/>
      <c r="T587" s="84">
        <f t="shared" si="51"/>
        <v>0</v>
      </c>
    </row>
    <row r="588" spans="14:20" ht="18.5" x14ac:dyDescent="0.45">
      <c r="N588" s="79">
        <f t="shared" si="52"/>
        <v>0</v>
      </c>
      <c r="O588" s="80"/>
      <c r="P588" s="81">
        <f t="shared" si="50"/>
        <v>0</v>
      </c>
      <c r="Q588" s="82"/>
      <c r="R588" s="83" t="e">
        <f t="shared" si="49"/>
        <v>#DIV/0!</v>
      </c>
      <c r="S588" s="237"/>
      <c r="T588" s="84">
        <f t="shared" si="51"/>
        <v>0</v>
      </c>
    </row>
    <row r="589" spans="14:20" ht="18.5" x14ac:dyDescent="0.45">
      <c r="N589" s="79">
        <f t="shared" si="52"/>
        <v>0</v>
      </c>
      <c r="O589" s="80"/>
      <c r="P589" s="81">
        <f t="shared" si="50"/>
        <v>0</v>
      </c>
      <c r="Q589" s="82"/>
      <c r="R589" s="83" t="e">
        <f t="shared" si="49"/>
        <v>#DIV/0!</v>
      </c>
      <c r="S589" s="237"/>
      <c r="T589" s="84">
        <f t="shared" si="51"/>
        <v>0</v>
      </c>
    </row>
    <row r="590" spans="14:20" ht="18.5" x14ac:dyDescent="0.45">
      <c r="N590" s="79">
        <f t="shared" si="52"/>
        <v>0</v>
      </c>
      <c r="O590" s="80"/>
      <c r="P590" s="81">
        <f t="shared" si="50"/>
        <v>0</v>
      </c>
      <c r="Q590" s="82"/>
      <c r="R590" s="83" t="e">
        <f t="shared" si="49"/>
        <v>#DIV/0!</v>
      </c>
      <c r="S590" s="237"/>
      <c r="T590" s="84">
        <f t="shared" si="51"/>
        <v>0</v>
      </c>
    </row>
    <row r="591" spans="14:20" ht="18.5" x14ac:dyDescent="0.45">
      <c r="N591" s="79">
        <f t="shared" si="52"/>
        <v>0</v>
      </c>
      <c r="O591" s="80"/>
      <c r="P591" s="81">
        <f t="shared" si="50"/>
        <v>0</v>
      </c>
      <c r="Q591" s="82"/>
      <c r="R591" s="83" t="e">
        <f t="shared" si="49"/>
        <v>#DIV/0!</v>
      </c>
      <c r="S591" s="237"/>
      <c r="T591" s="84">
        <f t="shared" si="51"/>
        <v>0</v>
      </c>
    </row>
    <row r="592" spans="14:20" ht="18.5" x14ac:dyDescent="0.45">
      <c r="N592" s="79">
        <f t="shared" si="52"/>
        <v>0</v>
      </c>
      <c r="O592" s="80"/>
      <c r="P592" s="81">
        <f t="shared" si="50"/>
        <v>0</v>
      </c>
      <c r="Q592" s="82"/>
      <c r="R592" s="83" t="e">
        <f t="shared" si="49"/>
        <v>#DIV/0!</v>
      </c>
      <c r="S592" s="237"/>
      <c r="T592" s="84">
        <f t="shared" si="51"/>
        <v>0</v>
      </c>
    </row>
    <row r="593" spans="14:20" ht="18.5" x14ac:dyDescent="0.45">
      <c r="N593" s="79">
        <f t="shared" si="52"/>
        <v>0</v>
      </c>
      <c r="O593" s="80"/>
      <c r="P593" s="81">
        <f t="shared" si="50"/>
        <v>0</v>
      </c>
      <c r="Q593" s="82"/>
      <c r="R593" s="83" t="e">
        <f t="shared" si="49"/>
        <v>#DIV/0!</v>
      </c>
      <c r="S593" s="237"/>
      <c r="T593" s="84">
        <f t="shared" si="51"/>
        <v>0</v>
      </c>
    </row>
    <row r="594" spans="14:20" ht="18.5" x14ac:dyDescent="0.45">
      <c r="N594" s="79">
        <f t="shared" si="52"/>
        <v>0</v>
      </c>
      <c r="O594" s="80"/>
      <c r="P594" s="81">
        <f t="shared" si="50"/>
        <v>0</v>
      </c>
      <c r="Q594" s="82"/>
      <c r="R594" s="83" t="e">
        <f t="shared" si="49"/>
        <v>#DIV/0!</v>
      </c>
      <c r="S594" s="237"/>
      <c r="T594" s="84">
        <f t="shared" si="51"/>
        <v>0</v>
      </c>
    </row>
    <row r="595" spans="14:20" ht="18.5" x14ac:dyDescent="0.45">
      <c r="N595" s="79">
        <f t="shared" si="52"/>
        <v>0</v>
      </c>
      <c r="O595" s="80"/>
      <c r="P595" s="81">
        <f t="shared" si="50"/>
        <v>0</v>
      </c>
      <c r="Q595" s="82"/>
      <c r="R595" s="83" t="e">
        <f t="shared" si="49"/>
        <v>#DIV/0!</v>
      </c>
      <c r="S595" s="237"/>
      <c r="T595" s="84">
        <f t="shared" si="51"/>
        <v>0</v>
      </c>
    </row>
    <row r="596" spans="14:20" ht="18.5" x14ac:dyDescent="0.45">
      <c r="N596" s="79">
        <f t="shared" si="52"/>
        <v>0</v>
      </c>
      <c r="O596" s="80"/>
      <c r="P596" s="81">
        <f t="shared" si="50"/>
        <v>0</v>
      </c>
      <c r="Q596" s="82"/>
      <c r="R596" s="83" t="e">
        <f t="shared" si="49"/>
        <v>#DIV/0!</v>
      </c>
      <c r="S596" s="237"/>
      <c r="T596" s="84">
        <f t="shared" si="51"/>
        <v>0</v>
      </c>
    </row>
    <row r="597" spans="14:20" ht="18.5" x14ac:dyDescent="0.45">
      <c r="N597" s="79">
        <f t="shared" si="52"/>
        <v>0</v>
      </c>
      <c r="O597" s="80"/>
      <c r="P597" s="81">
        <f t="shared" si="50"/>
        <v>0</v>
      </c>
      <c r="Q597" s="82"/>
      <c r="R597" s="83" t="e">
        <f t="shared" si="49"/>
        <v>#DIV/0!</v>
      </c>
      <c r="S597" s="237"/>
      <c r="T597" s="84">
        <f t="shared" si="51"/>
        <v>0</v>
      </c>
    </row>
    <row r="598" spans="14:20" ht="18.5" x14ac:dyDescent="0.45">
      <c r="N598" s="79">
        <f t="shared" si="52"/>
        <v>0</v>
      </c>
      <c r="O598" s="80"/>
      <c r="P598" s="81">
        <f t="shared" si="50"/>
        <v>0</v>
      </c>
      <c r="Q598" s="82"/>
      <c r="R598" s="83" t="e">
        <f t="shared" si="49"/>
        <v>#DIV/0!</v>
      </c>
      <c r="S598" s="237"/>
      <c r="T598" s="84">
        <f t="shared" si="51"/>
        <v>0</v>
      </c>
    </row>
    <row r="599" spans="14:20" ht="18.5" x14ac:dyDescent="0.45">
      <c r="N599" s="79">
        <f t="shared" si="52"/>
        <v>0</v>
      </c>
      <c r="O599" s="80"/>
      <c r="P599" s="81">
        <f t="shared" si="50"/>
        <v>0</v>
      </c>
      <c r="Q599" s="82"/>
      <c r="R599" s="83" t="e">
        <f t="shared" si="49"/>
        <v>#DIV/0!</v>
      </c>
      <c r="S599" s="237"/>
      <c r="T599" s="84">
        <f t="shared" si="51"/>
        <v>0</v>
      </c>
    </row>
    <row r="600" spans="14:20" ht="18.5" x14ac:dyDescent="0.45">
      <c r="N600" s="79">
        <f t="shared" si="52"/>
        <v>0</v>
      </c>
      <c r="O600" s="80"/>
      <c r="P600" s="81">
        <f t="shared" si="50"/>
        <v>0</v>
      </c>
      <c r="Q600" s="82"/>
      <c r="R600" s="83" t="e">
        <f t="shared" si="49"/>
        <v>#DIV/0!</v>
      </c>
      <c r="S600" s="237"/>
      <c r="T600" s="84">
        <f t="shared" si="51"/>
        <v>0</v>
      </c>
    </row>
    <row r="601" spans="14:20" ht="18.5" x14ac:dyDescent="0.45">
      <c r="N601" s="79">
        <f t="shared" si="52"/>
        <v>0</v>
      </c>
      <c r="O601" s="80"/>
      <c r="P601" s="81">
        <f t="shared" si="50"/>
        <v>0</v>
      </c>
      <c r="Q601" s="82"/>
      <c r="R601" s="83" t="e">
        <f t="shared" si="49"/>
        <v>#DIV/0!</v>
      </c>
      <c r="S601" s="237"/>
      <c r="T601" s="84">
        <f t="shared" si="51"/>
        <v>0</v>
      </c>
    </row>
    <row r="602" spans="14:20" ht="18.5" x14ac:dyDescent="0.45">
      <c r="N602" s="79">
        <f t="shared" si="52"/>
        <v>0</v>
      </c>
      <c r="O602" s="80"/>
      <c r="P602" s="81">
        <f t="shared" si="50"/>
        <v>0</v>
      </c>
      <c r="Q602" s="82"/>
      <c r="R602" s="83" t="e">
        <f t="shared" si="49"/>
        <v>#DIV/0!</v>
      </c>
      <c r="S602" s="237"/>
      <c r="T602" s="84">
        <f t="shared" si="51"/>
        <v>0</v>
      </c>
    </row>
    <row r="603" spans="14:20" ht="18.5" x14ac:dyDescent="0.45">
      <c r="N603" s="79">
        <f t="shared" si="52"/>
        <v>0</v>
      </c>
      <c r="O603" s="80"/>
      <c r="P603" s="81">
        <f t="shared" si="50"/>
        <v>0</v>
      </c>
      <c r="Q603" s="82"/>
      <c r="R603" s="83" t="e">
        <f t="shared" si="49"/>
        <v>#DIV/0!</v>
      </c>
      <c r="S603" s="237"/>
      <c r="T603" s="84">
        <f t="shared" si="51"/>
        <v>0</v>
      </c>
    </row>
    <row r="604" spans="14:20" ht="18.5" x14ac:dyDescent="0.45">
      <c r="N604" s="79">
        <f t="shared" si="52"/>
        <v>0</v>
      </c>
      <c r="O604" s="80"/>
      <c r="P604" s="81">
        <f t="shared" si="50"/>
        <v>0</v>
      </c>
      <c r="Q604" s="82"/>
      <c r="R604" s="83" t="e">
        <f t="shared" si="49"/>
        <v>#DIV/0!</v>
      </c>
      <c r="S604" s="237"/>
      <c r="T604" s="84">
        <f t="shared" si="51"/>
        <v>0</v>
      </c>
    </row>
    <row r="605" spans="14:20" ht="18.5" x14ac:dyDescent="0.45">
      <c r="N605" s="79">
        <f t="shared" si="52"/>
        <v>0</v>
      </c>
      <c r="O605" s="80"/>
      <c r="P605" s="81">
        <f t="shared" si="50"/>
        <v>0</v>
      </c>
      <c r="Q605" s="82"/>
      <c r="R605" s="83" t="e">
        <f t="shared" si="49"/>
        <v>#DIV/0!</v>
      </c>
      <c r="S605" s="237"/>
      <c r="T605" s="84">
        <f t="shared" si="51"/>
        <v>0</v>
      </c>
    </row>
    <row r="606" spans="14:20" ht="18.5" x14ac:dyDescent="0.45">
      <c r="N606" s="79">
        <f t="shared" si="52"/>
        <v>0</v>
      </c>
      <c r="O606" s="80"/>
      <c r="P606" s="81">
        <f t="shared" si="50"/>
        <v>0</v>
      </c>
      <c r="Q606" s="82"/>
      <c r="R606" s="83" t="e">
        <f t="shared" si="49"/>
        <v>#DIV/0!</v>
      </c>
      <c r="S606" s="237"/>
      <c r="T606" s="84">
        <f t="shared" si="51"/>
        <v>0</v>
      </c>
    </row>
    <row r="607" spans="14:20" ht="18.5" x14ac:dyDescent="0.45">
      <c r="N607" s="79">
        <f t="shared" si="52"/>
        <v>0</v>
      </c>
      <c r="O607" s="80"/>
      <c r="P607" s="81">
        <f t="shared" si="50"/>
        <v>0</v>
      </c>
      <c r="Q607" s="82"/>
      <c r="R607" s="83" t="e">
        <f t="shared" si="49"/>
        <v>#DIV/0!</v>
      </c>
      <c r="S607" s="237"/>
      <c r="T607" s="84">
        <f t="shared" si="51"/>
        <v>0</v>
      </c>
    </row>
    <row r="608" spans="14:20" ht="18.5" x14ac:dyDescent="0.45">
      <c r="N608" s="79">
        <f t="shared" si="52"/>
        <v>0</v>
      </c>
      <c r="O608" s="80"/>
      <c r="P608" s="81">
        <f t="shared" si="50"/>
        <v>0</v>
      </c>
      <c r="Q608" s="82"/>
      <c r="R608" s="83" t="e">
        <f t="shared" si="49"/>
        <v>#DIV/0!</v>
      </c>
      <c r="S608" s="237"/>
      <c r="T608" s="84">
        <f t="shared" si="51"/>
        <v>0</v>
      </c>
    </row>
    <row r="609" spans="14:20" ht="18.5" x14ac:dyDescent="0.45">
      <c r="N609" s="79">
        <f t="shared" si="52"/>
        <v>0</v>
      </c>
      <c r="O609" s="80"/>
      <c r="P609" s="81">
        <f t="shared" si="50"/>
        <v>0</v>
      </c>
      <c r="Q609" s="82"/>
      <c r="R609" s="83" t="e">
        <f t="shared" si="49"/>
        <v>#DIV/0!</v>
      </c>
      <c r="S609" s="237"/>
      <c r="T609" s="84">
        <f t="shared" si="51"/>
        <v>0</v>
      </c>
    </row>
    <row r="610" spans="14:20" ht="18.5" x14ac:dyDescent="0.45">
      <c r="N610" s="79">
        <f t="shared" si="52"/>
        <v>0</v>
      </c>
      <c r="O610" s="80"/>
      <c r="P610" s="81">
        <f t="shared" si="50"/>
        <v>0</v>
      </c>
      <c r="Q610" s="82"/>
      <c r="R610" s="83" t="e">
        <f t="shared" si="49"/>
        <v>#DIV/0!</v>
      </c>
      <c r="S610" s="237"/>
      <c r="T610" s="84">
        <f t="shared" si="51"/>
        <v>0</v>
      </c>
    </row>
    <row r="611" spans="14:20" ht="18.5" x14ac:dyDescent="0.45">
      <c r="N611" s="79">
        <f t="shared" si="52"/>
        <v>0</v>
      </c>
      <c r="O611" s="80"/>
      <c r="P611" s="81">
        <f t="shared" si="50"/>
        <v>0</v>
      </c>
      <c r="Q611" s="82"/>
      <c r="R611" s="83" t="e">
        <f t="shared" si="49"/>
        <v>#DIV/0!</v>
      </c>
      <c r="S611" s="237"/>
      <c r="T611" s="84">
        <f t="shared" si="51"/>
        <v>0</v>
      </c>
    </row>
    <row r="612" spans="14:20" ht="18.5" x14ac:dyDescent="0.45">
      <c r="N612" s="79">
        <f t="shared" si="52"/>
        <v>0</v>
      </c>
      <c r="O612" s="80"/>
      <c r="P612" s="81">
        <f t="shared" si="50"/>
        <v>0</v>
      </c>
      <c r="Q612" s="82"/>
      <c r="R612" s="83" t="e">
        <f t="shared" si="49"/>
        <v>#DIV/0!</v>
      </c>
      <c r="S612" s="237"/>
      <c r="T612" s="84">
        <f t="shared" si="51"/>
        <v>0</v>
      </c>
    </row>
    <row r="613" spans="14:20" ht="18.5" x14ac:dyDescent="0.45">
      <c r="N613" s="79">
        <f t="shared" si="52"/>
        <v>0</v>
      </c>
      <c r="O613" s="80"/>
      <c r="P613" s="81">
        <f t="shared" si="50"/>
        <v>0</v>
      </c>
      <c r="Q613" s="82"/>
      <c r="R613" s="83" t="e">
        <f t="shared" si="49"/>
        <v>#DIV/0!</v>
      </c>
      <c r="S613" s="237"/>
      <c r="T613" s="84">
        <f t="shared" si="51"/>
        <v>0</v>
      </c>
    </row>
    <row r="614" spans="14:20" ht="18.5" x14ac:dyDescent="0.45">
      <c r="N614" s="79">
        <f t="shared" si="52"/>
        <v>0</v>
      </c>
      <c r="O614" s="80"/>
      <c r="P614" s="81">
        <f t="shared" si="50"/>
        <v>0</v>
      </c>
      <c r="Q614" s="82"/>
      <c r="R614" s="83" t="e">
        <f t="shared" ref="R614:R677" si="53">(Q614-N614)/Q614</f>
        <v>#DIV/0!</v>
      </c>
      <c r="S614" s="237"/>
      <c r="T614" s="84">
        <f t="shared" si="51"/>
        <v>0</v>
      </c>
    </row>
    <row r="615" spans="14:20" ht="18.5" x14ac:dyDescent="0.45">
      <c r="N615" s="79">
        <f t="shared" si="52"/>
        <v>0</v>
      </c>
      <c r="O615" s="80"/>
      <c r="P615" s="81">
        <f t="shared" si="50"/>
        <v>0</v>
      </c>
      <c r="Q615" s="82"/>
      <c r="R615" s="83" t="e">
        <f t="shared" si="53"/>
        <v>#DIV/0!</v>
      </c>
      <c r="S615" s="237"/>
      <c r="T615" s="84">
        <f t="shared" si="51"/>
        <v>0</v>
      </c>
    </row>
    <row r="616" spans="14:20" ht="18.5" x14ac:dyDescent="0.45">
      <c r="N616" s="79">
        <f t="shared" si="52"/>
        <v>0</v>
      </c>
      <c r="O616" s="80"/>
      <c r="P616" s="81">
        <f t="shared" si="50"/>
        <v>0</v>
      </c>
      <c r="Q616" s="82"/>
      <c r="R616" s="83" t="e">
        <f t="shared" si="53"/>
        <v>#DIV/0!</v>
      </c>
      <c r="S616" s="237"/>
      <c r="T616" s="84">
        <f t="shared" si="51"/>
        <v>0</v>
      </c>
    </row>
    <row r="617" spans="14:20" ht="18.5" x14ac:dyDescent="0.45">
      <c r="N617" s="79">
        <f t="shared" si="52"/>
        <v>0</v>
      </c>
      <c r="O617" s="80"/>
      <c r="P617" s="81">
        <f t="shared" ref="P617:P680" si="54">N617/(1-O617)</f>
        <v>0</v>
      </c>
      <c r="Q617" s="82"/>
      <c r="R617" s="83" t="e">
        <f t="shared" si="53"/>
        <v>#DIV/0!</v>
      </c>
      <c r="S617" s="237"/>
      <c r="T617" s="84">
        <f t="shared" si="51"/>
        <v>0</v>
      </c>
    </row>
    <row r="618" spans="14:20" ht="18.5" x14ac:dyDescent="0.45">
      <c r="N618" s="79">
        <f t="shared" si="52"/>
        <v>0</v>
      </c>
      <c r="O618" s="80"/>
      <c r="P618" s="81">
        <f t="shared" si="54"/>
        <v>0</v>
      </c>
      <c r="Q618" s="82"/>
      <c r="R618" s="83" t="e">
        <f t="shared" si="53"/>
        <v>#DIV/0!</v>
      </c>
      <c r="S618" s="237"/>
      <c r="T618" s="84">
        <f t="shared" si="51"/>
        <v>0</v>
      </c>
    </row>
    <row r="619" spans="14:20" ht="18.5" x14ac:dyDescent="0.45">
      <c r="N619" s="79">
        <f t="shared" si="52"/>
        <v>0</v>
      </c>
      <c r="O619" s="80"/>
      <c r="P619" s="81">
        <f t="shared" si="54"/>
        <v>0</v>
      </c>
      <c r="Q619" s="82"/>
      <c r="R619" s="83" t="e">
        <f t="shared" si="53"/>
        <v>#DIV/0!</v>
      </c>
      <c r="S619" s="237"/>
      <c r="T619" s="84">
        <f t="shared" ref="T619:T682" si="55">SUM(S619*Q619)</f>
        <v>0</v>
      </c>
    </row>
    <row r="620" spans="14:20" ht="18.5" x14ac:dyDescent="0.45">
      <c r="N620" s="79">
        <f t="shared" si="52"/>
        <v>0</v>
      </c>
      <c r="O620" s="80"/>
      <c r="P620" s="81">
        <f t="shared" si="54"/>
        <v>0</v>
      </c>
      <c r="Q620" s="82"/>
      <c r="R620" s="83" t="e">
        <f t="shared" si="53"/>
        <v>#DIV/0!</v>
      </c>
      <c r="S620" s="237"/>
      <c r="T620" s="84">
        <f t="shared" si="55"/>
        <v>0</v>
      </c>
    </row>
    <row r="621" spans="14:20" ht="18.5" x14ac:dyDescent="0.45">
      <c r="N621" s="79">
        <f t="shared" si="52"/>
        <v>0</v>
      </c>
      <c r="O621" s="80"/>
      <c r="P621" s="81">
        <f t="shared" si="54"/>
        <v>0</v>
      </c>
      <c r="Q621" s="82"/>
      <c r="R621" s="83" t="e">
        <f t="shared" si="53"/>
        <v>#DIV/0!</v>
      </c>
      <c r="S621" s="237"/>
      <c r="T621" s="84">
        <f t="shared" si="55"/>
        <v>0</v>
      </c>
    </row>
    <row r="622" spans="14:20" ht="18.5" x14ac:dyDescent="0.45">
      <c r="N622" s="79">
        <f t="shared" ref="N622:N685" si="56">SUM(G622:L622)</f>
        <v>0</v>
      </c>
      <c r="O622" s="80"/>
      <c r="P622" s="81">
        <f t="shared" si="54"/>
        <v>0</v>
      </c>
      <c r="Q622" s="82"/>
      <c r="R622" s="83" t="e">
        <f t="shared" si="53"/>
        <v>#DIV/0!</v>
      </c>
      <c r="S622" s="237"/>
      <c r="T622" s="84">
        <f t="shared" si="55"/>
        <v>0</v>
      </c>
    </row>
    <row r="623" spans="14:20" ht="18.5" x14ac:dyDescent="0.45">
      <c r="N623" s="79">
        <f t="shared" si="56"/>
        <v>0</v>
      </c>
      <c r="O623" s="80"/>
      <c r="P623" s="81">
        <f t="shared" si="54"/>
        <v>0</v>
      </c>
      <c r="Q623" s="82"/>
      <c r="R623" s="83" t="e">
        <f t="shared" si="53"/>
        <v>#DIV/0!</v>
      </c>
      <c r="S623" s="237"/>
      <c r="T623" s="84">
        <f t="shared" si="55"/>
        <v>0</v>
      </c>
    </row>
    <row r="624" spans="14:20" ht="18.5" x14ac:dyDescent="0.45">
      <c r="N624" s="79">
        <f t="shared" si="56"/>
        <v>0</v>
      </c>
      <c r="O624" s="80"/>
      <c r="P624" s="81">
        <f t="shared" si="54"/>
        <v>0</v>
      </c>
      <c r="Q624" s="82"/>
      <c r="R624" s="83" t="e">
        <f t="shared" si="53"/>
        <v>#DIV/0!</v>
      </c>
      <c r="S624" s="237"/>
      <c r="T624" s="84">
        <f t="shared" si="55"/>
        <v>0</v>
      </c>
    </row>
    <row r="625" spans="14:20" ht="18.5" x14ac:dyDescent="0.45">
      <c r="N625" s="79">
        <f t="shared" si="56"/>
        <v>0</v>
      </c>
      <c r="O625" s="80"/>
      <c r="P625" s="81">
        <f t="shared" si="54"/>
        <v>0</v>
      </c>
      <c r="Q625" s="82"/>
      <c r="R625" s="83" t="e">
        <f t="shared" si="53"/>
        <v>#DIV/0!</v>
      </c>
      <c r="S625" s="237"/>
      <c r="T625" s="84">
        <f t="shared" si="55"/>
        <v>0</v>
      </c>
    </row>
    <row r="626" spans="14:20" ht="18.5" x14ac:dyDescent="0.45">
      <c r="N626" s="79">
        <f t="shared" si="56"/>
        <v>0</v>
      </c>
      <c r="O626" s="80"/>
      <c r="P626" s="81">
        <f t="shared" si="54"/>
        <v>0</v>
      </c>
      <c r="Q626" s="82"/>
      <c r="R626" s="83" t="e">
        <f t="shared" si="53"/>
        <v>#DIV/0!</v>
      </c>
      <c r="S626" s="237"/>
      <c r="T626" s="84">
        <f t="shared" si="55"/>
        <v>0</v>
      </c>
    </row>
    <row r="627" spans="14:20" ht="18.5" x14ac:dyDescent="0.45">
      <c r="N627" s="79">
        <f t="shared" si="56"/>
        <v>0</v>
      </c>
      <c r="O627" s="80"/>
      <c r="P627" s="81">
        <f t="shared" si="54"/>
        <v>0</v>
      </c>
      <c r="Q627" s="82"/>
      <c r="R627" s="83" t="e">
        <f t="shared" si="53"/>
        <v>#DIV/0!</v>
      </c>
      <c r="S627" s="237"/>
      <c r="T627" s="84">
        <f t="shared" si="55"/>
        <v>0</v>
      </c>
    </row>
    <row r="628" spans="14:20" ht="18.5" x14ac:dyDescent="0.45">
      <c r="N628" s="79">
        <f t="shared" si="56"/>
        <v>0</v>
      </c>
      <c r="O628" s="80"/>
      <c r="P628" s="81">
        <f t="shared" si="54"/>
        <v>0</v>
      </c>
      <c r="Q628" s="82"/>
      <c r="R628" s="83" t="e">
        <f t="shared" si="53"/>
        <v>#DIV/0!</v>
      </c>
      <c r="S628" s="237"/>
      <c r="T628" s="84">
        <f t="shared" si="55"/>
        <v>0</v>
      </c>
    </row>
    <row r="629" spans="14:20" ht="18.5" x14ac:dyDescent="0.45">
      <c r="N629" s="79">
        <f t="shared" si="56"/>
        <v>0</v>
      </c>
      <c r="O629" s="80"/>
      <c r="P629" s="81">
        <f t="shared" si="54"/>
        <v>0</v>
      </c>
      <c r="Q629" s="82"/>
      <c r="R629" s="83" t="e">
        <f t="shared" si="53"/>
        <v>#DIV/0!</v>
      </c>
      <c r="S629" s="237"/>
      <c r="T629" s="84">
        <f t="shared" si="55"/>
        <v>0</v>
      </c>
    </row>
    <row r="630" spans="14:20" ht="18.5" x14ac:dyDescent="0.45">
      <c r="N630" s="79">
        <f t="shared" si="56"/>
        <v>0</v>
      </c>
      <c r="O630" s="80"/>
      <c r="P630" s="81">
        <f t="shared" si="54"/>
        <v>0</v>
      </c>
      <c r="Q630" s="82"/>
      <c r="R630" s="83" t="e">
        <f t="shared" si="53"/>
        <v>#DIV/0!</v>
      </c>
      <c r="S630" s="237"/>
      <c r="T630" s="84">
        <f t="shared" si="55"/>
        <v>0</v>
      </c>
    </row>
    <row r="631" spans="14:20" ht="18.5" x14ac:dyDescent="0.45">
      <c r="N631" s="79">
        <f t="shared" si="56"/>
        <v>0</v>
      </c>
      <c r="O631" s="80"/>
      <c r="P631" s="81">
        <f t="shared" si="54"/>
        <v>0</v>
      </c>
      <c r="Q631" s="82"/>
      <c r="R631" s="83" t="e">
        <f t="shared" si="53"/>
        <v>#DIV/0!</v>
      </c>
      <c r="S631" s="237"/>
      <c r="T631" s="84">
        <f t="shared" si="55"/>
        <v>0</v>
      </c>
    </row>
    <row r="632" spans="14:20" ht="18.5" x14ac:dyDescent="0.45">
      <c r="N632" s="79">
        <f t="shared" si="56"/>
        <v>0</v>
      </c>
      <c r="O632" s="80"/>
      <c r="P632" s="81">
        <f t="shared" si="54"/>
        <v>0</v>
      </c>
      <c r="Q632" s="82"/>
      <c r="R632" s="83" t="e">
        <f t="shared" si="53"/>
        <v>#DIV/0!</v>
      </c>
      <c r="S632" s="237"/>
      <c r="T632" s="84">
        <f t="shared" si="55"/>
        <v>0</v>
      </c>
    </row>
    <row r="633" spans="14:20" ht="18.5" x14ac:dyDescent="0.45">
      <c r="N633" s="79">
        <f t="shared" si="56"/>
        <v>0</v>
      </c>
      <c r="O633" s="80"/>
      <c r="P633" s="81">
        <f t="shared" si="54"/>
        <v>0</v>
      </c>
      <c r="Q633" s="82"/>
      <c r="R633" s="83" t="e">
        <f t="shared" si="53"/>
        <v>#DIV/0!</v>
      </c>
      <c r="S633" s="237"/>
      <c r="T633" s="84">
        <f t="shared" si="55"/>
        <v>0</v>
      </c>
    </row>
    <row r="634" spans="14:20" ht="18.5" x14ac:dyDescent="0.45">
      <c r="N634" s="79">
        <f t="shared" si="56"/>
        <v>0</v>
      </c>
      <c r="O634" s="80"/>
      <c r="P634" s="81">
        <f t="shared" si="54"/>
        <v>0</v>
      </c>
      <c r="Q634" s="82"/>
      <c r="R634" s="83" t="e">
        <f t="shared" si="53"/>
        <v>#DIV/0!</v>
      </c>
      <c r="S634" s="237"/>
      <c r="T634" s="84">
        <f t="shared" si="55"/>
        <v>0</v>
      </c>
    </row>
    <row r="635" spans="14:20" ht="18.5" x14ac:dyDescent="0.45">
      <c r="N635" s="79">
        <f t="shared" si="56"/>
        <v>0</v>
      </c>
      <c r="O635" s="80"/>
      <c r="P635" s="81">
        <f t="shared" si="54"/>
        <v>0</v>
      </c>
      <c r="Q635" s="82"/>
      <c r="R635" s="83" t="e">
        <f t="shared" si="53"/>
        <v>#DIV/0!</v>
      </c>
      <c r="S635" s="237"/>
      <c r="T635" s="84">
        <f t="shared" si="55"/>
        <v>0</v>
      </c>
    </row>
    <row r="636" spans="14:20" ht="18.5" x14ac:dyDescent="0.45">
      <c r="N636" s="79">
        <f t="shared" si="56"/>
        <v>0</v>
      </c>
      <c r="O636" s="80"/>
      <c r="P636" s="81">
        <f t="shared" si="54"/>
        <v>0</v>
      </c>
      <c r="Q636" s="82"/>
      <c r="R636" s="83" t="e">
        <f t="shared" si="53"/>
        <v>#DIV/0!</v>
      </c>
      <c r="S636" s="237"/>
      <c r="T636" s="84">
        <f t="shared" si="55"/>
        <v>0</v>
      </c>
    </row>
    <row r="637" spans="14:20" ht="18.5" x14ac:dyDescent="0.45">
      <c r="N637" s="79">
        <f t="shared" si="56"/>
        <v>0</v>
      </c>
      <c r="O637" s="80"/>
      <c r="P637" s="81">
        <f t="shared" si="54"/>
        <v>0</v>
      </c>
      <c r="Q637" s="82"/>
      <c r="R637" s="83" t="e">
        <f t="shared" si="53"/>
        <v>#DIV/0!</v>
      </c>
      <c r="S637" s="237"/>
      <c r="T637" s="84">
        <f t="shared" si="55"/>
        <v>0</v>
      </c>
    </row>
    <row r="638" spans="14:20" ht="18.5" x14ac:dyDescent="0.45">
      <c r="N638" s="79">
        <f t="shared" si="56"/>
        <v>0</v>
      </c>
      <c r="O638" s="80"/>
      <c r="P638" s="81">
        <f t="shared" si="54"/>
        <v>0</v>
      </c>
      <c r="Q638" s="82"/>
      <c r="R638" s="83" t="e">
        <f t="shared" si="53"/>
        <v>#DIV/0!</v>
      </c>
      <c r="S638" s="237"/>
      <c r="T638" s="84">
        <f t="shared" si="55"/>
        <v>0</v>
      </c>
    </row>
    <row r="639" spans="14:20" ht="18.5" x14ac:dyDescent="0.45">
      <c r="N639" s="79">
        <f t="shared" si="56"/>
        <v>0</v>
      </c>
      <c r="O639" s="80"/>
      <c r="P639" s="81">
        <f t="shared" si="54"/>
        <v>0</v>
      </c>
      <c r="Q639" s="82"/>
      <c r="R639" s="83" t="e">
        <f t="shared" si="53"/>
        <v>#DIV/0!</v>
      </c>
      <c r="S639" s="237"/>
      <c r="T639" s="84">
        <f t="shared" si="55"/>
        <v>0</v>
      </c>
    </row>
    <row r="640" spans="14:20" ht="18.5" x14ac:dyDescent="0.45">
      <c r="N640" s="79">
        <f t="shared" si="56"/>
        <v>0</v>
      </c>
      <c r="O640" s="80"/>
      <c r="P640" s="81">
        <f t="shared" si="54"/>
        <v>0</v>
      </c>
      <c r="Q640" s="82"/>
      <c r="R640" s="83" t="e">
        <f t="shared" si="53"/>
        <v>#DIV/0!</v>
      </c>
      <c r="S640" s="237"/>
      <c r="T640" s="84">
        <f t="shared" si="55"/>
        <v>0</v>
      </c>
    </row>
    <row r="641" spans="14:20" ht="18.5" x14ac:dyDescent="0.45">
      <c r="N641" s="79">
        <f t="shared" si="56"/>
        <v>0</v>
      </c>
      <c r="O641" s="80"/>
      <c r="P641" s="81">
        <f t="shared" si="54"/>
        <v>0</v>
      </c>
      <c r="Q641" s="82"/>
      <c r="R641" s="83" t="e">
        <f t="shared" si="53"/>
        <v>#DIV/0!</v>
      </c>
      <c r="S641" s="237"/>
      <c r="T641" s="84">
        <f t="shared" si="55"/>
        <v>0</v>
      </c>
    </row>
    <row r="642" spans="14:20" ht="18.5" x14ac:dyDescent="0.45">
      <c r="N642" s="79">
        <f t="shared" si="56"/>
        <v>0</v>
      </c>
      <c r="O642" s="80"/>
      <c r="P642" s="81">
        <f t="shared" si="54"/>
        <v>0</v>
      </c>
      <c r="Q642" s="82"/>
      <c r="R642" s="83" t="e">
        <f t="shared" si="53"/>
        <v>#DIV/0!</v>
      </c>
      <c r="S642" s="237"/>
      <c r="T642" s="84">
        <f t="shared" si="55"/>
        <v>0</v>
      </c>
    </row>
    <row r="643" spans="14:20" ht="18.5" x14ac:dyDescent="0.45">
      <c r="N643" s="79">
        <f t="shared" si="56"/>
        <v>0</v>
      </c>
      <c r="O643" s="80"/>
      <c r="P643" s="81">
        <f t="shared" si="54"/>
        <v>0</v>
      </c>
      <c r="Q643" s="82"/>
      <c r="R643" s="83" t="e">
        <f t="shared" si="53"/>
        <v>#DIV/0!</v>
      </c>
      <c r="S643" s="237"/>
      <c r="T643" s="84">
        <f t="shared" si="55"/>
        <v>0</v>
      </c>
    </row>
    <row r="644" spans="14:20" ht="18.5" x14ac:dyDescent="0.45">
      <c r="N644" s="79">
        <f t="shared" si="56"/>
        <v>0</v>
      </c>
      <c r="O644" s="80"/>
      <c r="P644" s="81">
        <f t="shared" si="54"/>
        <v>0</v>
      </c>
      <c r="Q644" s="82"/>
      <c r="R644" s="83" t="e">
        <f t="shared" si="53"/>
        <v>#DIV/0!</v>
      </c>
      <c r="S644" s="237"/>
      <c r="T644" s="84">
        <f t="shared" si="55"/>
        <v>0</v>
      </c>
    </row>
    <row r="645" spans="14:20" ht="18.5" x14ac:dyDescent="0.45">
      <c r="N645" s="79">
        <f t="shared" si="56"/>
        <v>0</v>
      </c>
      <c r="O645" s="80"/>
      <c r="P645" s="81">
        <f t="shared" si="54"/>
        <v>0</v>
      </c>
      <c r="Q645" s="82"/>
      <c r="R645" s="83" t="e">
        <f t="shared" si="53"/>
        <v>#DIV/0!</v>
      </c>
      <c r="S645" s="237"/>
      <c r="T645" s="84">
        <f t="shared" si="55"/>
        <v>0</v>
      </c>
    </row>
    <row r="646" spans="14:20" ht="18.5" x14ac:dyDescent="0.45">
      <c r="N646" s="79">
        <f t="shared" si="56"/>
        <v>0</v>
      </c>
      <c r="O646" s="80"/>
      <c r="P646" s="81">
        <f t="shared" si="54"/>
        <v>0</v>
      </c>
      <c r="Q646" s="82"/>
      <c r="R646" s="83" t="e">
        <f t="shared" si="53"/>
        <v>#DIV/0!</v>
      </c>
      <c r="S646" s="237"/>
      <c r="T646" s="84">
        <f t="shared" si="55"/>
        <v>0</v>
      </c>
    </row>
    <row r="647" spans="14:20" ht="18.5" x14ac:dyDescent="0.45">
      <c r="N647" s="79">
        <f t="shared" si="56"/>
        <v>0</v>
      </c>
      <c r="O647" s="80"/>
      <c r="P647" s="81">
        <f t="shared" si="54"/>
        <v>0</v>
      </c>
      <c r="Q647" s="82"/>
      <c r="R647" s="83" t="e">
        <f t="shared" si="53"/>
        <v>#DIV/0!</v>
      </c>
      <c r="S647" s="237"/>
      <c r="T647" s="84">
        <f t="shared" si="55"/>
        <v>0</v>
      </c>
    </row>
    <row r="648" spans="14:20" ht="18.5" x14ac:dyDescent="0.45">
      <c r="N648" s="79">
        <f t="shared" si="56"/>
        <v>0</v>
      </c>
      <c r="O648" s="80"/>
      <c r="P648" s="81">
        <f t="shared" si="54"/>
        <v>0</v>
      </c>
      <c r="Q648" s="82"/>
      <c r="R648" s="83" t="e">
        <f t="shared" si="53"/>
        <v>#DIV/0!</v>
      </c>
      <c r="S648" s="237"/>
      <c r="T648" s="84">
        <f t="shared" si="55"/>
        <v>0</v>
      </c>
    </row>
    <row r="649" spans="14:20" ht="18.5" x14ac:dyDescent="0.45">
      <c r="N649" s="79">
        <f t="shared" si="56"/>
        <v>0</v>
      </c>
      <c r="O649" s="80"/>
      <c r="P649" s="81">
        <f t="shared" si="54"/>
        <v>0</v>
      </c>
      <c r="Q649" s="82"/>
      <c r="R649" s="83" t="e">
        <f t="shared" si="53"/>
        <v>#DIV/0!</v>
      </c>
      <c r="S649" s="237"/>
      <c r="T649" s="84">
        <f t="shared" si="55"/>
        <v>0</v>
      </c>
    </row>
    <row r="650" spans="14:20" ht="18.5" x14ac:dyDescent="0.45">
      <c r="N650" s="79">
        <f t="shared" si="56"/>
        <v>0</v>
      </c>
      <c r="O650" s="80"/>
      <c r="P650" s="81">
        <f t="shared" si="54"/>
        <v>0</v>
      </c>
      <c r="Q650" s="82"/>
      <c r="R650" s="83" t="e">
        <f t="shared" si="53"/>
        <v>#DIV/0!</v>
      </c>
      <c r="S650" s="237"/>
      <c r="T650" s="84">
        <f t="shared" si="55"/>
        <v>0</v>
      </c>
    </row>
    <row r="651" spans="14:20" ht="18.5" x14ac:dyDescent="0.45">
      <c r="N651" s="79">
        <f t="shared" si="56"/>
        <v>0</v>
      </c>
      <c r="O651" s="80"/>
      <c r="P651" s="81">
        <f t="shared" si="54"/>
        <v>0</v>
      </c>
      <c r="Q651" s="82"/>
      <c r="R651" s="83" t="e">
        <f t="shared" si="53"/>
        <v>#DIV/0!</v>
      </c>
      <c r="S651" s="237"/>
      <c r="T651" s="84">
        <f t="shared" si="55"/>
        <v>0</v>
      </c>
    </row>
    <row r="652" spans="14:20" ht="18.5" x14ac:dyDescent="0.45">
      <c r="N652" s="79">
        <f t="shared" si="56"/>
        <v>0</v>
      </c>
      <c r="O652" s="80"/>
      <c r="P652" s="81">
        <f t="shared" si="54"/>
        <v>0</v>
      </c>
      <c r="Q652" s="82"/>
      <c r="R652" s="83" t="e">
        <f t="shared" si="53"/>
        <v>#DIV/0!</v>
      </c>
      <c r="S652" s="237"/>
      <c r="T652" s="84">
        <f t="shared" si="55"/>
        <v>0</v>
      </c>
    </row>
    <row r="653" spans="14:20" ht="18.5" x14ac:dyDescent="0.45">
      <c r="N653" s="79">
        <f t="shared" si="56"/>
        <v>0</v>
      </c>
      <c r="O653" s="80"/>
      <c r="P653" s="81">
        <f t="shared" si="54"/>
        <v>0</v>
      </c>
      <c r="Q653" s="82"/>
      <c r="R653" s="83" t="e">
        <f t="shared" si="53"/>
        <v>#DIV/0!</v>
      </c>
      <c r="S653" s="237"/>
      <c r="T653" s="84">
        <f t="shared" si="55"/>
        <v>0</v>
      </c>
    </row>
    <row r="654" spans="14:20" ht="18.5" x14ac:dyDescent="0.45">
      <c r="N654" s="79">
        <f t="shared" si="56"/>
        <v>0</v>
      </c>
      <c r="O654" s="80"/>
      <c r="P654" s="81">
        <f t="shared" si="54"/>
        <v>0</v>
      </c>
      <c r="Q654" s="82"/>
      <c r="R654" s="83" t="e">
        <f t="shared" si="53"/>
        <v>#DIV/0!</v>
      </c>
      <c r="S654" s="237"/>
      <c r="T654" s="84">
        <f t="shared" si="55"/>
        <v>0</v>
      </c>
    </row>
    <row r="655" spans="14:20" ht="18.5" x14ac:dyDescent="0.45">
      <c r="N655" s="79">
        <f t="shared" si="56"/>
        <v>0</v>
      </c>
      <c r="O655" s="80"/>
      <c r="P655" s="81">
        <f t="shared" si="54"/>
        <v>0</v>
      </c>
      <c r="Q655" s="82"/>
      <c r="R655" s="83" t="e">
        <f t="shared" si="53"/>
        <v>#DIV/0!</v>
      </c>
      <c r="S655" s="237"/>
      <c r="T655" s="84">
        <f t="shared" si="55"/>
        <v>0</v>
      </c>
    </row>
    <row r="656" spans="14:20" ht="18.5" x14ac:dyDescent="0.45">
      <c r="N656" s="79">
        <f t="shared" si="56"/>
        <v>0</v>
      </c>
      <c r="O656" s="80"/>
      <c r="P656" s="81">
        <f t="shared" si="54"/>
        <v>0</v>
      </c>
      <c r="Q656" s="82"/>
      <c r="R656" s="83" t="e">
        <f t="shared" si="53"/>
        <v>#DIV/0!</v>
      </c>
      <c r="S656" s="237"/>
      <c r="T656" s="84">
        <f t="shared" si="55"/>
        <v>0</v>
      </c>
    </row>
    <row r="657" spans="14:20" ht="18.5" x14ac:dyDescent="0.45">
      <c r="N657" s="79">
        <f t="shared" si="56"/>
        <v>0</v>
      </c>
      <c r="O657" s="80"/>
      <c r="P657" s="81">
        <f t="shared" si="54"/>
        <v>0</v>
      </c>
      <c r="Q657" s="82"/>
      <c r="R657" s="83" t="e">
        <f t="shared" si="53"/>
        <v>#DIV/0!</v>
      </c>
      <c r="S657" s="237"/>
      <c r="T657" s="84">
        <f t="shared" si="55"/>
        <v>0</v>
      </c>
    </row>
    <row r="658" spans="14:20" ht="18.5" x14ac:dyDescent="0.45">
      <c r="N658" s="79">
        <f t="shared" si="56"/>
        <v>0</v>
      </c>
      <c r="O658" s="80"/>
      <c r="P658" s="81">
        <f t="shared" si="54"/>
        <v>0</v>
      </c>
      <c r="Q658" s="82"/>
      <c r="R658" s="83" t="e">
        <f t="shared" si="53"/>
        <v>#DIV/0!</v>
      </c>
      <c r="S658" s="237"/>
      <c r="T658" s="84">
        <f t="shared" si="55"/>
        <v>0</v>
      </c>
    </row>
    <row r="659" spans="14:20" ht="18.5" x14ac:dyDescent="0.45">
      <c r="N659" s="79">
        <f t="shared" si="56"/>
        <v>0</v>
      </c>
      <c r="O659" s="80"/>
      <c r="P659" s="81">
        <f t="shared" si="54"/>
        <v>0</v>
      </c>
      <c r="Q659" s="82"/>
      <c r="R659" s="83" t="e">
        <f t="shared" si="53"/>
        <v>#DIV/0!</v>
      </c>
      <c r="S659" s="237"/>
      <c r="T659" s="84">
        <f t="shared" si="55"/>
        <v>0</v>
      </c>
    </row>
    <row r="660" spans="14:20" ht="18.5" x14ac:dyDescent="0.45">
      <c r="N660" s="79">
        <f t="shared" si="56"/>
        <v>0</v>
      </c>
      <c r="O660" s="80"/>
      <c r="P660" s="81">
        <f t="shared" si="54"/>
        <v>0</v>
      </c>
      <c r="Q660" s="82"/>
      <c r="R660" s="83" t="e">
        <f t="shared" si="53"/>
        <v>#DIV/0!</v>
      </c>
      <c r="S660" s="237"/>
      <c r="T660" s="84">
        <f t="shared" si="55"/>
        <v>0</v>
      </c>
    </row>
    <row r="661" spans="14:20" ht="18.5" x14ac:dyDescent="0.45">
      <c r="N661" s="79">
        <f t="shared" si="56"/>
        <v>0</v>
      </c>
      <c r="O661" s="80"/>
      <c r="P661" s="81">
        <f t="shared" si="54"/>
        <v>0</v>
      </c>
      <c r="Q661" s="82"/>
      <c r="R661" s="83" t="e">
        <f t="shared" si="53"/>
        <v>#DIV/0!</v>
      </c>
      <c r="S661" s="237"/>
      <c r="T661" s="84">
        <f t="shared" si="55"/>
        <v>0</v>
      </c>
    </row>
    <row r="662" spans="14:20" ht="18.5" x14ac:dyDescent="0.45">
      <c r="N662" s="79">
        <f t="shared" si="56"/>
        <v>0</v>
      </c>
      <c r="O662" s="80"/>
      <c r="P662" s="81">
        <f t="shared" si="54"/>
        <v>0</v>
      </c>
      <c r="Q662" s="82"/>
      <c r="R662" s="83" t="e">
        <f t="shared" si="53"/>
        <v>#DIV/0!</v>
      </c>
      <c r="S662" s="237"/>
      <c r="T662" s="84">
        <f t="shared" si="55"/>
        <v>0</v>
      </c>
    </row>
    <row r="663" spans="14:20" ht="18.5" x14ac:dyDescent="0.45">
      <c r="N663" s="79">
        <f t="shared" si="56"/>
        <v>0</v>
      </c>
      <c r="O663" s="80"/>
      <c r="P663" s="81">
        <f t="shared" si="54"/>
        <v>0</v>
      </c>
      <c r="Q663" s="82"/>
      <c r="R663" s="83" t="e">
        <f t="shared" si="53"/>
        <v>#DIV/0!</v>
      </c>
      <c r="S663" s="237"/>
      <c r="T663" s="84">
        <f t="shared" si="55"/>
        <v>0</v>
      </c>
    </row>
    <row r="664" spans="14:20" ht="18.5" x14ac:dyDescent="0.45">
      <c r="N664" s="79">
        <f t="shared" si="56"/>
        <v>0</v>
      </c>
      <c r="O664" s="80"/>
      <c r="P664" s="81">
        <f t="shared" si="54"/>
        <v>0</v>
      </c>
      <c r="Q664" s="82"/>
      <c r="R664" s="83" t="e">
        <f t="shared" si="53"/>
        <v>#DIV/0!</v>
      </c>
      <c r="S664" s="237"/>
      <c r="T664" s="84">
        <f t="shared" si="55"/>
        <v>0</v>
      </c>
    </row>
    <row r="665" spans="14:20" ht="18.5" x14ac:dyDescent="0.45">
      <c r="N665" s="79">
        <f t="shared" si="56"/>
        <v>0</v>
      </c>
      <c r="O665" s="80"/>
      <c r="P665" s="81">
        <f t="shared" si="54"/>
        <v>0</v>
      </c>
      <c r="Q665" s="82"/>
      <c r="R665" s="83" t="e">
        <f t="shared" si="53"/>
        <v>#DIV/0!</v>
      </c>
      <c r="S665" s="237"/>
      <c r="T665" s="84">
        <f t="shared" si="55"/>
        <v>0</v>
      </c>
    </row>
    <row r="666" spans="14:20" ht="18.5" x14ac:dyDescent="0.45">
      <c r="N666" s="79">
        <f t="shared" si="56"/>
        <v>0</v>
      </c>
      <c r="O666" s="80"/>
      <c r="P666" s="81">
        <f t="shared" si="54"/>
        <v>0</v>
      </c>
      <c r="Q666" s="82"/>
      <c r="R666" s="83" t="e">
        <f t="shared" si="53"/>
        <v>#DIV/0!</v>
      </c>
      <c r="S666" s="237"/>
      <c r="T666" s="84">
        <f t="shared" si="55"/>
        <v>0</v>
      </c>
    </row>
    <row r="667" spans="14:20" ht="18.5" x14ac:dyDescent="0.45">
      <c r="N667" s="79">
        <f t="shared" si="56"/>
        <v>0</v>
      </c>
      <c r="O667" s="80"/>
      <c r="P667" s="81">
        <f t="shared" si="54"/>
        <v>0</v>
      </c>
      <c r="Q667" s="82"/>
      <c r="R667" s="83" t="e">
        <f t="shared" si="53"/>
        <v>#DIV/0!</v>
      </c>
      <c r="S667" s="237"/>
      <c r="T667" s="84">
        <f t="shared" si="55"/>
        <v>0</v>
      </c>
    </row>
    <row r="668" spans="14:20" ht="18.5" x14ac:dyDescent="0.45">
      <c r="N668" s="79">
        <f t="shared" si="56"/>
        <v>0</v>
      </c>
      <c r="O668" s="80"/>
      <c r="P668" s="81">
        <f t="shared" si="54"/>
        <v>0</v>
      </c>
      <c r="Q668" s="82"/>
      <c r="R668" s="83" t="e">
        <f t="shared" si="53"/>
        <v>#DIV/0!</v>
      </c>
      <c r="S668" s="237"/>
      <c r="T668" s="84">
        <f t="shared" si="55"/>
        <v>0</v>
      </c>
    </row>
    <row r="669" spans="14:20" ht="18.5" x14ac:dyDescent="0.45">
      <c r="N669" s="79">
        <f t="shared" si="56"/>
        <v>0</v>
      </c>
      <c r="O669" s="80"/>
      <c r="P669" s="81">
        <f t="shared" si="54"/>
        <v>0</v>
      </c>
      <c r="Q669" s="82"/>
      <c r="R669" s="83" t="e">
        <f t="shared" si="53"/>
        <v>#DIV/0!</v>
      </c>
      <c r="S669" s="237"/>
      <c r="T669" s="84">
        <f t="shared" si="55"/>
        <v>0</v>
      </c>
    </row>
    <row r="670" spans="14:20" ht="18.5" x14ac:dyDescent="0.45">
      <c r="N670" s="79">
        <f t="shared" si="56"/>
        <v>0</v>
      </c>
      <c r="O670" s="80"/>
      <c r="P670" s="81">
        <f t="shared" si="54"/>
        <v>0</v>
      </c>
      <c r="Q670" s="82"/>
      <c r="R670" s="83" t="e">
        <f t="shared" si="53"/>
        <v>#DIV/0!</v>
      </c>
      <c r="S670" s="237"/>
      <c r="T670" s="84">
        <f t="shared" si="55"/>
        <v>0</v>
      </c>
    </row>
    <row r="671" spans="14:20" ht="18.5" x14ac:dyDescent="0.45">
      <c r="N671" s="79">
        <f t="shared" si="56"/>
        <v>0</v>
      </c>
      <c r="O671" s="80"/>
      <c r="P671" s="81">
        <f t="shared" si="54"/>
        <v>0</v>
      </c>
      <c r="Q671" s="82"/>
      <c r="R671" s="83" t="e">
        <f t="shared" si="53"/>
        <v>#DIV/0!</v>
      </c>
      <c r="S671" s="237"/>
      <c r="T671" s="84">
        <f t="shared" si="55"/>
        <v>0</v>
      </c>
    </row>
    <row r="672" spans="14:20" ht="18.5" x14ac:dyDescent="0.45">
      <c r="N672" s="79">
        <f t="shared" si="56"/>
        <v>0</v>
      </c>
      <c r="O672" s="80"/>
      <c r="P672" s="81">
        <f t="shared" si="54"/>
        <v>0</v>
      </c>
      <c r="Q672" s="82"/>
      <c r="R672" s="83" t="e">
        <f t="shared" si="53"/>
        <v>#DIV/0!</v>
      </c>
      <c r="S672" s="237"/>
      <c r="T672" s="84">
        <f t="shared" si="55"/>
        <v>0</v>
      </c>
    </row>
    <row r="673" spans="14:20" ht="18.5" x14ac:dyDescent="0.45">
      <c r="N673" s="79">
        <f t="shared" si="56"/>
        <v>0</v>
      </c>
      <c r="O673" s="80"/>
      <c r="P673" s="81">
        <f t="shared" si="54"/>
        <v>0</v>
      </c>
      <c r="Q673" s="82"/>
      <c r="R673" s="83" t="e">
        <f t="shared" si="53"/>
        <v>#DIV/0!</v>
      </c>
      <c r="S673" s="237"/>
      <c r="T673" s="84">
        <f t="shared" si="55"/>
        <v>0</v>
      </c>
    </row>
    <row r="674" spans="14:20" ht="18.5" x14ac:dyDescent="0.45">
      <c r="N674" s="79">
        <f t="shared" si="56"/>
        <v>0</v>
      </c>
      <c r="O674" s="80"/>
      <c r="P674" s="81">
        <f t="shared" si="54"/>
        <v>0</v>
      </c>
      <c r="Q674" s="82"/>
      <c r="R674" s="83" t="e">
        <f t="shared" si="53"/>
        <v>#DIV/0!</v>
      </c>
      <c r="S674" s="237"/>
      <c r="T674" s="84">
        <f t="shared" si="55"/>
        <v>0</v>
      </c>
    </row>
    <row r="675" spans="14:20" ht="18.5" x14ac:dyDescent="0.45">
      <c r="N675" s="79">
        <f t="shared" si="56"/>
        <v>0</v>
      </c>
      <c r="O675" s="80"/>
      <c r="P675" s="81">
        <f t="shared" si="54"/>
        <v>0</v>
      </c>
      <c r="Q675" s="82"/>
      <c r="R675" s="83" t="e">
        <f t="shared" si="53"/>
        <v>#DIV/0!</v>
      </c>
      <c r="S675" s="237"/>
      <c r="T675" s="84">
        <f t="shared" si="55"/>
        <v>0</v>
      </c>
    </row>
    <row r="676" spans="14:20" ht="18.5" x14ac:dyDescent="0.45">
      <c r="N676" s="79">
        <f t="shared" si="56"/>
        <v>0</v>
      </c>
      <c r="O676" s="80"/>
      <c r="P676" s="81">
        <f t="shared" si="54"/>
        <v>0</v>
      </c>
      <c r="Q676" s="82"/>
      <c r="R676" s="83" t="e">
        <f t="shared" si="53"/>
        <v>#DIV/0!</v>
      </c>
      <c r="S676" s="237"/>
      <c r="T676" s="84">
        <f t="shared" si="55"/>
        <v>0</v>
      </c>
    </row>
    <row r="677" spans="14:20" ht="18.5" x14ac:dyDescent="0.45">
      <c r="N677" s="79">
        <f t="shared" si="56"/>
        <v>0</v>
      </c>
      <c r="O677" s="80"/>
      <c r="P677" s="81">
        <f t="shared" si="54"/>
        <v>0</v>
      </c>
      <c r="Q677" s="82"/>
      <c r="R677" s="83" t="e">
        <f t="shared" si="53"/>
        <v>#DIV/0!</v>
      </c>
      <c r="S677" s="237"/>
      <c r="T677" s="84">
        <f t="shared" si="55"/>
        <v>0</v>
      </c>
    </row>
    <row r="678" spans="14:20" ht="18.5" x14ac:dyDescent="0.45">
      <c r="N678" s="79">
        <f t="shared" si="56"/>
        <v>0</v>
      </c>
      <c r="O678" s="80"/>
      <c r="P678" s="81">
        <f t="shared" si="54"/>
        <v>0</v>
      </c>
      <c r="Q678" s="82"/>
      <c r="R678" s="83" t="e">
        <f t="shared" ref="R678:R741" si="57">(Q678-N678)/Q678</f>
        <v>#DIV/0!</v>
      </c>
      <c r="S678" s="237"/>
      <c r="T678" s="84">
        <f t="shared" si="55"/>
        <v>0</v>
      </c>
    </row>
    <row r="679" spans="14:20" ht="18.5" x14ac:dyDescent="0.45">
      <c r="N679" s="79">
        <f t="shared" si="56"/>
        <v>0</v>
      </c>
      <c r="O679" s="80"/>
      <c r="P679" s="81">
        <f t="shared" si="54"/>
        <v>0</v>
      </c>
      <c r="Q679" s="82"/>
      <c r="R679" s="83" t="e">
        <f t="shared" si="57"/>
        <v>#DIV/0!</v>
      </c>
      <c r="S679" s="237"/>
      <c r="T679" s="84">
        <f t="shared" si="55"/>
        <v>0</v>
      </c>
    </row>
    <row r="680" spans="14:20" ht="18.5" x14ac:dyDescent="0.45">
      <c r="N680" s="79">
        <f t="shared" si="56"/>
        <v>0</v>
      </c>
      <c r="O680" s="80"/>
      <c r="P680" s="81">
        <f t="shared" si="54"/>
        <v>0</v>
      </c>
      <c r="Q680" s="82"/>
      <c r="R680" s="83" t="e">
        <f t="shared" si="57"/>
        <v>#DIV/0!</v>
      </c>
      <c r="S680" s="237"/>
      <c r="T680" s="84">
        <f t="shared" si="55"/>
        <v>0</v>
      </c>
    </row>
    <row r="681" spans="14:20" ht="18.5" x14ac:dyDescent="0.45">
      <c r="N681" s="79">
        <f t="shared" si="56"/>
        <v>0</v>
      </c>
      <c r="O681" s="80"/>
      <c r="P681" s="81">
        <f t="shared" ref="P681:P744" si="58">N681/(1-O681)</f>
        <v>0</v>
      </c>
      <c r="Q681" s="82"/>
      <c r="R681" s="83" t="e">
        <f t="shared" si="57"/>
        <v>#DIV/0!</v>
      </c>
      <c r="S681" s="237"/>
      <c r="T681" s="84">
        <f t="shared" si="55"/>
        <v>0</v>
      </c>
    </row>
    <row r="682" spans="14:20" ht="18.5" x14ac:dyDescent="0.45">
      <c r="N682" s="79">
        <f t="shared" si="56"/>
        <v>0</v>
      </c>
      <c r="O682" s="80"/>
      <c r="P682" s="81">
        <f t="shared" si="58"/>
        <v>0</v>
      </c>
      <c r="Q682" s="82"/>
      <c r="R682" s="83" t="e">
        <f t="shared" si="57"/>
        <v>#DIV/0!</v>
      </c>
      <c r="S682" s="237"/>
      <c r="T682" s="84">
        <f t="shared" si="55"/>
        <v>0</v>
      </c>
    </row>
    <row r="683" spans="14:20" ht="18.5" x14ac:dyDescent="0.45">
      <c r="N683" s="79">
        <f t="shared" si="56"/>
        <v>0</v>
      </c>
      <c r="O683" s="80"/>
      <c r="P683" s="81">
        <f t="shared" si="58"/>
        <v>0</v>
      </c>
      <c r="Q683" s="82"/>
      <c r="R683" s="83" t="e">
        <f t="shared" si="57"/>
        <v>#DIV/0!</v>
      </c>
      <c r="S683" s="237"/>
      <c r="T683" s="84">
        <f t="shared" ref="T683:T746" si="59">SUM(S683*Q683)</f>
        <v>0</v>
      </c>
    </row>
    <row r="684" spans="14:20" ht="18.5" x14ac:dyDescent="0.45">
      <c r="N684" s="79">
        <f t="shared" si="56"/>
        <v>0</v>
      </c>
      <c r="O684" s="80"/>
      <c r="P684" s="81">
        <f t="shared" si="58"/>
        <v>0</v>
      </c>
      <c r="Q684" s="82"/>
      <c r="R684" s="83" t="e">
        <f t="shared" si="57"/>
        <v>#DIV/0!</v>
      </c>
      <c r="S684" s="237"/>
      <c r="T684" s="84">
        <f t="shared" si="59"/>
        <v>0</v>
      </c>
    </row>
    <row r="685" spans="14:20" ht="18.5" x14ac:dyDescent="0.45">
      <c r="N685" s="79">
        <f t="shared" si="56"/>
        <v>0</v>
      </c>
      <c r="O685" s="80"/>
      <c r="P685" s="81">
        <f t="shared" si="58"/>
        <v>0</v>
      </c>
      <c r="Q685" s="82"/>
      <c r="R685" s="83" t="e">
        <f t="shared" si="57"/>
        <v>#DIV/0!</v>
      </c>
      <c r="S685" s="237"/>
      <c r="T685" s="84">
        <f t="shared" si="59"/>
        <v>0</v>
      </c>
    </row>
    <row r="686" spans="14:20" ht="18.5" x14ac:dyDescent="0.45">
      <c r="N686" s="79">
        <f t="shared" ref="N686:N749" si="60">SUM(G686:L686)</f>
        <v>0</v>
      </c>
      <c r="O686" s="80"/>
      <c r="P686" s="81">
        <f t="shared" si="58"/>
        <v>0</v>
      </c>
      <c r="Q686" s="82"/>
      <c r="R686" s="83" t="e">
        <f t="shared" si="57"/>
        <v>#DIV/0!</v>
      </c>
      <c r="S686" s="237"/>
      <c r="T686" s="84">
        <f t="shared" si="59"/>
        <v>0</v>
      </c>
    </row>
    <row r="687" spans="14:20" ht="18.5" x14ac:dyDescent="0.45">
      <c r="N687" s="79">
        <f t="shared" si="60"/>
        <v>0</v>
      </c>
      <c r="O687" s="80"/>
      <c r="P687" s="81">
        <f t="shared" si="58"/>
        <v>0</v>
      </c>
      <c r="Q687" s="82"/>
      <c r="R687" s="83" t="e">
        <f t="shared" si="57"/>
        <v>#DIV/0!</v>
      </c>
      <c r="S687" s="237"/>
      <c r="T687" s="84">
        <f t="shared" si="59"/>
        <v>0</v>
      </c>
    </row>
    <row r="688" spans="14:20" ht="18.5" x14ac:dyDescent="0.45">
      <c r="N688" s="79">
        <f t="shared" si="60"/>
        <v>0</v>
      </c>
      <c r="O688" s="80"/>
      <c r="P688" s="81">
        <f t="shared" si="58"/>
        <v>0</v>
      </c>
      <c r="Q688" s="82"/>
      <c r="R688" s="83" t="e">
        <f t="shared" si="57"/>
        <v>#DIV/0!</v>
      </c>
      <c r="S688" s="237"/>
      <c r="T688" s="84">
        <f t="shared" si="59"/>
        <v>0</v>
      </c>
    </row>
    <row r="689" spans="14:20" ht="18.5" x14ac:dyDescent="0.45">
      <c r="N689" s="79">
        <f t="shared" si="60"/>
        <v>0</v>
      </c>
      <c r="O689" s="80"/>
      <c r="P689" s="81">
        <f t="shared" si="58"/>
        <v>0</v>
      </c>
      <c r="Q689" s="82"/>
      <c r="R689" s="83" t="e">
        <f t="shared" si="57"/>
        <v>#DIV/0!</v>
      </c>
      <c r="S689" s="237"/>
      <c r="T689" s="84">
        <f t="shared" si="59"/>
        <v>0</v>
      </c>
    </row>
    <row r="690" spans="14:20" ht="18.5" x14ac:dyDescent="0.45">
      <c r="N690" s="79">
        <f t="shared" si="60"/>
        <v>0</v>
      </c>
      <c r="O690" s="80"/>
      <c r="P690" s="81">
        <f t="shared" si="58"/>
        <v>0</v>
      </c>
      <c r="Q690" s="82"/>
      <c r="R690" s="83" t="e">
        <f t="shared" si="57"/>
        <v>#DIV/0!</v>
      </c>
      <c r="S690" s="237"/>
      <c r="T690" s="84">
        <f t="shared" si="59"/>
        <v>0</v>
      </c>
    </row>
    <row r="691" spans="14:20" ht="18.5" x14ac:dyDescent="0.45">
      <c r="N691" s="79">
        <f t="shared" si="60"/>
        <v>0</v>
      </c>
      <c r="O691" s="80"/>
      <c r="P691" s="81">
        <f t="shared" si="58"/>
        <v>0</v>
      </c>
      <c r="Q691" s="82"/>
      <c r="R691" s="83" t="e">
        <f t="shared" si="57"/>
        <v>#DIV/0!</v>
      </c>
      <c r="S691" s="237"/>
      <c r="T691" s="84">
        <f t="shared" si="59"/>
        <v>0</v>
      </c>
    </row>
    <row r="692" spans="14:20" ht="18.5" x14ac:dyDescent="0.45">
      <c r="N692" s="79">
        <f t="shared" si="60"/>
        <v>0</v>
      </c>
      <c r="O692" s="80"/>
      <c r="P692" s="81">
        <f t="shared" si="58"/>
        <v>0</v>
      </c>
      <c r="Q692" s="82"/>
      <c r="R692" s="83" t="e">
        <f t="shared" si="57"/>
        <v>#DIV/0!</v>
      </c>
      <c r="S692" s="237"/>
      <c r="T692" s="84">
        <f t="shared" si="59"/>
        <v>0</v>
      </c>
    </row>
    <row r="693" spans="14:20" ht="18.5" x14ac:dyDescent="0.45">
      <c r="N693" s="79">
        <f t="shared" si="60"/>
        <v>0</v>
      </c>
      <c r="O693" s="80"/>
      <c r="P693" s="81">
        <f t="shared" si="58"/>
        <v>0</v>
      </c>
      <c r="Q693" s="82"/>
      <c r="R693" s="83" t="e">
        <f t="shared" si="57"/>
        <v>#DIV/0!</v>
      </c>
      <c r="S693" s="237"/>
      <c r="T693" s="84">
        <f t="shared" si="59"/>
        <v>0</v>
      </c>
    </row>
    <row r="694" spans="14:20" ht="18.5" x14ac:dyDescent="0.45">
      <c r="N694" s="79">
        <f t="shared" si="60"/>
        <v>0</v>
      </c>
      <c r="O694" s="80"/>
      <c r="P694" s="81">
        <f t="shared" si="58"/>
        <v>0</v>
      </c>
      <c r="Q694" s="82"/>
      <c r="R694" s="83" t="e">
        <f t="shared" si="57"/>
        <v>#DIV/0!</v>
      </c>
      <c r="S694" s="237"/>
      <c r="T694" s="84">
        <f t="shared" si="59"/>
        <v>0</v>
      </c>
    </row>
    <row r="695" spans="14:20" ht="18.5" x14ac:dyDescent="0.45">
      <c r="N695" s="79">
        <f t="shared" si="60"/>
        <v>0</v>
      </c>
      <c r="O695" s="80"/>
      <c r="P695" s="81">
        <f t="shared" si="58"/>
        <v>0</v>
      </c>
      <c r="Q695" s="82"/>
      <c r="R695" s="83" t="e">
        <f t="shared" si="57"/>
        <v>#DIV/0!</v>
      </c>
      <c r="S695" s="237"/>
      <c r="T695" s="84">
        <f t="shared" si="59"/>
        <v>0</v>
      </c>
    </row>
    <row r="696" spans="14:20" ht="18.5" x14ac:dyDescent="0.45">
      <c r="N696" s="79">
        <f t="shared" si="60"/>
        <v>0</v>
      </c>
      <c r="O696" s="80"/>
      <c r="P696" s="81">
        <f t="shared" si="58"/>
        <v>0</v>
      </c>
      <c r="Q696" s="82"/>
      <c r="R696" s="83" t="e">
        <f t="shared" si="57"/>
        <v>#DIV/0!</v>
      </c>
      <c r="S696" s="237"/>
      <c r="T696" s="84">
        <f t="shared" si="59"/>
        <v>0</v>
      </c>
    </row>
    <row r="697" spans="14:20" ht="18.5" x14ac:dyDescent="0.45">
      <c r="N697" s="79">
        <f t="shared" si="60"/>
        <v>0</v>
      </c>
      <c r="O697" s="80"/>
      <c r="P697" s="81">
        <f t="shared" si="58"/>
        <v>0</v>
      </c>
      <c r="Q697" s="82"/>
      <c r="R697" s="83" t="e">
        <f t="shared" si="57"/>
        <v>#DIV/0!</v>
      </c>
      <c r="S697" s="237"/>
      <c r="T697" s="84">
        <f t="shared" si="59"/>
        <v>0</v>
      </c>
    </row>
    <row r="698" spans="14:20" ht="18.5" x14ac:dyDescent="0.45">
      <c r="N698" s="79">
        <f t="shared" si="60"/>
        <v>0</v>
      </c>
      <c r="O698" s="80"/>
      <c r="P698" s="81">
        <f t="shared" si="58"/>
        <v>0</v>
      </c>
      <c r="Q698" s="82"/>
      <c r="R698" s="83" t="e">
        <f t="shared" si="57"/>
        <v>#DIV/0!</v>
      </c>
      <c r="S698" s="237"/>
      <c r="T698" s="84">
        <f t="shared" si="59"/>
        <v>0</v>
      </c>
    </row>
    <row r="699" spans="14:20" ht="18.5" x14ac:dyDescent="0.45">
      <c r="N699" s="79">
        <f t="shared" si="60"/>
        <v>0</v>
      </c>
      <c r="O699" s="80"/>
      <c r="P699" s="81">
        <f t="shared" si="58"/>
        <v>0</v>
      </c>
      <c r="Q699" s="82"/>
      <c r="R699" s="83" t="e">
        <f t="shared" si="57"/>
        <v>#DIV/0!</v>
      </c>
      <c r="S699" s="237"/>
      <c r="T699" s="84">
        <f t="shared" si="59"/>
        <v>0</v>
      </c>
    </row>
    <row r="700" spans="14:20" ht="18.5" x14ac:dyDescent="0.45">
      <c r="N700" s="79">
        <f t="shared" si="60"/>
        <v>0</v>
      </c>
      <c r="O700" s="80"/>
      <c r="P700" s="81">
        <f t="shared" si="58"/>
        <v>0</v>
      </c>
      <c r="Q700" s="82"/>
      <c r="R700" s="83" t="e">
        <f t="shared" si="57"/>
        <v>#DIV/0!</v>
      </c>
      <c r="S700" s="237"/>
      <c r="T700" s="84">
        <f t="shared" si="59"/>
        <v>0</v>
      </c>
    </row>
    <row r="701" spans="14:20" ht="18.5" x14ac:dyDescent="0.45">
      <c r="N701" s="79">
        <f t="shared" si="60"/>
        <v>0</v>
      </c>
      <c r="O701" s="80"/>
      <c r="P701" s="81">
        <f t="shared" si="58"/>
        <v>0</v>
      </c>
      <c r="Q701" s="82"/>
      <c r="R701" s="83" t="e">
        <f t="shared" si="57"/>
        <v>#DIV/0!</v>
      </c>
      <c r="S701" s="237"/>
      <c r="T701" s="84">
        <f t="shared" si="59"/>
        <v>0</v>
      </c>
    </row>
    <row r="702" spans="14:20" ht="18.5" x14ac:dyDescent="0.45">
      <c r="N702" s="79">
        <f t="shared" si="60"/>
        <v>0</v>
      </c>
      <c r="O702" s="80"/>
      <c r="P702" s="81">
        <f t="shared" si="58"/>
        <v>0</v>
      </c>
      <c r="Q702" s="82"/>
      <c r="R702" s="83" t="e">
        <f t="shared" si="57"/>
        <v>#DIV/0!</v>
      </c>
      <c r="S702" s="237"/>
      <c r="T702" s="84">
        <f t="shared" si="59"/>
        <v>0</v>
      </c>
    </row>
    <row r="703" spans="14:20" ht="18.5" x14ac:dyDescent="0.45">
      <c r="N703" s="79">
        <f t="shared" si="60"/>
        <v>0</v>
      </c>
      <c r="O703" s="80"/>
      <c r="P703" s="81">
        <f t="shared" si="58"/>
        <v>0</v>
      </c>
      <c r="Q703" s="82"/>
      <c r="R703" s="83" t="e">
        <f t="shared" si="57"/>
        <v>#DIV/0!</v>
      </c>
      <c r="S703" s="237"/>
      <c r="T703" s="84">
        <f t="shared" si="59"/>
        <v>0</v>
      </c>
    </row>
    <row r="704" spans="14:20" ht="18.5" x14ac:dyDescent="0.45">
      <c r="N704" s="79">
        <f t="shared" si="60"/>
        <v>0</v>
      </c>
      <c r="O704" s="80"/>
      <c r="P704" s="81">
        <f t="shared" si="58"/>
        <v>0</v>
      </c>
      <c r="Q704" s="82"/>
      <c r="R704" s="83" t="e">
        <f t="shared" si="57"/>
        <v>#DIV/0!</v>
      </c>
      <c r="S704" s="237"/>
      <c r="T704" s="84">
        <f t="shared" si="59"/>
        <v>0</v>
      </c>
    </row>
    <row r="705" spans="14:20" ht="18.5" x14ac:dyDescent="0.45">
      <c r="N705" s="79">
        <f t="shared" si="60"/>
        <v>0</v>
      </c>
      <c r="O705" s="80"/>
      <c r="P705" s="81">
        <f t="shared" si="58"/>
        <v>0</v>
      </c>
      <c r="Q705" s="82"/>
      <c r="R705" s="83" t="e">
        <f t="shared" si="57"/>
        <v>#DIV/0!</v>
      </c>
      <c r="S705" s="237"/>
      <c r="T705" s="84">
        <f t="shared" si="59"/>
        <v>0</v>
      </c>
    </row>
    <row r="706" spans="14:20" ht="18.5" x14ac:dyDescent="0.45">
      <c r="N706" s="79">
        <f t="shared" si="60"/>
        <v>0</v>
      </c>
      <c r="O706" s="80"/>
      <c r="P706" s="81">
        <f t="shared" si="58"/>
        <v>0</v>
      </c>
      <c r="Q706" s="82"/>
      <c r="R706" s="83" t="e">
        <f t="shared" si="57"/>
        <v>#DIV/0!</v>
      </c>
      <c r="S706" s="237"/>
      <c r="T706" s="84">
        <f t="shared" si="59"/>
        <v>0</v>
      </c>
    </row>
    <row r="707" spans="14:20" ht="18.5" x14ac:dyDescent="0.45">
      <c r="N707" s="79">
        <f t="shared" si="60"/>
        <v>0</v>
      </c>
      <c r="O707" s="80"/>
      <c r="P707" s="81">
        <f t="shared" si="58"/>
        <v>0</v>
      </c>
      <c r="Q707" s="82"/>
      <c r="R707" s="83" t="e">
        <f t="shared" si="57"/>
        <v>#DIV/0!</v>
      </c>
      <c r="S707" s="237"/>
      <c r="T707" s="84">
        <f t="shared" si="59"/>
        <v>0</v>
      </c>
    </row>
    <row r="708" spans="14:20" ht="18.5" x14ac:dyDescent="0.45">
      <c r="N708" s="79">
        <f t="shared" si="60"/>
        <v>0</v>
      </c>
      <c r="O708" s="80"/>
      <c r="P708" s="81">
        <f t="shared" si="58"/>
        <v>0</v>
      </c>
      <c r="Q708" s="82"/>
      <c r="R708" s="83" t="e">
        <f t="shared" si="57"/>
        <v>#DIV/0!</v>
      </c>
      <c r="S708" s="237"/>
      <c r="T708" s="84">
        <f t="shared" si="59"/>
        <v>0</v>
      </c>
    </row>
    <row r="709" spans="14:20" ht="18.5" x14ac:dyDescent="0.45">
      <c r="N709" s="79">
        <f t="shared" si="60"/>
        <v>0</v>
      </c>
      <c r="O709" s="80"/>
      <c r="P709" s="81">
        <f t="shared" si="58"/>
        <v>0</v>
      </c>
      <c r="Q709" s="82"/>
      <c r="R709" s="83" t="e">
        <f t="shared" si="57"/>
        <v>#DIV/0!</v>
      </c>
      <c r="S709" s="237"/>
      <c r="T709" s="84">
        <f t="shared" si="59"/>
        <v>0</v>
      </c>
    </row>
    <row r="710" spans="14:20" ht="18.5" x14ac:dyDescent="0.45">
      <c r="N710" s="79">
        <f t="shared" si="60"/>
        <v>0</v>
      </c>
      <c r="O710" s="80"/>
      <c r="P710" s="81">
        <f t="shared" si="58"/>
        <v>0</v>
      </c>
      <c r="Q710" s="82"/>
      <c r="R710" s="83" t="e">
        <f t="shared" si="57"/>
        <v>#DIV/0!</v>
      </c>
      <c r="S710" s="237"/>
      <c r="T710" s="84">
        <f t="shared" si="59"/>
        <v>0</v>
      </c>
    </row>
    <row r="711" spans="14:20" ht="18.5" x14ac:dyDescent="0.45">
      <c r="N711" s="79">
        <f t="shared" si="60"/>
        <v>0</v>
      </c>
      <c r="O711" s="80"/>
      <c r="P711" s="81">
        <f t="shared" si="58"/>
        <v>0</v>
      </c>
      <c r="Q711" s="82"/>
      <c r="R711" s="83" t="e">
        <f t="shared" si="57"/>
        <v>#DIV/0!</v>
      </c>
      <c r="S711" s="237"/>
      <c r="T711" s="84">
        <f t="shared" si="59"/>
        <v>0</v>
      </c>
    </row>
    <row r="712" spans="14:20" ht="18.5" x14ac:dyDescent="0.45">
      <c r="N712" s="79">
        <f t="shared" si="60"/>
        <v>0</v>
      </c>
      <c r="O712" s="80"/>
      <c r="P712" s="81">
        <f t="shared" si="58"/>
        <v>0</v>
      </c>
      <c r="Q712" s="82"/>
      <c r="R712" s="83" t="e">
        <f t="shared" si="57"/>
        <v>#DIV/0!</v>
      </c>
      <c r="S712" s="237"/>
      <c r="T712" s="84">
        <f t="shared" si="59"/>
        <v>0</v>
      </c>
    </row>
    <row r="713" spans="14:20" ht="18.5" x14ac:dyDescent="0.45">
      <c r="N713" s="79">
        <f t="shared" si="60"/>
        <v>0</v>
      </c>
      <c r="O713" s="80"/>
      <c r="P713" s="81">
        <f t="shared" si="58"/>
        <v>0</v>
      </c>
      <c r="Q713" s="82"/>
      <c r="R713" s="83" t="e">
        <f t="shared" si="57"/>
        <v>#DIV/0!</v>
      </c>
      <c r="S713" s="237"/>
      <c r="T713" s="84">
        <f t="shared" si="59"/>
        <v>0</v>
      </c>
    </row>
    <row r="714" spans="14:20" ht="18.5" x14ac:dyDescent="0.45">
      <c r="N714" s="79">
        <f t="shared" si="60"/>
        <v>0</v>
      </c>
      <c r="O714" s="80"/>
      <c r="P714" s="81">
        <f t="shared" si="58"/>
        <v>0</v>
      </c>
      <c r="Q714" s="82"/>
      <c r="R714" s="83" t="e">
        <f t="shared" si="57"/>
        <v>#DIV/0!</v>
      </c>
      <c r="S714" s="237"/>
      <c r="T714" s="84">
        <f t="shared" si="59"/>
        <v>0</v>
      </c>
    </row>
    <row r="715" spans="14:20" ht="18.5" x14ac:dyDescent="0.45">
      <c r="N715" s="79">
        <f t="shared" si="60"/>
        <v>0</v>
      </c>
      <c r="O715" s="80"/>
      <c r="P715" s="81">
        <f t="shared" si="58"/>
        <v>0</v>
      </c>
      <c r="Q715" s="82"/>
      <c r="R715" s="83" t="e">
        <f t="shared" si="57"/>
        <v>#DIV/0!</v>
      </c>
      <c r="S715" s="237"/>
      <c r="T715" s="84">
        <f t="shared" si="59"/>
        <v>0</v>
      </c>
    </row>
    <row r="716" spans="14:20" ht="18.5" x14ac:dyDescent="0.45">
      <c r="N716" s="79">
        <f t="shared" si="60"/>
        <v>0</v>
      </c>
      <c r="O716" s="80"/>
      <c r="P716" s="81">
        <f t="shared" si="58"/>
        <v>0</v>
      </c>
      <c r="Q716" s="82"/>
      <c r="R716" s="83" t="e">
        <f t="shared" si="57"/>
        <v>#DIV/0!</v>
      </c>
      <c r="S716" s="237"/>
      <c r="T716" s="84">
        <f t="shared" si="59"/>
        <v>0</v>
      </c>
    </row>
    <row r="717" spans="14:20" ht="18.5" x14ac:dyDescent="0.45">
      <c r="N717" s="79">
        <f t="shared" si="60"/>
        <v>0</v>
      </c>
      <c r="O717" s="80"/>
      <c r="P717" s="81">
        <f t="shared" si="58"/>
        <v>0</v>
      </c>
      <c r="Q717" s="82"/>
      <c r="R717" s="83" t="e">
        <f t="shared" si="57"/>
        <v>#DIV/0!</v>
      </c>
      <c r="S717" s="237"/>
      <c r="T717" s="84">
        <f t="shared" si="59"/>
        <v>0</v>
      </c>
    </row>
    <row r="718" spans="14:20" ht="18.5" x14ac:dyDescent="0.45">
      <c r="N718" s="79">
        <f t="shared" si="60"/>
        <v>0</v>
      </c>
      <c r="O718" s="80"/>
      <c r="P718" s="81">
        <f t="shared" si="58"/>
        <v>0</v>
      </c>
      <c r="Q718" s="82"/>
      <c r="R718" s="83" t="e">
        <f t="shared" si="57"/>
        <v>#DIV/0!</v>
      </c>
      <c r="S718" s="237"/>
      <c r="T718" s="84">
        <f t="shared" si="59"/>
        <v>0</v>
      </c>
    </row>
    <row r="719" spans="14:20" ht="18.5" x14ac:dyDescent="0.45">
      <c r="N719" s="79">
        <f t="shared" si="60"/>
        <v>0</v>
      </c>
      <c r="O719" s="80"/>
      <c r="P719" s="81">
        <f t="shared" si="58"/>
        <v>0</v>
      </c>
      <c r="Q719" s="82"/>
      <c r="R719" s="83" t="e">
        <f t="shared" si="57"/>
        <v>#DIV/0!</v>
      </c>
      <c r="S719" s="237"/>
      <c r="T719" s="84">
        <f t="shared" si="59"/>
        <v>0</v>
      </c>
    </row>
    <row r="720" spans="14:20" ht="18.5" x14ac:dyDescent="0.45">
      <c r="N720" s="79">
        <f t="shared" si="60"/>
        <v>0</v>
      </c>
      <c r="O720" s="80"/>
      <c r="P720" s="81">
        <f t="shared" si="58"/>
        <v>0</v>
      </c>
      <c r="Q720" s="82"/>
      <c r="R720" s="83" t="e">
        <f t="shared" si="57"/>
        <v>#DIV/0!</v>
      </c>
      <c r="S720" s="237"/>
      <c r="T720" s="84">
        <f t="shared" si="59"/>
        <v>0</v>
      </c>
    </row>
    <row r="721" spans="14:20" ht="18.5" x14ac:dyDescent="0.45">
      <c r="N721" s="79">
        <f t="shared" si="60"/>
        <v>0</v>
      </c>
      <c r="O721" s="80"/>
      <c r="P721" s="81">
        <f t="shared" si="58"/>
        <v>0</v>
      </c>
      <c r="Q721" s="82"/>
      <c r="R721" s="83" t="e">
        <f t="shared" si="57"/>
        <v>#DIV/0!</v>
      </c>
      <c r="S721" s="237"/>
      <c r="T721" s="84">
        <f t="shared" si="59"/>
        <v>0</v>
      </c>
    </row>
    <row r="722" spans="14:20" ht="18.5" x14ac:dyDescent="0.45">
      <c r="N722" s="79">
        <f t="shared" si="60"/>
        <v>0</v>
      </c>
      <c r="O722" s="80"/>
      <c r="P722" s="81">
        <f t="shared" si="58"/>
        <v>0</v>
      </c>
      <c r="Q722" s="82"/>
      <c r="R722" s="83" t="e">
        <f t="shared" si="57"/>
        <v>#DIV/0!</v>
      </c>
      <c r="S722" s="237"/>
      <c r="T722" s="84">
        <f t="shared" si="59"/>
        <v>0</v>
      </c>
    </row>
    <row r="723" spans="14:20" ht="18.5" x14ac:dyDescent="0.45">
      <c r="N723" s="79">
        <f t="shared" si="60"/>
        <v>0</v>
      </c>
      <c r="O723" s="80"/>
      <c r="P723" s="81">
        <f t="shared" si="58"/>
        <v>0</v>
      </c>
      <c r="Q723" s="82"/>
      <c r="R723" s="83" t="e">
        <f t="shared" si="57"/>
        <v>#DIV/0!</v>
      </c>
      <c r="S723" s="237"/>
      <c r="T723" s="84">
        <f t="shared" si="59"/>
        <v>0</v>
      </c>
    </row>
    <row r="724" spans="14:20" ht="18.5" x14ac:dyDescent="0.45">
      <c r="N724" s="79">
        <f t="shared" si="60"/>
        <v>0</v>
      </c>
      <c r="O724" s="80"/>
      <c r="P724" s="81">
        <f t="shared" si="58"/>
        <v>0</v>
      </c>
      <c r="Q724" s="82"/>
      <c r="R724" s="83" t="e">
        <f t="shared" si="57"/>
        <v>#DIV/0!</v>
      </c>
      <c r="S724" s="237"/>
      <c r="T724" s="84">
        <f t="shared" si="59"/>
        <v>0</v>
      </c>
    </row>
    <row r="725" spans="14:20" ht="18.5" x14ac:dyDescent="0.45">
      <c r="N725" s="79">
        <f t="shared" si="60"/>
        <v>0</v>
      </c>
      <c r="O725" s="80"/>
      <c r="P725" s="81">
        <f t="shared" si="58"/>
        <v>0</v>
      </c>
      <c r="Q725" s="82"/>
      <c r="R725" s="83" t="e">
        <f t="shared" si="57"/>
        <v>#DIV/0!</v>
      </c>
      <c r="S725" s="237"/>
      <c r="T725" s="84">
        <f t="shared" si="59"/>
        <v>0</v>
      </c>
    </row>
    <row r="726" spans="14:20" ht="18.5" x14ac:dyDescent="0.45">
      <c r="N726" s="79">
        <f t="shared" si="60"/>
        <v>0</v>
      </c>
      <c r="O726" s="80"/>
      <c r="P726" s="81">
        <f t="shared" si="58"/>
        <v>0</v>
      </c>
      <c r="Q726" s="82"/>
      <c r="R726" s="83" t="e">
        <f t="shared" si="57"/>
        <v>#DIV/0!</v>
      </c>
      <c r="S726" s="237"/>
      <c r="T726" s="84">
        <f t="shared" si="59"/>
        <v>0</v>
      </c>
    </row>
    <row r="727" spans="14:20" ht="18.5" x14ac:dyDescent="0.45">
      <c r="N727" s="79">
        <f t="shared" si="60"/>
        <v>0</v>
      </c>
      <c r="O727" s="80"/>
      <c r="P727" s="81">
        <f t="shared" si="58"/>
        <v>0</v>
      </c>
      <c r="Q727" s="82"/>
      <c r="R727" s="83" t="e">
        <f t="shared" si="57"/>
        <v>#DIV/0!</v>
      </c>
      <c r="S727" s="237"/>
      <c r="T727" s="84">
        <f t="shared" si="59"/>
        <v>0</v>
      </c>
    </row>
    <row r="728" spans="14:20" ht="18.5" x14ac:dyDescent="0.45">
      <c r="N728" s="79">
        <f t="shared" si="60"/>
        <v>0</v>
      </c>
      <c r="O728" s="80"/>
      <c r="P728" s="81">
        <f t="shared" si="58"/>
        <v>0</v>
      </c>
      <c r="Q728" s="82"/>
      <c r="R728" s="83" t="e">
        <f t="shared" si="57"/>
        <v>#DIV/0!</v>
      </c>
      <c r="S728" s="237"/>
      <c r="T728" s="84">
        <f t="shared" si="59"/>
        <v>0</v>
      </c>
    </row>
    <row r="729" spans="14:20" ht="18.5" x14ac:dyDescent="0.45">
      <c r="N729" s="79">
        <f t="shared" si="60"/>
        <v>0</v>
      </c>
      <c r="O729" s="80"/>
      <c r="P729" s="81">
        <f t="shared" si="58"/>
        <v>0</v>
      </c>
      <c r="Q729" s="82"/>
      <c r="R729" s="83" t="e">
        <f t="shared" si="57"/>
        <v>#DIV/0!</v>
      </c>
      <c r="S729" s="237"/>
      <c r="T729" s="84">
        <f t="shared" si="59"/>
        <v>0</v>
      </c>
    </row>
    <row r="730" spans="14:20" ht="18.5" x14ac:dyDescent="0.45">
      <c r="N730" s="79">
        <f t="shared" si="60"/>
        <v>0</v>
      </c>
      <c r="O730" s="80"/>
      <c r="P730" s="81">
        <f t="shared" si="58"/>
        <v>0</v>
      </c>
      <c r="Q730" s="82"/>
      <c r="R730" s="83" t="e">
        <f t="shared" si="57"/>
        <v>#DIV/0!</v>
      </c>
      <c r="S730" s="237"/>
      <c r="T730" s="84">
        <f t="shared" si="59"/>
        <v>0</v>
      </c>
    </row>
    <row r="731" spans="14:20" ht="18.5" x14ac:dyDescent="0.45">
      <c r="N731" s="79">
        <f t="shared" si="60"/>
        <v>0</v>
      </c>
      <c r="O731" s="80"/>
      <c r="P731" s="81">
        <f t="shared" si="58"/>
        <v>0</v>
      </c>
      <c r="Q731" s="82"/>
      <c r="R731" s="83" t="e">
        <f t="shared" si="57"/>
        <v>#DIV/0!</v>
      </c>
      <c r="S731" s="237"/>
      <c r="T731" s="84">
        <f t="shared" si="59"/>
        <v>0</v>
      </c>
    </row>
    <row r="732" spans="14:20" ht="18.5" x14ac:dyDescent="0.45">
      <c r="N732" s="79">
        <f t="shared" si="60"/>
        <v>0</v>
      </c>
      <c r="O732" s="80"/>
      <c r="P732" s="81">
        <f t="shared" si="58"/>
        <v>0</v>
      </c>
      <c r="Q732" s="82"/>
      <c r="R732" s="83" t="e">
        <f t="shared" si="57"/>
        <v>#DIV/0!</v>
      </c>
      <c r="S732" s="237"/>
      <c r="T732" s="84">
        <f t="shared" si="59"/>
        <v>0</v>
      </c>
    </row>
    <row r="733" spans="14:20" ht="18.5" x14ac:dyDescent="0.45">
      <c r="N733" s="79">
        <f t="shared" si="60"/>
        <v>0</v>
      </c>
      <c r="O733" s="80"/>
      <c r="P733" s="81">
        <f t="shared" si="58"/>
        <v>0</v>
      </c>
      <c r="Q733" s="82"/>
      <c r="R733" s="83" t="e">
        <f t="shared" si="57"/>
        <v>#DIV/0!</v>
      </c>
      <c r="S733" s="237"/>
      <c r="T733" s="84">
        <f t="shared" si="59"/>
        <v>0</v>
      </c>
    </row>
    <row r="734" spans="14:20" ht="18.5" x14ac:dyDescent="0.45">
      <c r="N734" s="79">
        <f t="shared" si="60"/>
        <v>0</v>
      </c>
      <c r="O734" s="80"/>
      <c r="P734" s="81">
        <f t="shared" si="58"/>
        <v>0</v>
      </c>
      <c r="Q734" s="82"/>
      <c r="R734" s="83" t="e">
        <f t="shared" si="57"/>
        <v>#DIV/0!</v>
      </c>
      <c r="S734" s="237"/>
      <c r="T734" s="84">
        <f t="shared" si="59"/>
        <v>0</v>
      </c>
    </row>
    <row r="735" spans="14:20" ht="18.5" x14ac:dyDescent="0.45">
      <c r="N735" s="79">
        <f t="shared" si="60"/>
        <v>0</v>
      </c>
      <c r="O735" s="80"/>
      <c r="P735" s="81">
        <f t="shared" si="58"/>
        <v>0</v>
      </c>
      <c r="Q735" s="82"/>
      <c r="R735" s="83" t="e">
        <f t="shared" si="57"/>
        <v>#DIV/0!</v>
      </c>
      <c r="S735" s="237"/>
      <c r="T735" s="84">
        <f t="shared" si="59"/>
        <v>0</v>
      </c>
    </row>
    <row r="736" spans="14:20" ht="18.5" x14ac:dyDescent="0.45">
      <c r="N736" s="79">
        <f t="shared" si="60"/>
        <v>0</v>
      </c>
      <c r="O736" s="80"/>
      <c r="P736" s="81">
        <f t="shared" si="58"/>
        <v>0</v>
      </c>
      <c r="Q736" s="82"/>
      <c r="R736" s="83" t="e">
        <f t="shared" si="57"/>
        <v>#DIV/0!</v>
      </c>
      <c r="S736" s="237"/>
      <c r="T736" s="84">
        <f t="shared" si="59"/>
        <v>0</v>
      </c>
    </row>
    <row r="737" spans="14:20" ht="18.5" x14ac:dyDescent="0.45">
      <c r="N737" s="79">
        <f t="shared" si="60"/>
        <v>0</v>
      </c>
      <c r="O737" s="80"/>
      <c r="P737" s="81">
        <f t="shared" si="58"/>
        <v>0</v>
      </c>
      <c r="Q737" s="82"/>
      <c r="R737" s="83" t="e">
        <f t="shared" si="57"/>
        <v>#DIV/0!</v>
      </c>
      <c r="S737" s="237"/>
      <c r="T737" s="84">
        <f t="shared" si="59"/>
        <v>0</v>
      </c>
    </row>
    <row r="738" spans="14:20" ht="18.5" x14ac:dyDescent="0.45">
      <c r="N738" s="79">
        <f t="shared" si="60"/>
        <v>0</v>
      </c>
      <c r="O738" s="80"/>
      <c r="P738" s="81">
        <f t="shared" si="58"/>
        <v>0</v>
      </c>
      <c r="Q738" s="82"/>
      <c r="R738" s="83" t="e">
        <f t="shared" si="57"/>
        <v>#DIV/0!</v>
      </c>
      <c r="S738" s="237"/>
      <c r="T738" s="84">
        <f t="shared" si="59"/>
        <v>0</v>
      </c>
    </row>
    <row r="739" spans="14:20" ht="18.5" x14ac:dyDescent="0.45">
      <c r="N739" s="79">
        <f t="shared" si="60"/>
        <v>0</v>
      </c>
      <c r="O739" s="80"/>
      <c r="P739" s="81">
        <f t="shared" si="58"/>
        <v>0</v>
      </c>
      <c r="Q739" s="82"/>
      <c r="R739" s="83" t="e">
        <f t="shared" si="57"/>
        <v>#DIV/0!</v>
      </c>
      <c r="S739" s="237"/>
      <c r="T739" s="84">
        <f t="shared" si="59"/>
        <v>0</v>
      </c>
    </row>
    <row r="740" spans="14:20" ht="18.5" x14ac:dyDescent="0.45">
      <c r="N740" s="79">
        <f t="shared" si="60"/>
        <v>0</v>
      </c>
      <c r="O740" s="80"/>
      <c r="P740" s="81">
        <f t="shared" si="58"/>
        <v>0</v>
      </c>
      <c r="Q740" s="82"/>
      <c r="R740" s="83" t="e">
        <f t="shared" si="57"/>
        <v>#DIV/0!</v>
      </c>
      <c r="S740" s="237"/>
      <c r="T740" s="84">
        <f t="shared" si="59"/>
        <v>0</v>
      </c>
    </row>
    <row r="741" spans="14:20" ht="18.5" x14ac:dyDescent="0.45">
      <c r="N741" s="79">
        <f t="shared" si="60"/>
        <v>0</v>
      </c>
      <c r="O741" s="80"/>
      <c r="P741" s="81">
        <f t="shared" si="58"/>
        <v>0</v>
      </c>
      <c r="Q741" s="82"/>
      <c r="R741" s="83" t="e">
        <f t="shared" si="57"/>
        <v>#DIV/0!</v>
      </c>
      <c r="S741" s="237"/>
      <c r="T741" s="84">
        <f t="shared" si="59"/>
        <v>0</v>
      </c>
    </row>
    <row r="742" spans="14:20" ht="18.5" x14ac:dyDescent="0.45">
      <c r="N742" s="79">
        <f t="shared" si="60"/>
        <v>0</v>
      </c>
      <c r="O742" s="80"/>
      <c r="P742" s="81">
        <f t="shared" si="58"/>
        <v>0</v>
      </c>
      <c r="Q742" s="82"/>
      <c r="R742" s="83" t="e">
        <f t="shared" ref="R742:R805" si="61">(Q742-N742)/Q742</f>
        <v>#DIV/0!</v>
      </c>
      <c r="S742" s="237"/>
      <c r="T742" s="84">
        <f t="shared" si="59"/>
        <v>0</v>
      </c>
    </row>
    <row r="743" spans="14:20" ht="18.5" x14ac:dyDescent="0.45">
      <c r="N743" s="79">
        <f t="shared" si="60"/>
        <v>0</v>
      </c>
      <c r="O743" s="80"/>
      <c r="P743" s="81">
        <f t="shared" si="58"/>
        <v>0</v>
      </c>
      <c r="Q743" s="82"/>
      <c r="R743" s="83" t="e">
        <f t="shared" si="61"/>
        <v>#DIV/0!</v>
      </c>
      <c r="S743" s="237"/>
      <c r="T743" s="84">
        <f t="shared" si="59"/>
        <v>0</v>
      </c>
    </row>
    <row r="744" spans="14:20" ht="18.5" x14ac:dyDescent="0.45">
      <c r="N744" s="79">
        <f t="shared" si="60"/>
        <v>0</v>
      </c>
      <c r="O744" s="80"/>
      <c r="P744" s="81">
        <f t="shared" si="58"/>
        <v>0</v>
      </c>
      <c r="Q744" s="82"/>
      <c r="R744" s="83" t="e">
        <f t="shared" si="61"/>
        <v>#DIV/0!</v>
      </c>
      <c r="S744" s="237"/>
      <c r="T744" s="84">
        <f t="shared" si="59"/>
        <v>0</v>
      </c>
    </row>
    <row r="745" spans="14:20" ht="18.5" x14ac:dyDescent="0.45">
      <c r="N745" s="79">
        <f t="shared" si="60"/>
        <v>0</v>
      </c>
      <c r="O745" s="80"/>
      <c r="P745" s="81">
        <f t="shared" ref="P745:P808" si="62">N745/(1-O745)</f>
        <v>0</v>
      </c>
      <c r="Q745" s="82"/>
      <c r="R745" s="83" t="e">
        <f t="shared" si="61"/>
        <v>#DIV/0!</v>
      </c>
      <c r="S745" s="237"/>
      <c r="T745" s="84">
        <f t="shared" si="59"/>
        <v>0</v>
      </c>
    </row>
    <row r="746" spans="14:20" ht="18.5" x14ac:dyDescent="0.45">
      <c r="N746" s="79">
        <f t="shared" si="60"/>
        <v>0</v>
      </c>
      <c r="O746" s="80"/>
      <c r="P746" s="81">
        <f t="shared" si="62"/>
        <v>0</v>
      </c>
      <c r="Q746" s="82"/>
      <c r="R746" s="83" t="e">
        <f t="shared" si="61"/>
        <v>#DIV/0!</v>
      </c>
      <c r="S746" s="237"/>
      <c r="T746" s="84">
        <f t="shared" si="59"/>
        <v>0</v>
      </c>
    </row>
    <row r="747" spans="14:20" ht="18.5" x14ac:dyDescent="0.45">
      <c r="N747" s="79">
        <f t="shared" si="60"/>
        <v>0</v>
      </c>
      <c r="O747" s="80"/>
      <c r="P747" s="81">
        <f t="shared" si="62"/>
        <v>0</v>
      </c>
      <c r="Q747" s="82"/>
      <c r="R747" s="83" t="e">
        <f t="shared" si="61"/>
        <v>#DIV/0!</v>
      </c>
      <c r="S747" s="237"/>
      <c r="T747" s="84">
        <f t="shared" ref="T747:T810" si="63">SUM(S747*Q747)</f>
        <v>0</v>
      </c>
    </row>
    <row r="748" spans="14:20" ht="18.5" x14ac:dyDescent="0.45">
      <c r="N748" s="79">
        <f t="shared" si="60"/>
        <v>0</v>
      </c>
      <c r="O748" s="80"/>
      <c r="P748" s="81">
        <f t="shared" si="62"/>
        <v>0</v>
      </c>
      <c r="Q748" s="82"/>
      <c r="R748" s="83" t="e">
        <f t="shared" si="61"/>
        <v>#DIV/0!</v>
      </c>
      <c r="S748" s="237"/>
      <c r="T748" s="84">
        <f t="shared" si="63"/>
        <v>0</v>
      </c>
    </row>
    <row r="749" spans="14:20" ht="18.5" x14ac:dyDescent="0.45">
      <c r="N749" s="79">
        <f t="shared" si="60"/>
        <v>0</v>
      </c>
      <c r="O749" s="80"/>
      <c r="P749" s="81">
        <f t="shared" si="62"/>
        <v>0</v>
      </c>
      <c r="Q749" s="82"/>
      <c r="R749" s="83" t="e">
        <f t="shared" si="61"/>
        <v>#DIV/0!</v>
      </c>
      <c r="S749" s="237"/>
      <c r="T749" s="84">
        <f t="shared" si="63"/>
        <v>0</v>
      </c>
    </row>
    <row r="750" spans="14:20" ht="18.5" x14ac:dyDescent="0.45">
      <c r="N750" s="79">
        <f t="shared" ref="N750:N813" si="64">SUM(G750:L750)</f>
        <v>0</v>
      </c>
      <c r="O750" s="80"/>
      <c r="P750" s="81">
        <f t="shared" si="62"/>
        <v>0</v>
      </c>
      <c r="Q750" s="82"/>
      <c r="R750" s="83" t="e">
        <f t="shared" si="61"/>
        <v>#DIV/0!</v>
      </c>
      <c r="S750" s="237"/>
      <c r="T750" s="84">
        <f t="shared" si="63"/>
        <v>0</v>
      </c>
    </row>
    <row r="751" spans="14:20" ht="18.5" x14ac:dyDescent="0.45">
      <c r="N751" s="79">
        <f t="shared" si="64"/>
        <v>0</v>
      </c>
      <c r="O751" s="80"/>
      <c r="P751" s="81">
        <f t="shared" si="62"/>
        <v>0</v>
      </c>
      <c r="Q751" s="82"/>
      <c r="R751" s="83" t="e">
        <f t="shared" si="61"/>
        <v>#DIV/0!</v>
      </c>
      <c r="S751" s="237"/>
      <c r="T751" s="84">
        <f t="shared" si="63"/>
        <v>0</v>
      </c>
    </row>
    <row r="752" spans="14:20" ht="18.5" x14ac:dyDescent="0.45">
      <c r="N752" s="79">
        <f t="shared" si="64"/>
        <v>0</v>
      </c>
      <c r="O752" s="80"/>
      <c r="P752" s="81">
        <f t="shared" si="62"/>
        <v>0</v>
      </c>
      <c r="Q752" s="82"/>
      <c r="R752" s="83" t="e">
        <f t="shared" si="61"/>
        <v>#DIV/0!</v>
      </c>
      <c r="S752" s="237"/>
      <c r="T752" s="84">
        <f t="shared" si="63"/>
        <v>0</v>
      </c>
    </row>
    <row r="753" spans="14:20" ht="18.5" x14ac:dyDescent="0.45">
      <c r="N753" s="79">
        <f t="shared" si="64"/>
        <v>0</v>
      </c>
      <c r="O753" s="80"/>
      <c r="P753" s="81">
        <f t="shared" si="62"/>
        <v>0</v>
      </c>
      <c r="Q753" s="82"/>
      <c r="R753" s="83" t="e">
        <f t="shared" si="61"/>
        <v>#DIV/0!</v>
      </c>
      <c r="S753" s="237"/>
      <c r="T753" s="84">
        <f t="shared" si="63"/>
        <v>0</v>
      </c>
    </row>
    <row r="754" spans="14:20" ht="18.5" x14ac:dyDescent="0.45">
      <c r="N754" s="79">
        <f t="shared" si="64"/>
        <v>0</v>
      </c>
      <c r="O754" s="80"/>
      <c r="P754" s="81">
        <f t="shared" si="62"/>
        <v>0</v>
      </c>
      <c r="Q754" s="82"/>
      <c r="R754" s="83" t="e">
        <f t="shared" si="61"/>
        <v>#DIV/0!</v>
      </c>
      <c r="S754" s="237"/>
      <c r="T754" s="84">
        <f t="shared" si="63"/>
        <v>0</v>
      </c>
    </row>
    <row r="755" spans="14:20" ht="18.5" x14ac:dyDescent="0.45">
      <c r="N755" s="79">
        <f t="shared" si="64"/>
        <v>0</v>
      </c>
      <c r="O755" s="80"/>
      <c r="P755" s="81">
        <f t="shared" si="62"/>
        <v>0</v>
      </c>
      <c r="Q755" s="82"/>
      <c r="R755" s="83" t="e">
        <f t="shared" si="61"/>
        <v>#DIV/0!</v>
      </c>
      <c r="S755" s="237"/>
      <c r="T755" s="84">
        <f t="shared" si="63"/>
        <v>0</v>
      </c>
    </row>
    <row r="756" spans="14:20" ht="18.5" x14ac:dyDescent="0.45">
      <c r="N756" s="79">
        <f t="shared" si="64"/>
        <v>0</v>
      </c>
      <c r="O756" s="80"/>
      <c r="P756" s="81">
        <f t="shared" si="62"/>
        <v>0</v>
      </c>
      <c r="Q756" s="82"/>
      <c r="R756" s="83" t="e">
        <f t="shared" si="61"/>
        <v>#DIV/0!</v>
      </c>
      <c r="S756" s="237"/>
      <c r="T756" s="84">
        <f t="shared" si="63"/>
        <v>0</v>
      </c>
    </row>
    <row r="757" spans="14:20" ht="18.5" x14ac:dyDescent="0.45">
      <c r="N757" s="79">
        <f t="shared" si="64"/>
        <v>0</v>
      </c>
      <c r="O757" s="80"/>
      <c r="P757" s="81">
        <f t="shared" si="62"/>
        <v>0</v>
      </c>
      <c r="Q757" s="82"/>
      <c r="R757" s="83" t="e">
        <f t="shared" si="61"/>
        <v>#DIV/0!</v>
      </c>
      <c r="S757" s="237"/>
      <c r="T757" s="84">
        <f t="shared" si="63"/>
        <v>0</v>
      </c>
    </row>
    <row r="758" spans="14:20" ht="18.5" x14ac:dyDescent="0.45">
      <c r="N758" s="79">
        <f t="shared" si="64"/>
        <v>0</v>
      </c>
      <c r="O758" s="80"/>
      <c r="P758" s="81">
        <f t="shared" si="62"/>
        <v>0</v>
      </c>
      <c r="Q758" s="82"/>
      <c r="R758" s="83" t="e">
        <f t="shared" si="61"/>
        <v>#DIV/0!</v>
      </c>
      <c r="S758" s="237"/>
      <c r="T758" s="84">
        <f t="shared" si="63"/>
        <v>0</v>
      </c>
    </row>
    <row r="759" spans="14:20" ht="18.5" x14ac:dyDescent="0.45">
      <c r="N759" s="79">
        <f t="shared" si="64"/>
        <v>0</v>
      </c>
      <c r="O759" s="80"/>
      <c r="P759" s="81">
        <f t="shared" si="62"/>
        <v>0</v>
      </c>
      <c r="Q759" s="82"/>
      <c r="R759" s="83" t="e">
        <f t="shared" si="61"/>
        <v>#DIV/0!</v>
      </c>
      <c r="S759" s="237"/>
      <c r="T759" s="84">
        <f t="shared" si="63"/>
        <v>0</v>
      </c>
    </row>
    <row r="760" spans="14:20" ht="18.5" x14ac:dyDescent="0.45">
      <c r="N760" s="79">
        <f t="shared" si="64"/>
        <v>0</v>
      </c>
      <c r="O760" s="80"/>
      <c r="P760" s="81">
        <f t="shared" si="62"/>
        <v>0</v>
      </c>
      <c r="Q760" s="82"/>
      <c r="R760" s="83" t="e">
        <f t="shared" si="61"/>
        <v>#DIV/0!</v>
      </c>
      <c r="S760" s="237"/>
      <c r="T760" s="84">
        <f t="shared" si="63"/>
        <v>0</v>
      </c>
    </row>
    <row r="761" spans="14:20" ht="18.5" x14ac:dyDescent="0.45">
      <c r="N761" s="79">
        <f t="shared" si="64"/>
        <v>0</v>
      </c>
      <c r="O761" s="80"/>
      <c r="P761" s="81">
        <f t="shared" si="62"/>
        <v>0</v>
      </c>
      <c r="Q761" s="82"/>
      <c r="R761" s="83" t="e">
        <f t="shared" si="61"/>
        <v>#DIV/0!</v>
      </c>
      <c r="S761" s="237"/>
      <c r="T761" s="84">
        <f t="shared" si="63"/>
        <v>0</v>
      </c>
    </row>
    <row r="762" spans="14:20" ht="18.5" x14ac:dyDescent="0.45">
      <c r="N762" s="79">
        <f t="shared" si="64"/>
        <v>0</v>
      </c>
      <c r="O762" s="80"/>
      <c r="P762" s="81">
        <f t="shared" si="62"/>
        <v>0</v>
      </c>
      <c r="Q762" s="82"/>
      <c r="R762" s="83" t="e">
        <f t="shared" si="61"/>
        <v>#DIV/0!</v>
      </c>
      <c r="S762" s="237"/>
      <c r="T762" s="84">
        <f t="shared" si="63"/>
        <v>0</v>
      </c>
    </row>
    <row r="763" spans="14:20" ht="18.5" x14ac:dyDescent="0.45">
      <c r="N763" s="79">
        <f t="shared" si="64"/>
        <v>0</v>
      </c>
      <c r="O763" s="80"/>
      <c r="P763" s="81">
        <f t="shared" si="62"/>
        <v>0</v>
      </c>
      <c r="Q763" s="82"/>
      <c r="R763" s="83" t="e">
        <f t="shared" si="61"/>
        <v>#DIV/0!</v>
      </c>
      <c r="S763" s="237"/>
      <c r="T763" s="84">
        <f t="shared" si="63"/>
        <v>0</v>
      </c>
    </row>
    <row r="764" spans="14:20" ht="18.5" x14ac:dyDescent="0.45">
      <c r="N764" s="79">
        <f t="shared" si="64"/>
        <v>0</v>
      </c>
      <c r="O764" s="80"/>
      <c r="P764" s="81">
        <f t="shared" si="62"/>
        <v>0</v>
      </c>
      <c r="Q764" s="82"/>
      <c r="R764" s="83" t="e">
        <f t="shared" si="61"/>
        <v>#DIV/0!</v>
      </c>
      <c r="S764" s="237"/>
      <c r="T764" s="84">
        <f t="shared" si="63"/>
        <v>0</v>
      </c>
    </row>
    <row r="765" spans="14:20" ht="18.5" x14ac:dyDescent="0.45">
      <c r="N765" s="79">
        <f t="shared" si="64"/>
        <v>0</v>
      </c>
      <c r="O765" s="80"/>
      <c r="P765" s="81">
        <f t="shared" si="62"/>
        <v>0</v>
      </c>
      <c r="Q765" s="82"/>
      <c r="R765" s="83" t="e">
        <f t="shared" si="61"/>
        <v>#DIV/0!</v>
      </c>
      <c r="S765" s="237"/>
      <c r="T765" s="84">
        <f t="shared" si="63"/>
        <v>0</v>
      </c>
    </row>
    <row r="766" spans="14:20" ht="18.5" x14ac:dyDescent="0.45">
      <c r="N766" s="79">
        <f t="shared" si="64"/>
        <v>0</v>
      </c>
      <c r="O766" s="80"/>
      <c r="P766" s="81">
        <f t="shared" si="62"/>
        <v>0</v>
      </c>
      <c r="Q766" s="82"/>
      <c r="R766" s="83" t="e">
        <f t="shared" si="61"/>
        <v>#DIV/0!</v>
      </c>
      <c r="S766" s="237"/>
      <c r="T766" s="84">
        <f t="shared" si="63"/>
        <v>0</v>
      </c>
    </row>
    <row r="767" spans="14:20" ht="18.5" x14ac:dyDescent="0.45">
      <c r="N767" s="79">
        <f t="shared" si="64"/>
        <v>0</v>
      </c>
      <c r="O767" s="80"/>
      <c r="P767" s="81">
        <f t="shared" si="62"/>
        <v>0</v>
      </c>
      <c r="Q767" s="82"/>
      <c r="R767" s="83" t="e">
        <f t="shared" si="61"/>
        <v>#DIV/0!</v>
      </c>
      <c r="S767" s="237"/>
      <c r="T767" s="84">
        <f t="shared" si="63"/>
        <v>0</v>
      </c>
    </row>
    <row r="768" spans="14:20" ht="18.5" x14ac:dyDescent="0.45">
      <c r="N768" s="79">
        <f t="shared" si="64"/>
        <v>0</v>
      </c>
      <c r="O768" s="80"/>
      <c r="P768" s="81">
        <f t="shared" si="62"/>
        <v>0</v>
      </c>
      <c r="Q768" s="82"/>
      <c r="R768" s="83" t="e">
        <f t="shared" si="61"/>
        <v>#DIV/0!</v>
      </c>
      <c r="S768" s="237"/>
      <c r="T768" s="84">
        <f t="shared" si="63"/>
        <v>0</v>
      </c>
    </row>
    <row r="769" spans="14:20" ht="18.5" x14ac:dyDescent="0.45">
      <c r="N769" s="79">
        <f t="shared" si="64"/>
        <v>0</v>
      </c>
      <c r="O769" s="80"/>
      <c r="P769" s="81">
        <f t="shared" si="62"/>
        <v>0</v>
      </c>
      <c r="Q769" s="82"/>
      <c r="R769" s="83" t="e">
        <f t="shared" si="61"/>
        <v>#DIV/0!</v>
      </c>
      <c r="S769" s="237"/>
      <c r="T769" s="84">
        <f t="shared" si="63"/>
        <v>0</v>
      </c>
    </row>
    <row r="770" spans="14:20" ht="18.5" x14ac:dyDescent="0.45">
      <c r="N770" s="79">
        <f t="shared" si="64"/>
        <v>0</v>
      </c>
      <c r="O770" s="80"/>
      <c r="P770" s="81">
        <f t="shared" si="62"/>
        <v>0</v>
      </c>
      <c r="Q770" s="82"/>
      <c r="R770" s="83" t="e">
        <f t="shared" si="61"/>
        <v>#DIV/0!</v>
      </c>
      <c r="S770" s="237"/>
      <c r="T770" s="84">
        <f t="shared" si="63"/>
        <v>0</v>
      </c>
    </row>
    <row r="771" spans="14:20" ht="18.5" x14ac:dyDescent="0.45">
      <c r="N771" s="79">
        <f t="shared" si="64"/>
        <v>0</v>
      </c>
      <c r="O771" s="80"/>
      <c r="P771" s="81">
        <f t="shared" si="62"/>
        <v>0</v>
      </c>
      <c r="Q771" s="82"/>
      <c r="R771" s="83" t="e">
        <f t="shared" si="61"/>
        <v>#DIV/0!</v>
      </c>
      <c r="S771" s="237"/>
      <c r="T771" s="84">
        <f t="shared" si="63"/>
        <v>0</v>
      </c>
    </row>
    <row r="772" spans="14:20" ht="18.5" x14ac:dyDescent="0.45">
      <c r="N772" s="79">
        <f t="shared" si="64"/>
        <v>0</v>
      </c>
      <c r="O772" s="80"/>
      <c r="P772" s="81">
        <f t="shared" si="62"/>
        <v>0</v>
      </c>
      <c r="Q772" s="82"/>
      <c r="R772" s="83" t="e">
        <f t="shared" si="61"/>
        <v>#DIV/0!</v>
      </c>
      <c r="S772" s="237"/>
      <c r="T772" s="84">
        <f t="shared" si="63"/>
        <v>0</v>
      </c>
    </row>
    <row r="773" spans="14:20" ht="18.5" x14ac:dyDescent="0.45">
      <c r="N773" s="79">
        <f t="shared" si="64"/>
        <v>0</v>
      </c>
      <c r="O773" s="80"/>
      <c r="P773" s="81">
        <f t="shared" si="62"/>
        <v>0</v>
      </c>
      <c r="Q773" s="82"/>
      <c r="R773" s="83" t="e">
        <f t="shared" si="61"/>
        <v>#DIV/0!</v>
      </c>
      <c r="S773" s="237"/>
      <c r="T773" s="84">
        <f t="shared" si="63"/>
        <v>0</v>
      </c>
    </row>
    <row r="774" spans="14:20" ht="18.5" x14ac:dyDescent="0.45">
      <c r="N774" s="79">
        <f t="shared" si="64"/>
        <v>0</v>
      </c>
      <c r="O774" s="80"/>
      <c r="P774" s="81">
        <f t="shared" si="62"/>
        <v>0</v>
      </c>
      <c r="Q774" s="82"/>
      <c r="R774" s="83" t="e">
        <f t="shared" si="61"/>
        <v>#DIV/0!</v>
      </c>
      <c r="S774" s="237"/>
      <c r="T774" s="84">
        <f t="shared" si="63"/>
        <v>0</v>
      </c>
    </row>
    <row r="775" spans="14:20" ht="18.5" x14ac:dyDescent="0.45">
      <c r="N775" s="79">
        <f t="shared" si="64"/>
        <v>0</v>
      </c>
      <c r="O775" s="80"/>
      <c r="P775" s="81">
        <f t="shared" si="62"/>
        <v>0</v>
      </c>
      <c r="Q775" s="82"/>
      <c r="R775" s="83" t="e">
        <f t="shared" si="61"/>
        <v>#DIV/0!</v>
      </c>
      <c r="S775" s="237"/>
      <c r="T775" s="84">
        <f t="shared" si="63"/>
        <v>0</v>
      </c>
    </row>
    <row r="776" spans="14:20" ht="18.5" x14ac:dyDescent="0.45">
      <c r="N776" s="79">
        <f t="shared" si="64"/>
        <v>0</v>
      </c>
      <c r="O776" s="80"/>
      <c r="P776" s="81">
        <f t="shared" si="62"/>
        <v>0</v>
      </c>
      <c r="Q776" s="82"/>
      <c r="R776" s="83" t="e">
        <f t="shared" si="61"/>
        <v>#DIV/0!</v>
      </c>
      <c r="S776" s="237"/>
      <c r="T776" s="84">
        <f t="shared" si="63"/>
        <v>0</v>
      </c>
    </row>
    <row r="777" spans="14:20" ht="18.5" x14ac:dyDescent="0.45">
      <c r="N777" s="79">
        <f t="shared" si="64"/>
        <v>0</v>
      </c>
      <c r="O777" s="80"/>
      <c r="P777" s="81">
        <f t="shared" si="62"/>
        <v>0</v>
      </c>
      <c r="Q777" s="82"/>
      <c r="R777" s="83" t="e">
        <f t="shared" si="61"/>
        <v>#DIV/0!</v>
      </c>
      <c r="S777" s="237"/>
      <c r="T777" s="84">
        <f t="shared" si="63"/>
        <v>0</v>
      </c>
    </row>
    <row r="778" spans="14:20" ht="18.5" x14ac:dyDescent="0.45">
      <c r="N778" s="79">
        <f t="shared" si="64"/>
        <v>0</v>
      </c>
      <c r="O778" s="80"/>
      <c r="P778" s="81">
        <f t="shared" si="62"/>
        <v>0</v>
      </c>
      <c r="Q778" s="82"/>
      <c r="R778" s="83" t="e">
        <f t="shared" si="61"/>
        <v>#DIV/0!</v>
      </c>
      <c r="S778" s="237"/>
      <c r="T778" s="84">
        <f t="shared" si="63"/>
        <v>0</v>
      </c>
    </row>
    <row r="779" spans="14:20" ht="18.5" x14ac:dyDescent="0.45">
      <c r="N779" s="79">
        <f t="shared" si="64"/>
        <v>0</v>
      </c>
      <c r="O779" s="80"/>
      <c r="P779" s="81">
        <f t="shared" si="62"/>
        <v>0</v>
      </c>
      <c r="Q779" s="82"/>
      <c r="R779" s="83" t="e">
        <f t="shared" si="61"/>
        <v>#DIV/0!</v>
      </c>
      <c r="S779" s="237"/>
      <c r="T779" s="84">
        <f t="shared" si="63"/>
        <v>0</v>
      </c>
    </row>
    <row r="780" spans="14:20" ht="18.5" x14ac:dyDescent="0.45">
      <c r="N780" s="79">
        <f t="shared" si="64"/>
        <v>0</v>
      </c>
      <c r="O780" s="80"/>
      <c r="P780" s="81">
        <f t="shared" si="62"/>
        <v>0</v>
      </c>
      <c r="Q780" s="82"/>
      <c r="R780" s="83" t="e">
        <f t="shared" si="61"/>
        <v>#DIV/0!</v>
      </c>
      <c r="S780" s="237"/>
      <c r="T780" s="84">
        <f t="shared" si="63"/>
        <v>0</v>
      </c>
    </row>
    <row r="781" spans="14:20" ht="18.5" x14ac:dyDescent="0.45">
      <c r="N781" s="79">
        <f t="shared" si="64"/>
        <v>0</v>
      </c>
      <c r="O781" s="80"/>
      <c r="P781" s="81">
        <f t="shared" si="62"/>
        <v>0</v>
      </c>
      <c r="Q781" s="82"/>
      <c r="R781" s="83" t="e">
        <f t="shared" si="61"/>
        <v>#DIV/0!</v>
      </c>
      <c r="S781" s="237"/>
      <c r="T781" s="84">
        <f t="shared" si="63"/>
        <v>0</v>
      </c>
    </row>
    <row r="782" spans="14:20" ht="18.5" x14ac:dyDescent="0.45">
      <c r="N782" s="79">
        <f t="shared" si="64"/>
        <v>0</v>
      </c>
      <c r="O782" s="80"/>
      <c r="P782" s="81">
        <f t="shared" si="62"/>
        <v>0</v>
      </c>
      <c r="Q782" s="82"/>
      <c r="R782" s="83" t="e">
        <f t="shared" si="61"/>
        <v>#DIV/0!</v>
      </c>
      <c r="S782" s="237"/>
      <c r="T782" s="84">
        <f t="shared" si="63"/>
        <v>0</v>
      </c>
    </row>
    <row r="783" spans="14:20" ht="18.5" x14ac:dyDescent="0.45">
      <c r="N783" s="79">
        <f t="shared" si="64"/>
        <v>0</v>
      </c>
      <c r="O783" s="80"/>
      <c r="P783" s="81">
        <f t="shared" si="62"/>
        <v>0</v>
      </c>
      <c r="Q783" s="82"/>
      <c r="R783" s="83" t="e">
        <f t="shared" si="61"/>
        <v>#DIV/0!</v>
      </c>
      <c r="S783" s="237"/>
      <c r="T783" s="84">
        <f t="shared" si="63"/>
        <v>0</v>
      </c>
    </row>
    <row r="784" spans="14:20" ht="18.5" x14ac:dyDescent="0.45">
      <c r="N784" s="79">
        <f t="shared" si="64"/>
        <v>0</v>
      </c>
      <c r="O784" s="80"/>
      <c r="P784" s="81">
        <f t="shared" si="62"/>
        <v>0</v>
      </c>
      <c r="Q784" s="82"/>
      <c r="R784" s="83" t="e">
        <f t="shared" si="61"/>
        <v>#DIV/0!</v>
      </c>
      <c r="S784" s="237"/>
      <c r="T784" s="84">
        <f t="shared" si="63"/>
        <v>0</v>
      </c>
    </row>
    <row r="785" spans="14:20" ht="18.5" x14ac:dyDescent="0.45">
      <c r="N785" s="79">
        <f t="shared" si="64"/>
        <v>0</v>
      </c>
      <c r="O785" s="80"/>
      <c r="P785" s="81">
        <f t="shared" si="62"/>
        <v>0</v>
      </c>
      <c r="Q785" s="82"/>
      <c r="R785" s="83" t="e">
        <f t="shared" si="61"/>
        <v>#DIV/0!</v>
      </c>
      <c r="S785" s="237"/>
      <c r="T785" s="84">
        <f t="shared" si="63"/>
        <v>0</v>
      </c>
    </row>
    <row r="786" spans="14:20" ht="18.5" x14ac:dyDescent="0.45">
      <c r="N786" s="79">
        <f t="shared" si="64"/>
        <v>0</v>
      </c>
      <c r="O786" s="80"/>
      <c r="P786" s="81">
        <f t="shared" si="62"/>
        <v>0</v>
      </c>
      <c r="Q786" s="82"/>
      <c r="R786" s="83" t="e">
        <f t="shared" si="61"/>
        <v>#DIV/0!</v>
      </c>
      <c r="S786" s="237"/>
      <c r="T786" s="84">
        <f t="shared" si="63"/>
        <v>0</v>
      </c>
    </row>
    <row r="787" spans="14:20" ht="18.5" x14ac:dyDescent="0.45">
      <c r="N787" s="79">
        <f t="shared" si="64"/>
        <v>0</v>
      </c>
      <c r="O787" s="80"/>
      <c r="P787" s="81">
        <f t="shared" si="62"/>
        <v>0</v>
      </c>
      <c r="Q787" s="82"/>
      <c r="R787" s="83" t="e">
        <f t="shared" si="61"/>
        <v>#DIV/0!</v>
      </c>
      <c r="S787" s="237"/>
      <c r="T787" s="84">
        <f t="shared" si="63"/>
        <v>0</v>
      </c>
    </row>
    <row r="788" spans="14:20" ht="18.5" x14ac:dyDescent="0.45">
      <c r="N788" s="79">
        <f t="shared" si="64"/>
        <v>0</v>
      </c>
      <c r="O788" s="80"/>
      <c r="P788" s="81">
        <f t="shared" si="62"/>
        <v>0</v>
      </c>
      <c r="Q788" s="82"/>
      <c r="R788" s="83" t="e">
        <f t="shared" si="61"/>
        <v>#DIV/0!</v>
      </c>
      <c r="S788" s="237"/>
      <c r="T788" s="84">
        <f t="shared" si="63"/>
        <v>0</v>
      </c>
    </row>
    <row r="789" spans="14:20" ht="18.5" x14ac:dyDescent="0.45">
      <c r="N789" s="79">
        <f t="shared" si="64"/>
        <v>0</v>
      </c>
      <c r="O789" s="80"/>
      <c r="P789" s="81">
        <f t="shared" si="62"/>
        <v>0</v>
      </c>
      <c r="Q789" s="82"/>
      <c r="R789" s="83" t="e">
        <f t="shared" si="61"/>
        <v>#DIV/0!</v>
      </c>
      <c r="S789" s="237"/>
      <c r="T789" s="84">
        <f t="shared" si="63"/>
        <v>0</v>
      </c>
    </row>
    <row r="790" spans="14:20" ht="18.5" x14ac:dyDescent="0.45">
      <c r="N790" s="79">
        <f t="shared" si="64"/>
        <v>0</v>
      </c>
      <c r="O790" s="80"/>
      <c r="P790" s="81">
        <f t="shared" si="62"/>
        <v>0</v>
      </c>
      <c r="Q790" s="82"/>
      <c r="R790" s="83" t="e">
        <f t="shared" si="61"/>
        <v>#DIV/0!</v>
      </c>
      <c r="S790" s="237"/>
      <c r="T790" s="84">
        <f t="shared" si="63"/>
        <v>0</v>
      </c>
    </row>
    <row r="791" spans="14:20" ht="18.5" x14ac:dyDescent="0.45">
      <c r="N791" s="79">
        <f t="shared" si="64"/>
        <v>0</v>
      </c>
      <c r="O791" s="80"/>
      <c r="P791" s="81">
        <f t="shared" si="62"/>
        <v>0</v>
      </c>
      <c r="Q791" s="82"/>
      <c r="R791" s="83" t="e">
        <f t="shared" si="61"/>
        <v>#DIV/0!</v>
      </c>
      <c r="S791" s="237"/>
      <c r="T791" s="84">
        <f t="shared" si="63"/>
        <v>0</v>
      </c>
    </row>
    <row r="792" spans="14:20" ht="18.5" x14ac:dyDescent="0.45">
      <c r="N792" s="79">
        <f t="shared" si="64"/>
        <v>0</v>
      </c>
      <c r="O792" s="80"/>
      <c r="P792" s="81">
        <f t="shared" si="62"/>
        <v>0</v>
      </c>
      <c r="Q792" s="82"/>
      <c r="R792" s="83" t="e">
        <f t="shared" si="61"/>
        <v>#DIV/0!</v>
      </c>
      <c r="S792" s="237"/>
      <c r="T792" s="84">
        <f t="shared" si="63"/>
        <v>0</v>
      </c>
    </row>
    <row r="793" spans="14:20" ht="18.5" x14ac:dyDescent="0.45">
      <c r="N793" s="79">
        <f t="shared" si="64"/>
        <v>0</v>
      </c>
      <c r="O793" s="80"/>
      <c r="P793" s="81">
        <f t="shared" si="62"/>
        <v>0</v>
      </c>
      <c r="Q793" s="82"/>
      <c r="R793" s="83" t="e">
        <f t="shared" si="61"/>
        <v>#DIV/0!</v>
      </c>
      <c r="S793" s="237"/>
      <c r="T793" s="84">
        <f t="shared" si="63"/>
        <v>0</v>
      </c>
    </row>
    <row r="794" spans="14:20" ht="18.5" x14ac:dyDescent="0.45">
      <c r="N794" s="79">
        <f t="shared" si="64"/>
        <v>0</v>
      </c>
      <c r="O794" s="80"/>
      <c r="P794" s="81">
        <f t="shared" si="62"/>
        <v>0</v>
      </c>
      <c r="Q794" s="82"/>
      <c r="R794" s="83" t="e">
        <f t="shared" si="61"/>
        <v>#DIV/0!</v>
      </c>
      <c r="S794" s="237"/>
      <c r="T794" s="84">
        <f t="shared" si="63"/>
        <v>0</v>
      </c>
    </row>
    <row r="795" spans="14:20" ht="18.5" x14ac:dyDescent="0.45">
      <c r="N795" s="79">
        <f t="shared" si="64"/>
        <v>0</v>
      </c>
      <c r="O795" s="80"/>
      <c r="P795" s="81">
        <f t="shared" si="62"/>
        <v>0</v>
      </c>
      <c r="Q795" s="82"/>
      <c r="R795" s="83" t="e">
        <f t="shared" si="61"/>
        <v>#DIV/0!</v>
      </c>
      <c r="S795" s="237"/>
      <c r="T795" s="84">
        <f t="shared" si="63"/>
        <v>0</v>
      </c>
    </row>
    <row r="796" spans="14:20" ht="18.5" x14ac:dyDescent="0.45">
      <c r="N796" s="79">
        <f t="shared" si="64"/>
        <v>0</v>
      </c>
      <c r="O796" s="80"/>
      <c r="P796" s="81">
        <f t="shared" si="62"/>
        <v>0</v>
      </c>
      <c r="Q796" s="82"/>
      <c r="R796" s="83" t="e">
        <f t="shared" si="61"/>
        <v>#DIV/0!</v>
      </c>
      <c r="S796" s="237"/>
      <c r="T796" s="84">
        <f t="shared" si="63"/>
        <v>0</v>
      </c>
    </row>
    <row r="797" spans="14:20" ht="18.5" x14ac:dyDescent="0.45">
      <c r="N797" s="79">
        <f t="shared" si="64"/>
        <v>0</v>
      </c>
      <c r="O797" s="80"/>
      <c r="P797" s="81">
        <f t="shared" si="62"/>
        <v>0</v>
      </c>
      <c r="Q797" s="82"/>
      <c r="R797" s="83" t="e">
        <f t="shared" si="61"/>
        <v>#DIV/0!</v>
      </c>
      <c r="S797" s="237"/>
      <c r="T797" s="84">
        <f t="shared" si="63"/>
        <v>0</v>
      </c>
    </row>
    <row r="798" spans="14:20" ht="18.5" x14ac:dyDescent="0.45">
      <c r="N798" s="79">
        <f t="shared" si="64"/>
        <v>0</v>
      </c>
      <c r="O798" s="80"/>
      <c r="P798" s="81">
        <f t="shared" si="62"/>
        <v>0</v>
      </c>
      <c r="Q798" s="82"/>
      <c r="R798" s="83" t="e">
        <f t="shared" si="61"/>
        <v>#DIV/0!</v>
      </c>
      <c r="S798" s="237"/>
      <c r="T798" s="84">
        <f t="shared" si="63"/>
        <v>0</v>
      </c>
    </row>
    <row r="799" spans="14:20" ht="18.5" x14ac:dyDescent="0.45">
      <c r="N799" s="79">
        <f t="shared" si="64"/>
        <v>0</v>
      </c>
      <c r="O799" s="80"/>
      <c r="P799" s="81">
        <f t="shared" si="62"/>
        <v>0</v>
      </c>
      <c r="Q799" s="82"/>
      <c r="R799" s="83" t="e">
        <f t="shared" si="61"/>
        <v>#DIV/0!</v>
      </c>
      <c r="S799" s="237"/>
      <c r="T799" s="84">
        <f t="shared" si="63"/>
        <v>0</v>
      </c>
    </row>
    <row r="800" spans="14:20" ht="18.5" x14ac:dyDescent="0.45">
      <c r="N800" s="79">
        <f t="shared" si="64"/>
        <v>0</v>
      </c>
      <c r="O800" s="80"/>
      <c r="P800" s="81">
        <f t="shared" si="62"/>
        <v>0</v>
      </c>
      <c r="Q800" s="82"/>
      <c r="R800" s="83" t="e">
        <f t="shared" si="61"/>
        <v>#DIV/0!</v>
      </c>
      <c r="S800" s="237"/>
      <c r="T800" s="84">
        <f t="shared" si="63"/>
        <v>0</v>
      </c>
    </row>
    <row r="801" spans="14:20" ht="18.5" x14ac:dyDescent="0.45">
      <c r="N801" s="79">
        <f t="shared" si="64"/>
        <v>0</v>
      </c>
      <c r="O801" s="80"/>
      <c r="P801" s="81">
        <f t="shared" si="62"/>
        <v>0</v>
      </c>
      <c r="Q801" s="82"/>
      <c r="R801" s="83" t="e">
        <f t="shared" si="61"/>
        <v>#DIV/0!</v>
      </c>
      <c r="S801" s="237"/>
      <c r="T801" s="84">
        <f t="shared" si="63"/>
        <v>0</v>
      </c>
    </row>
    <row r="802" spans="14:20" ht="18.5" x14ac:dyDescent="0.45">
      <c r="N802" s="79">
        <f t="shared" si="64"/>
        <v>0</v>
      </c>
      <c r="O802" s="80"/>
      <c r="P802" s="81">
        <f t="shared" si="62"/>
        <v>0</v>
      </c>
      <c r="Q802" s="82"/>
      <c r="R802" s="83" t="e">
        <f t="shared" si="61"/>
        <v>#DIV/0!</v>
      </c>
      <c r="S802" s="237"/>
      <c r="T802" s="84">
        <f t="shared" si="63"/>
        <v>0</v>
      </c>
    </row>
    <row r="803" spans="14:20" ht="18.5" x14ac:dyDescent="0.45">
      <c r="N803" s="79">
        <f t="shared" si="64"/>
        <v>0</v>
      </c>
      <c r="O803" s="80"/>
      <c r="P803" s="81">
        <f t="shared" si="62"/>
        <v>0</v>
      </c>
      <c r="Q803" s="82"/>
      <c r="R803" s="83" t="e">
        <f t="shared" si="61"/>
        <v>#DIV/0!</v>
      </c>
      <c r="S803" s="237"/>
      <c r="T803" s="84">
        <f t="shared" si="63"/>
        <v>0</v>
      </c>
    </row>
    <row r="804" spans="14:20" ht="18.5" x14ac:dyDescent="0.45">
      <c r="N804" s="79">
        <f t="shared" si="64"/>
        <v>0</v>
      </c>
      <c r="O804" s="80"/>
      <c r="P804" s="81">
        <f t="shared" si="62"/>
        <v>0</v>
      </c>
      <c r="Q804" s="82"/>
      <c r="R804" s="83" t="e">
        <f t="shared" si="61"/>
        <v>#DIV/0!</v>
      </c>
      <c r="S804" s="237"/>
      <c r="T804" s="84">
        <f t="shared" si="63"/>
        <v>0</v>
      </c>
    </row>
    <row r="805" spans="14:20" ht="18.5" x14ac:dyDescent="0.45">
      <c r="N805" s="79">
        <f t="shared" si="64"/>
        <v>0</v>
      </c>
      <c r="O805" s="80"/>
      <c r="P805" s="81">
        <f t="shared" si="62"/>
        <v>0</v>
      </c>
      <c r="Q805" s="82"/>
      <c r="R805" s="83" t="e">
        <f t="shared" si="61"/>
        <v>#DIV/0!</v>
      </c>
      <c r="S805" s="237"/>
      <c r="T805" s="84">
        <f t="shared" si="63"/>
        <v>0</v>
      </c>
    </row>
    <row r="806" spans="14:20" ht="18.5" x14ac:dyDescent="0.45">
      <c r="N806" s="79">
        <f t="shared" si="64"/>
        <v>0</v>
      </c>
      <c r="O806" s="80"/>
      <c r="P806" s="81">
        <f t="shared" si="62"/>
        <v>0</v>
      </c>
      <c r="Q806" s="82"/>
      <c r="R806" s="83" t="e">
        <f t="shared" ref="R806:R869" si="65">(Q806-N806)/Q806</f>
        <v>#DIV/0!</v>
      </c>
      <c r="S806" s="237"/>
      <c r="T806" s="84">
        <f t="shared" si="63"/>
        <v>0</v>
      </c>
    </row>
    <row r="807" spans="14:20" ht="18.5" x14ac:dyDescent="0.45">
      <c r="N807" s="79">
        <f t="shared" si="64"/>
        <v>0</v>
      </c>
      <c r="O807" s="80"/>
      <c r="P807" s="81">
        <f t="shared" si="62"/>
        <v>0</v>
      </c>
      <c r="Q807" s="82"/>
      <c r="R807" s="83" t="e">
        <f t="shared" si="65"/>
        <v>#DIV/0!</v>
      </c>
      <c r="S807" s="237"/>
      <c r="T807" s="84">
        <f t="shared" si="63"/>
        <v>0</v>
      </c>
    </row>
    <row r="808" spans="14:20" ht="18.5" x14ac:dyDescent="0.45">
      <c r="N808" s="79">
        <f t="shared" si="64"/>
        <v>0</v>
      </c>
      <c r="O808" s="80"/>
      <c r="P808" s="81">
        <f t="shared" si="62"/>
        <v>0</v>
      </c>
      <c r="Q808" s="82"/>
      <c r="R808" s="83" t="e">
        <f t="shared" si="65"/>
        <v>#DIV/0!</v>
      </c>
      <c r="S808" s="237"/>
      <c r="T808" s="84">
        <f t="shared" si="63"/>
        <v>0</v>
      </c>
    </row>
    <row r="809" spans="14:20" ht="18.5" x14ac:dyDescent="0.45">
      <c r="N809" s="79">
        <f t="shared" si="64"/>
        <v>0</v>
      </c>
      <c r="O809" s="80"/>
      <c r="P809" s="81">
        <f t="shared" ref="P809:P872" si="66">N809/(1-O809)</f>
        <v>0</v>
      </c>
      <c r="Q809" s="82"/>
      <c r="R809" s="83" t="e">
        <f t="shared" si="65"/>
        <v>#DIV/0!</v>
      </c>
      <c r="S809" s="237"/>
      <c r="T809" s="84">
        <f t="shared" si="63"/>
        <v>0</v>
      </c>
    </row>
    <row r="810" spans="14:20" ht="18.5" x14ac:dyDescent="0.45">
      <c r="N810" s="79">
        <f t="shared" si="64"/>
        <v>0</v>
      </c>
      <c r="O810" s="80"/>
      <c r="P810" s="81">
        <f t="shared" si="66"/>
        <v>0</v>
      </c>
      <c r="Q810" s="82"/>
      <c r="R810" s="83" t="e">
        <f t="shared" si="65"/>
        <v>#DIV/0!</v>
      </c>
      <c r="S810" s="237"/>
      <c r="T810" s="84">
        <f t="shared" si="63"/>
        <v>0</v>
      </c>
    </row>
    <row r="811" spans="14:20" ht="18.5" x14ac:dyDescent="0.45">
      <c r="N811" s="79">
        <f t="shared" si="64"/>
        <v>0</v>
      </c>
      <c r="O811" s="80"/>
      <c r="P811" s="81">
        <f t="shared" si="66"/>
        <v>0</v>
      </c>
      <c r="Q811" s="82"/>
      <c r="R811" s="83" t="e">
        <f t="shared" si="65"/>
        <v>#DIV/0!</v>
      </c>
      <c r="S811" s="237"/>
      <c r="T811" s="84">
        <f t="shared" ref="T811:T874" si="67">SUM(S811*Q811)</f>
        <v>0</v>
      </c>
    </row>
    <row r="812" spans="14:20" ht="18.5" x14ac:dyDescent="0.45">
      <c r="N812" s="79">
        <f t="shared" si="64"/>
        <v>0</v>
      </c>
      <c r="O812" s="80"/>
      <c r="P812" s="81">
        <f t="shared" si="66"/>
        <v>0</v>
      </c>
      <c r="Q812" s="82"/>
      <c r="R812" s="83" t="e">
        <f t="shared" si="65"/>
        <v>#DIV/0!</v>
      </c>
      <c r="S812" s="237"/>
      <c r="T812" s="84">
        <f t="shared" si="67"/>
        <v>0</v>
      </c>
    </row>
    <row r="813" spans="14:20" ht="18.5" x14ac:dyDescent="0.45">
      <c r="N813" s="79">
        <f t="shared" si="64"/>
        <v>0</v>
      </c>
      <c r="O813" s="80"/>
      <c r="P813" s="81">
        <f t="shared" si="66"/>
        <v>0</v>
      </c>
      <c r="Q813" s="82"/>
      <c r="R813" s="83" t="e">
        <f t="shared" si="65"/>
        <v>#DIV/0!</v>
      </c>
      <c r="S813" s="237"/>
      <c r="T813" s="84">
        <f t="shared" si="67"/>
        <v>0</v>
      </c>
    </row>
    <row r="814" spans="14:20" ht="18.5" x14ac:dyDescent="0.45">
      <c r="N814" s="79">
        <f t="shared" ref="N814:N877" si="68">SUM(G814:L814)</f>
        <v>0</v>
      </c>
      <c r="O814" s="80"/>
      <c r="P814" s="81">
        <f t="shared" si="66"/>
        <v>0</v>
      </c>
      <c r="Q814" s="82"/>
      <c r="R814" s="83" t="e">
        <f t="shared" si="65"/>
        <v>#DIV/0!</v>
      </c>
      <c r="S814" s="237"/>
      <c r="T814" s="84">
        <f t="shared" si="67"/>
        <v>0</v>
      </c>
    </row>
    <row r="815" spans="14:20" ht="18.5" x14ac:dyDescent="0.45">
      <c r="N815" s="79">
        <f t="shared" si="68"/>
        <v>0</v>
      </c>
      <c r="O815" s="80"/>
      <c r="P815" s="81">
        <f t="shared" si="66"/>
        <v>0</v>
      </c>
      <c r="Q815" s="82"/>
      <c r="R815" s="83" t="e">
        <f t="shared" si="65"/>
        <v>#DIV/0!</v>
      </c>
      <c r="S815" s="237"/>
      <c r="T815" s="84">
        <f t="shared" si="67"/>
        <v>0</v>
      </c>
    </row>
    <row r="816" spans="14:20" ht="18.5" x14ac:dyDescent="0.45">
      <c r="N816" s="79">
        <f t="shared" si="68"/>
        <v>0</v>
      </c>
      <c r="O816" s="80"/>
      <c r="P816" s="81">
        <f t="shared" si="66"/>
        <v>0</v>
      </c>
      <c r="Q816" s="82"/>
      <c r="R816" s="83" t="e">
        <f t="shared" si="65"/>
        <v>#DIV/0!</v>
      </c>
      <c r="S816" s="237"/>
      <c r="T816" s="84">
        <f t="shared" si="67"/>
        <v>0</v>
      </c>
    </row>
    <row r="817" spans="14:20" ht="18.5" x14ac:dyDescent="0.45">
      <c r="N817" s="79">
        <f t="shared" si="68"/>
        <v>0</v>
      </c>
      <c r="O817" s="80"/>
      <c r="P817" s="81">
        <f t="shared" si="66"/>
        <v>0</v>
      </c>
      <c r="Q817" s="82"/>
      <c r="R817" s="83" t="e">
        <f t="shared" si="65"/>
        <v>#DIV/0!</v>
      </c>
      <c r="S817" s="237"/>
      <c r="T817" s="84">
        <f t="shared" si="67"/>
        <v>0</v>
      </c>
    </row>
    <row r="818" spans="14:20" ht="18.5" x14ac:dyDescent="0.45">
      <c r="N818" s="79">
        <f t="shared" si="68"/>
        <v>0</v>
      </c>
      <c r="O818" s="80"/>
      <c r="P818" s="81">
        <f t="shared" si="66"/>
        <v>0</v>
      </c>
      <c r="Q818" s="82"/>
      <c r="R818" s="83" t="e">
        <f t="shared" si="65"/>
        <v>#DIV/0!</v>
      </c>
      <c r="S818" s="237"/>
      <c r="T818" s="84">
        <f t="shared" si="67"/>
        <v>0</v>
      </c>
    </row>
    <row r="819" spans="14:20" ht="18.5" x14ac:dyDescent="0.45">
      <c r="N819" s="79">
        <f t="shared" si="68"/>
        <v>0</v>
      </c>
      <c r="O819" s="80"/>
      <c r="P819" s="81">
        <f t="shared" si="66"/>
        <v>0</v>
      </c>
      <c r="Q819" s="82"/>
      <c r="R819" s="83" t="e">
        <f t="shared" si="65"/>
        <v>#DIV/0!</v>
      </c>
      <c r="S819" s="237"/>
      <c r="T819" s="84">
        <f t="shared" si="67"/>
        <v>0</v>
      </c>
    </row>
    <row r="820" spans="14:20" ht="18.5" x14ac:dyDescent="0.45">
      <c r="N820" s="79">
        <f t="shared" si="68"/>
        <v>0</v>
      </c>
      <c r="O820" s="80"/>
      <c r="P820" s="81">
        <f t="shared" si="66"/>
        <v>0</v>
      </c>
      <c r="Q820" s="82"/>
      <c r="R820" s="83" t="e">
        <f t="shared" si="65"/>
        <v>#DIV/0!</v>
      </c>
      <c r="S820" s="237"/>
      <c r="T820" s="84">
        <f t="shared" si="67"/>
        <v>0</v>
      </c>
    </row>
    <row r="821" spans="14:20" ht="18.5" x14ac:dyDescent="0.45">
      <c r="N821" s="79">
        <f t="shared" si="68"/>
        <v>0</v>
      </c>
      <c r="O821" s="80"/>
      <c r="P821" s="81">
        <f t="shared" si="66"/>
        <v>0</v>
      </c>
      <c r="Q821" s="82"/>
      <c r="R821" s="83" t="e">
        <f t="shared" si="65"/>
        <v>#DIV/0!</v>
      </c>
      <c r="S821" s="237"/>
      <c r="T821" s="84">
        <f t="shared" si="67"/>
        <v>0</v>
      </c>
    </row>
    <row r="822" spans="14:20" ht="18.5" x14ac:dyDescent="0.45">
      <c r="N822" s="79">
        <f t="shared" si="68"/>
        <v>0</v>
      </c>
      <c r="O822" s="80"/>
      <c r="P822" s="81">
        <f t="shared" si="66"/>
        <v>0</v>
      </c>
      <c r="Q822" s="82"/>
      <c r="R822" s="83" t="e">
        <f t="shared" si="65"/>
        <v>#DIV/0!</v>
      </c>
      <c r="S822" s="237"/>
      <c r="T822" s="84">
        <f t="shared" si="67"/>
        <v>0</v>
      </c>
    </row>
    <row r="823" spans="14:20" ht="18.5" x14ac:dyDescent="0.45">
      <c r="N823" s="79">
        <f t="shared" si="68"/>
        <v>0</v>
      </c>
      <c r="O823" s="80"/>
      <c r="P823" s="81">
        <f t="shared" si="66"/>
        <v>0</v>
      </c>
      <c r="Q823" s="82"/>
      <c r="R823" s="83" t="e">
        <f t="shared" si="65"/>
        <v>#DIV/0!</v>
      </c>
      <c r="S823" s="237"/>
      <c r="T823" s="84">
        <f t="shared" si="67"/>
        <v>0</v>
      </c>
    </row>
    <row r="824" spans="14:20" ht="18.5" x14ac:dyDescent="0.45">
      <c r="N824" s="79">
        <f t="shared" si="68"/>
        <v>0</v>
      </c>
      <c r="O824" s="80"/>
      <c r="P824" s="81">
        <f t="shared" si="66"/>
        <v>0</v>
      </c>
      <c r="Q824" s="82"/>
      <c r="R824" s="83" t="e">
        <f t="shared" si="65"/>
        <v>#DIV/0!</v>
      </c>
      <c r="S824" s="237"/>
      <c r="T824" s="84">
        <f t="shared" si="67"/>
        <v>0</v>
      </c>
    </row>
    <row r="825" spans="14:20" ht="18.5" x14ac:dyDescent="0.45">
      <c r="N825" s="79">
        <f t="shared" si="68"/>
        <v>0</v>
      </c>
      <c r="O825" s="80"/>
      <c r="P825" s="81">
        <f t="shared" si="66"/>
        <v>0</v>
      </c>
      <c r="Q825" s="82"/>
      <c r="R825" s="83" t="e">
        <f t="shared" si="65"/>
        <v>#DIV/0!</v>
      </c>
      <c r="S825" s="237"/>
      <c r="T825" s="84">
        <f t="shared" si="67"/>
        <v>0</v>
      </c>
    </row>
    <row r="826" spans="14:20" ht="18.5" x14ac:dyDescent="0.45">
      <c r="N826" s="79">
        <f t="shared" si="68"/>
        <v>0</v>
      </c>
      <c r="O826" s="80"/>
      <c r="P826" s="81">
        <f t="shared" si="66"/>
        <v>0</v>
      </c>
      <c r="Q826" s="82"/>
      <c r="R826" s="83" t="e">
        <f t="shared" si="65"/>
        <v>#DIV/0!</v>
      </c>
      <c r="S826" s="237"/>
      <c r="T826" s="84">
        <f t="shared" si="67"/>
        <v>0</v>
      </c>
    </row>
    <row r="827" spans="14:20" ht="18.5" x14ac:dyDescent="0.45">
      <c r="N827" s="79">
        <f t="shared" si="68"/>
        <v>0</v>
      </c>
      <c r="O827" s="80"/>
      <c r="P827" s="81">
        <f t="shared" si="66"/>
        <v>0</v>
      </c>
      <c r="Q827" s="82"/>
      <c r="R827" s="83" t="e">
        <f t="shared" si="65"/>
        <v>#DIV/0!</v>
      </c>
      <c r="S827" s="237"/>
      <c r="T827" s="84">
        <f t="shared" si="67"/>
        <v>0</v>
      </c>
    </row>
    <row r="828" spans="14:20" ht="18.5" x14ac:dyDescent="0.45">
      <c r="N828" s="79">
        <f t="shared" si="68"/>
        <v>0</v>
      </c>
      <c r="O828" s="80"/>
      <c r="P828" s="81">
        <f t="shared" si="66"/>
        <v>0</v>
      </c>
      <c r="Q828" s="82"/>
      <c r="R828" s="83" t="e">
        <f t="shared" si="65"/>
        <v>#DIV/0!</v>
      </c>
      <c r="S828" s="237"/>
      <c r="T828" s="84">
        <f t="shared" si="67"/>
        <v>0</v>
      </c>
    </row>
    <row r="829" spans="14:20" ht="18.5" x14ac:dyDescent="0.45">
      <c r="N829" s="79">
        <f t="shared" si="68"/>
        <v>0</v>
      </c>
      <c r="O829" s="80"/>
      <c r="P829" s="81">
        <f t="shared" si="66"/>
        <v>0</v>
      </c>
      <c r="Q829" s="82"/>
      <c r="R829" s="83" t="e">
        <f t="shared" si="65"/>
        <v>#DIV/0!</v>
      </c>
      <c r="S829" s="237"/>
      <c r="T829" s="84">
        <f t="shared" si="67"/>
        <v>0</v>
      </c>
    </row>
    <row r="830" spans="14:20" ht="18.5" x14ac:dyDescent="0.45">
      <c r="N830" s="79">
        <f t="shared" si="68"/>
        <v>0</v>
      </c>
      <c r="O830" s="80"/>
      <c r="P830" s="81">
        <f t="shared" si="66"/>
        <v>0</v>
      </c>
      <c r="Q830" s="82"/>
      <c r="R830" s="83" t="e">
        <f t="shared" si="65"/>
        <v>#DIV/0!</v>
      </c>
      <c r="S830" s="237"/>
      <c r="T830" s="84">
        <f t="shared" si="67"/>
        <v>0</v>
      </c>
    </row>
    <row r="831" spans="14:20" ht="18.5" x14ac:dyDescent="0.45">
      <c r="N831" s="79">
        <f t="shared" si="68"/>
        <v>0</v>
      </c>
      <c r="O831" s="80"/>
      <c r="P831" s="81">
        <f t="shared" si="66"/>
        <v>0</v>
      </c>
      <c r="Q831" s="82"/>
      <c r="R831" s="83" t="e">
        <f t="shared" si="65"/>
        <v>#DIV/0!</v>
      </c>
      <c r="S831" s="237"/>
      <c r="T831" s="84">
        <f t="shared" si="67"/>
        <v>0</v>
      </c>
    </row>
    <row r="832" spans="14:20" ht="18.5" x14ac:dyDescent="0.45">
      <c r="N832" s="79">
        <f t="shared" si="68"/>
        <v>0</v>
      </c>
      <c r="O832" s="80"/>
      <c r="P832" s="81">
        <f t="shared" si="66"/>
        <v>0</v>
      </c>
      <c r="Q832" s="82"/>
      <c r="R832" s="83" t="e">
        <f t="shared" si="65"/>
        <v>#DIV/0!</v>
      </c>
      <c r="S832" s="237"/>
      <c r="T832" s="84">
        <f t="shared" si="67"/>
        <v>0</v>
      </c>
    </row>
    <row r="833" spans="14:20" ht="18.5" x14ac:dyDescent="0.45">
      <c r="N833" s="79">
        <f t="shared" si="68"/>
        <v>0</v>
      </c>
      <c r="O833" s="80"/>
      <c r="P833" s="81">
        <f t="shared" si="66"/>
        <v>0</v>
      </c>
      <c r="Q833" s="82"/>
      <c r="R833" s="83" t="e">
        <f t="shared" si="65"/>
        <v>#DIV/0!</v>
      </c>
      <c r="S833" s="237"/>
      <c r="T833" s="84">
        <f t="shared" si="67"/>
        <v>0</v>
      </c>
    </row>
    <row r="834" spans="14:20" ht="18.5" x14ac:dyDescent="0.45">
      <c r="N834" s="79">
        <f t="shared" si="68"/>
        <v>0</v>
      </c>
      <c r="O834" s="80"/>
      <c r="P834" s="81">
        <f t="shared" si="66"/>
        <v>0</v>
      </c>
      <c r="Q834" s="82"/>
      <c r="R834" s="83" t="e">
        <f t="shared" si="65"/>
        <v>#DIV/0!</v>
      </c>
      <c r="S834" s="237"/>
      <c r="T834" s="84">
        <f t="shared" si="67"/>
        <v>0</v>
      </c>
    </row>
    <row r="835" spans="14:20" ht="18.5" x14ac:dyDescent="0.45">
      <c r="N835" s="79">
        <f t="shared" si="68"/>
        <v>0</v>
      </c>
      <c r="O835" s="80"/>
      <c r="P835" s="81">
        <f t="shared" si="66"/>
        <v>0</v>
      </c>
      <c r="Q835" s="82"/>
      <c r="R835" s="83" t="e">
        <f t="shared" si="65"/>
        <v>#DIV/0!</v>
      </c>
      <c r="S835" s="237"/>
      <c r="T835" s="84">
        <f t="shared" si="67"/>
        <v>0</v>
      </c>
    </row>
    <row r="836" spans="14:20" ht="18.5" x14ac:dyDescent="0.45">
      <c r="N836" s="79">
        <f t="shared" si="68"/>
        <v>0</v>
      </c>
      <c r="O836" s="80"/>
      <c r="P836" s="81">
        <f t="shared" si="66"/>
        <v>0</v>
      </c>
      <c r="Q836" s="82"/>
      <c r="R836" s="83" t="e">
        <f t="shared" si="65"/>
        <v>#DIV/0!</v>
      </c>
      <c r="S836" s="237"/>
      <c r="T836" s="84">
        <f t="shared" si="67"/>
        <v>0</v>
      </c>
    </row>
    <row r="837" spans="14:20" ht="18.5" x14ac:dyDescent="0.45">
      <c r="N837" s="79">
        <f t="shared" si="68"/>
        <v>0</v>
      </c>
      <c r="O837" s="80"/>
      <c r="P837" s="81">
        <f t="shared" si="66"/>
        <v>0</v>
      </c>
      <c r="Q837" s="82"/>
      <c r="R837" s="83" t="e">
        <f t="shared" si="65"/>
        <v>#DIV/0!</v>
      </c>
      <c r="S837" s="237"/>
      <c r="T837" s="84">
        <f t="shared" si="67"/>
        <v>0</v>
      </c>
    </row>
    <row r="838" spans="14:20" ht="18.5" x14ac:dyDescent="0.45">
      <c r="N838" s="79">
        <f t="shared" si="68"/>
        <v>0</v>
      </c>
      <c r="O838" s="80"/>
      <c r="P838" s="81">
        <f t="shared" si="66"/>
        <v>0</v>
      </c>
      <c r="Q838" s="82"/>
      <c r="R838" s="83" t="e">
        <f t="shared" si="65"/>
        <v>#DIV/0!</v>
      </c>
      <c r="S838" s="237"/>
      <c r="T838" s="84">
        <f t="shared" si="67"/>
        <v>0</v>
      </c>
    </row>
    <row r="839" spans="14:20" ht="18.5" x14ac:dyDescent="0.45">
      <c r="N839" s="79">
        <f t="shared" si="68"/>
        <v>0</v>
      </c>
      <c r="O839" s="80"/>
      <c r="P839" s="81">
        <f t="shared" si="66"/>
        <v>0</v>
      </c>
      <c r="Q839" s="82"/>
      <c r="R839" s="83" t="e">
        <f t="shared" si="65"/>
        <v>#DIV/0!</v>
      </c>
      <c r="S839" s="237"/>
      <c r="T839" s="84">
        <f t="shared" si="67"/>
        <v>0</v>
      </c>
    </row>
    <row r="840" spans="14:20" ht="18.5" x14ac:dyDescent="0.45">
      <c r="N840" s="79">
        <f t="shared" si="68"/>
        <v>0</v>
      </c>
      <c r="O840" s="80"/>
      <c r="P840" s="81">
        <f t="shared" si="66"/>
        <v>0</v>
      </c>
      <c r="Q840" s="82"/>
      <c r="R840" s="83" t="e">
        <f t="shared" si="65"/>
        <v>#DIV/0!</v>
      </c>
      <c r="S840" s="237"/>
      <c r="T840" s="84">
        <f t="shared" si="67"/>
        <v>0</v>
      </c>
    </row>
    <row r="841" spans="14:20" ht="18.5" x14ac:dyDescent="0.45">
      <c r="N841" s="79">
        <f t="shared" si="68"/>
        <v>0</v>
      </c>
      <c r="O841" s="80"/>
      <c r="P841" s="81">
        <f t="shared" si="66"/>
        <v>0</v>
      </c>
      <c r="Q841" s="82"/>
      <c r="R841" s="83" t="e">
        <f t="shared" si="65"/>
        <v>#DIV/0!</v>
      </c>
      <c r="S841" s="237"/>
      <c r="T841" s="84">
        <f t="shared" si="67"/>
        <v>0</v>
      </c>
    </row>
    <row r="842" spans="14:20" ht="18.5" x14ac:dyDescent="0.45">
      <c r="N842" s="79">
        <f t="shared" si="68"/>
        <v>0</v>
      </c>
      <c r="O842" s="80"/>
      <c r="P842" s="81">
        <f t="shared" si="66"/>
        <v>0</v>
      </c>
      <c r="Q842" s="82"/>
      <c r="R842" s="83" t="e">
        <f t="shared" si="65"/>
        <v>#DIV/0!</v>
      </c>
      <c r="S842" s="237"/>
      <c r="T842" s="84">
        <f t="shared" si="67"/>
        <v>0</v>
      </c>
    </row>
    <row r="843" spans="14:20" ht="18.5" x14ac:dyDescent="0.45">
      <c r="N843" s="79">
        <f t="shared" si="68"/>
        <v>0</v>
      </c>
      <c r="O843" s="80"/>
      <c r="P843" s="81">
        <f t="shared" si="66"/>
        <v>0</v>
      </c>
      <c r="Q843" s="82"/>
      <c r="R843" s="83" t="e">
        <f t="shared" si="65"/>
        <v>#DIV/0!</v>
      </c>
      <c r="S843" s="237"/>
      <c r="T843" s="84">
        <f t="shared" si="67"/>
        <v>0</v>
      </c>
    </row>
    <row r="844" spans="14:20" ht="18.5" x14ac:dyDescent="0.45">
      <c r="N844" s="79">
        <f t="shared" si="68"/>
        <v>0</v>
      </c>
      <c r="O844" s="80"/>
      <c r="P844" s="81">
        <f t="shared" si="66"/>
        <v>0</v>
      </c>
      <c r="Q844" s="82"/>
      <c r="R844" s="83" t="e">
        <f t="shared" si="65"/>
        <v>#DIV/0!</v>
      </c>
      <c r="S844" s="237"/>
      <c r="T844" s="84">
        <f t="shared" si="67"/>
        <v>0</v>
      </c>
    </row>
    <row r="845" spans="14:20" ht="18.5" x14ac:dyDescent="0.45">
      <c r="N845" s="79">
        <f t="shared" si="68"/>
        <v>0</v>
      </c>
      <c r="O845" s="80"/>
      <c r="P845" s="81">
        <f t="shared" si="66"/>
        <v>0</v>
      </c>
      <c r="Q845" s="82"/>
      <c r="R845" s="83" t="e">
        <f t="shared" si="65"/>
        <v>#DIV/0!</v>
      </c>
      <c r="S845" s="237"/>
      <c r="T845" s="84">
        <f t="shared" si="67"/>
        <v>0</v>
      </c>
    </row>
    <row r="846" spans="14:20" ht="18.5" x14ac:dyDescent="0.45">
      <c r="N846" s="79">
        <f t="shared" si="68"/>
        <v>0</v>
      </c>
      <c r="O846" s="80"/>
      <c r="P846" s="81">
        <f t="shared" si="66"/>
        <v>0</v>
      </c>
      <c r="Q846" s="82"/>
      <c r="R846" s="83" t="e">
        <f t="shared" si="65"/>
        <v>#DIV/0!</v>
      </c>
      <c r="S846" s="237"/>
      <c r="T846" s="84">
        <f t="shared" si="67"/>
        <v>0</v>
      </c>
    </row>
    <row r="847" spans="14:20" ht="18.5" x14ac:dyDescent="0.45">
      <c r="N847" s="79">
        <f t="shared" si="68"/>
        <v>0</v>
      </c>
      <c r="O847" s="80"/>
      <c r="P847" s="81">
        <f t="shared" si="66"/>
        <v>0</v>
      </c>
      <c r="Q847" s="82"/>
      <c r="R847" s="83" t="e">
        <f t="shared" si="65"/>
        <v>#DIV/0!</v>
      </c>
      <c r="S847" s="237"/>
      <c r="T847" s="84">
        <f t="shared" si="67"/>
        <v>0</v>
      </c>
    </row>
    <row r="848" spans="14:20" ht="18.5" x14ac:dyDescent="0.45">
      <c r="N848" s="79">
        <f t="shared" si="68"/>
        <v>0</v>
      </c>
      <c r="O848" s="80"/>
      <c r="P848" s="81">
        <f t="shared" si="66"/>
        <v>0</v>
      </c>
      <c r="Q848" s="82"/>
      <c r="R848" s="83" t="e">
        <f t="shared" si="65"/>
        <v>#DIV/0!</v>
      </c>
      <c r="S848" s="237"/>
      <c r="T848" s="84">
        <f t="shared" si="67"/>
        <v>0</v>
      </c>
    </row>
    <row r="849" spans="14:20" ht="18.5" x14ac:dyDescent="0.45">
      <c r="N849" s="79">
        <f t="shared" si="68"/>
        <v>0</v>
      </c>
      <c r="O849" s="80"/>
      <c r="P849" s="81">
        <f t="shared" si="66"/>
        <v>0</v>
      </c>
      <c r="Q849" s="82"/>
      <c r="R849" s="83" t="e">
        <f t="shared" si="65"/>
        <v>#DIV/0!</v>
      </c>
      <c r="S849" s="237"/>
      <c r="T849" s="84">
        <f t="shared" si="67"/>
        <v>0</v>
      </c>
    </row>
    <row r="850" spans="14:20" ht="18.5" x14ac:dyDescent="0.45">
      <c r="N850" s="79">
        <f t="shared" si="68"/>
        <v>0</v>
      </c>
      <c r="O850" s="80"/>
      <c r="P850" s="81">
        <f t="shared" si="66"/>
        <v>0</v>
      </c>
      <c r="Q850" s="82"/>
      <c r="R850" s="83" t="e">
        <f t="shared" si="65"/>
        <v>#DIV/0!</v>
      </c>
      <c r="S850" s="237"/>
      <c r="T850" s="84">
        <f t="shared" si="67"/>
        <v>0</v>
      </c>
    </row>
    <row r="851" spans="14:20" ht="18.5" x14ac:dyDescent="0.45">
      <c r="N851" s="79">
        <f t="shared" si="68"/>
        <v>0</v>
      </c>
      <c r="O851" s="80"/>
      <c r="P851" s="81">
        <f t="shared" si="66"/>
        <v>0</v>
      </c>
      <c r="Q851" s="82"/>
      <c r="R851" s="83" t="e">
        <f t="shared" si="65"/>
        <v>#DIV/0!</v>
      </c>
      <c r="S851" s="237"/>
      <c r="T851" s="84">
        <f t="shared" si="67"/>
        <v>0</v>
      </c>
    </row>
    <row r="852" spans="14:20" ht="18.5" x14ac:dyDescent="0.45">
      <c r="N852" s="79">
        <f t="shared" si="68"/>
        <v>0</v>
      </c>
      <c r="O852" s="80"/>
      <c r="P852" s="81">
        <f t="shared" si="66"/>
        <v>0</v>
      </c>
      <c r="Q852" s="82"/>
      <c r="R852" s="83" t="e">
        <f t="shared" si="65"/>
        <v>#DIV/0!</v>
      </c>
      <c r="S852" s="237"/>
      <c r="T852" s="84">
        <f t="shared" si="67"/>
        <v>0</v>
      </c>
    </row>
    <row r="853" spans="14:20" ht="18.5" x14ac:dyDescent="0.45">
      <c r="N853" s="79">
        <f t="shared" si="68"/>
        <v>0</v>
      </c>
      <c r="O853" s="80"/>
      <c r="P853" s="81">
        <f t="shared" si="66"/>
        <v>0</v>
      </c>
      <c r="Q853" s="82"/>
      <c r="R853" s="83" t="e">
        <f t="shared" si="65"/>
        <v>#DIV/0!</v>
      </c>
      <c r="S853" s="237"/>
      <c r="T853" s="84">
        <f t="shared" si="67"/>
        <v>0</v>
      </c>
    </row>
    <row r="854" spans="14:20" ht="18.5" x14ac:dyDescent="0.45">
      <c r="N854" s="79">
        <f t="shared" si="68"/>
        <v>0</v>
      </c>
      <c r="O854" s="80"/>
      <c r="P854" s="81">
        <f t="shared" si="66"/>
        <v>0</v>
      </c>
      <c r="Q854" s="82"/>
      <c r="R854" s="83" t="e">
        <f t="shared" si="65"/>
        <v>#DIV/0!</v>
      </c>
      <c r="S854" s="237"/>
      <c r="T854" s="84">
        <f t="shared" si="67"/>
        <v>0</v>
      </c>
    </row>
    <row r="855" spans="14:20" ht="18.5" x14ac:dyDescent="0.45">
      <c r="N855" s="79">
        <f t="shared" si="68"/>
        <v>0</v>
      </c>
      <c r="O855" s="80"/>
      <c r="P855" s="81">
        <f t="shared" si="66"/>
        <v>0</v>
      </c>
      <c r="Q855" s="82"/>
      <c r="R855" s="83" t="e">
        <f t="shared" si="65"/>
        <v>#DIV/0!</v>
      </c>
      <c r="S855" s="237"/>
      <c r="T855" s="84">
        <f t="shared" si="67"/>
        <v>0</v>
      </c>
    </row>
    <row r="856" spans="14:20" ht="18.5" x14ac:dyDescent="0.45">
      <c r="N856" s="79">
        <f t="shared" si="68"/>
        <v>0</v>
      </c>
      <c r="O856" s="80"/>
      <c r="P856" s="81">
        <f t="shared" si="66"/>
        <v>0</v>
      </c>
      <c r="Q856" s="82"/>
      <c r="R856" s="83" t="e">
        <f t="shared" si="65"/>
        <v>#DIV/0!</v>
      </c>
      <c r="S856" s="237"/>
      <c r="T856" s="84">
        <f t="shared" si="67"/>
        <v>0</v>
      </c>
    </row>
    <row r="857" spans="14:20" ht="18.5" x14ac:dyDescent="0.45">
      <c r="N857" s="79">
        <f t="shared" si="68"/>
        <v>0</v>
      </c>
      <c r="O857" s="80"/>
      <c r="P857" s="81">
        <f t="shared" si="66"/>
        <v>0</v>
      </c>
      <c r="Q857" s="82"/>
      <c r="R857" s="83" t="e">
        <f t="shared" si="65"/>
        <v>#DIV/0!</v>
      </c>
      <c r="S857" s="237"/>
      <c r="T857" s="84">
        <f t="shared" si="67"/>
        <v>0</v>
      </c>
    </row>
    <row r="858" spans="14:20" ht="18.5" x14ac:dyDescent="0.45">
      <c r="N858" s="79">
        <f t="shared" si="68"/>
        <v>0</v>
      </c>
      <c r="O858" s="80"/>
      <c r="P858" s="81">
        <f t="shared" si="66"/>
        <v>0</v>
      </c>
      <c r="Q858" s="82"/>
      <c r="R858" s="83" t="e">
        <f t="shared" si="65"/>
        <v>#DIV/0!</v>
      </c>
      <c r="S858" s="237"/>
      <c r="T858" s="84">
        <f t="shared" si="67"/>
        <v>0</v>
      </c>
    </row>
    <row r="859" spans="14:20" ht="18.5" x14ac:dyDescent="0.45">
      <c r="N859" s="79">
        <f t="shared" si="68"/>
        <v>0</v>
      </c>
      <c r="O859" s="80"/>
      <c r="P859" s="81">
        <f t="shared" si="66"/>
        <v>0</v>
      </c>
      <c r="Q859" s="82"/>
      <c r="R859" s="83" t="e">
        <f t="shared" si="65"/>
        <v>#DIV/0!</v>
      </c>
      <c r="S859" s="237"/>
      <c r="T859" s="84">
        <f t="shared" si="67"/>
        <v>0</v>
      </c>
    </row>
    <row r="860" spans="14:20" ht="18.5" x14ac:dyDescent="0.45">
      <c r="N860" s="79">
        <f t="shared" si="68"/>
        <v>0</v>
      </c>
      <c r="O860" s="80"/>
      <c r="P860" s="81">
        <f t="shared" si="66"/>
        <v>0</v>
      </c>
      <c r="Q860" s="82"/>
      <c r="R860" s="83" t="e">
        <f t="shared" si="65"/>
        <v>#DIV/0!</v>
      </c>
      <c r="S860" s="237"/>
      <c r="T860" s="84">
        <f t="shared" si="67"/>
        <v>0</v>
      </c>
    </row>
    <row r="861" spans="14:20" ht="18.5" x14ac:dyDescent="0.45">
      <c r="N861" s="79">
        <f t="shared" si="68"/>
        <v>0</v>
      </c>
      <c r="O861" s="80"/>
      <c r="P861" s="81">
        <f t="shared" si="66"/>
        <v>0</v>
      </c>
      <c r="Q861" s="82"/>
      <c r="R861" s="83" t="e">
        <f t="shared" si="65"/>
        <v>#DIV/0!</v>
      </c>
      <c r="S861" s="237"/>
      <c r="T861" s="84">
        <f t="shared" si="67"/>
        <v>0</v>
      </c>
    </row>
    <row r="862" spans="14:20" ht="18.5" x14ac:dyDescent="0.45">
      <c r="N862" s="79">
        <f t="shared" si="68"/>
        <v>0</v>
      </c>
      <c r="O862" s="80"/>
      <c r="P862" s="81">
        <f t="shared" si="66"/>
        <v>0</v>
      </c>
      <c r="Q862" s="82"/>
      <c r="R862" s="83" t="e">
        <f t="shared" si="65"/>
        <v>#DIV/0!</v>
      </c>
      <c r="S862" s="237"/>
      <c r="T862" s="84">
        <f t="shared" si="67"/>
        <v>0</v>
      </c>
    </row>
    <row r="863" spans="14:20" ht="18.5" x14ac:dyDescent="0.45">
      <c r="N863" s="79">
        <f t="shared" si="68"/>
        <v>0</v>
      </c>
      <c r="O863" s="80"/>
      <c r="P863" s="81">
        <f t="shared" si="66"/>
        <v>0</v>
      </c>
      <c r="Q863" s="82"/>
      <c r="R863" s="83" t="e">
        <f t="shared" si="65"/>
        <v>#DIV/0!</v>
      </c>
      <c r="S863" s="237"/>
      <c r="T863" s="84">
        <f t="shared" si="67"/>
        <v>0</v>
      </c>
    </row>
    <row r="864" spans="14:20" ht="18.5" x14ac:dyDescent="0.45">
      <c r="N864" s="79">
        <f t="shared" si="68"/>
        <v>0</v>
      </c>
      <c r="O864" s="80"/>
      <c r="P864" s="81">
        <f t="shared" si="66"/>
        <v>0</v>
      </c>
      <c r="Q864" s="82"/>
      <c r="R864" s="83" t="e">
        <f t="shared" si="65"/>
        <v>#DIV/0!</v>
      </c>
      <c r="S864" s="237"/>
      <c r="T864" s="84">
        <f t="shared" si="67"/>
        <v>0</v>
      </c>
    </row>
    <row r="865" spans="14:20" ht="18.5" x14ac:dyDescent="0.45">
      <c r="N865" s="79">
        <f t="shared" si="68"/>
        <v>0</v>
      </c>
      <c r="O865" s="80"/>
      <c r="P865" s="81">
        <f t="shared" si="66"/>
        <v>0</v>
      </c>
      <c r="Q865" s="82"/>
      <c r="R865" s="83" t="e">
        <f t="shared" si="65"/>
        <v>#DIV/0!</v>
      </c>
      <c r="S865" s="237"/>
      <c r="T865" s="84">
        <f t="shared" si="67"/>
        <v>0</v>
      </c>
    </row>
    <row r="866" spans="14:20" ht="18.5" x14ac:dyDescent="0.45">
      <c r="N866" s="79">
        <f t="shared" si="68"/>
        <v>0</v>
      </c>
      <c r="O866" s="80"/>
      <c r="P866" s="81">
        <f t="shared" si="66"/>
        <v>0</v>
      </c>
      <c r="Q866" s="82"/>
      <c r="R866" s="83" t="e">
        <f t="shared" si="65"/>
        <v>#DIV/0!</v>
      </c>
      <c r="S866" s="237"/>
      <c r="T866" s="84">
        <f t="shared" si="67"/>
        <v>0</v>
      </c>
    </row>
    <row r="867" spans="14:20" ht="18.5" x14ac:dyDescent="0.45">
      <c r="N867" s="79">
        <f t="shared" si="68"/>
        <v>0</v>
      </c>
      <c r="O867" s="80"/>
      <c r="P867" s="81">
        <f t="shared" si="66"/>
        <v>0</v>
      </c>
      <c r="Q867" s="82"/>
      <c r="R867" s="83" t="e">
        <f t="shared" si="65"/>
        <v>#DIV/0!</v>
      </c>
      <c r="S867" s="237"/>
      <c r="T867" s="84">
        <f t="shared" si="67"/>
        <v>0</v>
      </c>
    </row>
    <row r="868" spans="14:20" ht="18.5" x14ac:dyDescent="0.45">
      <c r="N868" s="79">
        <f t="shared" si="68"/>
        <v>0</v>
      </c>
      <c r="O868" s="80"/>
      <c r="P868" s="81">
        <f t="shared" si="66"/>
        <v>0</v>
      </c>
      <c r="Q868" s="82"/>
      <c r="R868" s="83" t="e">
        <f t="shared" si="65"/>
        <v>#DIV/0!</v>
      </c>
      <c r="S868" s="237"/>
      <c r="T868" s="84">
        <f t="shared" si="67"/>
        <v>0</v>
      </c>
    </row>
    <row r="869" spans="14:20" ht="18.5" x14ac:dyDescent="0.45">
      <c r="N869" s="79">
        <f t="shared" si="68"/>
        <v>0</v>
      </c>
      <c r="O869" s="80"/>
      <c r="P869" s="81">
        <f t="shared" si="66"/>
        <v>0</v>
      </c>
      <c r="Q869" s="82"/>
      <c r="R869" s="83" t="e">
        <f t="shared" si="65"/>
        <v>#DIV/0!</v>
      </c>
      <c r="S869" s="237"/>
      <c r="T869" s="84">
        <f t="shared" si="67"/>
        <v>0</v>
      </c>
    </row>
    <row r="870" spans="14:20" ht="18.5" x14ac:dyDescent="0.45">
      <c r="N870" s="79">
        <f t="shared" si="68"/>
        <v>0</v>
      </c>
      <c r="O870" s="80"/>
      <c r="P870" s="81">
        <f t="shared" si="66"/>
        <v>0</v>
      </c>
      <c r="Q870" s="82"/>
      <c r="R870" s="83" t="e">
        <f t="shared" ref="R870:R933" si="69">(Q870-N870)/Q870</f>
        <v>#DIV/0!</v>
      </c>
      <c r="S870" s="237"/>
      <c r="T870" s="84">
        <f t="shared" si="67"/>
        <v>0</v>
      </c>
    </row>
    <row r="871" spans="14:20" ht="18.5" x14ac:dyDescent="0.45">
      <c r="N871" s="79">
        <f t="shared" si="68"/>
        <v>0</v>
      </c>
      <c r="O871" s="80"/>
      <c r="P871" s="81">
        <f t="shared" si="66"/>
        <v>0</v>
      </c>
      <c r="Q871" s="82"/>
      <c r="R871" s="83" t="e">
        <f t="shared" si="69"/>
        <v>#DIV/0!</v>
      </c>
      <c r="S871" s="237"/>
      <c r="T871" s="84">
        <f t="shared" si="67"/>
        <v>0</v>
      </c>
    </row>
    <row r="872" spans="14:20" ht="18.5" x14ac:dyDescent="0.45">
      <c r="N872" s="79">
        <f t="shared" si="68"/>
        <v>0</v>
      </c>
      <c r="O872" s="80"/>
      <c r="P872" s="81">
        <f t="shared" si="66"/>
        <v>0</v>
      </c>
      <c r="Q872" s="82"/>
      <c r="R872" s="83" t="e">
        <f t="shared" si="69"/>
        <v>#DIV/0!</v>
      </c>
      <c r="S872" s="237"/>
      <c r="T872" s="84">
        <f t="shared" si="67"/>
        <v>0</v>
      </c>
    </row>
    <row r="873" spans="14:20" ht="18.5" x14ac:dyDescent="0.45">
      <c r="N873" s="79">
        <f t="shared" si="68"/>
        <v>0</v>
      </c>
      <c r="O873" s="80"/>
      <c r="P873" s="81">
        <f t="shared" ref="P873:P936" si="70">N873/(1-O873)</f>
        <v>0</v>
      </c>
      <c r="Q873" s="82"/>
      <c r="R873" s="83" t="e">
        <f t="shared" si="69"/>
        <v>#DIV/0!</v>
      </c>
      <c r="S873" s="237"/>
      <c r="T873" s="84">
        <f t="shared" si="67"/>
        <v>0</v>
      </c>
    </row>
    <row r="874" spans="14:20" ht="18.5" x14ac:dyDescent="0.45">
      <c r="N874" s="79">
        <f t="shared" si="68"/>
        <v>0</v>
      </c>
      <c r="O874" s="80"/>
      <c r="P874" s="81">
        <f t="shared" si="70"/>
        <v>0</v>
      </c>
      <c r="Q874" s="82"/>
      <c r="R874" s="83" t="e">
        <f t="shared" si="69"/>
        <v>#DIV/0!</v>
      </c>
      <c r="S874" s="237"/>
      <c r="T874" s="84">
        <f t="shared" si="67"/>
        <v>0</v>
      </c>
    </row>
    <row r="875" spans="14:20" ht="18.5" x14ac:dyDescent="0.45">
      <c r="N875" s="79">
        <f t="shared" si="68"/>
        <v>0</v>
      </c>
      <c r="O875" s="80"/>
      <c r="P875" s="81">
        <f t="shared" si="70"/>
        <v>0</v>
      </c>
      <c r="Q875" s="82"/>
      <c r="R875" s="83" t="e">
        <f t="shared" si="69"/>
        <v>#DIV/0!</v>
      </c>
      <c r="S875" s="237"/>
      <c r="T875" s="84">
        <f t="shared" ref="T875:T938" si="71">SUM(S875*Q875)</f>
        <v>0</v>
      </c>
    </row>
    <row r="876" spans="14:20" ht="18.5" x14ac:dyDescent="0.45">
      <c r="N876" s="79">
        <f t="shared" si="68"/>
        <v>0</v>
      </c>
      <c r="O876" s="80"/>
      <c r="P876" s="81">
        <f t="shared" si="70"/>
        <v>0</v>
      </c>
      <c r="Q876" s="82"/>
      <c r="R876" s="83" t="e">
        <f t="shared" si="69"/>
        <v>#DIV/0!</v>
      </c>
      <c r="S876" s="237"/>
      <c r="T876" s="84">
        <f t="shared" si="71"/>
        <v>0</v>
      </c>
    </row>
    <row r="877" spans="14:20" ht="18.5" x14ac:dyDescent="0.45">
      <c r="N877" s="79">
        <f t="shared" si="68"/>
        <v>0</v>
      </c>
      <c r="O877" s="80"/>
      <c r="P877" s="81">
        <f t="shared" si="70"/>
        <v>0</v>
      </c>
      <c r="Q877" s="82"/>
      <c r="R877" s="83" t="e">
        <f t="shared" si="69"/>
        <v>#DIV/0!</v>
      </c>
      <c r="S877" s="237"/>
      <c r="T877" s="84">
        <f t="shared" si="71"/>
        <v>0</v>
      </c>
    </row>
    <row r="878" spans="14:20" ht="18.5" x14ac:dyDescent="0.45">
      <c r="N878" s="79">
        <f t="shared" ref="N878:N941" si="72">SUM(G878:L878)</f>
        <v>0</v>
      </c>
      <c r="O878" s="80"/>
      <c r="P878" s="81">
        <f t="shared" si="70"/>
        <v>0</v>
      </c>
      <c r="Q878" s="82"/>
      <c r="R878" s="83" t="e">
        <f t="shared" si="69"/>
        <v>#DIV/0!</v>
      </c>
      <c r="S878" s="237"/>
      <c r="T878" s="84">
        <f t="shared" si="71"/>
        <v>0</v>
      </c>
    </row>
    <row r="879" spans="14:20" ht="18.5" x14ac:dyDescent="0.45">
      <c r="N879" s="79">
        <f t="shared" si="72"/>
        <v>0</v>
      </c>
      <c r="O879" s="80"/>
      <c r="P879" s="81">
        <f t="shared" si="70"/>
        <v>0</v>
      </c>
      <c r="Q879" s="82"/>
      <c r="R879" s="83" t="e">
        <f t="shared" si="69"/>
        <v>#DIV/0!</v>
      </c>
      <c r="S879" s="237"/>
      <c r="T879" s="84">
        <f t="shared" si="71"/>
        <v>0</v>
      </c>
    </row>
    <row r="880" spans="14:20" ht="18.5" x14ac:dyDescent="0.45">
      <c r="N880" s="79">
        <f t="shared" si="72"/>
        <v>0</v>
      </c>
      <c r="O880" s="80"/>
      <c r="P880" s="81">
        <f t="shared" si="70"/>
        <v>0</v>
      </c>
      <c r="Q880" s="82"/>
      <c r="R880" s="83" t="e">
        <f t="shared" si="69"/>
        <v>#DIV/0!</v>
      </c>
      <c r="S880" s="237"/>
      <c r="T880" s="84">
        <f t="shared" si="71"/>
        <v>0</v>
      </c>
    </row>
    <row r="881" spans="14:20" ht="18.5" x14ac:dyDescent="0.45">
      <c r="N881" s="79">
        <f t="shared" si="72"/>
        <v>0</v>
      </c>
      <c r="O881" s="80"/>
      <c r="P881" s="81">
        <f t="shared" si="70"/>
        <v>0</v>
      </c>
      <c r="Q881" s="82"/>
      <c r="R881" s="83" t="e">
        <f t="shared" si="69"/>
        <v>#DIV/0!</v>
      </c>
      <c r="S881" s="237"/>
      <c r="T881" s="84">
        <f t="shared" si="71"/>
        <v>0</v>
      </c>
    </row>
    <row r="882" spans="14:20" ht="18.5" x14ac:dyDescent="0.45">
      <c r="N882" s="79">
        <f t="shared" si="72"/>
        <v>0</v>
      </c>
      <c r="O882" s="80"/>
      <c r="P882" s="81">
        <f t="shared" si="70"/>
        <v>0</v>
      </c>
      <c r="Q882" s="82"/>
      <c r="R882" s="83" t="e">
        <f t="shared" si="69"/>
        <v>#DIV/0!</v>
      </c>
      <c r="S882" s="237"/>
      <c r="T882" s="84">
        <f t="shared" si="71"/>
        <v>0</v>
      </c>
    </row>
    <row r="883" spans="14:20" ht="18.5" x14ac:dyDescent="0.45">
      <c r="N883" s="79">
        <f t="shared" si="72"/>
        <v>0</v>
      </c>
      <c r="O883" s="80"/>
      <c r="P883" s="81">
        <f t="shared" si="70"/>
        <v>0</v>
      </c>
      <c r="Q883" s="82"/>
      <c r="R883" s="83" t="e">
        <f t="shared" si="69"/>
        <v>#DIV/0!</v>
      </c>
      <c r="S883" s="237"/>
      <c r="T883" s="84">
        <f t="shared" si="71"/>
        <v>0</v>
      </c>
    </row>
    <row r="884" spans="14:20" ht="18.5" x14ac:dyDescent="0.45">
      <c r="N884" s="79">
        <f t="shared" si="72"/>
        <v>0</v>
      </c>
      <c r="O884" s="80"/>
      <c r="P884" s="81">
        <f t="shared" si="70"/>
        <v>0</v>
      </c>
      <c r="Q884" s="82"/>
      <c r="R884" s="83" t="e">
        <f t="shared" si="69"/>
        <v>#DIV/0!</v>
      </c>
      <c r="S884" s="237"/>
      <c r="T884" s="84">
        <f t="shared" si="71"/>
        <v>0</v>
      </c>
    </row>
    <row r="885" spans="14:20" ht="18.5" x14ac:dyDescent="0.45">
      <c r="N885" s="79">
        <f t="shared" si="72"/>
        <v>0</v>
      </c>
      <c r="O885" s="80"/>
      <c r="P885" s="81">
        <f t="shared" si="70"/>
        <v>0</v>
      </c>
      <c r="Q885" s="82"/>
      <c r="R885" s="83" t="e">
        <f t="shared" si="69"/>
        <v>#DIV/0!</v>
      </c>
      <c r="S885" s="237"/>
      <c r="T885" s="84">
        <f t="shared" si="71"/>
        <v>0</v>
      </c>
    </row>
    <row r="886" spans="14:20" ht="18.5" x14ac:dyDescent="0.45">
      <c r="N886" s="79">
        <f t="shared" si="72"/>
        <v>0</v>
      </c>
      <c r="O886" s="80"/>
      <c r="P886" s="81">
        <f t="shared" si="70"/>
        <v>0</v>
      </c>
      <c r="Q886" s="82"/>
      <c r="R886" s="83" t="e">
        <f t="shared" si="69"/>
        <v>#DIV/0!</v>
      </c>
      <c r="S886" s="237"/>
      <c r="T886" s="84">
        <f t="shared" si="71"/>
        <v>0</v>
      </c>
    </row>
    <row r="887" spans="14:20" ht="18.5" x14ac:dyDescent="0.45">
      <c r="N887" s="79">
        <f t="shared" si="72"/>
        <v>0</v>
      </c>
      <c r="O887" s="80"/>
      <c r="P887" s="81">
        <f t="shared" si="70"/>
        <v>0</v>
      </c>
      <c r="Q887" s="82"/>
      <c r="R887" s="83" t="e">
        <f t="shared" si="69"/>
        <v>#DIV/0!</v>
      </c>
      <c r="S887" s="237"/>
      <c r="T887" s="84">
        <f t="shared" si="71"/>
        <v>0</v>
      </c>
    </row>
    <row r="888" spans="14:20" ht="18.5" x14ac:dyDescent="0.45">
      <c r="N888" s="79">
        <f t="shared" si="72"/>
        <v>0</v>
      </c>
      <c r="O888" s="80"/>
      <c r="P888" s="81">
        <f t="shared" si="70"/>
        <v>0</v>
      </c>
      <c r="Q888" s="82"/>
      <c r="R888" s="83" t="e">
        <f t="shared" si="69"/>
        <v>#DIV/0!</v>
      </c>
      <c r="S888" s="237"/>
      <c r="T888" s="84">
        <f t="shared" si="71"/>
        <v>0</v>
      </c>
    </row>
    <row r="889" spans="14:20" ht="18.5" x14ac:dyDescent="0.45">
      <c r="N889" s="79">
        <f t="shared" si="72"/>
        <v>0</v>
      </c>
      <c r="O889" s="80"/>
      <c r="P889" s="81">
        <f t="shared" si="70"/>
        <v>0</v>
      </c>
      <c r="Q889" s="82"/>
      <c r="R889" s="83" t="e">
        <f t="shared" si="69"/>
        <v>#DIV/0!</v>
      </c>
      <c r="S889" s="237"/>
      <c r="T889" s="84">
        <f t="shared" si="71"/>
        <v>0</v>
      </c>
    </row>
    <row r="890" spans="14:20" ht="18.5" x14ac:dyDescent="0.45">
      <c r="N890" s="79">
        <f t="shared" si="72"/>
        <v>0</v>
      </c>
      <c r="O890" s="80"/>
      <c r="P890" s="81">
        <f t="shared" si="70"/>
        <v>0</v>
      </c>
      <c r="Q890" s="82"/>
      <c r="R890" s="83" t="e">
        <f t="shared" si="69"/>
        <v>#DIV/0!</v>
      </c>
      <c r="S890" s="237"/>
      <c r="T890" s="84">
        <f t="shared" si="71"/>
        <v>0</v>
      </c>
    </row>
    <row r="891" spans="14:20" ht="18.5" x14ac:dyDescent="0.45">
      <c r="N891" s="79">
        <f t="shared" si="72"/>
        <v>0</v>
      </c>
      <c r="O891" s="80"/>
      <c r="P891" s="81">
        <f t="shared" si="70"/>
        <v>0</v>
      </c>
      <c r="Q891" s="82"/>
      <c r="R891" s="83" t="e">
        <f t="shared" si="69"/>
        <v>#DIV/0!</v>
      </c>
      <c r="S891" s="237"/>
      <c r="T891" s="84">
        <f t="shared" si="71"/>
        <v>0</v>
      </c>
    </row>
    <row r="892" spans="14:20" ht="18.5" x14ac:dyDescent="0.45">
      <c r="N892" s="79">
        <f t="shared" si="72"/>
        <v>0</v>
      </c>
      <c r="O892" s="80"/>
      <c r="P892" s="81">
        <f t="shared" si="70"/>
        <v>0</v>
      </c>
      <c r="Q892" s="82"/>
      <c r="R892" s="83" t="e">
        <f t="shared" si="69"/>
        <v>#DIV/0!</v>
      </c>
      <c r="S892" s="237"/>
      <c r="T892" s="84">
        <f t="shared" si="71"/>
        <v>0</v>
      </c>
    </row>
    <row r="893" spans="14:20" ht="18.5" x14ac:dyDescent="0.45">
      <c r="N893" s="79">
        <f t="shared" si="72"/>
        <v>0</v>
      </c>
      <c r="O893" s="80"/>
      <c r="P893" s="81">
        <f t="shared" si="70"/>
        <v>0</v>
      </c>
      <c r="Q893" s="82"/>
      <c r="R893" s="83" t="e">
        <f t="shared" si="69"/>
        <v>#DIV/0!</v>
      </c>
      <c r="S893" s="237"/>
      <c r="T893" s="84">
        <f t="shared" si="71"/>
        <v>0</v>
      </c>
    </row>
    <row r="894" spans="14:20" ht="18.5" x14ac:dyDescent="0.45">
      <c r="N894" s="79">
        <f t="shared" si="72"/>
        <v>0</v>
      </c>
      <c r="O894" s="80"/>
      <c r="P894" s="81">
        <f t="shared" si="70"/>
        <v>0</v>
      </c>
      <c r="Q894" s="82"/>
      <c r="R894" s="83" t="e">
        <f t="shared" si="69"/>
        <v>#DIV/0!</v>
      </c>
      <c r="S894" s="237"/>
      <c r="T894" s="84">
        <f t="shared" si="71"/>
        <v>0</v>
      </c>
    </row>
    <row r="895" spans="14:20" ht="18.5" x14ac:dyDescent="0.45">
      <c r="N895" s="79">
        <f t="shared" si="72"/>
        <v>0</v>
      </c>
      <c r="O895" s="80"/>
      <c r="P895" s="81">
        <f t="shared" si="70"/>
        <v>0</v>
      </c>
      <c r="Q895" s="82"/>
      <c r="R895" s="83" t="e">
        <f t="shared" si="69"/>
        <v>#DIV/0!</v>
      </c>
      <c r="S895" s="237"/>
      <c r="T895" s="84">
        <f t="shared" si="71"/>
        <v>0</v>
      </c>
    </row>
    <row r="896" spans="14:20" ht="18.5" x14ac:dyDescent="0.45">
      <c r="N896" s="79">
        <f t="shared" si="72"/>
        <v>0</v>
      </c>
      <c r="O896" s="80"/>
      <c r="P896" s="81">
        <f t="shared" si="70"/>
        <v>0</v>
      </c>
      <c r="Q896" s="82"/>
      <c r="R896" s="83" t="e">
        <f t="shared" si="69"/>
        <v>#DIV/0!</v>
      </c>
      <c r="S896" s="237"/>
      <c r="T896" s="84">
        <f t="shared" si="71"/>
        <v>0</v>
      </c>
    </row>
    <row r="897" spans="14:20" ht="18.5" x14ac:dyDescent="0.45">
      <c r="N897" s="79">
        <f t="shared" si="72"/>
        <v>0</v>
      </c>
      <c r="O897" s="80"/>
      <c r="P897" s="81">
        <f t="shared" si="70"/>
        <v>0</v>
      </c>
      <c r="Q897" s="82"/>
      <c r="R897" s="83" t="e">
        <f t="shared" si="69"/>
        <v>#DIV/0!</v>
      </c>
      <c r="S897" s="237"/>
      <c r="T897" s="84">
        <f t="shared" si="71"/>
        <v>0</v>
      </c>
    </row>
    <row r="898" spans="14:20" ht="18.5" x14ac:dyDescent="0.45">
      <c r="N898" s="79">
        <f t="shared" si="72"/>
        <v>0</v>
      </c>
      <c r="O898" s="80"/>
      <c r="P898" s="81">
        <f t="shared" si="70"/>
        <v>0</v>
      </c>
      <c r="Q898" s="82"/>
      <c r="R898" s="83" t="e">
        <f t="shared" si="69"/>
        <v>#DIV/0!</v>
      </c>
      <c r="S898" s="237"/>
      <c r="T898" s="84">
        <f t="shared" si="71"/>
        <v>0</v>
      </c>
    </row>
    <row r="899" spans="14:20" ht="18.5" x14ac:dyDescent="0.45">
      <c r="N899" s="79">
        <f t="shared" si="72"/>
        <v>0</v>
      </c>
      <c r="O899" s="80"/>
      <c r="P899" s="81">
        <f t="shared" si="70"/>
        <v>0</v>
      </c>
      <c r="Q899" s="82"/>
      <c r="R899" s="83" t="e">
        <f t="shared" si="69"/>
        <v>#DIV/0!</v>
      </c>
      <c r="S899" s="237"/>
      <c r="T899" s="84">
        <f t="shared" si="71"/>
        <v>0</v>
      </c>
    </row>
    <row r="900" spans="14:20" ht="18.5" x14ac:dyDescent="0.45">
      <c r="N900" s="79">
        <f t="shared" si="72"/>
        <v>0</v>
      </c>
      <c r="O900" s="80"/>
      <c r="P900" s="81">
        <f t="shared" si="70"/>
        <v>0</v>
      </c>
      <c r="Q900" s="82"/>
      <c r="R900" s="83" t="e">
        <f t="shared" si="69"/>
        <v>#DIV/0!</v>
      </c>
      <c r="S900" s="237"/>
      <c r="T900" s="84">
        <f t="shared" si="71"/>
        <v>0</v>
      </c>
    </row>
    <row r="901" spans="14:20" ht="18.5" x14ac:dyDescent="0.45">
      <c r="N901" s="79">
        <f t="shared" si="72"/>
        <v>0</v>
      </c>
      <c r="O901" s="80"/>
      <c r="P901" s="81">
        <f t="shared" si="70"/>
        <v>0</v>
      </c>
      <c r="Q901" s="82"/>
      <c r="R901" s="83" t="e">
        <f t="shared" si="69"/>
        <v>#DIV/0!</v>
      </c>
      <c r="S901" s="237"/>
      <c r="T901" s="84">
        <f t="shared" si="71"/>
        <v>0</v>
      </c>
    </row>
    <row r="902" spans="14:20" ht="18.5" x14ac:dyDescent="0.45">
      <c r="N902" s="79">
        <f t="shared" si="72"/>
        <v>0</v>
      </c>
      <c r="O902" s="80"/>
      <c r="P902" s="81">
        <f t="shared" si="70"/>
        <v>0</v>
      </c>
      <c r="Q902" s="82"/>
      <c r="R902" s="83" t="e">
        <f t="shared" si="69"/>
        <v>#DIV/0!</v>
      </c>
      <c r="S902" s="237"/>
      <c r="T902" s="84">
        <f t="shared" si="71"/>
        <v>0</v>
      </c>
    </row>
    <row r="903" spans="14:20" ht="18.5" x14ac:dyDescent="0.45">
      <c r="N903" s="79">
        <f t="shared" si="72"/>
        <v>0</v>
      </c>
      <c r="O903" s="80"/>
      <c r="P903" s="81">
        <f t="shared" si="70"/>
        <v>0</v>
      </c>
      <c r="Q903" s="82"/>
      <c r="R903" s="83" t="e">
        <f t="shared" si="69"/>
        <v>#DIV/0!</v>
      </c>
      <c r="S903" s="237"/>
      <c r="T903" s="84">
        <f t="shared" si="71"/>
        <v>0</v>
      </c>
    </row>
    <row r="904" spans="14:20" ht="18.5" x14ac:dyDescent="0.45">
      <c r="N904" s="79">
        <f t="shared" si="72"/>
        <v>0</v>
      </c>
      <c r="O904" s="80"/>
      <c r="P904" s="81">
        <f t="shared" si="70"/>
        <v>0</v>
      </c>
      <c r="Q904" s="82"/>
      <c r="R904" s="83" t="e">
        <f t="shared" si="69"/>
        <v>#DIV/0!</v>
      </c>
      <c r="S904" s="237"/>
      <c r="T904" s="84">
        <f t="shared" si="71"/>
        <v>0</v>
      </c>
    </row>
    <row r="905" spans="14:20" ht="18.5" x14ac:dyDescent="0.45">
      <c r="N905" s="79">
        <f t="shared" si="72"/>
        <v>0</v>
      </c>
      <c r="O905" s="80"/>
      <c r="P905" s="81">
        <f t="shared" si="70"/>
        <v>0</v>
      </c>
      <c r="Q905" s="82"/>
      <c r="R905" s="83" t="e">
        <f t="shared" si="69"/>
        <v>#DIV/0!</v>
      </c>
      <c r="S905" s="237"/>
      <c r="T905" s="84">
        <f t="shared" si="71"/>
        <v>0</v>
      </c>
    </row>
    <row r="906" spans="14:20" ht="18.5" x14ac:dyDescent="0.45">
      <c r="N906" s="79">
        <f t="shared" si="72"/>
        <v>0</v>
      </c>
      <c r="O906" s="80"/>
      <c r="P906" s="81">
        <f t="shared" si="70"/>
        <v>0</v>
      </c>
      <c r="Q906" s="82"/>
      <c r="R906" s="83" t="e">
        <f t="shared" si="69"/>
        <v>#DIV/0!</v>
      </c>
      <c r="S906" s="237"/>
      <c r="T906" s="84">
        <f t="shared" si="71"/>
        <v>0</v>
      </c>
    </row>
    <row r="907" spans="14:20" ht="18.5" x14ac:dyDescent="0.45">
      <c r="N907" s="79">
        <f t="shared" si="72"/>
        <v>0</v>
      </c>
      <c r="O907" s="80"/>
      <c r="P907" s="81">
        <f t="shared" si="70"/>
        <v>0</v>
      </c>
      <c r="Q907" s="82"/>
      <c r="R907" s="83" t="e">
        <f t="shared" si="69"/>
        <v>#DIV/0!</v>
      </c>
      <c r="S907" s="237"/>
      <c r="T907" s="84">
        <f t="shared" si="71"/>
        <v>0</v>
      </c>
    </row>
    <row r="908" spans="14:20" ht="18.5" x14ac:dyDescent="0.45">
      <c r="N908" s="79">
        <f t="shared" si="72"/>
        <v>0</v>
      </c>
      <c r="O908" s="80"/>
      <c r="P908" s="81">
        <f t="shared" si="70"/>
        <v>0</v>
      </c>
      <c r="Q908" s="82"/>
      <c r="R908" s="83" t="e">
        <f t="shared" si="69"/>
        <v>#DIV/0!</v>
      </c>
      <c r="S908" s="237"/>
      <c r="T908" s="84">
        <f t="shared" si="71"/>
        <v>0</v>
      </c>
    </row>
    <row r="909" spans="14:20" ht="18.5" x14ac:dyDescent="0.45">
      <c r="N909" s="79">
        <f t="shared" si="72"/>
        <v>0</v>
      </c>
      <c r="O909" s="80"/>
      <c r="P909" s="81">
        <f t="shared" si="70"/>
        <v>0</v>
      </c>
      <c r="Q909" s="82"/>
      <c r="R909" s="83" t="e">
        <f t="shared" si="69"/>
        <v>#DIV/0!</v>
      </c>
      <c r="S909" s="237"/>
      <c r="T909" s="84">
        <f t="shared" si="71"/>
        <v>0</v>
      </c>
    </row>
    <row r="910" spans="14:20" ht="18.5" x14ac:dyDescent="0.45">
      <c r="N910" s="79">
        <f t="shared" si="72"/>
        <v>0</v>
      </c>
      <c r="O910" s="80"/>
      <c r="P910" s="81">
        <f t="shared" si="70"/>
        <v>0</v>
      </c>
      <c r="Q910" s="82"/>
      <c r="R910" s="83" t="e">
        <f t="shared" si="69"/>
        <v>#DIV/0!</v>
      </c>
      <c r="S910" s="237"/>
      <c r="T910" s="84">
        <f t="shared" si="71"/>
        <v>0</v>
      </c>
    </row>
    <row r="911" spans="14:20" ht="18.5" x14ac:dyDescent="0.45">
      <c r="N911" s="79">
        <f t="shared" si="72"/>
        <v>0</v>
      </c>
      <c r="O911" s="80"/>
      <c r="P911" s="81">
        <f t="shared" si="70"/>
        <v>0</v>
      </c>
      <c r="Q911" s="82"/>
      <c r="R911" s="83" t="e">
        <f t="shared" si="69"/>
        <v>#DIV/0!</v>
      </c>
      <c r="S911" s="237"/>
      <c r="T911" s="84">
        <f t="shared" si="71"/>
        <v>0</v>
      </c>
    </row>
    <row r="912" spans="14:20" ht="18.5" x14ac:dyDescent="0.45">
      <c r="N912" s="79">
        <f t="shared" si="72"/>
        <v>0</v>
      </c>
      <c r="O912" s="80"/>
      <c r="P912" s="81">
        <f t="shared" si="70"/>
        <v>0</v>
      </c>
      <c r="Q912" s="82"/>
      <c r="R912" s="83" t="e">
        <f t="shared" si="69"/>
        <v>#DIV/0!</v>
      </c>
      <c r="S912" s="237"/>
      <c r="T912" s="84">
        <f t="shared" si="71"/>
        <v>0</v>
      </c>
    </row>
    <row r="913" spans="14:20" ht="18.5" x14ac:dyDescent="0.45">
      <c r="N913" s="79">
        <f t="shared" si="72"/>
        <v>0</v>
      </c>
      <c r="O913" s="80"/>
      <c r="P913" s="81">
        <f t="shared" si="70"/>
        <v>0</v>
      </c>
      <c r="Q913" s="82"/>
      <c r="R913" s="83" t="e">
        <f t="shared" si="69"/>
        <v>#DIV/0!</v>
      </c>
      <c r="S913" s="237"/>
      <c r="T913" s="84">
        <f t="shared" si="71"/>
        <v>0</v>
      </c>
    </row>
    <row r="914" spans="14:20" ht="18.5" x14ac:dyDescent="0.45">
      <c r="N914" s="79">
        <f t="shared" si="72"/>
        <v>0</v>
      </c>
      <c r="O914" s="80"/>
      <c r="P914" s="81">
        <f t="shared" si="70"/>
        <v>0</v>
      </c>
      <c r="Q914" s="82"/>
      <c r="R914" s="83" t="e">
        <f t="shared" si="69"/>
        <v>#DIV/0!</v>
      </c>
      <c r="S914" s="237"/>
      <c r="T914" s="84">
        <f t="shared" si="71"/>
        <v>0</v>
      </c>
    </row>
    <row r="915" spans="14:20" ht="18.5" x14ac:dyDescent="0.45">
      <c r="N915" s="79">
        <f t="shared" si="72"/>
        <v>0</v>
      </c>
      <c r="O915" s="80"/>
      <c r="P915" s="81">
        <f t="shared" si="70"/>
        <v>0</v>
      </c>
      <c r="Q915" s="82"/>
      <c r="R915" s="83" t="e">
        <f t="shared" si="69"/>
        <v>#DIV/0!</v>
      </c>
      <c r="S915" s="237"/>
      <c r="T915" s="84">
        <f t="shared" si="71"/>
        <v>0</v>
      </c>
    </row>
    <row r="916" spans="14:20" ht="18.5" x14ac:dyDescent="0.45">
      <c r="N916" s="79">
        <f t="shared" si="72"/>
        <v>0</v>
      </c>
      <c r="O916" s="80"/>
      <c r="P916" s="81">
        <f t="shared" si="70"/>
        <v>0</v>
      </c>
      <c r="Q916" s="82"/>
      <c r="R916" s="83" t="e">
        <f t="shared" si="69"/>
        <v>#DIV/0!</v>
      </c>
      <c r="S916" s="237"/>
      <c r="T916" s="84">
        <f t="shared" si="71"/>
        <v>0</v>
      </c>
    </row>
    <row r="917" spans="14:20" ht="18.5" x14ac:dyDescent="0.45">
      <c r="N917" s="79">
        <f t="shared" si="72"/>
        <v>0</v>
      </c>
      <c r="O917" s="80"/>
      <c r="P917" s="81">
        <f t="shared" si="70"/>
        <v>0</v>
      </c>
      <c r="Q917" s="82"/>
      <c r="R917" s="83" t="e">
        <f t="shared" si="69"/>
        <v>#DIV/0!</v>
      </c>
      <c r="S917" s="237"/>
      <c r="T917" s="84">
        <f t="shared" si="71"/>
        <v>0</v>
      </c>
    </row>
    <row r="918" spans="14:20" ht="18.5" x14ac:dyDescent="0.45">
      <c r="N918" s="79">
        <f t="shared" si="72"/>
        <v>0</v>
      </c>
      <c r="O918" s="80"/>
      <c r="P918" s="81">
        <f t="shared" si="70"/>
        <v>0</v>
      </c>
      <c r="Q918" s="82"/>
      <c r="R918" s="83" t="e">
        <f t="shared" si="69"/>
        <v>#DIV/0!</v>
      </c>
      <c r="S918" s="237"/>
      <c r="T918" s="84">
        <f t="shared" si="71"/>
        <v>0</v>
      </c>
    </row>
    <row r="919" spans="14:20" ht="18.5" x14ac:dyDescent="0.45">
      <c r="N919" s="79">
        <f t="shared" si="72"/>
        <v>0</v>
      </c>
      <c r="O919" s="80"/>
      <c r="P919" s="81">
        <f t="shared" si="70"/>
        <v>0</v>
      </c>
      <c r="Q919" s="82"/>
      <c r="R919" s="83" t="e">
        <f t="shared" si="69"/>
        <v>#DIV/0!</v>
      </c>
      <c r="S919" s="237"/>
      <c r="T919" s="84">
        <f t="shared" si="71"/>
        <v>0</v>
      </c>
    </row>
    <row r="920" spans="14:20" ht="18.5" x14ac:dyDescent="0.45">
      <c r="N920" s="79">
        <f t="shared" si="72"/>
        <v>0</v>
      </c>
      <c r="O920" s="80"/>
      <c r="P920" s="81">
        <f t="shared" si="70"/>
        <v>0</v>
      </c>
      <c r="Q920" s="82"/>
      <c r="R920" s="83" t="e">
        <f t="shared" si="69"/>
        <v>#DIV/0!</v>
      </c>
      <c r="S920" s="237"/>
      <c r="T920" s="84">
        <f t="shared" si="71"/>
        <v>0</v>
      </c>
    </row>
    <row r="921" spans="14:20" ht="18.5" x14ac:dyDescent="0.45">
      <c r="N921" s="79">
        <f t="shared" si="72"/>
        <v>0</v>
      </c>
      <c r="O921" s="80"/>
      <c r="P921" s="81">
        <f t="shared" si="70"/>
        <v>0</v>
      </c>
      <c r="Q921" s="82"/>
      <c r="R921" s="83" t="e">
        <f t="shared" si="69"/>
        <v>#DIV/0!</v>
      </c>
      <c r="S921" s="237"/>
      <c r="T921" s="84">
        <f t="shared" si="71"/>
        <v>0</v>
      </c>
    </row>
    <row r="922" spans="14:20" ht="18.5" x14ac:dyDescent="0.45">
      <c r="N922" s="79">
        <f t="shared" si="72"/>
        <v>0</v>
      </c>
      <c r="O922" s="80"/>
      <c r="P922" s="81">
        <f t="shared" si="70"/>
        <v>0</v>
      </c>
      <c r="Q922" s="82"/>
      <c r="R922" s="83" t="e">
        <f t="shared" si="69"/>
        <v>#DIV/0!</v>
      </c>
      <c r="S922" s="237"/>
      <c r="T922" s="84">
        <f t="shared" si="71"/>
        <v>0</v>
      </c>
    </row>
    <row r="923" spans="14:20" ht="18.5" x14ac:dyDescent="0.45">
      <c r="N923" s="79">
        <f t="shared" si="72"/>
        <v>0</v>
      </c>
      <c r="O923" s="80"/>
      <c r="P923" s="81">
        <f t="shared" si="70"/>
        <v>0</v>
      </c>
      <c r="Q923" s="82"/>
      <c r="R923" s="83" t="e">
        <f t="shared" si="69"/>
        <v>#DIV/0!</v>
      </c>
      <c r="S923" s="237"/>
      <c r="T923" s="84">
        <f t="shared" si="71"/>
        <v>0</v>
      </c>
    </row>
    <row r="924" spans="14:20" ht="18.5" x14ac:dyDescent="0.45">
      <c r="N924" s="79">
        <f t="shared" si="72"/>
        <v>0</v>
      </c>
      <c r="O924" s="80"/>
      <c r="P924" s="81">
        <f t="shared" si="70"/>
        <v>0</v>
      </c>
      <c r="Q924" s="82"/>
      <c r="R924" s="83" t="e">
        <f t="shared" si="69"/>
        <v>#DIV/0!</v>
      </c>
      <c r="S924" s="237"/>
      <c r="T924" s="84">
        <f t="shared" si="71"/>
        <v>0</v>
      </c>
    </row>
    <row r="925" spans="14:20" ht="18.5" x14ac:dyDescent="0.45">
      <c r="N925" s="79">
        <f t="shared" si="72"/>
        <v>0</v>
      </c>
      <c r="O925" s="80"/>
      <c r="P925" s="81">
        <f t="shared" si="70"/>
        <v>0</v>
      </c>
      <c r="Q925" s="82"/>
      <c r="R925" s="83" t="e">
        <f t="shared" si="69"/>
        <v>#DIV/0!</v>
      </c>
      <c r="S925" s="237"/>
      <c r="T925" s="84">
        <f t="shared" si="71"/>
        <v>0</v>
      </c>
    </row>
    <row r="926" spans="14:20" ht="18.5" x14ac:dyDescent="0.45">
      <c r="N926" s="79">
        <f t="shared" si="72"/>
        <v>0</v>
      </c>
      <c r="O926" s="80"/>
      <c r="P926" s="81">
        <f t="shared" si="70"/>
        <v>0</v>
      </c>
      <c r="Q926" s="82"/>
      <c r="R926" s="83" t="e">
        <f t="shared" si="69"/>
        <v>#DIV/0!</v>
      </c>
      <c r="S926" s="237"/>
      <c r="T926" s="84">
        <f t="shared" si="71"/>
        <v>0</v>
      </c>
    </row>
    <row r="927" spans="14:20" ht="18.5" x14ac:dyDescent="0.45">
      <c r="N927" s="79">
        <f t="shared" si="72"/>
        <v>0</v>
      </c>
      <c r="O927" s="80"/>
      <c r="P927" s="81">
        <f t="shared" si="70"/>
        <v>0</v>
      </c>
      <c r="Q927" s="82"/>
      <c r="R927" s="83" t="e">
        <f t="shared" si="69"/>
        <v>#DIV/0!</v>
      </c>
      <c r="S927" s="237"/>
      <c r="T927" s="84">
        <f t="shared" si="71"/>
        <v>0</v>
      </c>
    </row>
    <row r="928" spans="14:20" ht="18.5" x14ac:dyDescent="0.45">
      <c r="N928" s="79">
        <f t="shared" si="72"/>
        <v>0</v>
      </c>
      <c r="O928" s="80"/>
      <c r="P928" s="81">
        <f t="shared" si="70"/>
        <v>0</v>
      </c>
      <c r="Q928" s="82"/>
      <c r="R928" s="83" t="e">
        <f t="shared" si="69"/>
        <v>#DIV/0!</v>
      </c>
      <c r="S928" s="237"/>
      <c r="T928" s="84">
        <f t="shared" si="71"/>
        <v>0</v>
      </c>
    </row>
    <row r="929" spans="14:20" ht="18.5" x14ac:dyDescent="0.45">
      <c r="N929" s="79">
        <f t="shared" si="72"/>
        <v>0</v>
      </c>
      <c r="O929" s="80"/>
      <c r="P929" s="81">
        <f t="shared" si="70"/>
        <v>0</v>
      </c>
      <c r="Q929" s="82"/>
      <c r="R929" s="83" t="e">
        <f t="shared" si="69"/>
        <v>#DIV/0!</v>
      </c>
      <c r="S929" s="237"/>
      <c r="T929" s="84">
        <f t="shared" si="71"/>
        <v>0</v>
      </c>
    </row>
    <row r="930" spans="14:20" ht="18.5" x14ac:dyDescent="0.45">
      <c r="N930" s="79">
        <f t="shared" si="72"/>
        <v>0</v>
      </c>
      <c r="O930" s="80"/>
      <c r="P930" s="81">
        <f t="shared" si="70"/>
        <v>0</v>
      </c>
      <c r="Q930" s="82"/>
      <c r="R930" s="83" t="e">
        <f t="shared" si="69"/>
        <v>#DIV/0!</v>
      </c>
      <c r="S930" s="237"/>
      <c r="T930" s="84">
        <f t="shared" si="71"/>
        <v>0</v>
      </c>
    </row>
    <row r="931" spans="14:20" ht="18.5" x14ac:dyDescent="0.45">
      <c r="N931" s="79">
        <f t="shared" si="72"/>
        <v>0</v>
      </c>
      <c r="O931" s="80"/>
      <c r="P931" s="81">
        <f t="shared" si="70"/>
        <v>0</v>
      </c>
      <c r="Q931" s="82"/>
      <c r="R931" s="83" t="e">
        <f t="shared" si="69"/>
        <v>#DIV/0!</v>
      </c>
      <c r="S931" s="237"/>
      <c r="T931" s="84">
        <f t="shared" si="71"/>
        <v>0</v>
      </c>
    </row>
    <row r="932" spans="14:20" ht="18.5" x14ac:dyDescent="0.45">
      <c r="N932" s="79">
        <f t="shared" si="72"/>
        <v>0</v>
      </c>
      <c r="O932" s="80"/>
      <c r="P932" s="81">
        <f t="shared" si="70"/>
        <v>0</v>
      </c>
      <c r="Q932" s="82"/>
      <c r="R932" s="83" t="e">
        <f t="shared" si="69"/>
        <v>#DIV/0!</v>
      </c>
      <c r="S932" s="237"/>
      <c r="T932" s="84">
        <f t="shared" si="71"/>
        <v>0</v>
      </c>
    </row>
    <row r="933" spans="14:20" ht="18.5" x14ac:dyDescent="0.45">
      <c r="N933" s="79">
        <f t="shared" si="72"/>
        <v>0</v>
      </c>
      <c r="O933" s="80"/>
      <c r="P933" s="81">
        <f t="shared" si="70"/>
        <v>0</v>
      </c>
      <c r="Q933" s="82"/>
      <c r="R933" s="83" t="e">
        <f t="shared" si="69"/>
        <v>#DIV/0!</v>
      </c>
      <c r="S933" s="237"/>
      <c r="T933" s="84">
        <f t="shared" si="71"/>
        <v>0</v>
      </c>
    </row>
    <row r="934" spans="14:20" ht="18.5" x14ac:dyDescent="0.45">
      <c r="N934" s="79">
        <f t="shared" si="72"/>
        <v>0</v>
      </c>
      <c r="O934" s="80"/>
      <c r="P934" s="81">
        <f t="shared" si="70"/>
        <v>0</v>
      </c>
      <c r="Q934" s="82"/>
      <c r="R934" s="83" t="e">
        <f t="shared" ref="R934:R997" si="73">(Q934-N934)/Q934</f>
        <v>#DIV/0!</v>
      </c>
      <c r="S934" s="237"/>
      <c r="T934" s="84">
        <f t="shared" si="71"/>
        <v>0</v>
      </c>
    </row>
    <row r="935" spans="14:20" ht="18.5" x14ac:dyDescent="0.45">
      <c r="N935" s="79">
        <f t="shared" si="72"/>
        <v>0</v>
      </c>
      <c r="O935" s="80"/>
      <c r="P935" s="81">
        <f t="shared" si="70"/>
        <v>0</v>
      </c>
      <c r="Q935" s="82"/>
      <c r="R935" s="83" t="e">
        <f t="shared" si="73"/>
        <v>#DIV/0!</v>
      </c>
      <c r="S935" s="237"/>
      <c r="T935" s="84">
        <f t="shared" si="71"/>
        <v>0</v>
      </c>
    </row>
    <row r="936" spans="14:20" ht="18.5" x14ac:dyDescent="0.45">
      <c r="N936" s="79">
        <f t="shared" si="72"/>
        <v>0</v>
      </c>
      <c r="O936" s="80"/>
      <c r="P936" s="81">
        <f t="shared" si="70"/>
        <v>0</v>
      </c>
      <c r="Q936" s="82"/>
      <c r="R936" s="83" t="e">
        <f t="shared" si="73"/>
        <v>#DIV/0!</v>
      </c>
      <c r="S936" s="237"/>
      <c r="T936" s="84">
        <f t="shared" si="71"/>
        <v>0</v>
      </c>
    </row>
    <row r="937" spans="14:20" ht="18.5" x14ac:dyDescent="0.45">
      <c r="N937" s="79">
        <f t="shared" si="72"/>
        <v>0</v>
      </c>
      <c r="O937" s="80"/>
      <c r="P937" s="81">
        <f t="shared" ref="P937:P1000" si="74">N937/(1-O937)</f>
        <v>0</v>
      </c>
      <c r="Q937" s="82"/>
      <c r="R937" s="83" t="e">
        <f t="shared" si="73"/>
        <v>#DIV/0!</v>
      </c>
      <c r="S937" s="237"/>
      <c r="T937" s="84">
        <f t="shared" si="71"/>
        <v>0</v>
      </c>
    </row>
    <row r="938" spans="14:20" ht="18.5" x14ac:dyDescent="0.45">
      <c r="N938" s="79">
        <f t="shared" si="72"/>
        <v>0</v>
      </c>
      <c r="O938" s="80"/>
      <c r="P938" s="81">
        <f t="shared" si="74"/>
        <v>0</v>
      </c>
      <c r="Q938" s="82"/>
      <c r="R938" s="83" t="e">
        <f t="shared" si="73"/>
        <v>#DIV/0!</v>
      </c>
      <c r="S938" s="237"/>
      <c r="T938" s="84">
        <f t="shared" si="71"/>
        <v>0</v>
      </c>
    </row>
    <row r="939" spans="14:20" ht="18.5" x14ac:dyDescent="0.45">
      <c r="N939" s="79">
        <f t="shared" si="72"/>
        <v>0</v>
      </c>
      <c r="O939" s="80"/>
      <c r="P939" s="81">
        <f t="shared" si="74"/>
        <v>0</v>
      </c>
      <c r="Q939" s="82"/>
      <c r="R939" s="83" t="e">
        <f t="shared" si="73"/>
        <v>#DIV/0!</v>
      </c>
      <c r="S939" s="237"/>
      <c r="T939" s="84">
        <f t="shared" ref="T939:T1002" si="75">SUM(S939*Q939)</f>
        <v>0</v>
      </c>
    </row>
    <row r="940" spans="14:20" ht="18.5" x14ac:dyDescent="0.45">
      <c r="N940" s="79">
        <f t="shared" si="72"/>
        <v>0</v>
      </c>
      <c r="O940" s="80"/>
      <c r="P940" s="81">
        <f t="shared" si="74"/>
        <v>0</v>
      </c>
      <c r="Q940" s="82"/>
      <c r="R940" s="83" t="e">
        <f t="shared" si="73"/>
        <v>#DIV/0!</v>
      </c>
      <c r="S940" s="237"/>
      <c r="T940" s="84">
        <f t="shared" si="75"/>
        <v>0</v>
      </c>
    </row>
    <row r="941" spans="14:20" ht="18.5" x14ac:dyDescent="0.45">
      <c r="N941" s="79">
        <f t="shared" si="72"/>
        <v>0</v>
      </c>
      <c r="O941" s="80"/>
      <c r="P941" s="81">
        <f t="shared" si="74"/>
        <v>0</v>
      </c>
      <c r="Q941" s="82"/>
      <c r="R941" s="83" t="e">
        <f t="shared" si="73"/>
        <v>#DIV/0!</v>
      </c>
      <c r="S941" s="237"/>
      <c r="T941" s="84">
        <f t="shared" si="75"/>
        <v>0</v>
      </c>
    </row>
    <row r="942" spans="14:20" ht="18.5" x14ac:dyDescent="0.45">
      <c r="N942" s="79">
        <f t="shared" ref="N942:N1005" si="76">SUM(G942:L942)</f>
        <v>0</v>
      </c>
      <c r="O942" s="80"/>
      <c r="P942" s="81">
        <f t="shared" si="74"/>
        <v>0</v>
      </c>
      <c r="Q942" s="82"/>
      <c r="R942" s="83" t="e">
        <f t="shared" si="73"/>
        <v>#DIV/0!</v>
      </c>
      <c r="S942" s="237"/>
      <c r="T942" s="84">
        <f t="shared" si="75"/>
        <v>0</v>
      </c>
    </row>
    <row r="943" spans="14:20" ht="18.5" x14ac:dyDescent="0.45">
      <c r="N943" s="79">
        <f t="shared" si="76"/>
        <v>0</v>
      </c>
      <c r="O943" s="80"/>
      <c r="P943" s="81">
        <f t="shared" si="74"/>
        <v>0</v>
      </c>
      <c r="Q943" s="82"/>
      <c r="R943" s="83" t="e">
        <f t="shared" si="73"/>
        <v>#DIV/0!</v>
      </c>
      <c r="S943" s="237"/>
      <c r="T943" s="84">
        <f t="shared" si="75"/>
        <v>0</v>
      </c>
    </row>
    <row r="944" spans="14:20" ht="18.5" x14ac:dyDescent="0.45">
      <c r="N944" s="79">
        <f t="shared" si="76"/>
        <v>0</v>
      </c>
      <c r="O944" s="80"/>
      <c r="P944" s="81">
        <f t="shared" si="74"/>
        <v>0</v>
      </c>
      <c r="Q944" s="82"/>
      <c r="R944" s="83" t="e">
        <f t="shared" si="73"/>
        <v>#DIV/0!</v>
      </c>
      <c r="S944" s="237"/>
      <c r="T944" s="84">
        <f t="shared" si="75"/>
        <v>0</v>
      </c>
    </row>
    <row r="945" spans="14:20" ht="18.5" x14ac:dyDescent="0.45">
      <c r="N945" s="79">
        <f t="shared" si="76"/>
        <v>0</v>
      </c>
      <c r="O945" s="80"/>
      <c r="P945" s="81">
        <f t="shared" si="74"/>
        <v>0</v>
      </c>
      <c r="Q945" s="82"/>
      <c r="R945" s="83" t="e">
        <f t="shared" si="73"/>
        <v>#DIV/0!</v>
      </c>
      <c r="S945" s="237"/>
      <c r="T945" s="84">
        <f t="shared" si="75"/>
        <v>0</v>
      </c>
    </row>
    <row r="946" spans="14:20" ht="18.5" x14ac:dyDescent="0.45">
      <c r="N946" s="79">
        <f t="shared" si="76"/>
        <v>0</v>
      </c>
      <c r="O946" s="80"/>
      <c r="P946" s="81">
        <f t="shared" si="74"/>
        <v>0</v>
      </c>
      <c r="Q946" s="82"/>
      <c r="R946" s="83" t="e">
        <f t="shared" si="73"/>
        <v>#DIV/0!</v>
      </c>
      <c r="S946" s="237"/>
      <c r="T946" s="84">
        <f t="shared" si="75"/>
        <v>0</v>
      </c>
    </row>
    <row r="947" spans="14:20" ht="18.5" x14ac:dyDescent="0.45">
      <c r="N947" s="79">
        <f t="shared" si="76"/>
        <v>0</v>
      </c>
      <c r="O947" s="80"/>
      <c r="P947" s="81">
        <f t="shared" si="74"/>
        <v>0</v>
      </c>
      <c r="Q947" s="82"/>
      <c r="R947" s="83" t="e">
        <f t="shared" si="73"/>
        <v>#DIV/0!</v>
      </c>
      <c r="S947" s="237"/>
      <c r="T947" s="84">
        <f t="shared" si="75"/>
        <v>0</v>
      </c>
    </row>
    <row r="948" spans="14:20" ht="18.5" x14ac:dyDescent="0.45">
      <c r="N948" s="79">
        <f t="shared" si="76"/>
        <v>0</v>
      </c>
      <c r="O948" s="80"/>
      <c r="P948" s="81">
        <f t="shared" si="74"/>
        <v>0</v>
      </c>
      <c r="Q948" s="82"/>
      <c r="R948" s="83" t="e">
        <f t="shared" si="73"/>
        <v>#DIV/0!</v>
      </c>
      <c r="S948" s="237"/>
      <c r="T948" s="84">
        <f t="shared" si="75"/>
        <v>0</v>
      </c>
    </row>
    <row r="949" spans="14:20" ht="18.5" x14ac:dyDescent="0.45">
      <c r="N949" s="79">
        <f t="shared" si="76"/>
        <v>0</v>
      </c>
      <c r="O949" s="80"/>
      <c r="P949" s="81">
        <f t="shared" si="74"/>
        <v>0</v>
      </c>
      <c r="Q949" s="82"/>
      <c r="R949" s="83" t="e">
        <f t="shared" si="73"/>
        <v>#DIV/0!</v>
      </c>
      <c r="S949" s="237"/>
      <c r="T949" s="84">
        <f t="shared" si="75"/>
        <v>0</v>
      </c>
    </row>
    <row r="950" spans="14:20" ht="18.5" x14ac:dyDescent="0.45">
      <c r="N950" s="79">
        <f t="shared" si="76"/>
        <v>0</v>
      </c>
      <c r="O950" s="80"/>
      <c r="P950" s="81">
        <f t="shared" si="74"/>
        <v>0</v>
      </c>
      <c r="Q950" s="82"/>
      <c r="R950" s="83" t="e">
        <f t="shared" si="73"/>
        <v>#DIV/0!</v>
      </c>
      <c r="S950" s="237"/>
      <c r="T950" s="84">
        <f t="shared" si="75"/>
        <v>0</v>
      </c>
    </row>
    <row r="951" spans="14:20" ht="18.5" x14ac:dyDescent="0.45">
      <c r="N951" s="79">
        <f t="shared" si="76"/>
        <v>0</v>
      </c>
      <c r="O951" s="80"/>
      <c r="P951" s="81">
        <f t="shared" si="74"/>
        <v>0</v>
      </c>
      <c r="Q951" s="82"/>
      <c r="R951" s="83" t="e">
        <f t="shared" si="73"/>
        <v>#DIV/0!</v>
      </c>
      <c r="S951" s="237"/>
      <c r="T951" s="84">
        <f t="shared" si="75"/>
        <v>0</v>
      </c>
    </row>
    <row r="952" spans="14:20" ht="18.5" x14ac:dyDescent="0.45">
      <c r="N952" s="79">
        <f t="shared" si="76"/>
        <v>0</v>
      </c>
      <c r="O952" s="80"/>
      <c r="P952" s="81">
        <f t="shared" si="74"/>
        <v>0</v>
      </c>
      <c r="Q952" s="82"/>
      <c r="R952" s="83" t="e">
        <f t="shared" si="73"/>
        <v>#DIV/0!</v>
      </c>
      <c r="S952" s="237"/>
      <c r="T952" s="84">
        <f t="shared" si="75"/>
        <v>0</v>
      </c>
    </row>
    <row r="953" spans="14:20" ht="18.5" x14ac:dyDescent="0.45">
      <c r="N953" s="79">
        <f t="shared" si="76"/>
        <v>0</v>
      </c>
      <c r="O953" s="80"/>
      <c r="P953" s="81">
        <f t="shared" si="74"/>
        <v>0</v>
      </c>
      <c r="Q953" s="82"/>
      <c r="R953" s="83" t="e">
        <f t="shared" si="73"/>
        <v>#DIV/0!</v>
      </c>
      <c r="S953" s="237"/>
      <c r="T953" s="84">
        <f t="shared" si="75"/>
        <v>0</v>
      </c>
    </row>
    <row r="954" spans="14:20" ht="18.5" x14ac:dyDescent="0.45">
      <c r="N954" s="79">
        <f t="shared" si="76"/>
        <v>0</v>
      </c>
      <c r="O954" s="80"/>
      <c r="P954" s="81">
        <f t="shared" si="74"/>
        <v>0</v>
      </c>
      <c r="Q954" s="82"/>
      <c r="R954" s="83" t="e">
        <f t="shared" si="73"/>
        <v>#DIV/0!</v>
      </c>
      <c r="S954" s="237"/>
      <c r="T954" s="84">
        <f t="shared" si="75"/>
        <v>0</v>
      </c>
    </row>
    <row r="955" spans="14:20" ht="18.5" x14ac:dyDescent="0.45">
      <c r="N955" s="79">
        <f t="shared" si="76"/>
        <v>0</v>
      </c>
      <c r="O955" s="80"/>
      <c r="P955" s="81">
        <f t="shared" si="74"/>
        <v>0</v>
      </c>
      <c r="Q955" s="82"/>
      <c r="R955" s="83" t="e">
        <f t="shared" si="73"/>
        <v>#DIV/0!</v>
      </c>
      <c r="S955" s="237"/>
      <c r="T955" s="84">
        <f t="shared" si="75"/>
        <v>0</v>
      </c>
    </row>
    <row r="956" spans="14:20" ht="18.5" x14ac:dyDescent="0.45">
      <c r="N956" s="79">
        <f t="shared" si="76"/>
        <v>0</v>
      </c>
      <c r="O956" s="80"/>
      <c r="P956" s="81">
        <f t="shared" si="74"/>
        <v>0</v>
      </c>
      <c r="Q956" s="82"/>
      <c r="R956" s="83" t="e">
        <f t="shared" si="73"/>
        <v>#DIV/0!</v>
      </c>
      <c r="S956" s="237"/>
      <c r="T956" s="84">
        <f t="shared" si="75"/>
        <v>0</v>
      </c>
    </row>
    <row r="957" spans="14:20" ht="18.5" x14ac:dyDescent="0.45">
      <c r="N957" s="79">
        <f t="shared" si="76"/>
        <v>0</v>
      </c>
      <c r="O957" s="80"/>
      <c r="P957" s="81">
        <f t="shared" si="74"/>
        <v>0</v>
      </c>
      <c r="Q957" s="82"/>
      <c r="R957" s="83" t="e">
        <f t="shared" si="73"/>
        <v>#DIV/0!</v>
      </c>
      <c r="S957" s="237"/>
      <c r="T957" s="84">
        <f t="shared" si="75"/>
        <v>0</v>
      </c>
    </row>
    <row r="958" spans="14:20" ht="18.5" x14ac:dyDescent="0.45">
      <c r="N958" s="79">
        <f t="shared" si="76"/>
        <v>0</v>
      </c>
      <c r="O958" s="80"/>
      <c r="P958" s="81">
        <f t="shared" si="74"/>
        <v>0</v>
      </c>
      <c r="Q958" s="82"/>
      <c r="R958" s="83" t="e">
        <f t="shared" si="73"/>
        <v>#DIV/0!</v>
      </c>
      <c r="S958" s="237"/>
      <c r="T958" s="84">
        <f t="shared" si="75"/>
        <v>0</v>
      </c>
    </row>
    <row r="959" spans="14:20" ht="18.5" x14ac:dyDescent="0.45">
      <c r="N959" s="79">
        <f t="shared" si="76"/>
        <v>0</v>
      </c>
      <c r="O959" s="80"/>
      <c r="P959" s="81">
        <f t="shared" si="74"/>
        <v>0</v>
      </c>
      <c r="Q959" s="82"/>
      <c r="R959" s="83" t="e">
        <f t="shared" si="73"/>
        <v>#DIV/0!</v>
      </c>
      <c r="S959" s="237"/>
      <c r="T959" s="84">
        <f t="shared" si="75"/>
        <v>0</v>
      </c>
    </row>
    <row r="960" spans="14:20" ht="18.5" x14ac:dyDescent="0.45">
      <c r="N960" s="79">
        <f t="shared" si="76"/>
        <v>0</v>
      </c>
      <c r="O960" s="80"/>
      <c r="P960" s="81">
        <f t="shared" si="74"/>
        <v>0</v>
      </c>
      <c r="Q960" s="82"/>
      <c r="R960" s="83" t="e">
        <f t="shared" si="73"/>
        <v>#DIV/0!</v>
      </c>
      <c r="S960" s="237"/>
      <c r="T960" s="84">
        <f t="shared" si="75"/>
        <v>0</v>
      </c>
    </row>
    <row r="961" spans="14:20" ht="18.5" x14ac:dyDescent="0.45">
      <c r="N961" s="79">
        <f t="shared" si="76"/>
        <v>0</v>
      </c>
      <c r="O961" s="80"/>
      <c r="P961" s="81">
        <f t="shared" si="74"/>
        <v>0</v>
      </c>
      <c r="Q961" s="82"/>
      <c r="R961" s="83" t="e">
        <f t="shared" si="73"/>
        <v>#DIV/0!</v>
      </c>
      <c r="S961" s="237"/>
      <c r="T961" s="84">
        <f t="shared" si="75"/>
        <v>0</v>
      </c>
    </row>
    <row r="962" spans="14:20" ht="18.5" x14ac:dyDescent="0.45">
      <c r="N962" s="79">
        <f t="shared" si="76"/>
        <v>0</v>
      </c>
      <c r="O962" s="80"/>
      <c r="P962" s="81">
        <f t="shared" si="74"/>
        <v>0</v>
      </c>
      <c r="Q962" s="82"/>
      <c r="R962" s="83" t="e">
        <f t="shared" si="73"/>
        <v>#DIV/0!</v>
      </c>
      <c r="S962" s="237"/>
      <c r="T962" s="84">
        <f t="shared" si="75"/>
        <v>0</v>
      </c>
    </row>
    <row r="963" spans="14:20" ht="18.5" x14ac:dyDescent="0.45">
      <c r="N963" s="79">
        <f t="shared" si="76"/>
        <v>0</v>
      </c>
      <c r="O963" s="80"/>
      <c r="P963" s="81">
        <f t="shared" si="74"/>
        <v>0</v>
      </c>
      <c r="Q963" s="82"/>
      <c r="R963" s="83" t="e">
        <f t="shared" si="73"/>
        <v>#DIV/0!</v>
      </c>
      <c r="S963" s="237"/>
      <c r="T963" s="84">
        <f t="shared" si="75"/>
        <v>0</v>
      </c>
    </row>
    <row r="964" spans="14:20" ht="18.5" x14ac:dyDescent="0.45">
      <c r="N964" s="79">
        <f t="shared" si="76"/>
        <v>0</v>
      </c>
      <c r="O964" s="80"/>
      <c r="P964" s="81">
        <f t="shared" si="74"/>
        <v>0</v>
      </c>
      <c r="Q964" s="82"/>
      <c r="R964" s="83" t="e">
        <f t="shared" si="73"/>
        <v>#DIV/0!</v>
      </c>
      <c r="S964" s="237"/>
      <c r="T964" s="84">
        <f t="shared" si="75"/>
        <v>0</v>
      </c>
    </row>
    <row r="965" spans="14:20" ht="18.5" x14ac:dyDescent="0.45">
      <c r="N965" s="79">
        <f t="shared" si="76"/>
        <v>0</v>
      </c>
      <c r="O965" s="80"/>
      <c r="P965" s="81">
        <f t="shared" si="74"/>
        <v>0</v>
      </c>
      <c r="Q965" s="82"/>
      <c r="R965" s="83" t="e">
        <f t="shared" si="73"/>
        <v>#DIV/0!</v>
      </c>
      <c r="S965" s="237"/>
      <c r="T965" s="84">
        <f t="shared" si="75"/>
        <v>0</v>
      </c>
    </row>
    <row r="966" spans="14:20" ht="18.5" x14ac:dyDescent="0.45">
      <c r="N966" s="79">
        <f t="shared" si="76"/>
        <v>0</v>
      </c>
      <c r="O966" s="80"/>
      <c r="P966" s="81">
        <f t="shared" si="74"/>
        <v>0</v>
      </c>
      <c r="Q966" s="82"/>
      <c r="R966" s="83" t="e">
        <f t="shared" si="73"/>
        <v>#DIV/0!</v>
      </c>
      <c r="S966" s="237"/>
      <c r="T966" s="84">
        <f t="shared" si="75"/>
        <v>0</v>
      </c>
    </row>
    <row r="967" spans="14:20" ht="18.5" x14ac:dyDescent="0.45">
      <c r="N967" s="79">
        <f t="shared" si="76"/>
        <v>0</v>
      </c>
      <c r="O967" s="80"/>
      <c r="P967" s="81">
        <f t="shared" si="74"/>
        <v>0</v>
      </c>
      <c r="Q967" s="82"/>
      <c r="R967" s="83" t="e">
        <f t="shared" si="73"/>
        <v>#DIV/0!</v>
      </c>
      <c r="S967" s="237"/>
      <c r="T967" s="84">
        <f t="shared" si="75"/>
        <v>0</v>
      </c>
    </row>
    <row r="968" spans="14:20" ht="18.5" x14ac:dyDescent="0.45">
      <c r="N968" s="79">
        <f t="shared" si="76"/>
        <v>0</v>
      </c>
      <c r="O968" s="80"/>
      <c r="P968" s="81">
        <f t="shared" si="74"/>
        <v>0</v>
      </c>
      <c r="Q968" s="82"/>
      <c r="R968" s="83" t="e">
        <f t="shared" si="73"/>
        <v>#DIV/0!</v>
      </c>
      <c r="S968" s="237"/>
      <c r="T968" s="84">
        <f t="shared" si="75"/>
        <v>0</v>
      </c>
    </row>
    <row r="969" spans="14:20" ht="18.5" x14ac:dyDescent="0.45">
      <c r="N969" s="79">
        <f t="shared" si="76"/>
        <v>0</v>
      </c>
      <c r="O969" s="80"/>
      <c r="P969" s="81">
        <f t="shared" si="74"/>
        <v>0</v>
      </c>
      <c r="Q969" s="82"/>
      <c r="R969" s="83" t="e">
        <f t="shared" si="73"/>
        <v>#DIV/0!</v>
      </c>
      <c r="S969" s="237"/>
      <c r="T969" s="84">
        <f t="shared" si="75"/>
        <v>0</v>
      </c>
    </row>
    <row r="970" spans="14:20" ht="18.5" x14ac:dyDescent="0.45">
      <c r="N970" s="79">
        <f t="shared" si="76"/>
        <v>0</v>
      </c>
      <c r="O970" s="80"/>
      <c r="P970" s="81">
        <f t="shared" si="74"/>
        <v>0</v>
      </c>
      <c r="Q970" s="82"/>
      <c r="R970" s="83" t="e">
        <f t="shared" si="73"/>
        <v>#DIV/0!</v>
      </c>
      <c r="S970" s="237"/>
      <c r="T970" s="84">
        <f t="shared" si="75"/>
        <v>0</v>
      </c>
    </row>
    <row r="971" spans="14:20" ht="18.5" x14ac:dyDescent="0.45">
      <c r="N971" s="79">
        <f t="shared" si="76"/>
        <v>0</v>
      </c>
      <c r="O971" s="80"/>
      <c r="P971" s="81">
        <f t="shared" si="74"/>
        <v>0</v>
      </c>
      <c r="Q971" s="82"/>
      <c r="R971" s="83" t="e">
        <f t="shared" si="73"/>
        <v>#DIV/0!</v>
      </c>
      <c r="S971" s="237"/>
      <c r="T971" s="84">
        <f t="shared" si="75"/>
        <v>0</v>
      </c>
    </row>
    <row r="972" spans="14:20" ht="18.5" x14ac:dyDescent="0.45">
      <c r="N972" s="79">
        <f t="shared" si="76"/>
        <v>0</v>
      </c>
      <c r="O972" s="80"/>
      <c r="P972" s="81">
        <f t="shared" si="74"/>
        <v>0</v>
      </c>
      <c r="Q972" s="82"/>
      <c r="R972" s="83" t="e">
        <f t="shared" si="73"/>
        <v>#DIV/0!</v>
      </c>
      <c r="S972" s="237"/>
      <c r="T972" s="84">
        <f t="shared" si="75"/>
        <v>0</v>
      </c>
    </row>
    <row r="973" spans="14:20" ht="18.5" x14ac:dyDescent="0.45">
      <c r="N973" s="79">
        <f t="shared" si="76"/>
        <v>0</v>
      </c>
      <c r="O973" s="80"/>
      <c r="P973" s="81">
        <f t="shared" si="74"/>
        <v>0</v>
      </c>
      <c r="Q973" s="82"/>
      <c r="R973" s="83" t="e">
        <f t="shared" si="73"/>
        <v>#DIV/0!</v>
      </c>
      <c r="S973" s="237"/>
      <c r="T973" s="84">
        <f t="shared" si="75"/>
        <v>0</v>
      </c>
    </row>
    <row r="974" spans="14:20" ht="18.5" x14ac:dyDescent="0.45">
      <c r="N974" s="79">
        <f t="shared" si="76"/>
        <v>0</v>
      </c>
      <c r="O974" s="80"/>
      <c r="P974" s="81">
        <f t="shared" si="74"/>
        <v>0</v>
      </c>
      <c r="Q974" s="82"/>
      <c r="R974" s="83" t="e">
        <f t="shared" si="73"/>
        <v>#DIV/0!</v>
      </c>
      <c r="S974" s="237"/>
      <c r="T974" s="84">
        <f t="shared" si="75"/>
        <v>0</v>
      </c>
    </row>
    <row r="975" spans="14:20" ht="18.5" x14ac:dyDescent="0.45">
      <c r="N975" s="79">
        <f t="shared" si="76"/>
        <v>0</v>
      </c>
      <c r="O975" s="80"/>
      <c r="P975" s="81">
        <f t="shared" si="74"/>
        <v>0</v>
      </c>
      <c r="Q975" s="82"/>
      <c r="R975" s="83" t="e">
        <f t="shared" si="73"/>
        <v>#DIV/0!</v>
      </c>
      <c r="S975" s="237"/>
      <c r="T975" s="84">
        <f t="shared" si="75"/>
        <v>0</v>
      </c>
    </row>
    <row r="976" spans="14:20" ht="18.5" x14ac:dyDescent="0.45">
      <c r="N976" s="79">
        <f t="shared" si="76"/>
        <v>0</v>
      </c>
      <c r="O976" s="80"/>
      <c r="P976" s="81">
        <f t="shared" si="74"/>
        <v>0</v>
      </c>
      <c r="Q976" s="82"/>
      <c r="R976" s="83" t="e">
        <f t="shared" si="73"/>
        <v>#DIV/0!</v>
      </c>
      <c r="S976" s="237"/>
      <c r="T976" s="84">
        <f t="shared" si="75"/>
        <v>0</v>
      </c>
    </row>
    <row r="977" spans="14:20" ht="18.5" x14ac:dyDescent="0.45">
      <c r="N977" s="79">
        <f t="shared" si="76"/>
        <v>0</v>
      </c>
      <c r="O977" s="80"/>
      <c r="P977" s="81">
        <f t="shared" si="74"/>
        <v>0</v>
      </c>
      <c r="Q977" s="82"/>
      <c r="R977" s="83" t="e">
        <f t="shared" si="73"/>
        <v>#DIV/0!</v>
      </c>
      <c r="S977" s="237"/>
      <c r="T977" s="84">
        <f t="shared" si="75"/>
        <v>0</v>
      </c>
    </row>
    <row r="978" spans="14:20" ht="18.5" x14ac:dyDescent="0.45">
      <c r="N978" s="79">
        <f t="shared" si="76"/>
        <v>0</v>
      </c>
      <c r="O978" s="80"/>
      <c r="P978" s="81">
        <f t="shared" si="74"/>
        <v>0</v>
      </c>
      <c r="Q978" s="82"/>
      <c r="R978" s="83" t="e">
        <f t="shared" si="73"/>
        <v>#DIV/0!</v>
      </c>
      <c r="S978" s="237"/>
      <c r="T978" s="84">
        <f t="shared" si="75"/>
        <v>0</v>
      </c>
    </row>
    <row r="979" spans="14:20" ht="18.5" x14ac:dyDescent="0.45">
      <c r="N979" s="79">
        <f t="shared" si="76"/>
        <v>0</v>
      </c>
      <c r="O979" s="80"/>
      <c r="P979" s="81">
        <f t="shared" si="74"/>
        <v>0</v>
      </c>
      <c r="Q979" s="82"/>
      <c r="R979" s="83" t="e">
        <f t="shared" si="73"/>
        <v>#DIV/0!</v>
      </c>
      <c r="S979" s="237"/>
      <c r="T979" s="84">
        <f t="shared" si="75"/>
        <v>0</v>
      </c>
    </row>
    <row r="980" spans="14:20" ht="18.5" x14ac:dyDescent="0.45">
      <c r="N980" s="79">
        <f t="shared" si="76"/>
        <v>0</v>
      </c>
      <c r="O980" s="80"/>
      <c r="P980" s="81">
        <f t="shared" si="74"/>
        <v>0</v>
      </c>
      <c r="Q980" s="82"/>
      <c r="R980" s="83" t="e">
        <f t="shared" si="73"/>
        <v>#DIV/0!</v>
      </c>
      <c r="S980" s="237"/>
      <c r="T980" s="84">
        <f t="shared" si="75"/>
        <v>0</v>
      </c>
    </row>
    <row r="981" spans="14:20" ht="18.5" x14ac:dyDescent="0.45">
      <c r="N981" s="79">
        <f t="shared" si="76"/>
        <v>0</v>
      </c>
      <c r="O981" s="80"/>
      <c r="P981" s="81">
        <f t="shared" si="74"/>
        <v>0</v>
      </c>
      <c r="Q981" s="82"/>
      <c r="R981" s="83" t="e">
        <f t="shared" si="73"/>
        <v>#DIV/0!</v>
      </c>
      <c r="S981" s="237"/>
      <c r="T981" s="84">
        <f t="shared" si="75"/>
        <v>0</v>
      </c>
    </row>
    <row r="982" spans="14:20" ht="18.5" x14ac:dyDescent="0.45">
      <c r="N982" s="79">
        <f t="shared" si="76"/>
        <v>0</v>
      </c>
      <c r="O982" s="80"/>
      <c r="P982" s="81">
        <f t="shared" si="74"/>
        <v>0</v>
      </c>
      <c r="Q982" s="82"/>
      <c r="R982" s="83" t="e">
        <f t="shared" si="73"/>
        <v>#DIV/0!</v>
      </c>
      <c r="S982" s="237"/>
      <c r="T982" s="84">
        <f t="shared" si="75"/>
        <v>0</v>
      </c>
    </row>
    <row r="983" spans="14:20" ht="18.5" x14ac:dyDescent="0.45">
      <c r="N983" s="79">
        <f t="shared" si="76"/>
        <v>0</v>
      </c>
      <c r="O983" s="80"/>
      <c r="P983" s="81">
        <f t="shared" si="74"/>
        <v>0</v>
      </c>
      <c r="Q983" s="82"/>
      <c r="R983" s="83" t="e">
        <f t="shared" si="73"/>
        <v>#DIV/0!</v>
      </c>
      <c r="S983" s="237"/>
      <c r="T983" s="84">
        <f t="shared" si="75"/>
        <v>0</v>
      </c>
    </row>
    <row r="984" spans="14:20" ht="18.5" x14ac:dyDescent="0.45">
      <c r="N984" s="79">
        <f t="shared" si="76"/>
        <v>0</v>
      </c>
      <c r="O984" s="80"/>
      <c r="P984" s="81">
        <f t="shared" si="74"/>
        <v>0</v>
      </c>
      <c r="Q984" s="82"/>
      <c r="R984" s="83" t="e">
        <f t="shared" si="73"/>
        <v>#DIV/0!</v>
      </c>
      <c r="S984" s="237"/>
      <c r="T984" s="84">
        <f t="shared" si="75"/>
        <v>0</v>
      </c>
    </row>
    <row r="985" spans="14:20" ht="18.5" x14ac:dyDescent="0.45">
      <c r="N985" s="79">
        <f t="shared" si="76"/>
        <v>0</v>
      </c>
      <c r="O985" s="80"/>
      <c r="P985" s="81">
        <f t="shared" si="74"/>
        <v>0</v>
      </c>
      <c r="Q985" s="82"/>
      <c r="R985" s="83" t="e">
        <f t="shared" si="73"/>
        <v>#DIV/0!</v>
      </c>
      <c r="S985" s="237"/>
      <c r="T985" s="84">
        <f t="shared" si="75"/>
        <v>0</v>
      </c>
    </row>
    <row r="986" spans="14:20" ht="18.5" x14ac:dyDescent="0.45">
      <c r="N986" s="79">
        <f t="shared" si="76"/>
        <v>0</v>
      </c>
      <c r="O986" s="80"/>
      <c r="P986" s="81">
        <f t="shared" si="74"/>
        <v>0</v>
      </c>
      <c r="Q986" s="82"/>
      <c r="R986" s="83" t="e">
        <f t="shared" si="73"/>
        <v>#DIV/0!</v>
      </c>
      <c r="S986" s="237"/>
      <c r="T986" s="84">
        <f t="shared" si="75"/>
        <v>0</v>
      </c>
    </row>
    <row r="987" spans="14:20" ht="18.5" x14ac:dyDescent="0.45">
      <c r="N987" s="79">
        <f t="shared" si="76"/>
        <v>0</v>
      </c>
      <c r="O987" s="80"/>
      <c r="P987" s="81">
        <f t="shared" si="74"/>
        <v>0</v>
      </c>
      <c r="Q987" s="82"/>
      <c r="R987" s="83" t="e">
        <f t="shared" si="73"/>
        <v>#DIV/0!</v>
      </c>
      <c r="S987" s="237"/>
      <c r="T987" s="84">
        <f t="shared" si="75"/>
        <v>0</v>
      </c>
    </row>
    <row r="988" spans="14:20" ht="18.5" x14ac:dyDescent="0.45">
      <c r="N988" s="79">
        <f t="shared" si="76"/>
        <v>0</v>
      </c>
      <c r="O988" s="80"/>
      <c r="P988" s="81">
        <f t="shared" si="74"/>
        <v>0</v>
      </c>
      <c r="Q988" s="82"/>
      <c r="R988" s="83" t="e">
        <f t="shared" si="73"/>
        <v>#DIV/0!</v>
      </c>
      <c r="S988" s="237"/>
      <c r="T988" s="84">
        <f t="shared" si="75"/>
        <v>0</v>
      </c>
    </row>
    <row r="989" spans="14:20" ht="18.5" x14ac:dyDescent="0.45">
      <c r="N989" s="79">
        <f t="shared" si="76"/>
        <v>0</v>
      </c>
      <c r="O989" s="80"/>
      <c r="P989" s="81">
        <f t="shared" si="74"/>
        <v>0</v>
      </c>
      <c r="Q989" s="82"/>
      <c r="R989" s="83" t="e">
        <f t="shared" si="73"/>
        <v>#DIV/0!</v>
      </c>
      <c r="S989" s="237"/>
      <c r="T989" s="84">
        <f t="shared" si="75"/>
        <v>0</v>
      </c>
    </row>
    <row r="990" spans="14:20" ht="18.5" x14ac:dyDescent="0.45">
      <c r="N990" s="79">
        <f t="shared" si="76"/>
        <v>0</v>
      </c>
      <c r="O990" s="80"/>
      <c r="P990" s="81">
        <f t="shared" si="74"/>
        <v>0</v>
      </c>
      <c r="Q990" s="82"/>
      <c r="R990" s="83" t="e">
        <f t="shared" si="73"/>
        <v>#DIV/0!</v>
      </c>
      <c r="S990" s="237"/>
      <c r="T990" s="84">
        <f t="shared" si="75"/>
        <v>0</v>
      </c>
    </row>
    <row r="991" spans="14:20" ht="18.5" x14ac:dyDescent="0.45">
      <c r="N991" s="79">
        <f t="shared" si="76"/>
        <v>0</v>
      </c>
      <c r="O991" s="80"/>
      <c r="P991" s="81">
        <f t="shared" si="74"/>
        <v>0</v>
      </c>
      <c r="Q991" s="82"/>
      <c r="R991" s="83" t="e">
        <f t="shared" si="73"/>
        <v>#DIV/0!</v>
      </c>
      <c r="S991" s="237"/>
      <c r="T991" s="84">
        <f t="shared" si="75"/>
        <v>0</v>
      </c>
    </row>
    <row r="992" spans="14:20" ht="18.5" x14ac:dyDescent="0.45">
      <c r="N992" s="79">
        <f t="shared" si="76"/>
        <v>0</v>
      </c>
      <c r="O992" s="80"/>
      <c r="P992" s="81">
        <f t="shared" si="74"/>
        <v>0</v>
      </c>
      <c r="Q992" s="82"/>
      <c r="R992" s="83" t="e">
        <f t="shared" si="73"/>
        <v>#DIV/0!</v>
      </c>
      <c r="S992" s="237"/>
      <c r="T992" s="84">
        <f t="shared" si="75"/>
        <v>0</v>
      </c>
    </row>
    <row r="993" spans="14:20" ht="18.5" x14ac:dyDescent="0.45">
      <c r="N993" s="79">
        <f t="shared" si="76"/>
        <v>0</v>
      </c>
      <c r="O993" s="80"/>
      <c r="P993" s="81">
        <f t="shared" si="74"/>
        <v>0</v>
      </c>
      <c r="Q993" s="82"/>
      <c r="R993" s="83" t="e">
        <f t="shared" si="73"/>
        <v>#DIV/0!</v>
      </c>
      <c r="S993" s="237"/>
      <c r="T993" s="84">
        <f t="shared" si="75"/>
        <v>0</v>
      </c>
    </row>
    <row r="994" spans="14:20" ht="18.5" x14ac:dyDescent="0.45">
      <c r="N994" s="79">
        <f t="shared" si="76"/>
        <v>0</v>
      </c>
      <c r="O994" s="80"/>
      <c r="P994" s="81">
        <f t="shared" si="74"/>
        <v>0</v>
      </c>
      <c r="Q994" s="82"/>
      <c r="R994" s="83" t="e">
        <f t="shared" si="73"/>
        <v>#DIV/0!</v>
      </c>
      <c r="S994" s="237"/>
      <c r="T994" s="84">
        <f t="shared" si="75"/>
        <v>0</v>
      </c>
    </row>
    <row r="995" spans="14:20" ht="18.5" x14ac:dyDescent="0.45">
      <c r="N995" s="79">
        <f t="shared" si="76"/>
        <v>0</v>
      </c>
      <c r="O995" s="80"/>
      <c r="P995" s="81">
        <f t="shared" si="74"/>
        <v>0</v>
      </c>
      <c r="Q995" s="82"/>
      <c r="R995" s="83" t="e">
        <f t="shared" si="73"/>
        <v>#DIV/0!</v>
      </c>
      <c r="S995" s="237"/>
      <c r="T995" s="84">
        <f t="shared" si="75"/>
        <v>0</v>
      </c>
    </row>
    <row r="996" spans="14:20" ht="18.5" x14ac:dyDescent="0.45">
      <c r="N996" s="79">
        <f t="shared" si="76"/>
        <v>0</v>
      </c>
      <c r="O996" s="80"/>
      <c r="P996" s="81">
        <f t="shared" si="74"/>
        <v>0</v>
      </c>
      <c r="Q996" s="82"/>
      <c r="R996" s="83" t="e">
        <f t="shared" si="73"/>
        <v>#DIV/0!</v>
      </c>
      <c r="S996" s="237"/>
      <c r="T996" s="84">
        <f t="shared" si="75"/>
        <v>0</v>
      </c>
    </row>
    <row r="997" spans="14:20" ht="18.5" x14ac:dyDescent="0.45">
      <c r="N997" s="79">
        <f t="shared" si="76"/>
        <v>0</v>
      </c>
      <c r="O997" s="80"/>
      <c r="P997" s="81">
        <f t="shared" si="74"/>
        <v>0</v>
      </c>
      <c r="Q997" s="82"/>
      <c r="R997" s="83" t="e">
        <f t="shared" si="73"/>
        <v>#DIV/0!</v>
      </c>
      <c r="S997" s="237"/>
      <c r="T997" s="84">
        <f t="shared" si="75"/>
        <v>0</v>
      </c>
    </row>
    <row r="998" spans="14:20" ht="18.5" x14ac:dyDescent="0.45">
      <c r="N998" s="79">
        <f t="shared" si="76"/>
        <v>0</v>
      </c>
      <c r="O998" s="80"/>
      <c r="P998" s="81">
        <f t="shared" si="74"/>
        <v>0</v>
      </c>
      <c r="Q998" s="82"/>
      <c r="R998" s="83" t="e">
        <f t="shared" ref="R998:R1061" si="77">(Q998-N998)/Q998</f>
        <v>#DIV/0!</v>
      </c>
      <c r="S998" s="237"/>
      <c r="T998" s="84">
        <f t="shared" si="75"/>
        <v>0</v>
      </c>
    </row>
    <row r="999" spans="14:20" ht="18.5" x14ac:dyDescent="0.45">
      <c r="N999" s="79">
        <f t="shared" si="76"/>
        <v>0</v>
      </c>
      <c r="O999" s="80"/>
      <c r="P999" s="81">
        <f t="shared" si="74"/>
        <v>0</v>
      </c>
      <c r="Q999" s="82"/>
      <c r="R999" s="83" t="e">
        <f t="shared" si="77"/>
        <v>#DIV/0!</v>
      </c>
      <c r="S999" s="237"/>
      <c r="T999" s="84">
        <f t="shared" si="75"/>
        <v>0</v>
      </c>
    </row>
    <row r="1000" spans="14:20" ht="18.5" x14ac:dyDescent="0.45">
      <c r="N1000" s="79">
        <f t="shared" si="76"/>
        <v>0</v>
      </c>
      <c r="O1000" s="80"/>
      <c r="P1000" s="81">
        <f t="shared" si="74"/>
        <v>0</v>
      </c>
      <c r="Q1000" s="82"/>
      <c r="R1000" s="83" t="e">
        <f t="shared" si="77"/>
        <v>#DIV/0!</v>
      </c>
      <c r="S1000" s="237"/>
      <c r="T1000" s="84">
        <f t="shared" si="75"/>
        <v>0</v>
      </c>
    </row>
    <row r="1001" spans="14:20" ht="18.5" x14ac:dyDescent="0.45">
      <c r="N1001" s="79">
        <f t="shared" si="76"/>
        <v>0</v>
      </c>
      <c r="O1001" s="80"/>
      <c r="P1001" s="81">
        <f t="shared" ref="P1001:P1064" si="78">N1001/(1-O1001)</f>
        <v>0</v>
      </c>
      <c r="Q1001" s="82"/>
      <c r="R1001" s="83" t="e">
        <f t="shared" si="77"/>
        <v>#DIV/0!</v>
      </c>
      <c r="S1001" s="237"/>
      <c r="T1001" s="84">
        <f t="shared" si="75"/>
        <v>0</v>
      </c>
    </row>
    <row r="1002" spans="14:20" ht="18.5" x14ac:dyDescent="0.45">
      <c r="N1002" s="79">
        <f t="shared" si="76"/>
        <v>0</v>
      </c>
      <c r="O1002" s="80"/>
      <c r="P1002" s="81">
        <f t="shared" si="78"/>
        <v>0</v>
      </c>
      <c r="Q1002" s="82"/>
      <c r="R1002" s="83" t="e">
        <f t="shared" si="77"/>
        <v>#DIV/0!</v>
      </c>
      <c r="S1002" s="237"/>
      <c r="T1002" s="84">
        <f t="shared" si="75"/>
        <v>0</v>
      </c>
    </row>
    <row r="1003" spans="14:20" ht="18.5" x14ac:dyDescent="0.45">
      <c r="N1003" s="79">
        <f t="shared" si="76"/>
        <v>0</v>
      </c>
      <c r="O1003" s="80"/>
      <c r="P1003" s="81">
        <f t="shared" si="78"/>
        <v>0</v>
      </c>
      <c r="Q1003" s="82"/>
      <c r="R1003" s="83" t="e">
        <f t="shared" si="77"/>
        <v>#DIV/0!</v>
      </c>
      <c r="S1003" s="237"/>
      <c r="T1003" s="84">
        <f t="shared" ref="T1003:T1066" si="79">SUM(S1003*Q1003)</f>
        <v>0</v>
      </c>
    </row>
    <row r="1004" spans="14:20" ht="18.5" x14ac:dyDescent="0.45">
      <c r="N1004" s="79">
        <f t="shared" si="76"/>
        <v>0</v>
      </c>
      <c r="O1004" s="80"/>
      <c r="P1004" s="81">
        <f t="shared" si="78"/>
        <v>0</v>
      </c>
      <c r="Q1004" s="82"/>
      <c r="R1004" s="83" t="e">
        <f t="shared" si="77"/>
        <v>#DIV/0!</v>
      </c>
      <c r="S1004" s="237"/>
      <c r="T1004" s="84">
        <f t="shared" si="79"/>
        <v>0</v>
      </c>
    </row>
    <row r="1005" spans="14:20" ht="18.5" x14ac:dyDescent="0.45">
      <c r="N1005" s="79">
        <f t="shared" si="76"/>
        <v>0</v>
      </c>
      <c r="O1005" s="80"/>
      <c r="P1005" s="81">
        <f t="shared" si="78"/>
        <v>0</v>
      </c>
      <c r="Q1005" s="82"/>
      <c r="R1005" s="83" t="e">
        <f t="shared" si="77"/>
        <v>#DIV/0!</v>
      </c>
      <c r="S1005" s="237"/>
      <c r="T1005" s="84">
        <f t="shared" si="79"/>
        <v>0</v>
      </c>
    </row>
    <row r="1006" spans="14:20" ht="18.5" x14ac:dyDescent="0.45">
      <c r="N1006" s="79">
        <f t="shared" ref="N1006:N1069" si="80">SUM(G1006:L1006)</f>
        <v>0</v>
      </c>
      <c r="O1006" s="80"/>
      <c r="P1006" s="81">
        <f t="shared" si="78"/>
        <v>0</v>
      </c>
      <c r="Q1006" s="82"/>
      <c r="R1006" s="83" t="e">
        <f t="shared" si="77"/>
        <v>#DIV/0!</v>
      </c>
      <c r="S1006" s="237"/>
      <c r="T1006" s="84">
        <f t="shared" si="79"/>
        <v>0</v>
      </c>
    </row>
    <row r="1007" spans="14:20" ht="18.5" x14ac:dyDescent="0.45">
      <c r="N1007" s="79">
        <f t="shared" si="80"/>
        <v>0</v>
      </c>
      <c r="O1007" s="80"/>
      <c r="P1007" s="81">
        <f t="shared" si="78"/>
        <v>0</v>
      </c>
      <c r="Q1007" s="82"/>
      <c r="R1007" s="83" t="e">
        <f t="shared" si="77"/>
        <v>#DIV/0!</v>
      </c>
      <c r="S1007" s="237"/>
      <c r="T1007" s="84">
        <f t="shared" si="79"/>
        <v>0</v>
      </c>
    </row>
    <row r="1008" spans="14:20" ht="18.5" x14ac:dyDescent="0.45">
      <c r="N1008" s="79">
        <f t="shared" si="80"/>
        <v>0</v>
      </c>
      <c r="O1008" s="80"/>
      <c r="P1008" s="81">
        <f t="shared" si="78"/>
        <v>0</v>
      </c>
      <c r="Q1008" s="82"/>
      <c r="R1008" s="83" t="e">
        <f t="shared" si="77"/>
        <v>#DIV/0!</v>
      </c>
      <c r="S1008" s="237"/>
      <c r="T1008" s="84">
        <f t="shared" si="79"/>
        <v>0</v>
      </c>
    </row>
    <row r="1009" spans="14:20" ht="18.5" x14ac:dyDescent="0.45">
      <c r="N1009" s="79">
        <f t="shared" si="80"/>
        <v>0</v>
      </c>
      <c r="O1009" s="80"/>
      <c r="P1009" s="81">
        <f t="shared" si="78"/>
        <v>0</v>
      </c>
      <c r="Q1009" s="82"/>
      <c r="R1009" s="83" t="e">
        <f t="shared" si="77"/>
        <v>#DIV/0!</v>
      </c>
      <c r="S1009" s="237"/>
      <c r="T1009" s="84">
        <f t="shared" si="79"/>
        <v>0</v>
      </c>
    </row>
    <row r="1010" spans="14:20" ht="18.5" x14ac:dyDescent="0.45">
      <c r="N1010" s="79">
        <f t="shared" si="80"/>
        <v>0</v>
      </c>
      <c r="O1010" s="80"/>
      <c r="P1010" s="81">
        <f t="shared" si="78"/>
        <v>0</v>
      </c>
      <c r="Q1010" s="82"/>
      <c r="R1010" s="83" t="e">
        <f t="shared" si="77"/>
        <v>#DIV/0!</v>
      </c>
      <c r="S1010" s="237"/>
      <c r="T1010" s="84">
        <f t="shared" si="79"/>
        <v>0</v>
      </c>
    </row>
    <row r="1011" spans="14:20" ht="18.5" x14ac:dyDescent="0.45">
      <c r="N1011" s="79">
        <f t="shared" si="80"/>
        <v>0</v>
      </c>
      <c r="O1011" s="80"/>
      <c r="P1011" s="81">
        <f t="shared" si="78"/>
        <v>0</v>
      </c>
      <c r="Q1011" s="82"/>
      <c r="R1011" s="83" t="e">
        <f t="shared" si="77"/>
        <v>#DIV/0!</v>
      </c>
      <c r="S1011" s="237"/>
      <c r="T1011" s="84">
        <f t="shared" si="79"/>
        <v>0</v>
      </c>
    </row>
    <row r="1012" spans="14:20" ht="18.5" x14ac:dyDescent="0.45">
      <c r="N1012" s="79">
        <f t="shared" si="80"/>
        <v>0</v>
      </c>
      <c r="O1012" s="80"/>
      <c r="P1012" s="81">
        <f t="shared" si="78"/>
        <v>0</v>
      </c>
      <c r="Q1012" s="82"/>
      <c r="R1012" s="83" t="e">
        <f t="shared" si="77"/>
        <v>#DIV/0!</v>
      </c>
      <c r="S1012" s="237"/>
      <c r="T1012" s="84">
        <f t="shared" si="79"/>
        <v>0</v>
      </c>
    </row>
    <row r="1013" spans="14:20" ht="18.5" x14ac:dyDescent="0.45">
      <c r="N1013" s="79">
        <f t="shared" si="80"/>
        <v>0</v>
      </c>
      <c r="O1013" s="80"/>
      <c r="P1013" s="81">
        <f t="shared" si="78"/>
        <v>0</v>
      </c>
      <c r="Q1013" s="82"/>
      <c r="R1013" s="83" t="e">
        <f t="shared" si="77"/>
        <v>#DIV/0!</v>
      </c>
      <c r="S1013" s="237"/>
      <c r="T1013" s="84">
        <f t="shared" si="79"/>
        <v>0</v>
      </c>
    </row>
    <row r="1014" spans="14:20" ht="18.5" x14ac:dyDescent="0.45">
      <c r="N1014" s="79">
        <f t="shared" si="80"/>
        <v>0</v>
      </c>
      <c r="O1014" s="80"/>
      <c r="P1014" s="81">
        <f t="shared" si="78"/>
        <v>0</v>
      </c>
      <c r="Q1014" s="82"/>
      <c r="R1014" s="83" t="e">
        <f t="shared" si="77"/>
        <v>#DIV/0!</v>
      </c>
      <c r="S1014" s="237"/>
      <c r="T1014" s="84">
        <f t="shared" si="79"/>
        <v>0</v>
      </c>
    </row>
    <row r="1015" spans="14:20" ht="18.5" x14ac:dyDescent="0.45">
      <c r="N1015" s="79">
        <f t="shared" si="80"/>
        <v>0</v>
      </c>
      <c r="O1015" s="80"/>
      <c r="P1015" s="81">
        <f t="shared" si="78"/>
        <v>0</v>
      </c>
      <c r="Q1015" s="82"/>
      <c r="R1015" s="83" t="e">
        <f t="shared" si="77"/>
        <v>#DIV/0!</v>
      </c>
      <c r="S1015" s="237"/>
      <c r="T1015" s="84">
        <f t="shared" si="79"/>
        <v>0</v>
      </c>
    </row>
    <row r="1016" spans="14:20" ht="18.5" x14ac:dyDescent="0.45">
      <c r="N1016" s="79">
        <f t="shared" si="80"/>
        <v>0</v>
      </c>
      <c r="O1016" s="80"/>
      <c r="P1016" s="81">
        <f t="shared" si="78"/>
        <v>0</v>
      </c>
      <c r="Q1016" s="82"/>
      <c r="R1016" s="83" t="e">
        <f t="shared" si="77"/>
        <v>#DIV/0!</v>
      </c>
      <c r="S1016" s="237"/>
      <c r="T1016" s="84">
        <f t="shared" si="79"/>
        <v>0</v>
      </c>
    </row>
    <row r="1017" spans="14:20" ht="18.5" x14ac:dyDescent="0.45">
      <c r="N1017" s="79">
        <f t="shared" si="80"/>
        <v>0</v>
      </c>
      <c r="O1017" s="80"/>
      <c r="P1017" s="81">
        <f t="shared" si="78"/>
        <v>0</v>
      </c>
      <c r="Q1017" s="82"/>
      <c r="R1017" s="83" t="e">
        <f t="shared" si="77"/>
        <v>#DIV/0!</v>
      </c>
      <c r="S1017" s="237"/>
      <c r="T1017" s="84">
        <f t="shared" si="79"/>
        <v>0</v>
      </c>
    </row>
    <row r="1018" spans="14:20" ht="18.5" x14ac:dyDescent="0.45">
      <c r="N1018" s="79">
        <f t="shared" si="80"/>
        <v>0</v>
      </c>
      <c r="O1018" s="80"/>
      <c r="P1018" s="81">
        <f t="shared" si="78"/>
        <v>0</v>
      </c>
      <c r="Q1018" s="82"/>
      <c r="R1018" s="83" t="e">
        <f t="shared" si="77"/>
        <v>#DIV/0!</v>
      </c>
      <c r="S1018" s="237"/>
      <c r="T1018" s="84">
        <f t="shared" si="79"/>
        <v>0</v>
      </c>
    </row>
    <row r="1019" spans="14:20" ht="18.5" x14ac:dyDescent="0.45">
      <c r="N1019" s="79">
        <f t="shared" si="80"/>
        <v>0</v>
      </c>
      <c r="O1019" s="80"/>
      <c r="P1019" s="81">
        <f t="shared" si="78"/>
        <v>0</v>
      </c>
      <c r="Q1019" s="82"/>
      <c r="R1019" s="83" t="e">
        <f t="shared" si="77"/>
        <v>#DIV/0!</v>
      </c>
      <c r="S1019" s="237"/>
      <c r="T1019" s="84">
        <f t="shared" si="79"/>
        <v>0</v>
      </c>
    </row>
    <row r="1020" spans="14:20" ht="18.5" x14ac:dyDescent="0.45">
      <c r="N1020" s="79">
        <f t="shared" si="80"/>
        <v>0</v>
      </c>
      <c r="O1020" s="80"/>
      <c r="P1020" s="81">
        <f t="shared" si="78"/>
        <v>0</v>
      </c>
      <c r="Q1020" s="82"/>
      <c r="R1020" s="83" t="e">
        <f t="shared" si="77"/>
        <v>#DIV/0!</v>
      </c>
      <c r="S1020" s="237"/>
      <c r="T1020" s="84">
        <f t="shared" si="79"/>
        <v>0</v>
      </c>
    </row>
    <row r="1021" spans="14:20" ht="18.5" x14ac:dyDescent="0.45">
      <c r="N1021" s="79">
        <f t="shared" si="80"/>
        <v>0</v>
      </c>
      <c r="O1021" s="80"/>
      <c r="P1021" s="81">
        <f t="shared" si="78"/>
        <v>0</v>
      </c>
      <c r="Q1021" s="82"/>
      <c r="R1021" s="83" t="e">
        <f t="shared" si="77"/>
        <v>#DIV/0!</v>
      </c>
      <c r="S1021" s="237"/>
      <c r="T1021" s="84">
        <f t="shared" si="79"/>
        <v>0</v>
      </c>
    </row>
    <row r="1022" spans="14:20" ht="18.5" x14ac:dyDescent="0.45">
      <c r="N1022" s="79">
        <f t="shared" si="80"/>
        <v>0</v>
      </c>
      <c r="O1022" s="80"/>
      <c r="P1022" s="81">
        <f t="shared" si="78"/>
        <v>0</v>
      </c>
      <c r="Q1022" s="82"/>
      <c r="R1022" s="83" t="e">
        <f t="shared" si="77"/>
        <v>#DIV/0!</v>
      </c>
      <c r="S1022" s="237"/>
      <c r="T1022" s="84">
        <f t="shared" si="79"/>
        <v>0</v>
      </c>
    </row>
    <row r="1023" spans="14:20" ht="18.5" x14ac:dyDescent="0.45">
      <c r="N1023" s="79">
        <f t="shared" si="80"/>
        <v>0</v>
      </c>
      <c r="O1023" s="80"/>
      <c r="P1023" s="81">
        <f t="shared" si="78"/>
        <v>0</v>
      </c>
      <c r="Q1023" s="82"/>
      <c r="R1023" s="83" t="e">
        <f t="shared" si="77"/>
        <v>#DIV/0!</v>
      </c>
      <c r="S1023" s="237"/>
      <c r="T1023" s="84">
        <f t="shared" si="79"/>
        <v>0</v>
      </c>
    </row>
    <row r="1024" spans="14:20" ht="18.5" x14ac:dyDescent="0.45">
      <c r="N1024" s="79">
        <f t="shared" si="80"/>
        <v>0</v>
      </c>
      <c r="O1024" s="80"/>
      <c r="P1024" s="81">
        <f t="shared" si="78"/>
        <v>0</v>
      </c>
      <c r="Q1024" s="82"/>
      <c r="R1024" s="83" t="e">
        <f t="shared" si="77"/>
        <v>#DIV/0!</v>
      </c>
      <c r="S1024" s="237"/>
      <c r="T1024" s="84">
        <f t="shared" si="79"/>
        <v>0</v>
      </c>
    </row>
    <row r="1025" spans="14:20" ht="18.5" x14ac:dyDescent="0.45">
      <c r="N1025" s="79">
        <f t="shared" si="80"/>
        <v>0</v>
      </c>
      <c r="O1025" s="80"/>
      <c r="P1025" s="81">
        <f t="shared" si="78"/>
        <v>0</v>
      </c>
      <c r="Q1025" s="82"/>
      <c r="R1025" s="83" t="e">
        <f t="shared" si="77"/>
        <v>#DIV/0!</v>
      </c>
      <c r="S1025" s="237"/>
      <c r="T1025" s="84">
        <f t="shared" si="79"/>
        <v>0</v>
      </c>
    </row>
    <row r="1026" spans="14:20" ht="18.5" x14ac:dyDescent="0.45">
      <c r="N1026" s="79">
        <f t="shared" si="80"/>
        <v>0</v>
      </c>
      <c r="O1026" s="80"/>
      <c r="P1026" s="81">
        <f t="shared" si="78"/>
        <v>0</v>
      </c>
      <c r="Q1026" s="82"/>
      <c r="R1026" s="83" t="e">
        <f t="shared" si="77"/>
        <v>#DIV/0!</v>
      </c>
      <c r="S1026" s="237"/>
      <c r="T1026" s="84">
        <f t="shared" si="79"/>
        <v>0</v>
      </c>
    </row>
    <row r="1027" spans="14:20" ht="18.5" x14ac:dyDescent="0.45">
      <c r="N1027" s="79">
        <f t="shared" si="80"/>
        <v>0</v>
      </c>
      <c r="O1027" s="80"/>
      <c r="P1027" s="81">
        <f t="shared" si="78"/>
        <v>0</v>
      </c>
      <c r="Q1027" s="82"/>
      <c r="R1027" s="83" t="e">
        <f t="shared" si="77"/>
        <v>#DIV/0!</v>
      </c>
      <c r="S1027" s="237"/>
      <c r="T1027" s="84">
        <f t="shared" si="79"/>
        <v>0</v>
      </c>
    </row>
    <row r="1028" spans="14:20" ht="18.5" x14ac:dyDescent="0.45">
      <c r="N1028" s="79">
        <f t="shared" si="80"/>
        <v>0</v>
      </c>
      <c r="O1028" s="80"/>
      <c r="P1028" s="81">
        <f t="shared" si="78"/>
        <v>0</v>
      </c>
      <c r="Q1028" s="82"/>
      <c r="R1028" s="83" t="e">
        <f t="shared" si="77"/>
        <v>#DIV/0!</v>
      </c>
      <c r="S1028" s="237"/>
      <c r="T1028" s="84">
        <f t="shared" si="79"/>
        <v>0</v>
      </c>
    </row>
    <row r="1029" spans="14:20" ht="18.5" x14ac:dyDescent="0.45">
      <c r="N1029" s="79">
        <f t="shared" si="80"/>
        <v>0</v>
      </c>
      <c r="O1029" s="80"/>
      <c r="P1029" s="81">
        <f t="shared" si="78"/>
        <v>0</v>
      </c>
      <c r="Q1029" s="82"/>
      <c r="R1029" s="83" t="e">
        <f t="shared" si="77"/>
        <v>#DIV/0!</v>
      </c>
      <c r="S1029" s="237"/>
      <c r="T1029" s="84">
        <f t="shared" si="79"/>
        <v>0</v>
      </c>
    </row>
    <row r="1030" spans="14:20" ht="18.5" x14ac:dyDescent="0.45">
      <c r="N1030" s="79">
        <f t="shared" si="80"/>
        <v>0</v>
      </c>
      <c r="O1030" s="80"/>
      <c r="P1030" s="81">
        <f t="shared" si="78"/>
        <v>0</v>
      </c>
      <c r="Q1030" s="82"/>
      <c r="R1030" s="83" t="e">
        <f t="shared" si="77"/>
        <v>#DIV/0!</v>
      </c>
      <c r="S1030" s="237"/>
      <c r="T1030" s="84">
        <f t="shared" si="79"/>
        <v>0</v>
      </c>
    </row>
    <row r="1031" spans="14:20" ht="18.5" x14ac:dyDescent="0.45">
      <c r="N1031" s="79">
        <f t="shared" si="80"/>
        <v>0</v>
      </c>
      <c r="O1031" s="80"/>
      <c r="P1031" s="81">
        <f t="shared" si="78"/>
        <v>0</v>
      </c>
      <c r="Q1031" s="82"/>
      <c r="R1031" s="83" t="e">
        <f t="shared" si="77"/>
        <v>#DIV/0!</v>
      </c>
      <c r="S1031" s="237"/>
      <c r="T1031" s="84">
        <f t="shared" si="79"/>
        <v>0</v>
      </c>
    </row>
    <row r="1032" spans="14:20" ht="18.5" x14ac:dyDescent="0.45">
      <c r="N1032" s="79">
        <f t="shared" si="80"/>
        <v>0</v>
      </c>
      <c r="O1032" s="80"/>
      <c r="P1032" s="81">
        <f t="shared" si="78"/>
        <v>0</v>
      </c>
      <c r="Q1032" s="82"/>
      <c r="R1032" s="83" t="e">
        <f t="shared" si="77"/>
        <v>#DIV/0!</v>
      </c>
      <c r="S1032" s="237"/>
      <c r="T1032" s="84">
        <f t="shared" si="79"/>
        <v>0</v>
      </c>
    </row>
    <row r="1033" spans="14:20" ht="18.5" x14ac:dyDescent="0.45">
      <c r="N1033" s="79">
        <f t="shared" si="80"/>
        <v>0</v>
      </c>
      <c r="O1033" s="80"/>
      <c r="P1033" s="81">
        <f t="shared" si="78"/>
        <v>0</v>
      </c>
      <c r="Q1033" s="82"/>
      <c r="R1033" s="83" t="e">
        <f t="shared" si="77"/>
        <v>#DIV/0!</v>
      </c>
      <c r="S1033" s="237"/>
      <c r="T1033" s="84">
        <f t="shared" si="79"/>
        <v>0</v>
      </c>
    </row>
    <row r="1034" spans="14:20" ht="18.5" x14ac:dyDescent="0.45">
      <c r="N1034" s="79">
        <f t="shared" si="80"/>
        <v>0</v>
      </c>
      <c r="O1034" s="80"/>
      <c r="P1034" s="81">
        <f t="shared" si="78"/>
        <v>0</v>
      </c>
      <c r="Q1034" s="82"/>
      <c r="R1034" s="83" t="e">
        <f t="shared" si="77"/>
        <v>#DIV/0!</v>
      </c>
      <c r="S1034" s="237"/>
      <c r="T1034" s="84">
        <f t="shared" si="79"/>
        <v>0</v>
      </c>
    </row>
    <row r="1035" spans="14:20" ht="18.5" x14ac:dyDescent="0.45">
      <c r="N1035" s="79">
        <f t="shared" si="80"/>
        <v>0</v>
      </c>
      <c r="O1035" s="80"/>
      <c r="P1035" s="81">
        <f t="shared" si="78"/>
        <v>0</v>
      </c>
      <c r="Q1035" s="82"/>
      <c r="R1035" s="83" t="e">
        <f t="shared" si="77"/>
        <v>#DIV/0!</v>
      </c>
      <c r="S1035" s="237"/>
      <c r="T1035" s="84">
        <f t="shared" si="79"/>
        <v>0</v>
      </c>
    </row>
    <row r="1036" spans="14:20" ht="18.5" x14ac:dyDescent="0.45">
      <c r="N1036" s="79">
        <f t="shared" si="80"/>
        <v>0</v>
      </c>
      <c r="O1036" s="80"/>
      <c r="P1036" s="81">
        <f t="shared" si="78"/>
        <v>0</v>
      </c>
      <c r="Q1036" s="82"/>
      <c r="R1036" s="83" t="e">
        <f t="shared" si="77"/>
        <v>#DIV/0!</v>
      </c>
      <c r="S1036" s="237"/>
      <c r="T1036" s="84">
        <f t="shared" si="79"/>
        <v>0</v>
      </c>
    </row>
    <row r="1037" spans="14:20" ht="18.5" x14ac:dyDescent="0.45">
      <c r="N1037" s="79">
        <f t="shared" si="80"/>
        <v>0</v>
      </c>
      <c r="O1037" s="80"/>
      <c r="P1037" s="81">
        <f t="shared" si="78"/>
        <v>0</v>
      </c>
      <c r="Q1037" s="82"/>
      <c r="R1037" s="83" t="e">
        <f t="shared" si="77"/>
        <v>#DIV/0!</v>
      </c>
      <c r="S1037" s="237"/>
      <c r="T1037" s="84">
        <f t="shared" si="79"/>
        <v>0</v>
      </c>
    </row>
    <row r="1038" spans="14:20" ht="18.5" x14ac:dyDescent="0.45">
      <c r="N1038" s="79">
        <f t="shared" si="80"/>
        <v>0</v>
      </c>
      <c r="O1038" s="80"/>
      <c r="P1038" s="81">
        <f t="shared" si="78"/>
        <v>0</v>
      </c>
      <c r="Q1038" s="82"/>
      <c r="R1038" s="83" t="e">
        <f t="shared" si="77"/>
        <v>#DIV/0!</v>
      </c>
      <c r="S1038" s="237"/>
      <c r="T1038" s="84">
        <f t="shared" si="79"/>
        <v>0</v>
      </c>
    </row>
    <row r="1039" spans="14:20" ht="18.5" x14ac:dyDescent="0.45">
      <c r="N1039" s="79">
        <f t="shared" si="80"/>
        <v>0</v>
      </c>
      <c r="O1039" s="80"/>
      <c r="P1039" s="81">
        <f t="shared" si="78"/>
        <v>0</v>
      </c>
      <c r="Q1039" s="82"/>
      <c r="R1039" s="83" t="e">
        <f t="shared" si="77"/>
        <v>#DIV/0!</v>
      </c>
      <c r="S1039" s="237"/>
      <c r="T1039" s="84">
        <f t="shared" si="79"/>
        <v>0</v>
      </c>
    </row>
    <row r="1040" spans="14:20" ht="18.5" x14ac:dyDescent="0.45">
      <c r="N1040" s="79">
        <f t="shared" si="80"/>
        <v>0</v>
      </c>
      <c r="O1040" s="80"/>
      <c r="P1040" s="81">
        <f t="shared" si="78"/>
        <v>0</v>
      </c>
      <c r="Q1040" s="82"/>
      <c r="R1040" s="83" t="e">
        <f t="shared" si="77"/>
        <v>#DIV/0!</v>
      </c>
      <c r="S1040" s="237"/>
      <c r="T1040" s="84">
        <f t="shared" si="79"/>
        <v>0</v>
      </c>
    </row>
    <row r="1041" spans="14:20" ht="18.5" x14ac:dyDescent="0.45">
      <c r="N1041" s="79">
        <f t="shared" si="80"/>
        <v>0</v>
      </c>
      <c r="O1041" s="80"/>
      <c r="P1041" s="81">
        <f t="shared" si="78"/>
        <v>0</v>
      </c>
      <c r="Q1041" s="82"/>
      <c r="R1041" s="83" t="e">
        <f t="shared" si="77"/>
        <v>#DIV/0!</v>
      </c>
      <c r="S1041" s="237"/>
      <c r="T1041" s="84">
        <f t="shared" si="79"/>
        <v>0</v>
      </c>
    </row>
    <row r="1042" spans="14:20" ht="18.5" x14ac:dyDescent="0.45">
      <c r="N1042" s="79">
        <f t="shared" si="80"/>
        <v>0</v>
      </c>
      <c r="O1042" s="80"/>
      <c r="P1042" s="81">
        <f t="shared" si="78"/>
        <v>0</v>
      </c>
      <c r="Q1042" s="82"/>
      <c r="R1042" s="83" t="e">
        <f t="shared" si="77"/>
        <v>#DIV/0!</v>
      </c>
      <c r="S1042" s="237"/>
      <c r="T1042" s="84">
        <f t="shared" si="79"/>
        <v>0</v>
      </c>
    </row>
    <row r="1043" spans="14:20" ht="18.5" x14ac:dyDescent="0.45">
      <c r="N1043" s="79">
        <f t="shared" si="80"/>
        <v>0</v>
      </c>
      <c r="O1043" s="80"/>
      <c r="P1043" s="81">
        <f t="shared" si="78"/>
        <v>0</v>
      </c>
      <c r="Q1043" s="82"/>
      <c r="R1043" s="83" t="e">
        <f t="shared" si="77"/>
        <v>#DIV/0!</v>
      </c>
      <c r="S1043" s="237"/>
      <c r="T1043" s="84">
        <f t="shared" si="79"/>
        <v>0</v>
      </c>
    </row>
    <row r="1044" spans="14:20" ht="18.5" x14ac:dyDescent="0.45">
      <c r="N1044" s="79">
        <f t="shared" si="80"/>
        <v>0</v>
      </c>
      <c r="O1044" s="80"/>
      <c r="P1044" s="81">
        <f t="shared" si="78"/>
        <v>0</v>
      </c>
      <c r="Q1044" s="82"/>
      <c r="R1044" s="83" t="e">
        <f t="shared" si="77"/>
        <v>#DIV/0!</v>
      </c>
      <c r="S1044" s="237"/>
      <c r="T1044" s="84">
        <f t="shared" si="79"/>
        <v>0</v>
      </c>
    </row>
    <row r="1045" spans="14:20" ht="18.5" x14ac:dyDescent="0.45">
      <c r="N1045" s="79">
        <f t="shared" si="80"/>
        <v>0</v>
      </c>
      <c r="O1045" s="80"/>
      <c r="P1045" s="81">
        <f t="shared" si="78"/>
        <v>0</v>
      </c>
      <c r="Q1045" s="82"/>
      <c r="R1045" s="83" t="e">
        <f t="shared" si="77"/>
        <v>#DIV/0!</v>
      </c>
      <c r="S1045" s="237"/>
      <c r="T1045" s="84">
        <f t="shared" si="79"/>
        <v>0</v>
      </c>
    </row>
    <row r="1046" spans="14:20" ht="18.5" x14ac:dyDescent="0.45">
      <c r="N1046" s="79">
        <f t="shared" si="80"/>
        <v>0</v>
      </c>
      <c r="O1046" s="80"/>
      <c r="P1046" s="81">
        <f t="shared" si="78"/>
        <v>0</v>
      </c>
      <c r="Q1046" s="82"/>
      <c r="R1046" s="83" t="e">
        <f t="shared" si="77"/>
        <v>#DIV/0!</v>
      </c>
      <c r="S1046" s="237"/>
      <c r="T1046" s="84">
        <f t="shared" si="79"/>
        <v>0</v>
      </c>
    </row>
    <row r="1047" spans="14:20" ht="18.5" x14ac:dyDescent="0.45">
      <c r="N1047" s="79">
        <f t="shared" si="80"/>
        <v>0</v>
      </c>
      <c r="O1047" s="80"/>
      <c r="P1047" s="81">
        <f t="shared" si="78"/>
        <v>0</v>
      </c>
      <c r="Q1047" s="82"/>
      <c r="R1047" s="83" t="e">
        <f t="shared" si="77"/>
        <v>#DIV/0!</v>
      </c>
      <c r="S1047" s="237"/>
      <c r="T1047" s="84">
        <f t="shared" si="79"/>
        <v>0</v>
      </c>
    </row>
    <row r="1048" spans="14:20" ht="18.5" x14ac:dyDescent="0.45">
      <c r="N1048" s="79">
        <f t="shared" si="80"/>
        <v>0</v>
      </c>
      <c r="O1048" s="80"/>
      <c r="P1048" s="81">
        <f t="shared" si="78"/>
        <v>0</v>
      </c>
      <c r="Q1048" s="82"/>
      <c r="R1048" s="83" t="e">
        <f t="shared" si="77"/>
        <v>#DIV/0!</v>
      </c>
      <c r="S1048" s="237"/>
      <c r="T1048" s="84">
        <f t="shared" si="79"/>
        <v>0</v>
      </c>
    </row>
    <row r="1049" spans="14:20" ht="18.5" x14ac:dyDescent="0.45">
      <c r="N1049" s="79">
        <f t="shared" si="80"/>
        <v>0</v>
      </c>
      <c r="O1049" s="80"/>
      <c r="P1049" s="81">
        <f t="shared" si="78"/>
        <v>0</v>
      </c>
      <c r="Q1049" s="82"/>
      <c r="R1049" s="83" t="e">
        <f t="shared" si="77"/>
        <v>#DIV/0!</v>
      </c>
      <c r="S1049" s="237"/>
      <c r="T1049" s="84">
        <f t="shared" si="79"/>
        <v>0</v>
      </c>
    </row>
    <row r="1050" spans="14:20" ht="18.5" x14ac:dyDescent="0.45">
      <c r="N1050" s="79">
        <f t="shared" si="80"/>
        <v>0</v>
      </c>
      <c r="O1050" s="80"/>
      <c r="P1050" s="81">
        <f t="shared" si="78"/>
        <v>0</v>
      </c>
      <c r="Q1050" s="82"/>
      <c r="R1050" s="83" t="e">
        <f t="shared" si="77"/>
        <v>#DIV/0!</v>
      </c>
      <c r="S1050" s="237"/>
      <c r="T1050" s="84">
        <f t="shared" si="79"/>
        <v>0</v>
      </c>
    </row>
    <row r="1051" spans="14:20" ht="18.5" x14ac:dyDescent="0.45">
      <c r="N1051" s="79">
        <f t="shared" si="80"/>
        <v>0</v>
      </c>
      <c r="O1051" s="80"/>
      <c r="P1051" s="81">
        <f t="shared" si="78"/>
        <v>0</v>
      </c>
      <c r="Q1051" s="82"/>
      <c r="R1051" s="83" t="e">
        <f t="shared" si="77"/>
        <v>#DIV/0!</v>
      </c>
      <c r="S1051" s="237"/>
      <c r="T1051" s="84">
        <f t="shared" si="79"/>
        <v>0</v>
      </c>
    </row>
    <row r="1052" spans="14:20" ht="18.5" x14ac:dyDescent="0.45">
      <c r="N1052" s="79">
        <f t="shared" si="80"/>
        <v>0</v>
      </c>
      <c r="O1052" s="80"/>
      <c r="P1052" s="81">
        <f t="shared" si="78"/>
        <v>0</v>
      </c>
      <c r="Q1052" s="82"/>
      <c r="R1052" s="83" t="e">
        <f t="shared" si="77"/>
        <v>#DIV/0!</v>
      </c>
      <c r="S1052" s="237"/>
      <c r="T1052" s="84">
        <f t="shared" si="79"/>
        <v>0</v>
      </c>
    </row>
    <row r="1053" spans="14:20" ht="18.5" x14ac:dyDescent="0.45">
      <c r="N1053" s="79">
        <f t="shared" si="80"/>
        <v>0</v>
      </c>
      <c r="O1053" s="80"/>
      <c r="P1053" s="81">
        <f t="shared" si="78"/>
        <v>0</v>
      </c>
      <c r="Q1053" s="82"/>
      <c r="R1053" s="83" t="e">
        <f t="shared" si="77"/>
        <v>#DIV/0!</v>
      </c>
      <c r="S1053" s="237"/>
      <c r="T1053" s="84">
        <f t="shared" si="79"/>
        <v>0</v>
      </c>
    </row>
    <row r="1054" spans="14:20" ht="18.5" x14ac:dyDescent="0.45">
      <c r="N1054" s="79">
        <f t="shared" si="80"/>
        <v>0</v>
      </c>
      <c r="O1054" s="80"/>
      <c r="P1054" s="81">
        <f t="shared" si="78"/>
        <v>0</v>
      </c>
      <c r="Q1054" s="82"/>
      <c r="R1054" s="83" t="e">
        <f t="shared" si="77"/>
        <v>#DIV/0!</v>
      </c>
      <c r="S1054" s="237"/>
      <c r="T1054" s="84">
        <f t="shared" si="79"/>
        <v>0</v>
      </c>
    </row>
    <row r="1055" spans="14:20" ht="18.5" x14ac:dyDescent="0.45">
      <c r="N1055" s="79">
        <f t="shared" si="80"/>
        <v>0</v>
      </c>
      <c r="O1055" s="80"/>
      <c r="P1055" s="81">
        <f t="shared" si="78"/>
        <v>0</v>
      </c>
      <c r="Q1055" s="82"/>
      <c r="R1055" s="83" t="e">
        <f t="shared" si="77"/>
        <v>#DIV/0!</v>
      </c>
      <c r="S1055" s="237"/>
      <c r="T1055" s="84">
        <f t="shared" si="79"/>
        <v>0</v>
      </c>
    </row>
    <row r="1056" spans="14:20" ht="18.5" x14ac:dyDescent="0.45">
      <c r="N1056" s="79">
        <f t="shared" si="80"/>
        <v>0</v>
      </c>
      <c r="O1056" s="80"/>
      <c r="P1056" s="81">
        <f t="shared" si="78"/>
        <v>0</v>
      </c>
      <c r="Q1056" s="82"/>
      <c r="R1056" s="83" t="e">
        <f t="shared" si="77"/>
        <v>#DIV/0!</v>
      </c>
      <c r="S1056" s="237"/>
      <c r="T1056" s="84">
        <f t="shared" si="79"/>
        <v>0</v>
      </c>
    </row>
    <row r="1057" spans="14:20" ht="18.5" x14ac:dyDescent="0.45">
      <c r="N1057" s="79">
        <f t="shared" si="80"/>
        <v>0</v>
      </c>
      <c r="O1057" s="80"/>
      <c r="P1057" s="81">
        <f t="shared" si="78"/>
        <v>0</v>
      </c>
      <c r="Q1057" s="82"/>
      <c r="R1057" s="83" t="e">
        <f t="shared" si="77"/>
        <v>#DIV/0!</v>
      </c>
      <c r="S1057" s="237"/>
      <c r="T1057" s="84">
        <f t="shared" si="79"/>
        <v>0</v>
      </c>
    </row>
    <row r="1058" spans="14:20" ht="18.5" x14ac:dyDescent="0.45">
      <c r="N1058" s="79">
        <f t="shared" si="80"/>
        <v>0</v>
      </c>
      <c r="O1058" s="80"/>
      <c r="P1058" s="81">
        <f t="shared" si="78"/>
        <v>0</v>
      </c>
      <c r="Q1058" s="82"/>
      <c r="R1058" s="83" t="e">
        <f t="shared" si="77"/>
        <v>#DIV/0!</v>
      </c>
      <c r="S1058" s="237"/>
      <c r="T1058" s="84">
        <f t="shared" si="79"/>
        <v>0</v>
      </c>
    </row>
    <row r="1059" spans="14:20" ht="18.5" x14ac:dyDescent="0.45">
      <c r="N1059" s="79">
        <f t="shared" si="80"/>
        <v>0</v>
      </c>
      <c r="O1059" s="80"/>
      <c r="P1059" s="81">
        <f t="shared" si="78"/>
        <v>0</v>
      </c>
      <c r="Q1059" s="82"/>
      <c r="R1059" s="83" t="e">
        <f t="shared" si="77"/>
        <v>#DIV/0!</v>
      </c>
      <c r="S1059" s="237"/>
      <c r="T1059" s="84">
        <f t="shared" si="79"/>
        <v>0</v>
      </c>
    </row>
    <row r="1060" spans="14:20" ht="18.5" x14ac:dyDescent="0.45">
      <c r="N1060" s="79">
        <f t="shared" si="80"/>
        <v>0</v>
      </c>
      <c r="O1060" s="80"/>
      <c r="P1060" s="81">
        <f t="shared" si="78"/>
        <v>0</v>
      </c>
      <c r="Q1060" s="82"/>
      <c r="R1060" s="83" t="e">
        <f t="shared" si="77"/>
        <v>#DIV/0!</v>
      </c>
      <c r="S1060" s="237"/>
      <c r="T1060" s="84">
        <f t="shared" si="79"/>
        <v>0</v>
      </c>
    </row>
    <row r="1061" spans="14:20" ht="18.5" x14ac:dyDescent="0.45">
      <c r="N1061" s="79">
        <f t="shared" si="80"/>
        <v>0</v>
      </c>
      <c r="O1061" s="80"/>
      <c r="P1061" s="81">
        <f t="shared" si="78"/>
        <v>0</v>
      </c>
      <c r="Q1061" s="82"/>
      <c r="R1061" s="83" t="e">
        <f t="shared" si="77"/>
        <v>#DIV/0!</v>
      </c>
      <c r="S1061" s="237"/>
      <c r="T1061" s="84">
        <f t="shared" si="79"/>
        <v>0</v>
      </c>
    </row>
    <row r="1062" spans="14:20" ht="18.5" x14ac:dyDescent="0.45">
      <c r="N1062" s="79">
        <f t="shared" si="80"/>
        <v>0</v>
      </c>
      <c r="O1062" s="80"/>
      <c r="P1062" s="81">
        <f t="shared" si="78"/>
        <v>0</v>
      </c>
      <c r="Q1062" s="82"/>
      <c r="R1062" s="83" t="e">
        <f t="shared" ref="R1062:R1125" si="81">(Q1062-N1062)/Q1062</f>
        <v>#DIV/0!</v>
      </c>
      <c r="S1062" s="237"/>
      <c r="T1062" s="84">
        <f t="shared" si="79"/>
        <v>0</v>
      </c>
    </row>
    <row r="1063" spans="14:20" ht="18.5" x14ac:dyDescent="0.45">
      <c r="N1063" s="79">
        <f t="shared" si="80"/>
        <v>0</v>
      </c>
      <c r="O1063" s="80"/>
      <c r="P1063" s="81">
        <f t="shared" si="78"/>
        <v>0</v>
      </c>
      <c r="Q1063" s="82"/>
      <c r="R1063" s="83" t="e">
        <f t="shared" si="81"/>
        <v>#DIV/0!</v>
      </c>
      <c r="S1063" s="237"/>
      <c r="T1063" s="84">
        <f t="shared" si="79"/>
        <v>0</v>
      </c>
    </row>
    <row r="1064" spans="14:20" ht="18.5" x14ac:dyDescent="0.45">
      <c r="N1064" s="79">
        <f t="shared" si="80"/>
        <v>0</v>
      </c>
      <c r="O1064" s="80"/>
      <c r="P1064" s="81">
        <f t="shared" si="78"/>
        <v>0</v>
      </c>
      <c r="Q1064" s="82"/>
      <c r="R1064" s="83" t="e">
        <f t="shared" si="81"/>
        <v>#DIV/0!</v>
      </c>
      <c r="S1064" s="237"/>
      <c r="T1064" s="84">
        <f t="shared" si="79"/>
        <v>0</v>
      </c>
    </row>
    <row r="1065" spans="14:20" ht="18.5" x14ac:dyDescent="0.45">
      <c r="N1065" s="79">
        <f t="shared" si="80"/>
        <v>0</v>
      </c>
      <c r="O1065" s="80"/>
      <c r="P1065" s="81">
        <f t="shared" ref="P1065:P1128" si="82">N1065/(1-O1065)</f>
        <v>0</v>
      </c>
      <c r="Q1065" s="82"/>
      <c r="R1065" s="83" t="e">
        <f t="shared" si="81"/>
        <v>#DIV/0!</v>
      </c>
      <c r="S1065" s="237"/>
      <c r="T1065" s="84">
        <f t="shared" si="79"/>
        <v>0</v>
      </c>
    </row>
    <row r="1066" spans="14:20" ht="18.5" x14ac:dyDescent="0.45">
      <c r="N1066" s="79">
        <f t="shared" si="80"/>
        <v>0</v>
      </c>
      <c r="O1066" s="80"/>
      <c r="P1066" s="81">
        <f t="shared" si="82"/>
        <v>0</v>
      </c>
      <c r="Q1066" s="82"/>
      <c r="R1066" s="83" t="e">
        <f t="shared" si="81"/>
        <v>#DIV/0!</v>
      </c>
      <c r="S1066" s="237"/>
      <c r="T1066" s="84">
        <f t="shared" si="79"/>
        <v>0</v>
      </c>
    </row>
    <row r="1067" spans="14:20" ht="18.5" x14ac:dyDescent="0.45">
      <c r="N1067" s="79">
        <f t="shared" si="80"/>
        <v>0</v>
      </c>
      <c r="O1067" s="80"/>
      <c r="P1067" s="81">
        <f t="shared" si="82"/>
        <v>0</v>
      </c>
      <c r="Q1067" s="82"/>
      <c r="R1067" s="83" t="e">
        <f t="shared" si="81"/>
        <v>#DIV/0!</v>
      </c>
      <c r="S1067" s="237"/>
      <c r="T1067" s="84">
        <f t="shared" ref="T1067:T1130" si="83">SUM(S1067*Q1067)</f>
        <v>0</v>
      </c>
    </row>
    <row r="1068" spans="14:20" ht="18.5" x14ac:dyDescent="0.45">
      <c r="N1068" s="79">
        <f t="shared" si="80"/>
        <v>0</v>
      </c>
      <c r="O1068" s="80"/>
      <c r="P1068" s="81">
        <f t="shared" si="82"/>
        <v>0</v>
      </c>
      <c r="Q1068" s="82"/>
      <c r="R1068" s="83" t="e">
        <f t="shared" si="81"/>
        <v>#DIV/0!</v>
      </c>
      <c r="S1068" s="237"/>
      <c r="T1068" s="84">
        <f t="shared" si="83"/>
        <v>0</v>
      </c>
    </row>
    <row r="1069" spans="14:20" ht="18.5" x14ac:dyDescent="0.45">
      <c r="N1069" s="79">
        <f t="shared" si="80"/>
        <v>0</v>
      </c>
      <c r="O1069" s="80"/>
      <c r="P1069" s="81">
        <f t="shared" si="82"/>
        <v>0</v>
      </c>
      <c r="Q1069" s="82"/>
      <c r="R1069" s="83" t="e">
        <f t="shared" si="81"/>
        <v>#DIV/0!</v>
      </c>
      <c r="S1069" s="237"/>
      <c r="T1069" s="84">
        <f t="shared" si="83"/>
        <v>0</v>
      </c>
    </row>
    <row r="1070" spans="14:20" ht="18.5" x14ac:dyDescent="0.45">
      <c r="N1070" s="79">
        <f t="shared" ref="N1070:N1133" si="84">SUM(G1070:L1070)</f>
        <v>0</v>
      </c>
      <c r="O1070" s="80"/>
      <c r="P1070" s="81">
        <f t="shared" si="82"/>
        <v>0</v>
      </c>
      <c r="Q1070" s="82"/>
      <c r="R1070" s="83" t="e">
        <f t="shared" si="81"/>
        <v>#DIV/0!</v>
      </c>
      <c r="S1070" s="237"/>
      <c r="T1070" s="84">
        <f t="shared" si="83"/>
        <v>0</v>
      </c>
    </row>
    <row r="1071" spans="14:20" ht="18.5" x14ac:dyDescent="0.45">
      <c r="N1071" s="79">
        <f t="shared" si="84"/>
        <v>0</v>
      </c>
      <c r="O1071" s="80"/>
      <c r="P1071" s="81">
        <f t="shared" si="82"/>
        <v>0</v>
      </c>
      <c r="Q1071" s="82"/>
      <c r="R1071" s="83" t="e">
        <f t="shared" si="81"/>
        <v>#DIV/0!</v>
      </c>
      <c r="S1071" s="237"/>
      <c r="T1071" s="84">
        <f t="shared" si="83"/>
        <v>0</v>
      </c>
    </row>
    <row r="1072" spans="14:20" ht="18.5" x14ac:dyDescent="0.45">
      <c r="N1072" s="79">
        <f t="shared" si="84"/>
        <v>0</v>
      </c>
      <c r="O1072" s="80"/>
      <c r="P1072" s="81">
        <f t="shared" si="82"/>
        <v>0</v>
      </c>
      <c r="Q1072" s="82"/>
      <c r="R1072" s="83" t="e">
        <f t="shared" si="81"/>
        <v>#DIV/0!</v>
      </c>
      <c r="S1072" s="237"/>
      <c r="T1072" s="84">
        <f t="shared" si="83"/>
        <v>0</v>
      </c>
    </row>
    <row r="1073" spans="14:20" ht="18.5" x14ac:dyDescent="0.45">
      <c r="N1073" s="79">
        <f t="shared" si="84"/>
        <v>0</v>
      </c>
      <c r="O1073" s="80"/>
      <c r="P1073" s="81">
        <f t="shared" si="82"/>
        <v>0</v>
      </c>
      <c r="Q1073" s="82"/>
      <c r="R1073" s="83" t="e">
        <f t="shared" si="81"/>
        <v>#DIV/0!</v>
      </c>
      <c r="S1073" s="237"/>
      <c r="T1073" s="84">
        <f t="shared" si="83"/>
        <v>0</v>
      </c>
    </row>
    <row r="1074" spans="14:20" ht="18.5" x14ac:dyDescent="0.45">
      <c r="N1074" s="79">
        <f t="shared" si="84"/>
        <v>0</v>
      </c>
      <c r="O1074" s="80"/>
      <c r="P1074" s="81">
        <f t="shared" si="82"/>
        <v>0</v>
      </c>
      <c r="Q1074" s="82"/>
      <c r="R1074" s="83" t="e">
        <f t="shared" si="81"/>
        <v>#DIV/0!</v>
      </c>
      <c r="S1074" s="237"/>
      <c r="T1074" s="84">
        <f t="shared" si="83"/>
        <v>0</v>
      </c>
    </row>
    <row r="1075" spans="14:20" ht="18.5" x14ac:dyDescent="0.45">
      <c r="N1075" s="79">
        <f t="shared" si="84"/>
        <v>0</v>
      </c>
      <c r="O1075" s="80"/>
      <c r="P1075" s="81">
        <f t="shared" si="82"/>
        <v>0</v>
      </c>
      <c r="Q1075" s="82"/>
      <c r="R1075" s="83" t="e">
        <f t="shared" si="81"/>
        <v>#DIV/0!</v>
      </c>
      <c r="S1075" s="237"/>
      <c r="T1075" s="84">
        <f t="shared" si="83"/>
        <v>0</v>
      </c>
    </row>
    <row r="1076" spans="14:20" ht="18.5" x14ac:dyDescent="0.45">
      <c r="N1076" s="79">
        <f t="shared" si="84"/>
        <v>0</v>
      </c>
      <c r="O1076" s="80"/>
      <c r="P1076" s="81">
        <f t="shared" si="82"/>
        <v>0</v>
      </c>
      <c r="Q1076" s="82"/>
      <c r="R1076" s="83" t="e">
        <f t="shared" si="81"/>
        <v>#DIV/0!</v>
      </c>
      <c r="S1076" s="237"/>
      <c r="T1076" s="84">
        <f t="shared" si="83"/>
        <v>0</v>
      </c>
    </row>
    <row r="1077" spans="14:20" ht="18.5" x14ac:dyDescent="0.45">
      <c r="N1077" s="79">
        <f t="shared" si="84"/>
        <v>0</v>
      </c>
      <c r="O1077" s="80"/>
      <c r="P1077" s="81">
        <f t="shared" si="82"/>
        <v>0</v>
      </c>
      <c r="Q1077" s="82"/>
      <c r="R1077" s="83" t="e">
        <f t="shared" si="81"/>
        <v>#DIV/0!</v>
      </c>
      <c r="S1077" s="237"/>
      <c r="T1077" s="84">
        <f t="shared" si="83"/>
        <v>0</v>
      </c>
    </row>
    <row r="1078" spans="14:20" ht="18.5" x14ac:dyDescent="0.45">
      <c r="N1078" s="79">
        <f t="shared" si="84"/>
        <v>0</v>
      </c>
      <c r="O1078" s="80"/>
      <c r="P1078" s="81">
        <f t="shared" si="82"/>
        <v>0</v>
      </c>
      <c r="Q1078" s="82"/>
      <c r="R1078" s="83" t="e">
        <f t="shared" si="81"/>
        <v>#DIV/0!</v>
      </c>
      <c r="S1078" s="237"/>
      <c r="T1078" s="84">
        <f t="shared" si="83"/>
        <v>0</v>
      </c>
    </row>
    <row r="1079" spans="14:20" ht="18.5" x14ac:dyDescent="0.45">
      <c r="N1079" s="79">
        <f t="shared" si="84"/>
        <v>0</v>
      </c>
      <c r="O1079" s="80"/>
      <c r="P1079" s="81">
        <f t="shared" si="82"/>
        <v>0</v>
      </c>
      <c r="Q1079" s="82"/>
      <c r="R1079" s="83" t="e">
        <f t="shared" si="81"/>
        <v>#DIV/0!</v>
      </c>
      <c r="S1079" s="237"/>
      <c r="T1079" s="84">
        <f t="shared" si="83"/>
        <v>0</v>
      </c>
    </row>
    <row r="1080" spans="14:20" ht="18.5" x14ac:dyDescent="0.45">
      <c r="N1080" s="79">
        <f t="shared" si="84"/>
        <v>0</v>
      </c>
      <c r="O1080" s="80"/>
      <c r="P1080" s="81">
        <f t="shared" si="82"/>
        <v>0</v>
      </c>
      <c r="Q1080" s="82"/>
      <c r="R1080" s="83" t="e">
        <f t="shared" si="81"/>
        <v>#DIV/0!</v>
      </c>
      <c r="S1080" s="237"/>
      <c r="T1080" s="84">
        <f t="shared" si="83"/>
        <v>0</v>
      </c>
    </row>
    <row r="1081" spans="14:20" ht="18.5" x14ac:dyDescent="0.45">
      <c r="N1081" s="79">
        <f t="shared" si="84"/>
        <v>0</v>
      </c>
      <c r="O1081" s="80"/>
      <c r="P1081" s="81">
        <f t="shared" si="82"/>
        <v>0</v>
      </c>
      <c r="Q1081" s="82"/>
      <c r="R1081" s="83" t="e">
        <f t="shared" si="81"/>
        <v>#DIV/0!</v>
      </c>
      <c r="S1081" s="237"/>
      <c r="T1081" s="84">
        <f t="shared" si="83"/>
        <v>0</v>
      </c>
    </row>
    <row r="1082" spans="14:20" ht="18.5" x14ac:dyDescent="0.45">
      <c r="N1082" s="79">
        <f t="shared" si="84"/>
        <v>0</v>
      </c>
      <c r="O1082" s="80"/>
      <c r="P1082" s="81">
        <f t="shared" si="82"/>
        <v>0</v>
      </c>
      <c r="Q1082" s="82"/>
      <c r="R1082" s="83" t="e">
        <f t="shared" si="81"/>
        <v>#DIV/0!</v>
      </c>
      <c r="S1082" s="237"/>
      <c r="T1082" s="84">
        <f t="shared" si="83"/>
        <v>0</v>
      </c>
    </row>
    <row r="1083" spans="14:20" ht="18.5" x14ac:dyDescent="0.45">
      <c r="N1083" s="79">
        <f t="shared" si="84"/>
        <v>0</v>
      </c>
      <c r="O1083" s="80"/>
      <c r="P1083" s="81">
        <f t="shared" si="82"/>
        <v>0</v>
      </c>
      <c r="Q1083" s="82"/>
      <c r="R1083" s="83" t="e">
        <f t="shared" si="81"/>
        <v>#DIV/0!</v>
      </c>
      <c r="S1083" s="237"/>
      <c r="T1083" s="84">
        <f t="shared" si="83"/>
        <v>0</v>
      </c>
    </row>
    <row r="1084" spans="14:20" ht="18.5" x14ac:dyDescent="0.45">
      <c r="N1084" s="79">
        <f t="shared" si="84"/>
        <v>0</v>
      </c>
      <c r="O1084" s="80"/>
      <c r="P1084" s="81">
        <f t="shared" si="82"/>
        <v>0</v>
      </c>
      <c r="Q1084" s="82"/>
      <c r="R1084" s="83" t="e">
        <f t="shared" si="81"/>
        <v>#DIV/0!</v>
      </c>
      <c r="S1084" s="237"/>
      <c r="T1084" s="84">
        <f t="shared" si="83"/>
        <v>0</v>
      </c>
    </row>
    <row r="1085" spans="14:20" ht="18.5" x14ac:dyDescent="0.45">
      <c r="N1085" s="79">
        <f t="shared" si="84"/>
        <v>0</v>
      </c>
      <c r="O1085" s="80"/>
      <c r="P1085" s="81">
        <f t="shared" si="82"/>
        <v>0</v>
      </c>
      <c r="Q1085" s="82"/>
      <c r="R1085" s="83" t="e">
        <f t="shared" si="81"/>
        <v>#DIV/0!</v>
      </c>
      <c r="S1085" s="237"/>
      <c r="T1085" s="84">
        <f t="shared" si="83"/>
        <v>0</v>
      </c>
    </row>
    <row r="1086" spans="14:20" ht="18.5" x14ac:dyDescent="0.45">
      <c r="N1086" s="79">
        <f t="shared" si="84"/>
        <v>0</v>
      </c>
      <c r="O1086" s="80"/>
      <c r="P1086" s="81">
        <f t="shared" si="82"/>
        <v>0</v>
      </c>
      <c r="Q1086" s="82"/>
      <c r="R1086" s="83" t="e">
        <f t="shared" si="81"/>
        <v>#DIV/0!</v>
      </c>
      <c r="S1086" s="237"/>
      <c r="T1086" s="84">
        <f t="shared" si="83"/>
        <v>0</v>
      </c>
    </row>
    <row r="1087" spans="14:20" ht="18.5" x14ac:dyDescent="0.45">
      <c r="N1087" s="79">
        <f t="shared" si="84"/>
        <v>0</v>
      </c>
      <c r="O1087" s="80"/>
      <c r="P1087" s="81">
        <f t="shared" si="82"/>
        <v>0</v>
      </c>
      <c r="Q1087" s="82"/>
      <c r="R1087" s="83" t="e">
        <f t="shared" si="81"/>
        <v>#DIV/0!</v>
      </c>
      <c r="S1087" s="237"/>
      <c r="T1087" s="84">
        <f t="shared" si="83"/>
        <v>0</v>
      </c>
    </row>
    <row r="1088" spans="14:20" ht="18.5" x14ac:dyDescent="0.45">
      <c r="N1088" s="79">
        <f t="shared" si="84"/>
        <v>0</v>
      </c>
      <c r="O1088" s="80"/>
      <c r="P1088" s="81">
        <f t="shared" si="82"/>
        <v>0</v>
      </c>
      <c r="Q1088" s="82"/>
      <c r="R1088" s="83" t="e">
        <f t="shared" si="81"/>
        <v>#DIV/0!</v>
      </c>
      <c r="S1088" s="237"/>
      <c r="T1088" s="84">
        <f t="shared" si="83"/>
        <v>0</v>
      </c>
    </row>
    <row r="1089" spans="14:20" ht="18.5" x14ac:dyDescent="0.45">
      <c r="N1089" s="79">
        <f t="shared" si="84"/>
        <v>0</v>
      </c>
      <c r="O1089" s="80"/>
      <c r="P1089" s="81">
        <f t="shared" si="82"/>
        <v>0</v>
      </c>
      <c r="Q1089" s="82"/>
      <c r="R1089" s="83" t="e">
        <f t="shared" si="81"/>
        <v>#DIV/0!</v>
      </c>
      <c r="S1089" s="237"/>
      <c r="T1089" s="84">
        <f t="shared" si="83"/>
        <v>0</v>
      </c>
    </row>
    <row r="1090" spans="14:20" ht="18.5" x14ac:dyDescent="0.45">
      <c r="N1090" s="79">
        <f t="shared" si="84"/>
        <v>0</v>
      </c>
      <c r="O1090" s="80"/>
      <c r="P1090" s="81">
        <f t="shared" si="82"/>
        <v>0</v>
      </c>
      <c r="Q1090" s="82"/>
      <c r="R1090" s="83" t="e">
        <f t="shared" si="81"/>
        <v>#DIV/0!</v>
      </c>
      <c r="S1090" s="237"/>
      <c r="T1090" s="84">
        <f t="shared" si="83"/>
        <v>0</v>
      </c>
    </row>
    <row r="1091" spans="14:20" ht="18.5" x14ac:dyDescent="0.45">
      <c r="N1091" s="79">
        <f t="shared" si="84"/>
        <v>0</v>
      </c>
      <c r="O1091" s="80"/>
      <c r="P1091" s="81">
        <f t="shared" si="82"/>
        <v>0</v>
      </c>
      <c r="Q1091" s="82"/>
      <c r="R1091" s="83" t="e">
        <f t="shared" si="81"/>
        <v>#DIV/0!</v>
      </c>
      <c r="S1091" s="237"/>
      <c r="T1091" s="84">
        <f t="shared" si="83"/>
        <v>0</v>
      </c>
    </row>
    <row r="1092" spans="14:20" ht="18.5" x14ac:dyDescent="0.45">
      <c r="N1092" s="79">
        <f t="shared" si="84"/>
        <v>0</v>
      </c>
      <c r="O1092" s="80"/>
      <c r="P1092" s="81">
        <f t="shared" si="82"/>
        <v>0</v>
      </c>
      <c r="Q1092" s="82"/>
      <c r="R1092" s="83" t="e">
        <f t="shared" si="81"/>
        <v>#DIV/0!</v>
      </c>
      <c r="S1092" s="237"/>
      <c r="T1092" s="84">
        <f t="shared" si="83"/>
        <v>0</v>
      </c>
    </row>
    <row r="1093" spans="14:20" ht="18.5" x14ac:dyDescent="0.45">
      <c r="N1093" s="79">
        <f t="shared" si="84"/>
        <v>0</v>
      </c>
      <c r="O1093" s="80"/>
      <c r="P1093" s="81">
        <f t="shared" si="82"/>
        <v>0</v>
      </c>
      <c r="Q1093" s="82"/>
      <c r="R1093" s="83" t="e">
        <f t="shared" si="81"/>
        <v>#DIV/0!</v>
      </c>
      <c r="S1093" s="237"/>
      <c r="T1093" s="84">
        <f t="shared" si="83"/>
        <v>0</v>
      </c>
    </row>
    <row r="1094" spans="14:20" ht="18.5" x14ac:dyDescent="0.45">
      <c r="N1094" s="79">
        <f t="shared" si="84"/>
        <v>0</v>
      </c>
      <c r="O1094" s="80"/>
      <c r="P1094" s="81">
        <f t="shared" si="82"/>
        <v>0</v>
      </c>
      <c r="Q1094" s="82"/>
      <c r="R1094" s="83" t="e">
        <f t="shared" si="81"/>
        <v>#DIV/0!</v>
      </c>
      <c r="S1094" s="237"/>
      <c r="T1094" s="84">
        <f t="shared" si="83"/>
        <v>0</v>
      </c>
    </row>
    <row r="1095" spans="14:20" ht="18.5" x14ac:dyDescent="0.45">
      <c r="N1095" s="79">
        <f t="shared" si="84"/>
        <v>0</v>
      </c>
      <c r="O1095" s="80"/>
      <c r="P1095" s="81">
        <f t="shared" si="82"/>
        <v>0</v>
      </c>
      <c r="Q1095" s="82"/>
      <c r="R1095" s="83" t="e">
        <f t="shared" si="81"/>
        <v>#DIV/0!</v>
      </c>
      <c r="S1095" s="237"/>
      <c r="T1095" s="84">
        <f t="shared" si="83"/>
        <v>0</v>
      </c>
    </row>
    <row r="1096" spans="14:20" ht="18.5" x14ac:dyDescent="0.45">
      <c r="N1096" s="79">
        <f t="shared" si="84"/>
        <v>0</v>
      </c>
      <c r="O1096" s="80"/>
      <c r="P1096" s="81">
        <f t="shared" si="82"/>
        <v>0</v>
      </c>
      <c r="Q1096" s="82"/>
      <c r="R1096" s="83" t="e">
        <f t="shared" si="81"/>
        <v>#DIV/0!</v>
      </c>
      <c r="S1096" s="237"/>
      <c r="T1096" s="84">
        <f t="shared" si="83"/>
        <v>0</v>
      </c>
    </row>
    <row r="1097" spans="14:20" ht="18.5" x14ac:dyDescent="0.45">
      <c r="N1097" s="79">
        <f t="shared" si="84"/>
        <v>0</v>
      </c>
      <c r="O1097" s="80"/>
      <c r="P1097" s="81">
        <f t="shared" si="82"/>
        <v>0</v>
      </c>
      <c r="Q1097" s="82"/>
      <c r="R1097" s="83" t="e">
        <f t="shared" si="81"/>
        <v>#DIV/0!</v>
      </c>
      <c r="S1097" s="237"/>
      <c r="T1097" s="84">
        <f t="shared" si="83"/>
        <v>0</v>
      </c>
    </row>
    <row r="1098" spans="14:20" ht="18.5" x14ac:dyDescent="0.45">
      <c r="N1098" s="79">
        <f t="shared" si="84"/>
        <v>0</v>
      </c>
      <c r="O1098" s="80"/>
      <c r="P1098" s="81">
        <f t="shared" si="82"/>
        <v>0</v>
      </c>
      <c r="Q1098" s="82"/>
      <c r="R1098" s="83" t="e">
        <f t="shared" si="81"/>
        <v>#DIV/0!</v>
      </c>
      <c r="S1098" s="237"/>
      <c r="T1098" s="84">
        <f t="shared" si="83"/>
        <v>0</v>
      </c>
    </row>
    <row r="1099" spans="14:20" ht="18.5" x14ac:dyDescent="0.45">
      <c r="N1099" s="79">
        <f t="shared" si="84"/>
        <v>0</v>
      </c>
      <c r="O1099" s="80"/>
      <c r="P1099" s="81">
        <f t="shared" si="82"/>
        <v>0</v>
      </c>
      <c r="Q1099" s="82"/>
      <c r="R1099" s="83" t="e">
        <f t="shared" si="81"/>
        <v>#DIV/0!</v>
      </c>
      <c r="S1099" s="237"/>
      <c r="T1099" s="84">
        <f t="shared" si="83"/>
        <v>0</v>
      </c>
    </row>
    <row r="1100" spans="14:20" ht="18.5" x14ac:dyDescent="0.45">
      <c r="N1100" s="79">
        <f t="shared" si="84"/>
        <v>0</v>
      </c>
      <c r="O1100" s="80"/>
      <c r="P1100" s="81">
        <f t="shared" si="82"/>
        <v>0</v>
      </c>
      <c r="Q1100" s="82"/>
      <c r="R1100" s="83" t="e">
        <f t="shared" si="81"/>
        <v>#DIV/0!</v>
      </c>
      <c r="S1100" s="237"/>
      <c r="T1100" s="84">
        <f t="shared" si="83"/>
        <v>0</v>
      </c>
    </row>
    <row r="1101" spans="14:20" ht="18.5" x14ac:dyDescent="0.45">
      <c r="N1101" s="79">
        <f t="shared" si="84"/>
        <v>0</v>
      </c>
      <c r="O1101" s="80"/>
      <c r="P1101" s="81">
        <f t="shared" si="82"/>
        <v>0</v>
      </c>
      <c r="Q1101" s="82"/>
      <c r="R1101" s="83" t="e">
        <f t="shared" si="81"/>
        <v>#DIV/0!</v>
      </c>
      <c r="S1101" s="237"/>
      <c r="T1101" s="84">
        <f t="shared" si="83"/>
        <v>0</v>
      </c>
    </row>
    <row r="1102" spans="14:20" ht="18.5" x14ac:dyDescent="0.45">
      <c r="N1102" s="79">
        <f t="shared" si="84"/>
        <v>0</v>
      </c>
      <c r="O1102" s="80"/>
      <c r="P1102" s="81">
        <f t="shared" si="82"/>
        <v>0</v>
      </c>
      <c r="Q1102" s="82"/>
      <c r="R1102" s="83" t="e">
        <f t="shared" si="81"/>
        <v>#DIV/0!</v>
      </c>
      <c r="S1102" s="237"/>
      <c r="T1102" s="84">
        <f t="shared" si="83"/>
        <v>0</v>
      </c>
    </row>
    <row r="1103" spans="14:20" ht="18.5" x14ac:dyDescent="0.45">
      <c r="N1103" s="79">
        <f t="shared" si="84"/>
        <v>0</v>
      </c>
      <c r="O1103" s="80"/>
      <c r="P1103" s="81">
        <f t="shared" si="82"/>
        <v>0</v>
      </c>
      <c r="Q1103" s="82"/>
      <c r="R1103" s="83" t="e">
        <f t="shared" si="81"/>
        <v>#DIV/0!</v>
      </c>
      <c r="S1103" s="237"/>
      <c r="T1103" s="84">
        <f t="shared" si="83"/>
        <v>0</v>
      </c>
    </row>
    <row r="1104" spans="14:20" ht="18.5" x14ac:dyDescent="0.45">
      <c r="N1104" s="79">
        <f t="shared" si="84"/>
        <v>0</v>
      </c>
      <c r="O1104" s="80"/>
      <c r="P1104" s="81">
        <f t="shared" si="82"/>
        <v>0</v>
      </c>
      <c r="Q1104" s="82"/>
      <c r="R1104" s="83" t="e">
        <f t="shared" si="81"/>
        <v>#DIV/0!</v>
      </c>
      <c r="S1104" s="237"/>
      <c r="T1104" s="84">
        <f t="shared" si="83"/>
        <v>0</v>
      </c>
    </row>
    <row r="1105" spans="14:20" ht="18.5" x14ac:dyDescent="0.45">
      <c r="N1105" s="79">
        <f t="shared" si="84"/>
        <v>0</v>
      </c>
      <c r="O1105" s="80"/>
      <c r="P1105" s="81">
        <f t="shared" si="82"/>
        <v>0</v>
      </c>
      <c r="Q1105" s="82"/>
      <c r="R1105" s="83" t="e">
        <f t="shared" si="81"/>
        <v>#DIV/0!</v>
      </c>
      <c r="S1105" s="237"/>
      <c r="T1105" s="84">
        <f t="shared" si="83"/>
        <v>0</v>
      </c>
    </row>
    <row r="1106" spans="14:20" ht="18.5" x14ac:dyDescent="0.45">
      <c r="N1106" s="79">
        <f t="shared" si="84"/>
        <v>0</v>
      </c>
      <c r="O1106" s="80"/>
      <c r="P1106" s="81">
        <f t="shared" si="82"/>
        <v>0</v>
      </c>
      <c r="Q1106" s="82"/>
      <c r="R1106" s="83" t="e">
        <f t="shared" si="81"/>
        <v>#DIV/0!</v>
      </c>
      <c r="S1106" s="237"/>
      <c r="T1106" s="84">
        <f t="shared" si="83"/>
        <v>0</v>
      </c>
    </row>
    <row r="1107" spans="14:20" ht="18.5" x14ac:dyDescent="0.45">
      <c r="N1107" s="79">
        <f t="shared" si="84"/>
        <v>0</v>
      </c>
      <c r="O1107" s="80"/>
      <c r="P1107" s="81">
        <f t="shared" si="82"/>
        <v>0</v>
      </c>
      <c r="Q1107" s="82"/>
      <c r="R1107" s="83" t="e">
        <f t="shared" si="81"/>
        <v>#DIV/0!</v>
      </c>
      <c r="S1107" s="237"/>
      <c r="T1107" s="84">
        <f t="shared" si="83"/>
        <v>0</v>
      </c>
    </row>
    <row r="1108" spans="14:20" ht="18.5" x14ac:dyDescent="0.45">
      <c r="N1108" s="79">
        <f t="shared" si="84"/>
        <v>0</v>
      </c>
      <c r="O1108" s="80"/>
      <c r="P1108" s="81">
        <f t="shared" si="82"/>
        <v>0</v>
      </c>
      <c r="Q1108" s="82"/>
      <c r="R1108" s="83" t="e">
        <f t="shared" si="81"/>
        <v>#DIV/0!</v>
      </c>
      <c r="S1108" s="237"/>
      <c r="T1108" s="84">
        <f t="shared" si="83"/>
        <v>0</v>
      </c>
    </row>
    <row r="1109" spans="14:20" ht="18.5" x14ac:dyDescent="0.45">
      <c r="N1109" s="79">
        <f t="shared" si="84"/>
        <v>0</v>
      </c>
      <c r="O1109" s="80"/>
      <c r="P1109" s="81">
        <f t="shared" si="82"/>
        <v>0</v>
      </c>
      <c r="Q1109" s="82"/>
      <c r="R1109" s="83" t="e">
        <f t="shared" si="81"/>
        <v>#DIV/0!</v>
      </c>
      <c r="S1109" s="237"/>
      <c r="T1109" s="84">
        <f t="shared" si="83"/>
        <v>0</v>
      </c>
    </row>
    <row r="1110" spans="14:20" ht="18.5" x14ac:dyDescent="0.45">
      <c r="N1110" s="79">
        <f t="shared" si="84"/>
        <v>0</v>
      </c>
      <c r="O1110" s="80"/>
      <c r="P1110" s="81">
        <f t="shared" si="82"/>
        <v>0</v>
      </c>
      <c r="Q1110" s="82"/>
      <c r="R1110" s="83" t="e">
        <f t="shared" si="81"/>
        <v>#DIV/0!</v>
      </c>
      <c r="S1110" s="237"/>
      <c r="T1110" s="84">
        <f t="shared" si="83"/>
        <v>0</v>
      </c>
    </row>
    <row r="1111" spans="14:20" ht="18.5" x14ac:dyDescent="0.45">
      <c r="N1111" s="79">
        <f t="shared" si="84"/>
        <v>0</v>
      </c>
      <c r="O1111" s="80"/>
      <c r="P1111" s="81">
        <f t="shared" si="82"/>
        <v>0</v>
      </c>
      <c r="Q1111" s="82"/>
      <c r="R1111" s="83" t="e">
        <f t="shared" si="81"/>
        <v>#DIV/0!</v>
      </c>
      <c r="S1111" s="237"/>
      <c r="T1111" s="84">
        <f t="shared" si="83"/>
        <v>0</v>
      </c>
    </row>
    <row r="1112" spans="14:20" ht="18.5" x14ac:dyDescent="0.45">
      <c r="N1112" s="79">
        <f t="shared" si="84"/>
        <v>0</v>
      </c>
      <c r="O1112" s="80"/>
      <c r="P1112" s="81">
        <f t="shared" si="82"/>
        <v>0</v>
      </c>
      <c r="Q1112" s="82"/>
      <c r="R1112" s="83" t="e">
        <f t="shared" si="81"/>
        <v>#DIV/0!</v>
      </c>
      <c r="S1112" s="237"/>
      <c r="T1112" s="84">
        <f t="shared" si="83"/>
        <v>0</v>
      </c>
    </row>
    <row r="1113" spans="14:20" ht="18.5" x14ac:dyDescent="0.45">
      <c r="N1113" s="79">
        <f t="shared" si="84"/>
        <v>0</v>
      </c>
      <c r="O1113" s="80"/>
      <c r="P1113" s="81">
        <f t="shared" si="82"/>
        <v>0</v>
      </c>
      <c r="Q1113" s="82"/>
      <c r="R1113" s="83" t="e">
        <f t="shared" si="81"/>
        <v>#DIV/0!</v>
      </c>
      <c r="S1113" s="237"/>
      <c r="T1113" s="84">
        <f t="shared" si="83"/>
        <v>0</v>
      </c>
    </row>
    <row r="1114" spans="14:20" ht="18.5" x14ac:dyDescent="0.45">
      <c r="N1114" s="79">
        <f t="shared" si="84"/>
        <v>0</v>
      </c>
      <c r="O1114" s="80"/>
      <c r="P1114" s="81">
        <f t="shared" si="82"/>
        <v>0</v>
      </c>
      <c r="Q1114" s="82"/>
      <c r="R1114" s="83" t="e">
        <f t="shared" si="81"/>
        <v>#DIV/0!</v>
      </c>
      <c r="S1114" s="237"/>
      <c r="T1114" s="84">
        <f t="shared" si="83"/>
        <v>0</v>
      </c>
    </row>
    <row r="1115" spans="14:20" ht="18.5" x14ac:dyDescent="0.45">
      <c r="N1115" s="79">
        <f t="shared" si="84"/>
        <v>0</v>
      </c>
      <c r="O1115" s="80"/>
      <c r="P1115" s="81">
        <f t="shared" si="82"/>
        <v>0</v>
      </c>
      <c r="Q1115" s="82"/>
      <c r="R1115" s="83" t="e">
        <f t="shared" si="81"/>
        <v>#DIV/0!</v>
      </c>
      <c r="S1115" s="237"/>
      <c r="T1115" s="84">
        <f t="shared" si="83"/>
        <v>0</v>
      </c>
    </row>
    <row r="1116" spans="14:20" ht="18.5" x14ac:dyDescent="0.45">
      <c r="N1116" s="79">
        <f t="shared" si="84"/>
        <v>0</v>
      </c>
      <c r="O1116" s="80"/>
      <c r="P1116" s="81">
        <f t="shared" si="82"/>
        <v>0</v>
      </c>
      <c r="Q1116" s="82"/>
      <c r="R1116" s="83" t="e">
        <f t="shared" si="81"/>
        <v>#DIV/0!</v>
      </c>
      <c r="S1116" s="237"/>
      <c r="T1116" s="84">
        <f t="shared" si="83"/>
        <v>0</v>
      </c>
    </row>
    <row r="1117" spans="14:20" ht="18.5" x14ac:dyDescent="0.45">
      <c r="N1117" s="79">
        <f t="shared" si="84"/>
        <v>0</v>
      </c>
      <c r="O1117" s="80"/>
      <c r="P1117" s="81">
        <f t="shared" si="82"/>
        <v>0</v>
      </c>
      <c r="Q1117" s="82"/>
      <c r="R1117" s="83" t="e">
        <f t="shared" si="81"/>
        <v>#DIV/0!</v>
      </c>
      <c r="S1117" s="237"/>
      <c r="T1117" s="84">
        <f t="shared" si="83"/>
        <v>0</v>
      </c>
    </row>
    <row r="1118" spans="14:20" ht="18.5" x14ac:dyDescent="0.45">
      <c r="N1118" s="79">
        <f t="shared" si="84"/>
        <v>0</v>
      </c>
      <c r="O1118" s="80"/>
      <c r="P1118" s="81">
        <f t="shared" si="82"/>
        <v>0</v>
      </c>
      <c r="Q1118" s="82"/>
      <c r="R1118" s="83" t="e">
        <f t="shared" si="81"/>
        <v>#DIV/0!</v>
      </c>
      <c r="S1118" s="237"/>
      <c r="T1118" s="84">
        <f t="shared" si="83"/>
        <v>0</v>
      </c>
    </row>
    <row r="1119" spans="14:20" ht="18.5" x14ac:dyDescent="0.45">
      <c r="N1119" s="79">
        <f t="shared" si="84"/>
        <v>0</v>
      </c>
      <c r="O1119" s="80"/>
      <c r="P1119" s="81">
        <f t="shared" si="82"/>
        <v>0</v>
      </c>
      <c r="Q1119" s="82"/>
      <c r="R1119" s="83" t="e">
        <f t="shared" si="81"/>
        <v>#DIV/0!</v>
      </c>
      <c r="S1119" s="237"/>
      <c r="T1119" s="84">
        <f t="shared" si="83"/>
        <v>0</v>
      </c>
    </row>
    <row r="1120" spans="14:20" ht="18.5" x14ac:dyDescent="0.45">
      <c r="N1120" s="79">
        <f t="shared" si="84"/>
        <v>0</v>
      </c>
      <c r="O1120" s="80"/>
      <c r="P1120" s="81">
        <f t="shared" si="82"/>
        <v>0</v>
      </c>
      <c r="Q1120" s="82"/>
      <c r="R1120" s="83" t="e">
        <f t="shared" si="81"/>
        <v>#DIV/0!</v>
      </c>
      <c r="S1120" s="237"/>
      <c r="T1120" s="84">
        <f t="shared" si="83"/>
        <v>0</v>
      </c>
    </row>
    <row r="1121" spans="14:20" ht="18.5" x14ac:dyDescent="0.45">
      <c r="N1121" s="79">
        <f t="shared" si="84"/>
        <v>0</v>
      </c>
      <c r="O1121" s="80"/>
      <c r="P1121" s="81">
        <f t="shared" si="82"/>
        <v>0</v>
      </c>
      <c r="Q1121" s="82"/>
      <c r="R1121" s="83" t="e">
        <f t="shared" si="81"/>
        <v>#DIV/0!</v>
      </c>
      <c r="S1121" s="237"/>
      <c r="T1121" s="84">
        <f t="shared" si="83"/>
        <v>0</v>
      </c>
    </row>
    <row r="1122" spans="14:20" ht="18.5" x14ac:dyDescent="0.45">
      <c r="N1122" s="79">
        <f t="shared" si="84"/>
        <v>0</v>
      </c>
      <c r="O1122" s="80"/>
      <c r="P1122" s="81">
        <f t="shared" si="82"/>
        <v>0</v>
      </c>
      <c r="Q1122" s="82"/>
      <c r="R1122" s="83" t="e">
        <f t="shared" si="81"/>
        <v>#DIV/0!</v>
      </c>
      <c r="S1122" s="237"/>
      <c r="T1122" s="84">
        <f t="shared" si="83"/>
        <v>0</v>
      </c>
    </row>
    <row r="1123" spans="14:20" ht="18.5" x14ac:dyDescent="0.45">
      <c r="N1123" s="79">
        <f t="shared" si="84"/>
        <v>0</v>
      </c>
      <c r="O1123" s="80"/>
      <c r="P1123" s="81">
        <f t="shared" si="82"/>
        <v>0</v>
      </c>
      <c r="Q1123" s="82"/>
      <c r="R1123" s="83" t="e">
        <f t="shared" si="81"/>
        <v>#DIV/0!</v>
      </c>
      <c r="S1123" s="237"/>
      <c r="T1123" s="84">
        <f t="shared" si="83"/>
        <v>0</v>
      </c>
    </row>
    <row r="1124" spans="14:20" ht="18.5" x14ac:dyDescent="0.45">
      <c r="N1124" s="79">
        <f t="shared" si="84"/>
        <v>0</v>
      </c>
      <c r="O1124" s="80"/>
      <c r="P1124" s="81">
        <f t="shared" si="82"/>
        <v>0</v>
      </c>
      <c r="Q1124" s="82"/>
      <c r="R1124" s="83" t="e">
        <f t="shared" si="81"/>
        <v>#DIV/0!</v>
      </c>
      <c r="S1124" s="237"/>
      <c r="T1124" s="84">
        <f t="shared" si="83"/>
        <v>0</v>
      </c>
    </row>
    <row r="1125" spans="14:20" ht="18.5" x14ac:dyDescent="0.45">
      <c r="N1125" s="79">
        <f t="shared" si="84"/>
        <v>0</v>
      </c>
      <c r="O1125" s="80"/>
      <c r="P1125" s="81">
        <f t="shared" si="82"/>
        <v>0</v>
      </c>
      <c r="Q1125" s="82"/>
      <c r="R1125" s="83" t="e">
        <f t="shared" si="81"/>
        <v>#DIV/0!</v>
      </c>
      <c r="S1125" s="237"/>
      <c r="T1125" s="84">
        <f t="shared" si="83"/>
        <v>0</v>
      </c>
    </row>
    <row r="1126" spans="14:20" ht="18.5" x14ac:dyDescent="0.45">
      <c r="N1126" s="79">
        <f t="shared" si="84"/>
        <v>0</v>
      </c>
      <c r="O1126" s="80"/>
      <c r="P1126" s="81">
        <f t="shared" si="82"/>
        <v>0</v>
      </c>
      <c r="Q1126" s="82"/>
      <c r="R1126" s="83" t="e">
        <f t="shared" ref="R1126:R1189" si="85">(Q1126-N1126)/Q1126</f>
        <v>#DIV/0!</v>
      </c>
      <c r="S1126" s="237"/>
      <c r="T1126" s="84">
        <f t="shared" si="83"/>
        <v>0</v>
      </c>
    </row>
    <row r="1127" spans="14:20" ht="18.5" x14ac:dyDescent="0.45">
      <c r="N1127" s="79">
        <f t="shared" si="84"/>
        <v>0</v>
      </c>
      <c r="O1127" s="80"/>
      <c r="P1127" s="81">
        <f t="shared" si="82"/>
        <v>0</v>
      </c>
      <c r="Q1127" s="82"/>
      <c r="R1127" s="83" t="e">
        <f t="shared" si="85"/>
        <v>#DIV/0!</v>
      </c>
      <c r="S1127" s="237"/>
      <c r="T1127" s="84">
        <f t="shared" si="83"/>
        <v>0</v>
      </c>
    </row>
    <row r="1128" spans="14:20" ht="18.5" x14ac:dyDescent="0.45">
      <c r="N1128" s="79">
        <f t="shared" si="84"/>
        <v>0</v>
      </c>
      <c r="O1128" s="80"/>
      <c r="P1128" s="81">
        <f t="shared" si="82"/>
        <v>0</v>
      </c>
      <c r="Q1128" s="82"/>
      <c r="R1128" s="83" t="e">
        <f t="shared" si="85"/>
        <v>#DIV/0!</v>
      </c>
      <c r="S1128" s="237"/>
      <c r="T1128" s="84">
        <f t="shared" si="83"/>
        <v>0</v>
      </c>
    </row>
    <row r="1129" spans="14:20" ht="18.5" x14ac:dyDescent="0.45">
      <c r="N1129" s="79">
        <f t="shared" si="84"/>
        <v>0</v>
      </c>
      <c r="O1129" s="80"/>
      <c r="P1129" s="81">
        <f t="shared" ref="P1129:P1192" si="86">N1129/(1-O1129)</f>
        <v>0</v>
      </c>
      <c r="Q1129" s="82"/>
      <c r="R1129" s="83" t="e">
        <f t="shared" si="85"/>
        <v>#DIV/0!</v>
      </c>
      <c r="S1129" s="237"/>
      <c r="T1129" s="84">
        <f t="shared" si="83"/>
        <v>0</v>
      </c>
    </row>
    <row r="1130" spans="14:20" ht="18.5" x14ac:dyDescent="0.45">
      <c r="N1130" s="79">
        <f t="shared" si="84"/>
        <v>0</v>
      </c>
      <c r="O1130" s="80"/>
      <c r="P1130" s="81">
        <f t="shared" si="86"/>
        <v>0</v>
      </c>
      <c r="Q1130" s="82"/>
      <c r="R1130" s="83" t="e">
        <f t="shared" si="85"/>
        <v>#DIV/0!</v>
      </c>
      <c r="S1130" s="237"/>
      <c r="T1130" s="84">
        <f t="shared" si="83"/>
        <v>0</v>
      </c>
    </row>
    <row r="1131" spans="14:20" ht="18.5" x14ac:dyDescent="0.45">
      <c r="N1131" s="79">
        <f t="shared" si="84"/>
        <v>0</v>
      </c>
      <c r="O1131" s="80"/>
      <c r="P1131" s="81">
        <f t="shared" si="86"/>
        <v>0</v>
      </c>
      <c r="Q1131" s="82"/>
      <c r="R1131" s="83" t="e">
        <f t="shared" si="85"/>
        <v>#DIV/0!</v>
      </c>
      <c r="S1131" s="237"/>
      <c r="T1131" s="84">
        <f t="shared" ref="T1131:T1194" si="87">SUM(S1131*Q1131)</f>
        <v>0</v>
      </c>
    </row>
    <row r="1132" spans="14:20" ht="18.5" x14ac:dyDescent="0.45">
      <c r="N1132" s="79">
        <f t="shared" si="84"/>
        <v>0</v>
      </c>
      <c r="O1132" s="80"/>
      <c r="P1132" s="81">
        <f t="shared" si="86"/>
        <v>0</v>
      </c>
      <c r="Q1132" s="82"/>
      <c r="R1132" s="83" t="e">
        <f t="shared" si="85"/>
        <v>#DIV/0!</v>
      </c>
      <c r="S1132" s="237"/>
      <c r="T1132" s="84">
        <f t="shared" si="87"/>
        <v>0</v>
      </c>
    </row>
    <row r="1133" spans="14:20" ht="18.5" x14ac:dyDescent="0.45">
      <c r="N1133" s="79">
        <f t="shared" si="84"/>
        <v>0</v>
      </c>
      <c r="O1133" s="80"/>
      <c r="P1133" s="81">
        <f t="shared" si="86"/>
        <v>0</v>
      </c>
      <c r="Q1133" s="82"/>
      <c r="R1133" s="83" t="e">
        <f t="shared" si="85"/>
        <v>#DIV/0!</v>
      </c>
      <c r="S1133" s="237"/>
      <c r="T1133" s="84">
        <f t="shared" si="87"/>
        <v>0</v>
      </c>
    </row>
    <row r="1134" spans="14:20" ht="18.5" x14ac:dyDescent="0.45">
      <c r="N1134" s="79">
        <f t="shared" ref="N1134:N1197" si="88">SUM(G1134:L1134)</f>
        <v>0</v>
      </c>
      <c r="O1134" s="80"/>
      <c r="P1134" s="81">
        <f t="shared" si="86"/>
        <v>0</v>
      </c>
      <c r="Q1134" s="82"/>
      <c r="R1134" s="83" t="e">
        <f t="shared" si="85"/>
        <v>#DIV/0!</v>
      </c>
      <c r="S1134" s="237"/>
      <c r="T1134" s="84">
        <f t="shared" si="87"/>
        <v>0</v>
      </c>
    </row>
    <row r="1135" spans="14:20" ht="18.5" x14ac:dyDescent="0.45">
      <c r="N1135" s="79">
        <f t="shared" si="88"/>
        <v>0</v>
      </c>
      <c r="O1135" s="80"/>
      <c r="P1135" s="81">
        <f t="shared" si="86"/>
        <v>0</v>
      </c>
      <c r="Q1135" s="82"/>
      <c r="R1135" s="83" t="e">
        <f t="shared" si="85"/>
        <v>#DIV/0!</v>
      </c>
      <c r="S1135" s="237"/>
      <c r="T1135" s="84">
        <f t="shared" si="87"/>
        <v>0</v>
      </c>
    </row>
    <row r="1136" spans="14:20" ht="18.5" x14ac:dyDescent="0.45">
      <c r="N1136" s="79">
        <f t="shared" si="88"/>
        <v>0</v>
      </c>
      <c r="O1136" s="80"/>
      <c r="P1136" s="81">
        <f t="shared" si="86"/>
        <v>0</v>
      </c>
      <c r="Q1136" s="82"/>
      <c r="R1136" s="83" t="e">
        <f t="shared" si="85"/>
        <v>#DIV/0!</v>
      </c>
      <c r="S1136" s="237"/>
      <c r="T1136" s="84">
        <f t="shared" si="87"/>
        <v>0</v>
      </c>
    </row>
    <row r="1137" spans="14:20" ht="18.5" x14ac:dyDescent="0.45">
      <c r="N1137" s="79">
        <f t="shared" si="88"/>
        <v>0</v>
      </c>
      <c r="O1137" s="80"/>
      <c r="P1137" s="81">
        <f t="shared" si="86"/>
        <v>0</v>
      </c>
      <c r="Q1137" s="82"/>
      <c r="R1137" s="83" t="e">
        <f t="shared" si="85"/>
        <v>#DIV/0!</v>
      </c>
      <c r="S1137" s="237"/>
      <c r="T1137" s="84">
        <f t="shared" si="87"/>
        <v>0</v>
      </c>
    </row>
    <row r="1138" spans="14:20" ht="18.5" x14ac:dyDescent="0.45">
      <c r="N1138" s="79">
        <f t="shared" si="88"/>
        <v>0</v>
      </c>
      <c r="O1138" s="80"/>
      <c r="P1138" s="81">
        <f t="shared" si="86"/>
        <v>0</v>
      </c>
      <c r="Q1138" s="82"/>
      <c r="R1138" s="83" t="e">
        <f t="shared" si="85"/>
        <v>#DIV/0!</v>
      </c>
      <c r="S1138" s="237"/>
      <c r="T1138" s="84">
        <f t="shared" si="87"/>
        <v>0</v>
      </c>
    </row>
    <row r="1139" spans="14:20" ht="18.5" x14ac:dyDescent="0.45">
      <c r="N1139" s="79">
        <f t="shared" si="88"/>
        <v>0</v>
      </c>
      <c r="O1139" s="80"/>
      <c r="P1139" s="81">
        <f t="shared" si="86"/>
        <v>0</v>
      </c>
      <c r="Q1139" s="82"/>
      <c r="R1139" s="83" t="e">
        <f t="shared" si="85"/>
        <v>#DIV/0!</v>
      </c>
      <c r="S1139" s="237"/>
      <c r="T1139" s="84">
        <f t="shared" si="87"/>
        <v>0</v>
      </c>
    </row>
    <row r="1140" spans="14:20" ht="18.5" x14ac:dyDescent="0.45">
      <c r="N1140" s="79">
        <f t="shared" si="88"/>
        <v>0</v>
      </c>
      <c r="O1140" s="80"/>
      <c r="P1140" s="81">
        <f t="shared" si="86"/>
        <v>0</v>
      </c>
      <c r="Q1140" s="82"/>
      <c r="R1140" s="83" t="e">
        <f t="shared" si="85"/>
        <v>#DIV/0!</v>
      </c>
      <c r="S1140" s="237"/>
      <c r="T1140" s="84">
        <f t="shared" si="87"/>
        <v>0</v>
      </c>
    </row>
    <row r="1141" spans="14:20" ht="18.5" x14ac:dyDescent="0.45">
      <c r="N1141" s="79">
        <f t="shared" si="88"/>
        <v>0</v>
      </c>
      <c r="O1141" s="80"/>
      <c r="P1141" s="81">
        <f t="shared" si="86"/>
        <v>0</v>
      </c>
      <c r="Q1141" s="82"/>
      <c r="R1141" s="83" t="e">
        <f t="shared" si="85"/>
        <v>#DIV/0!</v>
      </c>
      <c r="S1141" s="237"/>
      <c r="T1141" s="84">
        <f t="shared" si="87"/>
        <v>0</v>
      </c>
    </row>
    <row r="1142" spans="14:20" ht="18.5" x14ac:dyDescent="0.45">
      <c r="N1142" s="79">
        <f t="shared" si="88"/>
        <v>0</v>
      </c>
      <c r="O1142" s="80"/>
      <c r="P1142" s="81">
        <f t="shared" si="86"/>
        <v>0</v>
      </c>
      <c r="Q1142" s="82"/>
      <c r="R1142" s="83" t="e">
        <f t="shared" si="85"/>
        <v>#DIV/0!</v>
      </c>
      <c r="S1142" s="237"/>
      <c r="T1142" s="84">
        <f t="shared" si="87"/>
        <v>0</v>
      </c>
    </row>
    <row r="1143" spans="14:20" ht="18.5" x14ac:dyDescent="0.45">
      <c r="N1143" s="79">
        <f t="shared" si="88"/>
        <v>0</v>
      </c>
      <c r="O1143" s="80"/>
      <c r="P1143" s="81">
        <f t="shared" si="86"/>
        <v>0</v>
      </c>
      <c r="Q1143" s="82"/>
      <c r="R1143" s="83" t="e">
        <f t="shared" si="85"/>
        <v>#DIV/0!</v>
      </c>
      <c r="S1143" s="237"/>
      <c r="T1143" s="84">
        <f t="shared" si="87"/>
        <v>0</v>
      </c>
    </row>
    <row r="1144" spans="14:20" ht="18.5" x14ac:dyDescent="0.45">
      <c r="N1144" s="79">
        <f t="shared" si="88"/>
        <v>0</v>
      </c>
      <c r="O1144" s="80"/>
      <c r="P1144" s="81">
        <f t="shared" si="86"/>
        <v>0</v>
      </c>
      <c r="Q1144" s="82"/>
      <c r="R1144" s="83" t="e">
        <f t="shared" si="85"/>
        <v>#DIV/0!</v>
      </c>
      <c r="S1144" s="237"/>
      <c r="T1144" s="84">
        <f t="shared" si="87"/>
        <v>0</v>
      </c>
    </row>
    <row r="1145" spans="14:20" ht="18.5" x14ac:dyDescent="0.45">
      <c r="N1145" s="79">
        <f t="shared" si="88"/>
        <v>0</v>
      </c>
      <c r="O1145" s="80"/>
      <c r="P1145" s="81">
        <f t="shared" si="86"/>
        <v>0</v>
      </c>
      <c r="Q1145" s="82"/>
      <c r="R1145" s="83" t="e">
        <f t="shared" si="85"/>
        <v>#DIV/0!</v>
      </c>
      <c r="S1145" s="237"/>
      <c r="T1145" s="84">
        <f t="shared" si="87"/>
        <v>0</v>
      </c>
    </row>
    <row r="1146" spans="14:20" ht="18.5" x14ac:dyDescent="0.45">
      <c r="N1146" s="79">
        <f t="shared" si="88"/>
        <v>0</v>
      </c>
      <c r="O1146" s="80"/>
      <c r="P1146" s="81">
        <f t="shared" si="86"/>
        <v>0</v>
      </c>
      <c r="Q1146" s="82"/>
      <c r="R1146" s="83" t="e">
        <f t="shared" si="85"/>
        <v>#DIV/0!</v>
      </c>
      <c r="S1146" s="237"/>
      <c r="T1146" s="84">
        <f t="shared" si="87"/>
        <v>0</v>
      </c>
    </row>
    <row r="1147" spans="14:20" ht="18.5" x14ac:dyDescent="0.45">
      <c r="N1147" s="79">
        <f t="shared" si="88"/>
        <v>0</v>
      </c>
      <c r="O1147" s="80"/>
      <c r="P1147" s="81">
        <f t="shared" si="86"/>
        <v>0</v>
      </c>
      <c r="Q1147" s="82"/>
      <c r="R1147" s="83" t="e">
        <f t="shared" si="85"/>
        <v>#DIV/0!</v>
      </c>
      <c r="S1147" s="237"/>
      <c r="T1147" s="84">
        <f t="shared" si="87"/>
        <v>0</v>
      </c>
    </row>
    <row r="1148" spans="14:20" ht="18.5" x14ac:dyDescent="0.45">
      <c r="N1148" s="79">
        <f t="shared" si="88"/>
        <v>0</v>
      </c>
      <c r="O1148" s="80"/>
      <c r="P1148" s="81">
        <f t="shared" si="86"/>
        <v>0</v>
      </c>
      <c r="Q1148" s="82"/>
      <c r="R1148" s="83" t="e">
        <f t="shared" si="85"/>
        <v>#DIV/0!</v>
      </c>
      <c r="S1148" s="237"/>
      <c r="T1148" s="84">
        <f t="shared" si="87"/>
        <v>0</v>
      </c>
    </row>
    <row r="1149" spans="14:20" ht="18.5" x14ac:dyDescent="0.45">
      <c r="N1149" s="79">
        <f t="shared" si="88"/>
        <v>0</v>
      </c>
      <c r="O1149" s="80"/>
      <c r="P1149" s="81">
        <f t="shared" si="86"/>
        <v>0</v>
      </c>
      <c r="Q1149" s="82"/>
      <c r="R1149" s="83" t="e">
        <f t="shared" si="85"/>
        <v>#DIV/0!</v>
      </c>
      <c r="S1149" s="237"/>
      <c r="T1149" s="84">
        <f t="shared" si="87"/>
        <v>0</v>
      </c>
    </row>
    <row r="1150" spans="14:20" ht="18.5" x14ac:dyDescent="0.45">
      <c r="N1150" s="79">
        <f t="shared" si="88"/>
        <v>0</v>
      </c>
      <c r="O1150" s="80"/>
      <c r="P1150" s="81">
        <f t="shared" si="86"/>
        <v>0</v>
      </c>
      <c r="Q1150" s="82"/>
      <c r="R1150" s="83" t="e">
        <f t="shared" si="85"/>
        <v>#DIV/0!</v>
      </c>
      <c r="S1150" s="237"/>
      <c r="T1150" s="84">
        <f t="shared" si="87"/>
        <v>0</v>
      </c>
    </row>
    <row r="1151" spans="14:20" ht="18.5" x14ac:dyDescent="0.45">
      <c r="N1151" s="79">
        <f t="shared" si="88"/>
        <v>0</v>
      </c>
      <c r="O1151" s="80"/>
      <c r="P1151" s="81">
        <f t="shared" si="86"/>
        <v>0</v>
      </c>
      <c r="Q1151" s="82"/>
      <c r="R1151" s="83" t="e">
        <f t="shared" si="85"/>
        <v>#DIV/0!</v>
      </c>
      <c r="S1151" s="237"/>
      <c r="T1151" s="84">
        <f t="shared" si="87"/>
        <v>0</v>
      </c>
    </row>
    <row r="1152" spans="14:20" ht="18.5" x14ac:dyDescent="0.45">
      <c r="N1152" s="79">
        <f t="shared" si="88"/>
        <v>0</v>
      </c>
      <c r="O1152" s="80"/>
      <c r="P1152" s="81">
        <f t="shared" si="86"/>
        <v>0</v>
      </c>
      <c r="Q1152" s="82"/>
      <c r="R1152" s="83" t="e">
        <f t="shared" si="85"/>
        <v>#DIV/0!</v>
      </c>
      <c r="S1152" s="237"/>
      <c r="T1152" s="84">
        <f t="shared" si="87"/>
        <v>0</v>
      </c>
    </row>
    <row r="1153" spans="14:20" ht="18.5" x14ac:dyDescent="0.45">
      <c r="N1153" s="79">
        <f t="shared" si="88"/>
        <v>0</v>
      </c>
      <c r="O1153" s="80"/>
      <c r="P1153" s="81">
        <f t="shared" si="86"/>
        <v>0</v>
      </c>
      <c r="Q1153" s="82"/>
      <c r="R1153" s="83" t="e">
        <f t="shared" si="85"/>
        <v>#DIV/0!</v>
      </c>
      <c r="S1153" s="237"/>
      <c r="T1153" s="84">
        <f t="shared" si="87"/>
        <v>0</v>
      </c>
    </row>
    <row r="1154" spans="14:20" ht="18.5" x14ac:dyDescent="0.45">
      <c r="N1154" s="79">
        <f t="shared" si="88"/>
        <v>0</v>
      </c>
      <c r="O1154" s="80"/>
      <c r="P1154" s="81">
        <f t="shared" si="86"/>
        <v>0</v>
      </c>
      <c r="Q1154" s="82"/>
      <c r="R1154" s="83" t="e">
        <f t="shared" si="85"/>
        <v>#DIV/0!</v>
      </c>
      <c r="S1154" s="237"/>
      <c r="T1154" s="84">
        <f t="shared" si="87"/>
        <v>0</v>
      </c>
    </row>
    <row r="1155" spans="14:20" ht="18.5" x14ac:dyDescent="0.45">
      <c r="N1155" s="79">
        <f t="shared" si="88"/>
        <v>0</v>
      </c>
      <c r="O1155" s="80"/>
      <c r="P1155" s="81">
        <f t="shared" si="86"/>
        <v>0</v>
      </c>
      <c r="Q1155" s="82"/>
      <c r="R1155" s="83" t="e">
        <f t="shared" si="85"/>
        <v>#DIV/0!</v>
      </c>
      <c r="S1155" s="237"/>
      <c r="T1155" s="84">
        <f t="shared" si="87"/>
        <v>0</v>
      </c>
    </row>
    <row r="1156" spans="14:20" ht="18.5" x14ac:dyDescent="0.45">
      <c r="N1156" s="79">
        <f t="shared" si="88"/>
        <v>0</v>
      </c>
      <c r="O1156" s="80"/>
      <c r="P1156" s="81">
        <f t="shared" si="86"/>
        <v>0</v>
      </c>
      <c r="Q1156" s="82"/>
      <c r="R1156" s="83" t="e">
        <f t="shared" si="85"/>
        <v>#DIV/0!</v>
      </c>
      <c r="S1156" s="237"/>
      <c r="T1156" s="84">
        <f t="shared" si="87"/>
        <v>0</v>
      </c>
    </row>
    <row r="1157" spans="14:20" ht="18.5" x14ac:dyDescent="0.45">
      <c r="N1157" s="79">
        <f t="shared" si="88"/>
        <v>0</v>
      </c>
      <c r="O1157" s="80"/>
      <c r="P1157" s="81">
        <f t="shared" si="86"/>
        <v>0</v>
      </c>
      <c r="Q1157" s="82"/>
      <c r="R1157" s="83" t="e">
        <f t="shared" si="85"/>
        <v>#DIV/0!</v>
      </c>
      <c r="S1157" s="237"/>
      <c r="T1157" s="84">
        <f t="shared" si="87"/>
        <v>0</v>
      </c>
    </row>
    <row r="1158" spans="14:20" ht="18.5" x14ac:dyDescent="0.45">
      <c r="N1158" s="79">
        <f t="shared" si="88"/>
        <v>0</v>
      </c>
      <c r="O1158" s="80"/>
      <c r="P1158" s="81">
        <f t="shared" si="86"/>
        <v>0</v>
      </c>
      <c r="Q1158" s="82"/>
      <c r="R1158" s="83" t="e">
        <f t="shared" si="85"/>
        <v>#DIV/0!</v>
      </c>
      <c r="S1158" s="237"/>
      <c r="T1158" s="84">
        <f t="shared" si="87"/>
        <v>0</v>
      </c>
    </row>
    <row r="1159" spans="14:20" ht="18.5" x14ac:dyDescent="0.45">
      <c r="N1159" s="79">
        <f t="shared" si="88"/>
        <v>0</v>
      </c>
      <c r="O1159" s="80"/>
      <c r="P1159" s="81">
        <f t="shared" si="86"/>
        <v>0</v>
      </c>
      <c r="Q1159" s="82"/>
      <c r="R1159" s="83" t="e">
        <f t="shared" si="85"/>
        <v>#DIV/0!</v>
      </c>
      <c r="S1159" s="237"/>
      <c r="T1159" s="84">
        <f t="shared" si="87"/>
        <v>0</v>
      </c>
    </row>
    <row r="1160" spans="14:20" ht="18.5" x14ac:dyDescent="0.45">
      <c r="N1160" s="79">
        <f t="shared" si="88"/>
        <v>0</v>
      </c>
      <c r="O1160" s="80"/>
      <c r="P1160" s="81">
        <f t="shared" si="86"/>
        <v>0</v>
      </c>
      <c r="Q1160" s="82"/>
      <c r="R1160" s="83" t="e">
        <f t="shared" si="85"/>
        <v>#DIV/0!</v>
      </c>
      <c r="S1160" s="237"/>
      <c r="T1160" s="84">
        <f t="shared" si="87"/>
        <v>0</v>
      </c>
    </row>
    <row r="1161" spans="14:20" ht="18.5" x14ac:dyDescent="0.45">
      <c r="N1161" s="79">
        <f t="shared" si="88"/>
        <v>0</v>
      </c>
      <c r="O1161" s="80"/>
      <c r="P1161" s="81">
        <f t="shared" si="86"/>
        <v>0</v>
      </c>
      <c r="Q1161" s="82"/>
      <c r="R1161" s="83" t="e">
        <f t="shared" si="85"/>
        <v>#DIV/0!</v>
      </c>
      <c r="S1161" s="237"/>
      <c r="T1161" s="84">
        <f t="shared" si="87"/>
        <v>0</v>
      </c>
    </row>
    <row r="1162" spans="14:20" ht="18.5" x14ac:dyDescent="0.45">
      <c r="N1162" s="79">
        <f t="shared" si="88"/>
        <v>0</v>
      </c>
      <c r="O1162" s="80"/>
      <c r="P1162" s="81">
        <f t="shared" si="86"/>
        <v>0</v>
      </c>
      <c r="Q1162" s="82"/>
      <c r="R1162" s="83" t="e">
        <f t="shared" si="85"/>
        <v>#DIV/0!</v>
      </c>
      <c r="S1162" s="237"/>
      <c r="T1162" s="84">
        <f t="shared" si="87"/>
        <v>0</v>
      </c>
    </row>
    <row r="1163" spans="14:20" ht="18.5" x14ac:dyDescent="0.45">
      <c r="N1163" s="79">
        <f t="shared" si="88"/>
        <v>0</v>
      </c>
      <c r="O1163" s="80"/>
      <c r="P1163" s="81">
        <f t="shared" si="86"/>
        <v>0</v>
      </c>
      <c r="Q1163" s="82"/>
      <c r="R1163" s="83" t="e">
        <f t="shared" si="85"/>
        <v>#DIV/0!</v>
      </c>
      <c r="S1163" s="237"/>
      <c r="T1163" s="84">
        <f t="shared" si="87"/>
        <v>0</v>
      </c>
    </row>
    <row r="1164" spans="14:20" ht="18.5" x14ac:dyDescent="0.45">
      <c r="N1164" s="79">
        <f t="shared" si="88"/>
        <v>0</v>
      </c>
      <c r="O1164" s="80"/>
      <c r="P1164" s="81">
        <f t="shared" si="86"/>
        <v>0</v>
      </c>
      <c r="Q1164" s="82"/>
      <c r="R1164" s="83" t="e">
        <f t="shared" si="85"/>
        <v>#DIV/0!</v>
      </c>
      <c r="S1164" s="237"/>
      <c r="T1164" s="84">
        <f t="shared" si="87"/>
        <v>0</v>
      </c>
    </row>
    <row r="1165" spans="14:20" ht="18.5" x14ac:dyDescent="0.45">
      <c r="N1165" s="79">
        <f t="shared" si="88"/>
        <v>0</v>
      </c>
      <c r="O1165" s="80"/>
      <c r="P1165" s="81">
        <f t="shared" si="86"/>
        <v>0</v>
      </c>
      <c r="Q1165" s="82"/>
      <c r="R1165" s="83" t="e">
        <f t="shared" si="85"/>
        <v>#DIV/0!</v>
      </c>
      <c r="S1165" s="237"/>
      <c r="T1165" s="84">
        <f t="shared" si="87"/>
        <v>0</v>
      </c>
    </row>
    <row r="1166" spans="14:20" ht="18.5" x14ac:dyDescent="0.45">
      <c r="N1166" s="79">
        <f t="shared" si="88"/>
        <v>0</v>
      </c>
      <c r="O1166" s="80"/>
      <c r="P1166" s="81">
        <f t="shared" si="86"/>
        <v>0</v>
      </c>
      <c r="Q1166" s="82"/>
      <c r="R1166" s="83" t="e">
        <f t="shared" si="85"/>
        <v>#DIV/0!</v>
      </c>
      <c r="S1166" s="237"/>
      <c r="T1166" s="84">
        <f t="shared" si="87"/>
        <v>0</v>
      </c>
    </row>
    <row r="1167" spans="14:20" ht="18.5" x14ac:dyDescent="0.45">
      <c r="N1167" s="79">
        <f t="shared" si="88"/>
        <v>0</v>
      </c>
      <c r="O1167" s="80"/>
      <c r="P1167" s="81">
        <f t="shared" si="86"/>
        <v>0</v>
      </c>
      <c r="Q1167" s="82"/>
      <c r="R1167" s="83" t="e">
        <f t="shared" si="85"/>
        <v>#DIV/0!</v>
      </c>
      <c r="S1167" s="237"/>
      <c r="T1167" s="84">
        <f t="shared" si="87"/>
        <v>0</v>
      </c>
    </row>
    <row r="1168" spans="14:20" ht="18.5" x14ac:dyDescent="0.45">
      <c r="N1168" s="79">
        <f t="shared" si="88"/>
        <v>0</v>
      </c>
      <c r="O1168" s="80"/>
      <c r="P1168" s="81">
        <f t="shared" si="86"/>
        <v>0</v>
      </c>
      <c r="Q1168" s="82"/>
      <c r="R1168" s="83" t="e">
        <f t="shared" si="85"/>
        <v>#DIV/0!</v>
      </c>
      <c r="S1168" s="237"/>
      <c r="T1168" s="84">
        <f t="shared" si="87"/>
        <v>0</v>
      </c>
    </row>
    <row r="1169" spans="14:20" ht="18.5" x14ac:dyDescent="0.45">
      <c r="N1169" s="79">
        <f t="shared" si="88"/>
        <v>0</v>
      </c>
      <c r="O1169" s="80"/>
      <c r="P1169" s="81">
        <f t="shared" si="86"/>
        <v>0</v>
      </c>
      <c r="Q1169" s="82"/>
      <c r="R1169" s="83" t="e">
        <f t="shared" si="85"/>
        <v>#DIV/0!</v>
      </c>
      <c r="S1169" s="237"/>
      <c r="T1169" s="84">
        <f t="shared" si="87"/>
        <v>0</v>
      </c>
    </row>
    <row r="1170" spans="14:20" ht="18.5" x14ac:dyDescent="0.45">
      <c r="N1170" s="79">
        <f t="shared" si="88"/>
        <v>0</v>
      </c>
      <c r="O1170" s="80"/>
      <c r="P1170" s="81">
        <f t="shared" si="86"/>
        <v>0</v>
      </c>
      <c r="Q1170" s="82"/>
      <c r="R1170" s="83" t="e">
        <f t="shared" si="85"/>
        <v>#DIV/0!</v>
      </c>
      <c r="S1170" s="237"/>
      <c r="T1170" s="84">
        <f t="shared" si="87"/>
        <v>0</v>
      </c>
    </row>
    <row r="1171" spans="14:20" ht="18.5" x14ac:dyDescent="0.45">
      <c r="N1171" s="79">
        <f t="shared" si="88"/>
        <v>0</v>
      </c>
      <c r="O1171" s="80"/>
      <c r="P1171" s="81">
        <f t="shared" si="86"/>
        <v>0</v>
      </c>
      <c r="Q1171" s="82"/>
      <c r="R1171" s="83" t="e">
        <f t="shared" si="85"/>
        <v>#DIV/0!</v>
      </c>
      <c r="S1171" s="237"/>
      <c r="T1171" s="84">
        <f t="shared" si="87"/>
        <v>0</v>
      </c>
    </row>
    <row r="1172" spans="14:20" ht="18.5" x14ac:dyDescent="0.45">
      <c r="N1172" s="79">
        <f t="shared" si="88"/>
        <v>0</v>
      </c>
      <c r="O1172" s="80"/>
      <c r="P1172" s="81">
        <f t="shared" si="86"/>
        <v>0</v>
      </c>
      <c r="Q1172" s="82"/>
      <c r="R1172" s="83" t="e">
        <f t="shared" si="85"/>
        <v>#DIV/0!</v>
      </c>
      <c r="S1172" s="237"/>
      <c r="T1172" s="84">
        <f t="shared" si="87"/>
        <v>0</v>
      </c>
    </row>
    <row r="1173" spans="14:20" ht="18.5" x14ac:dyDescent="0.45">
      <c r="N1173" s="79">
        <f t="shared" si="88"/>
        <v>0</v>
      </c>
      <c r="O1173" s="80"/>
      <c r="P1173" s="81">
        <f t="shared" si="86"/>
        <v>0</v>
      </c>
      <c r="Q1173" s="82"/>
      <c r="R1173" s="83" t="e">
        <f t="shared" si="85"/>
        <v>#DIV/0!</v>
      </c>
      <c r="S1173" s="237"/>
      <c r="T1173" s="84">
        <f t="shared" si="87"/>
        <v>0</v>
      </c>
    </row>
    <row r="1174" spans="14:20" ht="18.5" x14ac:dyDescent="0.45">
      <c r="N1174" s="79">
        <f t="shared" si="88"/>
        <v>0</v>
      </c>
      <c r="O1174" s="80"/>
      <c r="P1174" s="81">
        <f t="shared" si="86"/>
        <v>0</v>
      </c>
      <c r="Q1174" s="82"/>
      <c r="R1174" s="83" t="e">
        <f t="shared" si="85"/>
        <v>#DIV/0!</v>
      </c>
      <c r="S1174" s="237"/>
      <c r="T1174" s="84">
        <f t="shared" si="87"/>
        <v>0</v>
      </c>
    </row>
    <row r="1175" spans="14:20" ht="18.5" x14ac:dyDescent="0.45">
      <c r="N1175" s="79">
        <f t="shared" si="88"/>
        <v>0</v>
      </c>
      <c r="O1175" s="80"/>
      <c r="P1175" s="81">
        <f t="shared" si="86"/>
        <v>0</v>
      </c>
      <c r="Q1175" s="82"/>
      <c r="R1175" s="83" t="e">
        <f t="shared" si="85"/>
        <v>#DIV/0!</v>
      </c>
      <c r="S1175" s="237"/>
      <c r="T1175" s="84">
        <f t="shared" si="87"/>
        <v>0</v>
      </c>
    </row>
    <row r="1176" spans="14:20" ht="18.5" x14ac:dyDescent="0.45">
      <c r="N1176" s="79">
        <f t="shared" si="88"/>
        <v>0</v>
      </c>
      <c r="O1176" s="80"/>
      <c r="P1176" s="81">
        <f t="shared" si="86"/>
        <v>0</v>
      </c>
      <c r="Q1176" s="82"/>
      <c r="R1176" s="83" t="e">
        <f t="shared" si="85"/>
        <v>#DIV/0!</v>
      </c>
      <c r="S1176" s="237"/>
      <c r="T1176" s="84">
        <f t="shared" si="87"/>
        <v>0</v>
      </c>
    </row>
    <row r="1177" spans="14:20" ht="18.5" x14ac:dyDescent="0.45">
      <c r="N1177" s="79">
        <f t="shared" si="88"/>
        <v>0</v>
      </c>
      <c r="O1177" s="80"/>
      <c r="P1177" s="81">
        <f t="shared" si="86"/>
        <v>0</v>
      </c>
      <c r="Q1177" s="82"/>
      <c r="R1177" s="83" t="e">
        <f t="shared" si="85"/>
        <v>#DIV/0!</v>
      </c>
      <c r="S1177" s="237"/>
      <c r="T1177" s="84">
        <f t="shared" si="87"/>
        <v>0</v>
      </c>
    </row>
    <row r="1178" spans="14:20" ht="18.5" x14ac:dyDescent="0.45">
      <c r="N1178" s="79">
        <f t="shared" si="88"/>
        <v>0</v>
      </c>
      <c r="O1178" s="80"/>
      <c r="P1178" s="81">
        <f t="shared" si="86"/>
        <v>0</v>
      </c>
      <c r="Q1178" s="82"/>
      <c r="R1178" s="83" t="e">
        <f t="shared" si="85"/>
        <v>#DIV/0!</v>
      </c>
      <c r="S1178" s="237"/>
      <c r="T1178" s="84">
        <f t="shared" si="87"/>
        <v>0</v>
      </c>
    </row>
    <row r="1179" spans="14:20" ht="18.5" x14ac:dyDescent="0.45">
      <c r="N1179" s="79">
        <f t="shared" si="88"/>
        <v>0</v>
      </c>
      <c r="O1179" s="80"/>
      <c r="P1179" s="81">
        <f t="shared" si="86"/>
        <v>0</v>
      </c>
      <c r="Q1179" s="82"/>
      <c r="R1179" s="83" t="e">
        <f t="shared" si="85"/>
        <v>#DIV/0!</v>
      </c>
      <c r="S1179" s="237"/>
      <c r="T1179" s="84">
        <f t="shared" si="87"/>
        <v>0</v>
      </c>
    </row>
    <row r="1180" spans="14:20" ht="18.5" x14ac:dyDescent="0.45">
      <c r="N1180" s="79">
        <f t="shared" si="88"/>
        <v>0</v>
      </c>
      <c r="O1180" s="80"/>
      <c r="P1180" s="81">
        <f t="shared" si="86"/>
        <v>0</v>
      </c>
      <c r="Q1180" s="82"/>
      <c r="R1180" s="83" t="e">
        <f t="shared" si="85"/>
        <v>#DIV/0!</v>
      </c>
      <c r="S1180" s="237"/>
      <c r="T1180" s="84">
        <f t="shared" si="87"/>
        <v>0</v>
      </c>
    </row>
    <row r="1181" spans="14:20" ht="18.5" x14ac:dyDescent="0.45">
      <c r="N1181" s="79">
        <f t="shared" si="88"/>
        <v>0</v>
      </c>
      <c r="O1181" s="80"/>
      <c r="P1181" s="81">
        <f t="shared" si="86"/>
        <v>0</v>
      </c>
      <c r="Q1181" s="82"/>
      <c r="R1181" s="83" t="e">
        <f t="shared" si="85"/>
        <v>#DIV/0!</v>
      </c>
      <c r="S1181" s="237"/>
      <c r="T1181" s="84">
        <f t="shared" si="87"/>
        <v>0</v>
      </c>
    </row>
    <row r="1182" spans="14:20" ht="18.5" x14ac:dyDescent="0.45">
      <c r="N1182" s="79">
        <f t="shared" si="88"/>
        <v>0</v>
      </c>
      <c r="O1182" s="80"/>
      <c r="P1182" s="81">
        <f t="shared" si="86"/>
        <v>0</v>
      </c>
      <c r="Q1182" s="82"/>
      <c r="R1182" s="83" t="e">
        <f t="shared" si="85"/>
        <v>#DIV/0!</v>
      </c>
      <c r="S1182" s="237"/>
      <c r="T1182" s="84">
        <f t="shared" si="87"/>
        <v>0</v>
      </c>
    </row>
    <row r="1183" spans="14:20" ht="18.5" x14ac:dyDescent="0.45">
      <c r="N1183" s="79">
        <f t="shared" si="88"/>
        <v>0</v>
      </c>
      <c r="O1183" s="80"/>
      <c r="P1183" s="81">
        <f t="shared" si="86"/>
        <v>0</v>
      </c>
      <c r="Q1183" s="82"/>
      <c r="R1183" s="83" t="e">
        <f t="shared" si="85"/>
        <v>#DIV/0!</v>
      </c>
      <c r="S1183" s="237"/>
      <c r="T1183" s="84">
        <f t="shared" si="87"/>
        <v>0</v>
      </c>
    </row>
    <row r="1184" spans="14:20" ht="18.5" x14ac:dyDescent="0.45">
      <c r="N1184" s="79">
        <f t="shared" si="88"/>
        <v>0</v>
      </c>
      <c r="O1184" s="80"/>
      <c r="P1184" s="81">
        <f t="shared" si="86"/>
        <v>0</v>
      </c>
      <c r="Q1184" s="82"/>
      <c r="R1184" s="83" t="e">
        <f t="shared" si="85"/>
        <v>#DIV/0!</v>
      </c>
      <c r="S1184" s="237"/>
      <c r="T1184" s="84">
        <f t="shared" si="87"/>
        <v>0</v>
      </c>
    </row>
    <row r="1185" spans="14:20" ht="18.5" x14ac:dyDescent="0.45">
      <c r="N1185" s="79">
        <f t="shared" si="88"/>
        <v>0</v>
      </c>
      <c r="O1185" s="80"/>
      <c r="P1185" s="81">
        <f t="shared" si="86"/>
        <v>0</v>
      </c>
      <c r="Q1185" s="82"/>
      <c r="R1185" s="83" t="e">
        <f t="shared" si="85"/>
        <v>#DIV/0!</v>
      </c>
      <c r="S1185" s="237"/>
      <c r="T1185" s="84">
        <f t="shared" si="87"/>
        <v>0</v>
      </c>
    </row>
    <row r="1186" spans="14:20" ht="18.5" x14ac:dyDescent="0.45">
      <c r="N1186" s="79">
        <f t="shared" si="88"/>
        <v>0</v>
      </c>
      <c r="O1186" s="80"/>
      <c r="P1186" s="81">
        <f t="shared" si="86"/>
        <v>0</v>
      </c>
      <c r="Q1186" s="82"/>
      <c r="R1186" s="83" t="e">
        <f t="shared" si="85"/>
        <v>#DIV/0!</v>
      </c>
      <c r="S1186" s="237"/>
      <c r="T1186" s="84">
        <f t="shared" si="87"/>
        <v>0</v>
      </c>
    </row>
    <row r="1187" spans="14:20" ht="18.5" x14ac:dyDescent="0.45">
      <c r="N1187" s="79">
        <f t="shared" si="88"/>
        <v>0</v>
      </c>
      <c r="O1187" s="80"/>
      <c r="P1187" s="81">
        <f t="shared" si="86"/>
        <v>0</v>
      </c>
      <c r="Q1187" s="82"/>
      <c r="R1187" s="83" t="e">
        <f t="shared" si="85"/>
        <v>#DIV/0!</v>
      </c>
      <c r="S1187" s="237"/>
      <c r="T1187" s="84">
        <f t="shared" si="87"/>
        <v>0</v>
      </c>
    </row>
    <row r="1188" spans="14:20" ht="18.5" x14ac:dyDescent="0.45">
      <c r="N1188" s="79">
        <f t="shared" si="88"/>
        <v>0</v>
      </c>
      <c r="O1188" s="80"/>
      <c r="P1188" s="81">
        <f t="shared" si="86"/>
        <v>0</v>
      </c>
      <c r="Q1188" s="82"/>
      <c r="R1188" s="83" t="e">
        <f t="shared" si="85"/>
        <v>#DIV/0!</v>
      </c>
      <c r="S1188" s="237"/>
      <c r="T1188" s="84">
        <f t="shared" si="87"/>
        <v>0</v>
      </c>
    </row>
    <row r="1189" spans="14:20" ht="18.5" x14ac:dyDescent="0.45">
      <c r="N1189" s="79">
        <f t="shared" si="88"/>
        <v>0</v>
      </c>
      <c r="O1189" s="80"/>
      <c r="P1189" s="81">
        <f t="shared" si="86"/>
        <v>0</v>
      </c>
      <c r="Q1189" s="82"/>
      <c r="R1189" s="83" t="e">
        <f t="shared" si="85"/>
        <v>#DIV/0!</v>
      </c>
      <c r="S1189" s="237"/>
      <c r="T1189" s="84">
        <f t="shared" si="87"/>
        <v>0</v>
      </c>
    </row>
    <row r="1190" spans="14:20" ht="18.5" x14ac:dyDescent="0.45">
      <c r="N1190" s="79">
        <f t="shared" si="88"/>
        <v>0</v>
      </c>
      <c r="O1190" s="80"/>
      <c r="P1190" s="81">
        <f t="shared" si="86"/>
        <v>0</v>
      </c>
      <c r="Q1190" s="82"/>
      <c r="R1190" s="83" t="e">
        <f t="shared" ref="R1190:R1253" si="89">(Q1190-N1190)/Q1190</f>
        <v>#DIV/0!</v>
      </c>
      <c r="S1190" s="237"/>
      <c r="T1190" s="84">
        <f t="shared" si="87"/>
        <v>0</v>
      </c>
    </row>
    <row r="1191" spans="14:20" ht="18.5" x14ac:dyDescent="0.45">
      <c r="N1191" s="79">
        <f t="shared" si="88"/>
        <v>0</v>
      </c>
      <c r="O1191" s="80"/>
      <c r="P1191" s="81">
        <f t="shared" si="86"/>
        <v>0</v>
      </c>
      <c r="Q1191" s="82"/>
      <c r="R1191" s="83" t="e">
        <f t="shared" si="89"/>
        <v>#DIV/0!</v>
      </c>
      <c r="S1191" s="237"/>
      <c r="T1191" s="84">
        <f t="shared" si="87"/>
        <v>0</v>
      </c>
    </row>
    <row r="1192" spans="14:20" ht="18.5" x14ac:dyDescent="0.45">
      <c r="N1192" s="79">
        <f t="shared" si="88"/>
        <v>0</v>
      </c>
      <c r="O1192" s="80"/>
      <c r="P1192" s="81">
        <f t="shared" si="86"/>
        <v>0</v>
      </c>
      <c r="Q1192" s="82"/>
      <c r="R1192" s="83" t="e">
        <f t="shared" si="89"/>
        <v>#DIV/0!</v>
      </c>
      <c r="S1192" s="237"/>
      <c r="T1192" s="84">
        <f t="shared" si="87"/>
        <v>0</v>
      </c>
    </row>
    <row r="1193" spans="14:20" ht="18.5" x14ac:dyDescent="0.45">
      <c r="N1193" s="79">
        <f t="shared" si="88"/>
        <v>0</v>
      </c>
      <c r="O1193" s="80"/>
      <c r="P1193" s="81">
        <f t="shared" ref="P1193:P1256" si="90">N1193/(1-O1193)</f>
        <v>0</v>
      </c>
      <c r="Q1193" s="82"/>
      <c r="R1193" s="83" t="e">
        <f t="shared" si="89"/>
        <v>#DIV/0!</v>
      </c>
      <c r="S1193" s="237"/>
      <c r="T1193" s="84">
        <f t="shared" si="87"/>
        <v>0</v>
      </c>
    </row>
    <row r="1194" spans="14:20" ht="18.5" x14ac:dyDescent="0.45">
      <c r="N1194" s="79">
        <f t="shared" si="88"/>
        <v>0</v>
      </c>
      <c r="O1194" s="80"/>
      <c r="P1194" s="81">
        <f t="shared" si="90"/>
        <v>0</v>
      </c>
      <c r="Q1194" s="82"/>
      <c r="R1194" s="83" t="e">
        <f t="shared" si="89"/>
        <v>#DIV/0!</v>
      </c>
      <c r="S1194" s="237"/>
      <c r="T1194" s="84">
        <f t="shared" si="87"/>
        <v>0</v>
      </c>
    </row>
    <row r="1195" spans="14:20" ht="18.5" x14ac:dyDescent="0.45">
      <c r="N1195" s="79">
        <f t="shared" si="88"/>
        <v>0</v>
      </c>
      <c r="O1195" s="80"/>
      <c r="P1195" s="81">
        <f t="shared" si="90"/>
        <v>0</v>
      </c>
      <c r="Q1195" s="82"/>
      <c r="R1195" s="83" t="e">
        <f t="shared" si="89"/>
        <v>#DIV/0!</v>
      </c>
      <c r="S1195" s="237"/>
      <c r="T1195" s="84">
        <f t="shared" ref="T1195:T1258" si="91">SUM(S1195*Q1195)</f>
        <v>0</v>
      </c>
    </row>
    <row r="1196" spans="14:20" ht="18.5" x14ac:dyDescent="0.45">
      <c r="N1196" s="79">
        <f t="shared" si="88"/>
        <v>0</v>
      </c>
      <c r="O1196" s="80"/>
      <c r="P1196" s="81">
        <f t="shared" si="90"/>
        <v>0</v>
      </c>
      <c r="Q1196" s="82"/>
      <c r="R1196" s="83" t="e">
        <f t="shared" si="89"/>
        <v>#DIV/0!</v>
      </c>
      <c r="S1196" s="237"/>
      <c r="T1196" s="84">
        <f t="shared" si="91"/>
        <v>0</v>
      </c>
    </row>
    <row r="1197" spans="14:20" ht="18.5" x14ac:dyDescent="0.45">
      <c r="N1197" s="79">
        <f t="shared" si="88"/>
        <v>0</v>
      </c>
      <c r="O1197" s="80"/>
      <c r="P1197" s="81">
        <f t="shared" si="90"/>
        <v>0</v>
      </c>
      <c r="Q1197" s="82"/>
      <c r="R1197" s="83" t="e">
        <f t="shared" si="89"/>
        <v>#DIV/0!</v>
      </c>
      <c r="S1197" s="237"/>
      <c r="T1197" s="84">
        <f t="shared" si="91"/>
        <v>0</v>
      </c>
    </row>
    <row r="1198" spans="14:20" ht="18.5" x14ac:dyDescent="0.45">
      <c r="N1198" s="79">
        <f t="shared" ref="N1198:N1261" si="92">SUM(G1198:L1198)</f>
        <v>0</v>
      </c>
      <c r="O1198" s="80"/>
      <c r="P1198" s="81">
        <f t="shared" si="90"/>
        <v>0</v>
      </c>
      <c r="Q1198" s="82"/>
      <c r="R1198" s="83" t="e">
        <f t="shared" si="89"/>
        <v>#DIV/0!</v>
      </c>
      <c r="S1198" s="237"/>
      <c r="T1198" s="84">
        <f t="shared" si="91"/>
        <v>0</v>
      </c>
    </row>
    <row r="1199" spans="14:20" ht="18.5" x14ac:dyDescent="0.45">
      <c r="N1199" s="79">
        <f t="shared" si="92"/>
        <v>0</v>
      </c>
      <c r="O1199" s="80"/>
      <c r="P1199" s="81">
        <f t="shared" si="90"/>
        <v>0</v>
      </c>
      <c r="Q1199" s="82"/>
      <c r="R1199" s="83" t="e">
        <f t="shared" si="89"/>
        <v>#DIV/0!</v>
      </c>
      <c r="S1199" s="237"/>
      <c r="T1199" s="84">
        <f t="shared" si="91"/>
        <v>0</v>
      </c>
    </row>
    <row r="1200" spans="14:20" ht="18.5" x14ac:dyDescent="0.45">
      <c r="N1200" s="79">
        <f t="shared" si="92"/>
        <v>0</v>
      </c>
      <c r="O1200" s="80"/>
      <c r="P1200" s="81">
        <f t="shared" si="90"/>
        <v>0</v>
      </c>
      <c r="Q1200" s="82"/>
      <c r="R1200" s="83" t="e">
        <f t="shared" si="89"/>
        <v>#DIV/0!</v>
      </c>
      <c r="S1200" s="237"/>
      <c r="T1200" s="84">
        <f t="shared" si="91"/>
        <v>0</v>
      </c>
    </row>
    <row r="1201" spans="14:20" ht="18.5" x14ac:dyDescent="0.45">
      <c r="N1201" s="79">
        <f t="shared" si="92"/>
        <v>0</v>
      </c>
      <c r="O1201" s="80"/>
      <c r="P1201" s="81">
        <f t="shared" si="90"/>
        <v>0</v>
      </c>
      <c r="Q1201" s="82"/>
      <c r="R1201" s="83" t="e">
        <f t="shared" si="89"/>
        <v>#DIV/0!</v>
      </c>
      <c r="S1201" s="237"/>
      <c r="T1201" s="84">
        <f t="shared" si="91"/>
        <v>0</v>
      </c>
    </row>
    <row r="1202" spans="14:20" ht="18.5" x14ac:dyDescent="0.45">
      <c r="N1202" s="79">
        <f t="shared" si="92"/>
        <v>0</v>
      </c>
      <c r="O1202" s="80"/>
      <c r="P1202" s="81">
        <f t="shared" si="90"/>
        <v>0</v>
      </c>
      <c r="Q1202" s="82"/>
      <c r="R1202" s="83" t="e">
        <f t="shared" si="89"/>
        <v>#DIV/0!</v>
      </c>
      <c r="S1202" s="237"/>
      <c r="T1202" s="84">
        <f t="shared" si="91"/>
        <v>0</v>
      </c>
    </row>
    <row r="1203" spans="14:20" ht="18.5" x14ac:dyDescent="0.45">
      <c r="N1203" s="79">
        <f t="shared" si="92"/>
        <v>0</v>
      </c>
      <c r="O1203" s="80"/>
      <c r="P1203" s="81">
        <f t="shared" si="90"/>
        <v>0</v>
      </c>
      <c r="Q1203" s="82"/>
      <c r="R1203" s="83" t="e">
        <f t="shared" si="89"/>
        <v>#DIV/0!</v>
      </c>
      <c r="S1203" s="237"/>
      <c r="T1203" s="84">
        <f t="shared" si="91"/>
        <v>0</v>
      </c>
    </row>
    <row r="1204" spans="14:20" ht="18.5" x14ac:dyDescent="0.45">
      <c r="N1204" s="79">
        <f t="shared" si="92"/>
        <v>0</v>
      </c>
      <c r="O1204" s="80"/>
      <c r="P1204" s="81">
        <f t="shared" si="90"/>
        <v>0</v>
      </c>
      <c r="Q1204" s="82"/>
      <c r="R1204" s="83" t="e">
        <f t="shared" si="89"/>
        <v>#DIV/0!</v>
      </c>
      <c r="S1204" s="237"/>
      <c r="T1204" s="84">
        <f t="shared" si="91"/>
        <v>0</v>
      </c>
    </row>
    <row r="1205" spans="14:20" ht="18.5" x14ac:dyDescent="0.45">
      <c r="N1205" s="79">
        <f t="shared" si="92"/>
        <v>0</v>
      </c>
      <c r="O1205" s="80"/>
      <c r="P1205" s="81">
        <f t="shared" si="90"/>
        <v>0</v>
      </c>
      <c r="Q1205" s="82"/>
      <c r="R1205" s="83" t="e">
        <f t="shared" si="89"/>
        <v>#DIV/0!</v>
      </c>
      <c r="S1205" s="237"/>
      <c r="T1205" s="84">
        <f t="shared" si="91"/>
        <v>0</v>
      </c>
    </row>
    <row r="1206" spans="14:20" ht="18.5" x14ac:dyDescent="0.45">
      <c r="N1206" s="79">
        <f t="shared" si="92"/>
        <v>0</v>
      </c>
      <c r="O1206" s="80"/>
      <c r="P1206" s="81">
        <f t="shared" si="90"/>
        <v>0</v>
      </c>
      <c r="Q1206" s="82"/>
      <c r="R1206" s="83" t="e">
        <f t="shared" si="89"/>
        <v>#DIV/0!</v>
      </c>
      <c r="S1206" s="237"/>
      <c r="T1206" s="84">
        <f t="shared" si="91"/>
        <v>0</v>
      </c>
    </row>
    <row r="1207" spans="14:20" ht="18.5" x14ac:dyDescent="0.45">
      <c r="N1207" s="79">
        <f t="shared" si="92"/>
        <v>0</v>
      </c>
      <c r="O1207" s="80"/>
      <c r="P1207" s="81">
        <f t="shared" si="90"/>
        <v>0</v>
      </c>
      <c r="Q1207" s="82"/>
      <c r="R1207" s="83" t="e">
        <f t="shared" si="89"/>
        <v>#DIV/0!</v>
      </c>
      <c r="S1207" s="237"/>
      <c r="T1207" s="84">
        <f t="shared" si="91"/>
        <v>0</v>
      </c>
    </row>
    <row r="1208" spans="14:20" ht="18.5" x14ac:dyDescent="0.45">
      <c r="N1208" s="79">
        <f t="shared" si="92"/>
        <v>0</v>
      </c>
      <c r="O1208" s="80"/>
      <c r="P1208" s="81">
        <f t="shared" si="90"/>
        <v>0</v>
      </c>
      <c r="Q1208" s="82"/>
      <c r="R1208" s="83" t="e">
        <f t="shared" si="89"/>
        <v>#DIV/0!</v>
      </c>
      <c r="S1208" s="237"/>
      <c r="T1208" s="84">
        <f t="shared" si="91"/>
        <v>0</v>
      </c>
    </row>
    <row r="1209" spans="14:20" ht="18.5" x14ac:dyDescent="0.45">
      <c r="N1209" s="79">
        <f t="shared" si="92"/>
        <v>0</v>
      </c>
      <c r="O1209" s="80"/>
      <c r="P1209" s="81">
        <f t="shared" si="90"/>
        <v>0</v>
      </c>
      <c r="Q1209" s="82"/>
      <c r="R1209" s="83" t="e">
        <f t="shared" si="89"/>
        <v>#DIV/0!</v>
      </c>
      <c r="S1209" s="237"/>
      <c r="T1209" s="84">
        <f t="shared" si="91"/>
        <v>0</v>
      </c>
    </row>
    <row r="1210" spans="14:20" ht="18.5" x14ac:dyDescent="0.45">
      <c r="N1210" s="79">
        <f t="shared" si="92"/>
        <v>0</v>
      </c>
      <c r="O1210" s="80"/>
      <c r="P1210" s="81">
        <f t="shared" si="90"/>
        <v>0</v>
      </c>
      <c r="Q1210" s="82"/>
      <c r="R1210" s="83" t="e">
        <f t="shared" si="89"/>
        <v>#DIV/0!</v>
      </c>
      <c r="S1210" s="237"/>
      <c r="T1210" s="84">
        <f t="shared" si="91"/>
        <v>0</v>
      </c>
    </row>
    <row r="1211" spans="14:20" ht="18.5" x14ac:dyDescent="0.45">
      <c r="N1211" s="79">
        <f t="shared" si="92"/>
        <v>0</v>
      </c>
      <c r="O1211" s="80"/>
      <c r="P1211" s="81">
        <f t="shared" si="90"/>
        <v>0</v>
      </c>
      <c r="Q1211" s="82"/>
      <c r="R1211" s="83" t="e">
        <f t="shared" si="89"/>
        <v>#DIV/0!</v>
      </c>
      <c r="S1211" s="237"/>
      <c r="T1211" s="84">
        <f t="shared" si="91"/>
        <v>0</v>
      </c>
    </row>
    <row r="1212" spans="14:20" ht="18.5" x14ac:dyDescent="0.45">
      <c r="N1212" s="79">
        <f t="shared" si="92"/>
        <v>0</v>
      </c>
      <c r="O1212" s="80"/>
      <c r="P1212" s="81">
        <f t="shared" si="90"/>
        <v>0</v>
      </c>
      <c r="Q1212" s="82"/>
      <c r="R1212" s="83" t="e">
        <f t="shared" si="89"/>
        <v>#DIV/0!</v>
      </c>
      <c r="S1212" s="237"/>
      <c r="T1212" s="84">
        <f t="shared" si="91"/>
        <v>0</v>
      </c>
    </row>
    <row r="1213" spans="14:20" ht="18.5" x14ac:dyDescent="0.45">
      <c r="N1213" s="79">
        <f t="shared" si="92"/>
        <v>0</v>
      </c>
      <c r="O1213" s="80"/>
      <c r="P1213" s="81">
        <f t="shared" si="90"/>
        <v>0</v>
      </c>
      <c r="Q1213" s="82"/>
      <c r="R1213" s="83" t="e">
        <f t="shared" si="89"/>
        <v>#DIV/0!</v>
      </c>
      <c r="S1213" s="237"/>
      <c r="T1213" s="84">
        <f t="shared" si="91"/>
        <v>0</v>
      </c>
    </row>
    <row r="1214" spans="14:20" ht="18.5" x14ac:dyDescent="0.45">
      <c r="N1214" s="79">
        <f t="shared" si="92"/>
        <v>0</v>
      </c>
      <c r="O1214" s="80"/>
      <c r="P1214" s="81">
        <f t="shared" si="90"/>
        <v>0</v>
      </c>
      <c r="Q1214" s="82"/>
      <c r="R1214" s="83" t="e">
        <f t="shared" si="89"/>
        <v>#DIV/0!</v>
      </c>
      <c r="S1214" s="237"/>
      <c r="T1214" s="84">
        <f t="shared" si="91"/>
        <v>0</v>
      </c>
    </row>
    <row r="1215" spans="14:20" ht="18.5" x14ac:dyDescent="0.45">
      <c r="N1215" s="79">
        <f t="shared" si="92"/>
        <v>0</v>
      </c>
      <c r="O1215" s="80"/>
      <c r="P1215" s="81">
        <f t="shared" si="90"/>
        <v>0</v>
      </c>
      <c r="Q1215" s="82"/>
      <c r="R1215" s="83" t="e">
        <f t="shared" si="89"/>
        <v>#DIV/0!</v>
      </c>
      <c r="S1215" s="237"/>
      <c r="T1215" s="84">
        <f t="shared" si="91"/>
        <v>0</v>
      </c>
    </row>
    <row r="1216" spans="14:20" ht="18.5" x14ac:dyDescent="0.45">
      <c r="N1216" s="79">
        <f t="shared" si="92"/>
        <v>0</v>
      </c>
      <c r="O1216" s="80"/>
      <c r="P1216" s="81">
        <f t="shared" si="90"/>
        <v>0</v>
      </c>
      <c r="Q1216" s="82"/>
      <c r="R1216" s="83" t="e">
        <f t="shared" si="89"/>
        <v>#DIV/0!</v>
      </c>
      <c r="S1216" s="237"/>
      <c r="T1216" s="84">
        <f t="shared" si="91"/>
        <v>0</v>
      </c>
    </row>
    <row r="1217" spans="14:20" ht="18.5" x14ac:dyDescent="0.45">
      <c r="N1217" s="79">
        <f t="shared" si="92"/>
        <v>0</v>
      </c>
      <c r="O1217" s="80"/>
      <c r="P1217" s="81">
        <f t="shared" si="90"/>
        <v>0</v>
      </c>
      <c r="Q1217" s="82"/>
      <c r="R1217" s="83" t="e">
        <f t="shared" si="89"/>
        <v>#DIV/0!</v>
      </c>
      <c r="S1217" s="237"/>
      <c r="T1217" s="84">
        <f t="shared" si="91"/>
        <v>0</v>
      </c>
    </row>
    <row r="1218" spans="14:20" ht="18.5" x14ac:dyDescent="0.45">
      <c r="N1218" s="79">
        <f t="shared" si="92"/>
        <v>0</v>
      </c>
      <c r="O1218" s="80"/>
      <c r="P1218" s="81">
        <f t="shared" si="90"/>
        <v>0</v>
      </c>
      <c r="Q1218" s="82"/>
      <c r="R1218" s="83" t="e">
        <f t="shared" si="89"/>
        <v>#DIV/0!</v>
      </c>
      <c r="S1218" s="237"/>
      <c r="T1218" s="84">
        <f t="shared" si="91"/>
        <v>0</v>
      </c>
    </row>
    <row r="1219" spans="14:20" ht="18.5" x14ac:dyDescent="0.45">
      <c r="N1219" s="79">
        <f t="shared" si="92"/>
        <v>0</v>
      </c>
      <c r="O1219" s="80"/>
      <c r="P1219" s="81">
        <f t="shared" si="90"/>
        <v>0</v>
      </c>
      <c r="Q1219" s="82"/>
      <c r="R1219" s="83" t="e">
        <f t="shared" si="89"/>
        <v>#DIV/0!</v>
      </c>
      <c r="S1219" s="237"/>
      <c r="T1219" s="84">
        <f t="shared" si="91"/>
        <v>0</v>
      </c>
    </row>
    <row r="1220" spans="14:20" ht="18.5" x14ac:dyDescent="0.45">
      <c r="N1220" s="79">
        <f t="shared" si="92"/>
        <v>0</v>
      </c>
      <c r="O1220" s="80"/>
      <c r="P1220" s="81">
        <f t="shared" si="90"/>
        <v>0</v>
      </c>
      <c r="Q1220" s="82"/>
      <c r="R1220" s="83" t="e">
        <f t="shared" si="89"/>
        <v>#DIV/0!</v>
      </c>
      <c r="S1220" s="237"/>
      <c r="T1220" s="84">
        <f t="shared" si="91"/>
        <v>0</v>
      </c>
    </row>
    <row r="1221" spans="14:20" ht="18.5" x14ac:dyDescent="0.45">
      <c r="N1221" s="79">
        <f t="shared" si="92"/>
        <v>0</v>
      </c>
      <c r="O1221" s="80"/>
      <c r="P1221" s="81">
        <f t="shared" si="90"/>
        <v>0</v>
      </c>
      <c r="Q1221" s="82"/>
      <c r="R1221" s="83" t="e">
        <f t="shared" si="89"/>
        <v>#DIV/0!</v>
      </c>
      <c r="S1221" s="237"/>
      <c r="T1221" s="84">
        <f t="shared" si="91"/>
        <v>0</v>
      </c>
    </row>
    <row r="1222" spans="14:20" ht="18.5" x14ac:dyDescent="0.45">
      <c r="N1222" s="79">
        <f t="shared" si="92"/>
        <v>0</v>
      </c>
      <c r="O1222" s="80"/>
      <c r="P1222" s="81">
        <f t="shared" si="90"/>
        <v>0</v>
      </c>
      <c r="Q1222" s="82"/>
      <c r="R1222" s="83" t="e">
        <f t="shared" si="89"/>
        <v>#DIV/0!</v>
      </c>
      <c r="S1222" s="237"/>
      <c r="T1222" s="84">
        <f t="shared" si="91"/>
        <v>0</v>
      </c>
    </row>
    <row r="1223" spans="14:20" ht="18.5" x14ac:dyDescent="0.45">
      <c r="N1223" s="79">
        <f t="shared" si="92"/>
        <v>0</v>
      </c>
      <c r="O1223" s="80"/>
      <c r="P1223" s="81">
        <f t="shared" si="90"/>
        <v>0</v>
      </c>
      <c r="Q1223" s="82"/>
      <c r="R1223" s="83" t="e">
        <f t="shared" si="89"/>
        <v>#DIV/0!</v>
      </c>
      <c r="S1223" s="237"/>
      <c r="T1223" s="84">
        <f t="shared" si="91"/>
        <v>0</v>
      </c>
    </row>
    <row r="1224" spans="14:20" ht="18.5" x14ac:dyDescent="0.45">
      <c r="N1224" s="79">
        <f t="shared" si="92"/>
        <v>0</v>
      </c>
      <c r="O1224" s="80"/>
      <c r="P1224" s="81">
        <f t="shared" si="90"/>
        <v>0</v>
      </c>
      <c r="Q1224" s="82"/>
      <c r="R1224" s="83" t="e">
        <f t="shared" si="89"/>
        <v>#DIV/0!</v>
      </c>
      <c r="S1224" s="237"/>
      <c r="T1224" s="84">
        <f t="shared" si="91"/>
        <v>0</v>
      </c>
    </row>
    <row r="1225" spans="14:20" ht="18.5" x14ac:dyDescent="0.45">
      <c r="N1225" s="79">
        <f t="shared" si="92"/>
        <v>0</v>
      </c>
      <c r="O1225" s="80"/>
      <c r="P1225" s="81">
        <f t="shared" si="90"/>
        <v>0</v>
      </c>
      <c r="Q1225" s="82"/>
      <c r="R1225" s="83" t="e">
        <f t="shared" si="89"/>
        <v>#DIV/0!</v>
      </c>
      <c r="S1225" s="237"/>
      <c r="T1225" s="84">
        <f t="shared" si="91"/>
        <v>0</v>
      </c>
    </row>
    <row r="1226" spans="14:20" ht="18.5" x14ac:dyDescent="0.45">
      <c r="N1226" s="79">
        <f t="shared" si="92"/>
        <v>0</v>
      </c>
      <c r="O1226" s="80"/>
      <c r="P1226" s="81">
        <f t="shared" si="90"/>
        <v>0</v>
      </c>
      <c r="Q1226" s="82"/>
      <c r="R1226" s="83" t="e">
        <f t="shared" si="89"/>
        <v>#DIV/0!</v>
      </c>
      <c r="S1226" s="237"/>
      <c r="T1226" s="84">
        <f t="shared" si="91"/>
        <v>0</v>
      </c>
    </row>
    <row r="1227" spans="14:20" ht="18.5" x14ac:dyDescent="0.45">
      <c r="N1227" s="79">
        <f t="shared" si="92"/>
        <v>0</v>
      </c>
      <c r="O1227" s="80"/>
      <c r="P1227" s="81">
        <f t="shared" si="90"/>
        <v>0</v>
      </c>
      <c r="Q1227" s="82"/>
      <c r="R1227" s="83" t="e">
        <f t="shared" si="89"/>
        <v>#DIV/0!</v>
      </c>
      <c r="S1227" s="237"/>
      <c r="T1227" s="84">
        <f t="shared" si="91"/>
        <v>0</v>
      </c>
    </row>
    <row r="1228" spans="14:20" ht="18.5" x14ac:dyDescent="0.45">
      <c r="N1228" s="79">
        <f t="shared" si="92"/>
        <v>0</v>
      </c>
      <c r="O1228" s="80"/>
      <c r="P1228" s="81">
        <f t="shared" si="90"/>
        <v>0</v>
      </c>
      <c r="Q1228" s="82"/>
      <c r="R1228" s="83" t="e">
        <f t="shared" si="89"/>
        <v>#DIV/0!</v>
      </c>
      <c r="S1228" s="237"/>
      <c r="T1228" s="84">
        <f t="shared" si="91"/>
        <v>0</v>
      </c>
    </row>
    <row r="1229" spans="14:20" ht="18.5" x14ac:dyDescent="0.45">
      <c r="N1229" s="79">
        <f t="shared" si="92"/>
        <v>0</v>
      </c>
      <c r="O1229" s="80"/>
      <c r="P1229" s="81">
        <f t="shared" si="90"/>
        <v>0</v>
      </c>
      <c r="Q1229" s="82"/>
      <c r="R1229" s="83" t="e">
        <f t="shared" si="89"/>
        <v>#DIV/0!</v>
      </c>
      <c r="S1229" s="237"/>
      <c r="T1229" s="84">
        <f t="shared" si="91"/>
        <v>0</v>
      </c>
    </row>
    <row r="1230" spans="14:20" ht="18.5" x14ac:dyDescent="0.45">
      <c r="N1230" s="79">
        <f t="shared" si="92"/>
        <v>0</v>
      </c>
      <c r="O1230" s="80"/>
      <c r="P1230" s="81">
        <f t="shared" si="90"/>
        <v>0</v>
      </c>
      <c r="Q1230" s="82"/>
      <c r="R1230" s="83" t="e">
        <f t="shared" si="89"/>
        <v>#DIV/0!</v>
      </c>
      <c r="S1230" s="237"/>
      <c r="T1230" s="84">
        <f t="shared" si="91"/>
        <v>0</v>
      </c>
    </row>
    <row r="1231" spans="14:20" ht="18.5" x14ac:dyDescent="0.45">
      <c r="N1231" s="79">
        <f t="shared" si="92"/>
        <v>0</v>
      </c>
      <c r="O1231" s="80"/>
      <c r="P1231" s="81">
        <f t="shared" si="90"/>
        <v>0</v>
      </c>
      <c r="Q1231" s="82"/>
      <c r="R1231" s="83" t="e">
        <f t="shared" si="89"/>
        <v>#DIV/0!</v>
      </c>
      <c r="S1231" s="237"/>
      <c r="T1231" s="84">
        <f t="shared" si="91"/>
        <v>0</v>
      </c>
    </row>
    <row r="1232" spans="14:20" ht="18.5" x14ac:dyDescent="0.45">
      <c r="N1232" s="79">
        <f t="shared" si="92"/>
        <v>0</v>
      </c>
      <c r="O1232" s="80"/>
      <c r="P1232" s="81">
        <f t="shared" si="90"/>
        <v>0</v>
      </c>
      <c r="Q1232" s="82"/>
      <c r="R1232" s="83" t="e">
        <f t="shared" si="89"/>
        <v>#DIV/0!</v>
      </c>
      <c r="S1232" s="237"/>
      <c r="T1232" s="84">
        <f t="shared" si="91"/>
        <v>0</v>
      </c>
    </row>
    <row r="1233" spans="14:20" ht="18.5" x14ac:dyDescent="0.45">
      <c r="N1233" s="79">
        <f t="shared" si="92"/>
        <v>0</v>
      </c>
      <c r="O1233" s="80"/>
      <c r="P1233" s="81">
        <f t="shared" si="90"/>
        <v>0</v>
      </c>
      <c r="Q1233" s="82"/>
      <c r="R1233" s="83" t="e">
        <f t="shared" si="89"/>
        <v>#DIV/0!</v>
      </c>
      <c r="S1233" s="237"/>
      <c r="T1233" s="84">
        <f t="shared" si="91"/>
        <v>0</v>
      </c>
    </row>
    <row r="1234" spans="14:20" ht="18.5" x14ac:dyDescent="0.45">
      <c r="N1234" s="79">
        <f t="shared" si="92"/>
        <v>0</v>
      </c>
      <c r="O1234" s="80"/>
      <c r="P1234" s="81">
        <f t="shared" si="90"/>
        <v>0</v>
      </c>
      <c r="Q1234" s="82"/>
      <c r="R1234" s="83" t="e">
        <f t="shared" si="89"/>
        <v>#DIV/0!</v>
      </c>
      <c r="S1234" s="237"/>
      <c r="T1234" s="84">
        <f t="shared" si="91"/>
        <v>0</v>
      </c>
    </row>
    <row r="1235" spans="14:20" ht="18.5" x14ac:dyDescent="0.45">
      <c r="N1235" s="79">
        <f t="shared" si="92"/>
        <v>0</v>
      </c>
      <c r="O1235" s="80"/>
      <c r="P1235" s="81">
        <f t="shared" si="90"/>
        <v>0</v>
      </c>
      <c r="Q1235" s="82"/>
      <c r="R1235" s="83" t="e">
        <f t="shared" si="89"/>
        <v>#DIV/0!</v>
      </c>
      <c r="S1235" s="237"/>
      <c r="T1235" s="84">
        <f t="shared" si="91"/>
        <v>0</v>
      </c>
    </row>
    <row r="1236" spans="14:20" ht="18.5" x14ac:dyDescent="0.45">
      <c r="N1236" s="79">
        <f t="shared" si="92"/>
        <v>0</v>
      </c>
      <c r="O1236" s="80"/>
      <c r="P1236" s="81">
        <f t="shared" si="90"/>
        <v>0</v>
      </c>
      <c r="Q1236" s="82"/>
      <c r="R1236" s="83" t="e">
        <f t="shared" si="89"/>
        <v>#DIV/0!</v>
      </c>
      <c r="S1236" s="237"/>
      <c r="T1236" s="84">
        <f t="shared" si="91"/>
        <v>0</v>
      </c>
    </row>
    <row r="1237" spans="14:20" ht="18.5" x14ac:dyDescent="0.45">
      <c r="N1237" s="79">
        <f t="shared" si="92"/>
        <v>0</v>
      </c>
      <c r="O1237" s="80"/>
      <c r="P1237" s="81">
        <f t="shared" si="90"/>
        <v>0</v>
      </c>
      <c r="Q1237" s="82"/>
      <c r="R1237" s="83" t="e">
        <f t="shared" si="89"/>
        <v>#DIV/0!</v>
      </c>
      <c r="S1237" s="237"/>
      <c r="T1237" s="84">
        <f t="shared" si="91"/>
        <v>0</v>
      </c>
    </row>
    <row r="1238" spans="14:20" ht="18.5" x14ac:dyDescent="0.45">
      <c r="N1238" s="79">
        <f t="shared" si="92"/>
        <v>0</v>
      </c>
      <c r="O1238" s="80"/>
      <c r="P1238" s="81">
        <f t="shared" si="90"/>
        <v>0</v>
      </c>
      <c r="Q1238" s="82"/>
      <c r="R1238" s="83" t="e">
        <f t="shared" si="89"/>
        <v>#DIV/0!</v>
      </c>
      <c r="S1238" s="237"/>
      <c r="T1238" s="84">
        <f t="shared" si="91"/>
        <v>0</v>
      </c>
    </row>
    <row r="1239" spans="14:20" ht="18.5" x14ac:dyDescent="0.45">
      <c r="N1239" s="79">
        <f t="shared" si="92"/>
        <v>0</v>
      </c>
      <c r="O1239" s="80"/>
      <c r="P1239" s="81">
        <f t="shared" si="90"/>
        <v>0</v>
      </c>
      <c r="Q1239" s="82"/>
      <c r="R1239" s="83" t="e">
        <f t="shared" si="89"/>
        <v>#DIV/0!</v>
      </c>
      <c r="S1239" s="237"/>
      <c r="T1239" s="84">
        <f t="shared" si="91"/>
        <v>0</v>
      </c>
    </row>
    <row r="1240" spans="14:20" ht="18.5" x14ac:dyDescent="0.45">
      <c r="N1240" s="79">
        <f t="shared" si="92"/>
        <v>0</v>
      </c>
      <c r="O1240" s="80"/>
      <c r="P1240" s="81">
        <f t="shared" si="90"/>
        <v>0</v>
      </c>
      <c r="Q1240" s="82"/>
      <c r="R1240" s="83" t="e">
        <f t="shared" si="89"/>
        <v>#DIV/0!</v>
      </c>
      <c r="S1240" s="237"/>
      <c r="T1240" s="84">
        <f t="shared" si="91"/>
        <v>0</v>
      </c>
    </row>
    <row r="1241" spans="14:20" ht="18.5" x14ac:dyDescent="0.45">
      <c r="N1241" s="79">
        <f t="shared" si="92"/>
        <v>0</v>
      </c>
      <c r="O1241" s="80"/>
      <c r="P1241" s="81">
        <f t="shared" si="90"/>
        <v>0</v>
      </c>
      <c r="Q1241" s="82"/>
      <c r="R1241" s="83" t="e">
        <f t="shared" si="89"/>
        <v>#DIV/0!</v>
      </c>
      <c r="S1241" s="237"/>
      <c r="T1241" s="84">
        <f t="shared" si="91"/>
        <v>0</v>
      </c>
    </row>
    <row r="1242" spans="14:20" ht="18.5" x14ac:dyDescent="0.45">
      <c r="N1242" s="79">
        <f t="shared" si="92"/>
        <v>0</v>
      </c>
      <c r="O1242" s="80"/>
      <c r="P1242" s="81">
        <f t="shared" si="90"/>
        <v>0</v>
      </c>
      <c r="Q1242" s="82"/>
      <c r="R1242" s="83" t="e">
        <f t="shared" si="89"/>
        <v>#DIV/0!</v>
      </c>
      <c r="S1242" s="237"/>
      <c r="T1242" s="84">
        <f t="shared" si="91"/>
        <v>0</v>
      </c>
    </row>
    <row r="1243" spans="14:20" ht="18.5" x14ac:dyDescent="0.45">
      <c r="N1243" s="79">
        <f t="shared" si="92"/>
        <v>0</v>
      </c>
      <c r="O1243" s="80"/>
      <c r="P1243" s="81">
        <f t="shared" si="90"/>
        <v>0</v>
      </c>
      <c r="Q1243" s="82"/>
      <c r="R1243" s="83" t="e">
        <f t="shared" si="89"/>
        <v>#DIV/0!</v>
      </c>
      <c r="S1243" s="237"/>
      <c r="T1243" s="84">
        <f t="shared" si="91"/>
        <v>0</v>
      </c>
    </row>
    <row r="1244" spans="14:20" ht="18.5" x14ac:dyDescent="0.45">
      <c r="N1244" s="79">
        <f t="shared" si="92"/>
        <v>0</v>
      </c>
      <c r="O1244" s="80"/>
      <c r="P1244" s="81">
        <f t="shared" si="90"/>
        <v>0</v>
      </c>
      <c r="Q1244" s="82"/>
      <c r="R1244" s="83" t="e">
        <f t="shared" si="89"/>
        <v>#DIV/0!</v>
      </c>
      <c r="S1244" s="237"/>
      <c r="T1244" s="84">
        <f t="shared" si="91"/>
        <v>0</v>
      </c>
    </row>
    <row r="1245" spans="14:20" ht="18.5" x14ac:dyDescent="0.45">
      <c r="N1245" s="79">
        <f t="shared" si="92"/>
        <v>0</v>
      </c>
      <c r="O1245" s="80"/>
      <c r="P1245" s="81">
        <f t="shared" si="90"/>
        <v>0</v>
      </c>
      <c r="Q1245" s="82"/>
      <c r="R1245" s="83" t="e">
        <f t="shared" si="89"/>
        <v>#DIV/0!</v>
      </c>
      <c r="S1245" s="237"/>
      <c r="T1245" s="84">
        <f t="shared" si="91"/>
        <v>0</v>
      </c>
    </row>
    <row r="1246" spans="14:20" ht="18.5" x14ac:dyDescent="0.45">
      <c r="N1246" s="79">
        <f t="shared" si="92"/>
        <v>0</v>
      </c>
      <c r="O1246" s="80"/>
      <c r="P1246" s="81">
        <f t="shared" si="90"/>
        <v>0</v>
      </c>
      <c r="Q1246" s="82"/>
      <c r="R1246" s="83" t="e">
        <f t="shared" si="89"/>
        <v>#DIV/0!</v>
      </c>
      <c r="S1246" s="237"/>
      <c r="T1246" s="84">
        <f t="shared" si="91"/>
        <v>0</v>
      </c>
    </row>
    <row r="1247" spans="14:20" ht="18.5" x14ac:dyDescent="0.45">
      <c r="N1247" s="79">
        <f t="shared" si="92"/>
        <v>0</v>
      </c>
      <c r="O1247" s="80"/>
      <c r="P1247" s="81">
        <f t="shared" si="90"/>
        <v>0</v>
      </c>
      <c r="Q1247" s="82"/>
      <c r="R1247" s="83" t="e">
        <f t="shared" si="89"/>
        <v>#DIV/0!</v>
      </c>
      <c r="S1247" s="237"/>
      <c r="T1247" s="84">
        <f t="shared" si="91"/>
        <v>0</v>
      </c>
    </row>
    <row r="1248" spans="14:20" ht="18.5" x14ac:dyDescent="0.45">
      <c r="N1248" s="79">
        <f t="shared" si="92"/>
        <v>0</v>
      </c>
      <c r="O1248" s="80"/>
      <c r="P1248" s="81">
        <f t="shared" si="90"/>
        <v>0</v>
      </c>
      <c r="Q1248" s="82"/>
      <c r="R1248" s="83" t="e">
        <f t="shared" si="89"/>
        <v>#DIV/0!</v>
      </c>
      <c r="S1248" s="237"/>
      <c r="T1248" s="84">
        <f t="shared" si="91"/>
        <v>0</v>
      </c>
    </row>
    <row r="1249" spans="14:20" ht="18.5" x14ac:dyDescent="0.45">
      <c r="N1249" s="79">
        <f t="shared" si="92"/>
        <v>0</v>
      </c>
      <c r="O1249" s="80"/>
      <c r="P1249" s="81">
        <f t="shared" si="90"/>
        <v>0</v>
      </c>
      <c r="Q1249" s="82"/>
      <c r="R1249" s="83" t="e">
        <f t="shared" si="89"/>
        <v>#DIV/0!</v>
      </c>
      <c r="S1249" s="237"/>
      <c r="T1249" s="84">
        <f t="shared" si="91"/>
        <v>0</v>
      </c>
    </row>
    <row r="1250" spans="14:20" ht="18.5" x14ac:dyDescent="0.45">
      <c r="N1250" s="79">
        <f t="shared" si="92"/>
        <v>0</v>
      </c>
      <c r="O1250" s="80"/>
      <c r="P1250" s="81">
        <f t="shared" si="90"/>
        <v>0</v>
      </c>
      <c r="Q1250" s="82"/>
      <c r="R1250" s="83" t="e">
        <f t="shared" si="89"/>
        <v>#DIV/0!</v>
      </c>
      <c r="S1250" s="237"/>
      <c r="T1250" s="84">
        <f t="shared" si="91"/>
        <v>0</v>
      </c>
    </row>
    <row r="1251" spans="14:20" ht="18.5" x14ac:dyDescent="0.45">
      <c r="N1251" s="79">
        <f t="shared" si="92"/>
        <v>0</v>
      </c>
      <c r="O1251" s="80"/>
      <c r="P1251" s="81">
        <f t="shared" si="90"/>
        <v>0</v>
      </c>
      <c r="Q1251" s="82"/>
      <c r="R1251" s="83" t="e">
        <f t="shared" si="89"/>
        <v>#DIV/0!</v>
      </c>
      <c r="S1251" s="237"/>
      <c r="T1251" s="84">
        <f t="shared" si="91"/>
        <v>0</v>
      </c>
    </row>
    <row r="1252" spans="14:20" ht="18.5" x14ac:dyDescent="0.45">
      <c r="N1252" s="79">
        <f t="shared" si="92"/>
        <v>0</v>
      </c>
      <c r="O1252" s="80"/>
      <c r="P1252" s="81">
        <f t="shared" si="90"/>
        <v>0</v>
      </c>
      <c r="Q1252" s="82"/>
      <c r="R1252" s="83" t="e">
        <f t="shared" si="89"/>
        <v>#DIV/0!</v>
      </c>
      <c r="S1252" s="237"/>
      <c r="T1252" s="84">
        <f t="shared" si="91"/>
        <v>0</v>
      </c>
    </row>
    <row r="1253" spans="14:20" ht="18.5" x14ac:dyDescent="0.45">
      <c r="N1253" s="79">
        <f t="shared" si="92"/>
        <v>0</v>
      </c>
      <c r="O1253" s="80"/>
      <c r="P1253" s="81">
        <f t="shared" si="90"/>
        <v>0</v>
      </c>
      <c r="Q1253" s="82"/>
      <c r="R1253" s="83" t="e">
        <f t="shared" si="89"/>
        <v>#DIV/0!</v>
      </c>
      <c r="S1253" s="237"/>
      <c r="T1253" s="84">
        <f t="shared" si="91"/>
        <v>0</v>
      </c>
    </row>
    <row r="1254" spans="14:20" ht="18.5" x14ac:dyDescent="0.45">
      <c r="N1254" s="79">
        <f t="shared" si="92"/>
        <v>0</v>
      </c>
      <c r="O1254" s="80"/>
      <c r="P1254" s="81">
        <f t="shared" si="90"/>
        <v>0</v>
      </c>
      <c r="Q1254" s="82"/>
      <c r="R1254" s="83" t="e">
        <f t="shared" ref="R1254:R1317" si="93">(Q1254-N1254)/Q1254</f>
        <v>#DIV/0!</v>
      </c>
      <c r="S1254" s="237"/>
      <c r="T1254" s="84">
        <f t="shared" si="91"/>
        <v>0</v>
      </c>
    </row>
    <row r="1255" spans="14:20" ht="18.5" x14ac:dyDescent="0.45">
      <c r="N1255" s="79">
        <f t="shared" si="92"/>
        <v>0</v>
      </c>
      <c r="O1255" s="80"/>
      <c r="P1255" s="81">
        <f t="shared" si="90"/>
        <v>0</v>
      </c>
      <c r="Q1255" s="82"/>
      <c r="R1255" s="83" t="e">
        <f t="shared" si="93"/>
        <v>#DIV/0!</v>
      </c>
      <c r="S1255" s="237"/>
      <c r="T1255" s="84">
        <f t="shared" si="91"/>
        <v>0</v>
      </c>
    </row>
    <row r="1256" spans="14:20" ht="18.5" x14ac:dyDescent="0.45">
      <c r="N1256" s="79">
        <f t="shared" si="92"/>
        <v>0</v>
      </c>
      <c r="O1256" s="80"/>
      <c r="P1256" s="81">
        <f t="shared" si="90"/>
        <v>0</v>
      </c>
      <c r="Q1256" s="82"/>
      <c r="R1256" s="83" t="e">
        <f t="shared" si="93"/>
        <v>#DIV/0!</v>
      </c>
      <c r="S1256" s="237"/>
      <c r="T1256" s="84">
        <f t="shared" si="91"/>
        <v>0</v>
      </c>
    </row>
    <row r="1257" spans="14:20" ht="18.5" x14ac:dyDescent="0.45">
      <c r="N1257" s="79">
        <f t="shared" si="92"/>
        <v>0</v>
      </c>
      <c r="O1257" s="80"/>
      <c r="P1257" s="81">
        <f t="shared" ref="P1257:P1320" si="94">N1257/(1-O1257)</f>
        <v>0</v>
      </c>
      <c r="Q1257" s="82"/>
      <c r="R1257" s="83" t="e">
        <f t="shared" si="93"/>
        <v>#DIV/0!</v>
      </c>
      <c r="S1257" s="237"/>
      <c r="T1257" s="84">
        <f t="shared" si="91"/>
        <v>0</v>
      </c>
    </row>
    <row r="1258" spans="14:20" ht="18.5" x14ac:dyDescent="0.45">
      <c r="N1258" s="79">
        <f t="shared" si="92"/>
        <v>0</v>
      </c>
      <c r="O1258" s="80"/>
      <c r="P1258" s="81">
        <f t="shared" si="94"/>
        <v>0</v>
      </c>
      <c r="Q1258" s="82"/>
      <c r="R1258" s="83" t="e">
        <f t="shared" si="93"/>
        <v>#DIV/0!</v>
      </c>
      <c r="S1258" s="237"/>
      <c r="T1258" s="84">
        <f t="shared" si="91"/>
        <v>0</v>
      </c>
    </row>
    <row r="1259" spans="14:20" ht="18.5" x14ac:dyDescent="0.45">
      <c r="N1259" s="79">
        <f t="shared" si="92"/>
        <v>0</v>
      </c>
      <c r="O1259" s="80"/>
      <c r="P1259" s="81">
        <f t="shared" si="94"/>
        <v>0</v>
      </c>
      <c r="Q1259" s="82"/>
      <c r="R1259" s="83" t="e">
        <f t="shared" si="93"/>
        <v>#DIV/0!</v>
      </c>
      <c r="S1259" s="237"/>
      <c r="T1259" s="84">
        <f t="shared" ref="T1259:T1322" si="95">SUM(S1259*Q1259)</f>
        <v>0</v>
      </c>
    </row>
    <row r="1260" spans="14:20" ht="18.5" x14ac:dyDescent="0.45">
      <c r="N1260" s="79">
        <f t="shared" si="92"/>
        <v>0</v>
      </c>
      <c r="O1260" s="80"/>
      <c r="P1260" s="81">
        <f t="shared" si="94"/>
        <v>0</v>
      </c>
      <c r="Q1260" s="82"/>
      <c r="R1260" s="83" t="e">
        <f t="shared" si="93"/>
        <v>#DIV/0!</v>
      </c>
      <c r="S1260" s="237"/>
      <c r="T1260" s="84">
        <f t="shared" si="95"/>
        <v>0</v>
      </c>
    </row>
    <row r="1261" spans="14:20" ht="18.5" x14ac:dyDescent="0.45">
      <c r="N1261" s="79">
        <f t="shared" si="92"/>
        <v>0</v>
      </c>
      <c r="O1261" s="80"/>
      <c r="P1261" s="81">
        <f t="shared" si="94"/>
        <v>0</v>
      </c>
      <c r="Q1261" s="82"/>
      <c r="R1261" s="83" t="e">
        <f t="shared" si="93"/>
        <v>#DIV/0!</v>
      </c>
      <c r="S1261" s="237"/>
      <c r="T1261" s="84">
        <f t="shared" si="95"/>
        <v>0</v>
      </c>
    </row>
    <row r="1262" spans="14:20" ht="18.5" x14ac:dyDescent="0.45">
      <c r="N1262" s="79">
        <f t="shared" ref="N1262:N1325" si="96">SUM(G1262:L1262)</f>
        <v>0</v>
      </c>
      <c r="O1262" s="80"/>
      <c r="P1262" s="81">
        <f t="shared" si="94"/>
        <v>0</v>
      </c>
      <c r="Q1262" s="82"/>
      <c r="R1262" s="83" t="e">
        <f t="shared" si="93"/>
        <v>#DIV/0!</v>
      </c>
      <c r="S1262" s="237"/>
      <c r="T1262" s="84">
        <f t="shared" si="95"/>
        <v>0</v>
      </c>
    </row>
    <row r="1263" spans="14:20" ht="18.5" x14ac:dyDescent="0.45">
      <c r="N1263" s="79">
        <f t="shared" si="96"/>
        <v>0</v>
      </c>
      <c r="O1263" s="80"/>
      <c r="P1263" s="81">
        <f t="shared" si="94"/>
        <v>0</v>
      </c>
      <c r="Q1263" s="82"/>
      <c r="R1263" s="83" t="e">
        <f t="shared" si="93"/>
        <v>#DIV/0!</v>
      </c>
      <c r="S1263" s="237"/>
      <c r="T1263" s="84">
        <f t="shared" si="95"/>
        <v>0</v>
      </c>
    </row>
    <row r="1264" spans="14:20" ht="18.5" x14ac:dyDescent="0.45">
      <c r="N1264" s="79">
        <f t="shared" si="96"/>
        <v>0</v>
      </c>
      <c r="O1264" s="80"/>
      <c r="P1264" s="81">
        <f t="shared" si="94"/>
        <v>0</v>
      </c>
      <c r="Q1264" s="82"/>
      <c r="R1264" s="83" t="e">
        <f t="shared" si="93"/>
        <v>#DIV/0!</v>
      </c>
      <c r="S1264" s="237"/>
      <c r="T1264" s="84">
        <f t="shared" si="95"/>
        <v>0</v>
      </c>
    </row>
    <row r="1265" spans="14:20" ht="18.5" x14ac:dyDescent="0.45">
      <c r="N1265" s="79">
        <f t="shared" si="96"/>
        <v>0</v>
      </c>
      <c r="O1265" s="80"/>
      <c r="P1265" s="81">
        <f t="shared" si="94"/>
        <v>0</v>
      </c>
      <c r="Q1265" s="82"/>
      <c r="R1265" s="83" t="e">
        <f t="shared" si="93"/>
        <v>#DIV/0!</v>
      </c>
      <c r="S1265" s="237"/>
      <c r="T1265" s="84">
        <f t="shared" si="95"/>
        <v>0</v>
      </c>
    </row>
    <row r="1266" spans="14:20" ht="18.5" x14ac:dyDescent="0.45">
      <c r="N1266" s="79">
        <f t="shared" si="96"/>
        <v>0</v>
      </c>
      <c r="O1266" s="80"/>
      <c r="P1266" s="81">
        <f t="shared" si="94"/>
        <v>0</v>
      </c>
      <c r="Q1266" s="82"/>
      <c r="R1266" s="83" t="e">
        <f t="shared" si="93"/>
        <v>#DIV/0!</v>
      </c>
      <c r="S1266" s="237"/>
      <c r="T1266" s="84">
        <f t="shared" si="95"/>
        <v>0</v>
      </c>
    </row>
    <row r="1267" spans="14:20" ht="18.5" x14ac:dyDescent="0.45">
      <c r="N1267" s="79">
        <f t="shared" si="96"/>
        <v>0</v>
      </c>
      <c r="O1267" s="80"/>
      <c r="P1267" s="81">
        <f t="shared" si="94"/>
        <v>0</v>
      </c>
      <c r="Q1267" s="82"/>
      <c r="R1267" s="83" t="e">
        <f t="shared" si="93"/>
        <v>#DIV/0!</v>
      </c>
      <c r="S1267" s="237"/>
      <c r="T1267" s="84">
        <f t="shared" si="95"/>
        <v>0</v>
      </c>
    </row>
    <row r="1268" spans="14:20" ht="18.5" x14ac:dyDescent="0.45">
      <c r="N1268" s="79">
        <f t="shared" si="96"/>
        <v>0</v>
      </c>
      <c r="O1268" s="80"/>
      <c r="P1268" s="81">
        <f t="shared" si="94"/>
        <v>0</v>
      </c>
      <c r="Q1268" s="82"/>
      <c r="R1268" s="83" t="e">
        <f t="shared" si="93"/>
        <v>#DIV/0!</v>
      </c>
      <c r="S1268" s="237"/>
      <c r="T1268" s="84">
        <f t="shared" si="95"/>
        <v>0</v>
      </c>
    </row>
    <row r="1269" spans="14:20" ht="18.5" x14ac:dyDescent="0.45">
      <c r="N1269" s="79">
        <f t="shared" si="96"/>
        <v>0</v>
      </c>
      <c r="O1269" s="80"/>
      <c r="P1269" s="81">
        <f t="shared" si="94"/>
        <v>0</v>
      </c>
      <c r="Q1269" s="82"/>
      <c r="R1269" s="83" t="e">
        <f t="shared" si="93"/>
        <v>#DIV/0!</v>
      </c>
      <c r="S1269" s="237"/>
      <c r="T1269" s="84">
        <f t="shared" si="95"/>
        <v>0</v>
      </c>
    </row>
    <row r="1270" spans="14:20" ht="18.5" x14ac:dyDescent="0.45">
      <c r="N1270" s="79">
        <f t="shared" si="96"/>
        <v>0</v>
      </c>
      <c r="O1270" s="80"/>
      <c r="P1270" s="81">
        <f t="shared" si="94"/>
        <v>0</v>
      </c>
      <c r="Q1270" s="82"/>
      <c r="R1270" s="83" t="e">
        <f t="shared" si="93"/>
        <v>#DIV/0!</v>
      </c>
      <c r="S1270" s="237"/>
      <c r="T1270" s="84">
        <f t="shared" si="95"/>
        <v>0</v>
      </c>
    </row>
    <row r="1271" spans="14:20" ht="18.5" x14ac:dyDescent="0.45">
      <c r="N1271" s="79">
        <f t="shared" si="96"/>
        <v>0</v>
      </c>
      <c r="O1271" s="80"/>
      <c r="P1271" s="81">
        <f t="shared" si="94"/>
        <v>0</v>
      </c>
      <c r="Q1271" s="82"/>
      <c r="R1271" s="83" t="e">
        <f t="shared" si="93"/>
        <v>#DIV/0!</v>
      </c>
      <c r="S1271" s="237"/>
      <c r="T1271" s="84">
        <f t="shared" si="95"/>
        <v>0</v>
      </c>
    </row>
    <row r="1272" spans="14:20" ht="18.5" x14ac:dyDescent="0.45">
      <c r="N1272" s="79">
        <f t="shared" si="96"/>
        <v>0</v>
      </c>
      <c r="O1272" s="80"/>
      <c r="P1272" s="81">
        <f t="shared" si="94"/>
        <v>0</v>
      </c>
      <c r="Q1272" s="82"/>
      <c r="R1272" s="83" t="e">
        <f t="shared" si="93"/>
        <v>#DIV/0!</v>
      </c>
      <c r="S1272" s="237"/>
      <c r="T1272" s="84">
        <f t="shared" si="95"/>
        <v>0</v>
      </c>
    </row>
    <row r="1273" spans="14:20" ht="18.5" x14ac:dyDescent="0.45">
      <c r="N1273" s="79">
        <f t="shared" si="96"/>
        <v>0</v>
      </c>
      <c r="O1273" s="80"/>
      <c r="P1273" s="81">
        <f t="shared" si="94"/>
        <v>0</v>
      </c>
      <c r="Q1273" s="82"/>
      <c r="R1273" s="83" t="e">
        <f t="shared" si="93"/>
        <v>#DIV/0!</v>
      </c>
      <c r="S1273" s="237"/>
      <c r="T1273" s="84">
        <f t="shared" si="95"/>
        <v>0</v>
      </c>
    </row>
    <row r="1274" spans="14:20" ht="18.5" x14ac:dyDescent="0.45">
      <c r="N1274" s="79">
        <f t="shared" si="96"/>
        <v>0</v>
      </c>
      <c r="O1274" s="80"/>
      <c r="P1274" s="81">
        <f t="shared" si="94"/>
        <v>0</v>
      </c>
      <c r="Q1274" s="82"/>
      <c r="R1274" s="83" t="e">
        <f t="shared" si="93"/>
        <v>#DIV/0!</v>
      </c>
      <c r="S1274" s="237"/>
      <c r="T1274" s="84">
        <f t="shared" si="95"/>
        <v>0</v>
      </c>
    </row>
    <row r="1275" spans="14:20" ht="18.5" x14ac:dyDescent="0.45">
      <c r="N1275" s="79">
        <f t="shared" si="96"/>
        <v>0</v>
      </c>
      <c r="O1275" s="80"/>
      <c r="P1275" s="81">
        <f t="shared" si="94"/>
        <v>0</v>
      </c>
      <c r="Q1275" s="82"/>
      <c r="R1275" s="83" t="e">
        <f t="shared" si="93"/>
        <v>#DIV/0!</v>
      </c>
      <c r="S1275" s="237"/>
      <c r="T1275" s="84">
        <f t="shared" si="95"/>
        <v>0</v>
      </c>
    </row>
    <row r="1276" spans="14:20" ht="18.5" x14ac:dyDescent="0.45">
      <c r="N1276" s="79">
        <f t="shared" si="96"/>
        <v>0</v>
      </c>
      <c r="O1276" s="80"/>
      <c r="P1276" s="81">
        <f t="shared" si="94"/>
        <v>0</v>
      </c>
      <c r="Q1276" s="82"/>
      <c r="R1276" s="83" t="e">
        <f t="shared" si="93"/>
        <v>#DIV/0!</v>
      </c>
      <c r="S1276" s="237"/>
      <c r="T1276" s="84">
        <f t="shared" si="95"/>
        <v>0</v>
      </c>
    </row>
    <row r="1277" spans="14:20" ht="18.5" x14ac:dyDescent="0.45">
      <c r="N1277" s="79">
        <f t="shared" si="96"/>
        <v>0</v>
      </c>
      <c r="O1277" s="80"/>
      <c r="P1277" s="81">
        <f t="shared" si="94"/>
        <v>0</v>
      </c>
      <c r="Q1277" s="82"/>
      <c r="R1277" s="83" t="e">
        <f t="shared" si="93"/>
        <v>#DIV/0!</v>
      </c>
      <c r="S1277" s="237"/>
      <c r="T1277" s="84">
        <f t="shared" si="95"/>
        <v>0</v>
      </c>
    </row>
    <row r="1278" spans="14:20" ht="18.5" x14ac:dyDescent="0.45">
      <c r="N1278" s="79">
        <f t="shared" si="96"/>
        <v>0</v>
      </c>
      <c r="O1278" s="80"/>
      <c r="P1278" s="81">
        <f t="shared" si="94"/>
        <v>0</v>
      </c>
      <c r="Q1278" s="82"/>
      <c r="R1278" s="83" t="e">
        <f t="shared" si="93"/>
        <v>#DIV/0!</v>
      </c>
      <c r="S1278" s="237"/>
      <c r="T1278" s="84">
        <f t="shared" si="95"/>
        <v>0</v>
      </c>
    </row>
    <row r="1279" spans="14:20" ht="18.5" x14ac:dyDescent="0.45">
      <c r="N1279" s="79">
        <f t="shared" si="96"/>
        <v>0</v>
      </c>
      <c r="O1279" s="80"/>
      <c r="P1279" s="81">
        <f t="shared" si="94"/>
        <v>0</v>
      </c>
      <c r="Q1279" s="82"/>
      <c r="R1279" s="83" t="e">
        <f t="shared" si="93"/>
        <v>#DIV/0!</v>
      </c>
      <c r="S1279" s="237"/>
      <c r="T1279" s="84">
        <f t="shared" si="95"/>
        <v>0</v>
      </c>
    </row>
    <row r="1280" spans="14:20" ht="18.5" x14ac:dyDescent="0.45">
      <c r="N1280" s="79">
        <f t="shared" si="96"/>
        <v>0</v>
      </c>
      <c r="O1280" s="80"/>
      <c r="P1280" s="81">
        <f t="shared" si="94"/>
        <v>0</v>
      </c>
      <c r="Q1280" s="82"/>
      <c r="R1280" s="83" t="e">
        <f t="shared" si="93"/>
        <v>#DIV/0!</v>
      </c>
      <c r="S1280" s="237"/>
      <c r="T1280" s="84">
        <f t="shared" si="95"/>
        <v>0</v>
      </c>
    </row>
    <row r="1281" spans="14:20" ht="18.5" x14ac:dyDescent="0.45">
      <c r="N1281" s="79">
        <f t="shared" si="96"/>
        <v>0</v>
      </c>
      <c r="O1281" s="80"/>
      <c r="P1281" s="81">
        <f t="shared" si="94"/>
        <v>0</v>
      </c>
      <c r="Q1281" s="82"/>
      <c r="R1281" s="83" t="e">
        <f t="shared" si="93"/>
        <v>#DIV/0!</v>
      </c>
      <c r="S1281" s="237"/>
      <c r="T1281" s="84">
        <f t="shared" si="95"/>
        <v>0</v>
      </c>
    </row>
    <row r="1282" spans="14:20" ht="18.5" x14ac:dyDescent="0.45">
      <c r="N1282" s="79">
        <f t="shared" si="96"/>
        <v>0</v>
      </c>
      <c r="O1282" s="80"/>
      <c r="P1282" s="81">
        <f t="shared" si="94"/>
        <v>0</v>
      </c>
      <c r="Q1282" s="82"/>
      <c r="R1282" s="83" t="e">
        <f t="shared" si="93"/>
        <v>#DIV/0!</v>
      </c>
      <c r="S1282" s="237"/>
      <c r="T1282" s="84">
        <f t="shared" si="95"/>
        <v>0</v>
      </c>
    </row>
    <row r="1283" spans="14:20" ht="18.5" x14ac:dyDescent="0.45">
      <c r="N1283" s="79">
        <f t="shared" si="96"/>
        <v>0</v>
      </c>
      <c r="O1283" s="80"/>
      <c r="P1283" s="81">
        <f t="shared" si="94"/>
        <v>0</v>
      </c>
      <c r="Q1283" s="82"/>
      <c r="R1283" s="83" t="e">
        <f t="shared" si="93"/>
        <v>#DIV/0!</v>
      </c>
      <c r="S1283" s="237"/>
      <c r="T1283" s="84">
        <f t="shared" si="95"/>
        <v>0</v>
      </c>
    </row>
    <row r="1284" spans="14:20" ht="18.5" x14ac:dyDescent="0.45">
      <c r="N1284" s="79">
        <f t="shared" si="96"/>
        <v>0</v>
      </c>
      <c r="O1284" s="80"/>
      <c r="P1284" s="81">
        <f t="shared" si="94"/>
        <v>0</v>
      </c>
      <c r="Q1284" s="82"/>
      <c r="R1284" s="83" t="e">
        <f t="shared" si="93"/>
        <v>#DIV/0!</v>
      </c>
      <c r="S1284" s="237"/>
      <c r="T1284" s="84">
        <f t="shared" si="95"/>
        <v>0</v>
      </c>
    </row>
    <row r="1285" spans="14:20" ht="18.5" x14ac:dyDescent="0.45">
      <c r="N1285" s="79">
        <f t="shared" si="96"/>
        <v>0</v>
      </c>
      <c r="O1285" s="80"/>
      <c r="P1285" s="81">
        <f t="shared" si="94"/>
        <v>0</v>
      </c>
      <c r="Q1285" s="82"/>
      <c r="R1285" s="83" t="e">
        <f t="shared" si="93"/>
        <v>#DIV/0!</v>
      </c>
      <c r="S1285" s="237"/>
      <c r="T1285" s="84">
        <f t="shared" si="95"/>
        <v>0</v>
      </c>
    </row>
    <row r="1286" spans="14:20" ht="18.5" x14ac:dyDescent="0.45">
      <c r="N1286" s="79">
        <f t="shared" si="96"/>
        <v>0</v>
      </c>
      <c r="O1286" s="80"/>
      <c r="P1286" s="81">
        <f t="shared" si="94"/>
        <v>0</v>
      </c>
      <c r="Q1286" s="82"/>
      <c r="R1286" s="83" t="e">
        <f t="shared" si="93"/>
        <v>#DIV/0!</v>
      </c>
      <c r="S1286" s="237"/>
      <c r="T1286" s="84">
        <f t="shared" si="95"/>
        <v>0</v>
      </c>
    </row>
    <row r="1287" spans="14:20" ht="18.5" x14ac:dyDescent="0.45">
      <c r="N1287" s="79">
        <f t="shared" si="96"/>
        <v>0</v>
      </c>
      <c r="O1287" s="80"/>
      <c r="P1287" s="81">
        <f t="shared" si="94"/>
        <v>0</v>
      </c>
      <c r="Q1287" s="82"/>
      <c r="R1287" s="83" t="e">
        <f t="shared" si="93"/>
        <v>#DIV/0!</v>
      </c>
      <c r="S1287" s="237"/>
      <c r="T1287" s="84">
        <f t="shared" si="95"/>
        <v>0</v>
      </c>
    </row>
    <row r="1288" spans="14:20" ht="18.5" x14ac:dyDescent="0.45">
      <c r="N1288" s="79">
        <f t="shared" si="96"/>
        <v>0</v>
      </c>
      <c r="O1288" s="80"/>
      <c r="P1288" s="81">
        <f t="shared" si="94"/>
        <v>0</v>
      </c>
      <c r="Q1288" s="82"/>
      <c r="R1288" s="83" t="e">
        <f t="shared" si="93"/>
        <v>#DIV/0!</v>
      </c>
      <c r="S1288" s="237"/>
      <c r="T1288" s="84">
        <f t="shared" si="95"/>
        <v>0</v>
      </c>
    </row>
    <row r="1289" spans="14:20" ht="18.5" x14ac:dyDescent="0.45">
      <c r="N1289" s="79">
        <f t="shared" si="96"/>
        <v>0</v>
      </c>
      <c r="O1289" s="80"/>
      <c r="P1289" s="81">
        <f t="shared" si="94"/>
        <v>0</v>
      </c>
      <c r="Q1289" s="82"/>
      <c r="R1289" s="83" t="e">
        <f t="shared" si="93"/>
        <v>#DIV/0!</v>
      </c>
      <c r="S1289" s="237"/>
      <c r="T1289" s="84">
        <f t="shared" si="95"/>
        <v>0</v>
      </c>
    </row>
    <row r="1290" spans="14:20" ht="18.5" x14ac:dyDescent="0.45">
      <c r="N1290" s="79">
        <f t="shared" si="96"/>
        <v>0</v>
      </c>
      <c r="O1290" s="80"/>
      <c r="P1290" s="81">
        <f t="shared" si="94"/>
        <v>0</v>
      </c>
      <c r="Q1290" s="82"/>
      <c r="R1290" s="83" t="e">
        <f t="shared" si="93"/>
        <v>#DIV/0!</v>
      </c>
      <c r="S1290" s="237"/>
      <c r="T1290" s="84">
        <f t="shared" si="95"/>
        <v>0</v>
      </c>
    </row>
    <row r="1291" spans="14:20" ht="18.5" x14ac:dyDescent="0.45">
      <c r="N1291" s="79">
        <f t="shared" si="96"/>
        <v>0</v>
      </c>
      <c r="O1291" s="80"/>
      <c r="P1291" s="81">
        <f t="shared" si="94"/>
        <v>0</v>
      </c>
      <c r="Q1291" s="82"/>
      <c r="R1291" s="83" t="e">
        <f t="shared" si="93"/>
        <v>#DIV/0!</v>
      </c>
      <c r="S1291" s="237"/>
      <c r="T1291" s="84">
        <f t="shared" si="95"/>
        <v>0</v>
      </c>
    </row>
    <row r="1292" spans="14:20" ht="18.5" x14ac:dyDescent="0.45">
      <c r="N1292" s="79">
        <f t="shared" si="96"/>
        <v>0</v>
      </c>
      <c r="O1292" s="80"/>
      <c r="P1292" s="81">
        <f t="shared" si="94"/>
        <v>0</v>
      </c>
      <c r="Q1292" s="82"/>
      <c r="R1292" s="83" t="e">
        <f t="shared" si="93"/>
        <v>#DIV/0!</v>
      </c>
      <c r="S1292" s="237"/>
      <c r="T1292" s="84">
        <f t="shared" si="95"/>
        <v>0</v>
      </c>
    </row>
    <row r="1293" spans="14:20" ht="18.5" x14ac:dyDescent="0.45">
      <c r="N1293" s="79">
        <f t="shared" si="96"/>
        <v>0</v>
      </c>
      <c r="O1293" s="80"/>
      <c r="P1293" s="81">
        <f t="shared" si="94"/>
        <v>0</v>
      </c>
      <c r="Q1293" s="82"/>
      <c r="R1293" s="83" t="e">
        <f t="shared" si="93"/>
        <v>#DIV/0!</v>
      </c>
      <c r="S1293" s="237"/>
      <c r="T1293" s="84">
        <f t="shared" si="95"/>
        <v>0</v>
      </c>
    </row>
    <row r="1294" spans="14:20" ht="18.5" x14ac:dyDescent="0.45">
      <c r="N1294" s="79">
        <f t="shared" si="96"/>
        <v>0</v>
      </c>
      <c r="O1294" s="80"/>
      <c r="P1294" s="81">
        <f t="shared" si="94"/>
        <v>0</v>
      </c>
      <c r="Q1294" s="82"/>
      <c r="R1294" s="83" t="e">
        <f t="shared" si="93"/>
        <v>#DIV/0!</v>
      </c>
      <c r="S1294" s="237"/>
      <c r="T1294" s="84">
        <f t="shared" si="95"/>
        <v>0</v>
      </c>
    </row>
    <row r="1295" spans="14:20" ht="18.5" x14ac:dyDescent="0.45">
      <c r="N1295" s="79">
        <f t="shared" si="96"/>
        <v>0</v>
      </c>
      <c r="O1295" s="80"/>
      <c r="P1295" s="81">
        <f t="shared" si="94"/>
        <v>0</v>
      </c>
      <c r="Q1295" s="82"/>
      <c r="R1295" s="83" t="e">
        <f t="shared" si="93"/>
        <v>#DIV/0!</v>
      </c>
      <c r="S1295" s="237"/>
      <c r="T1295" s="84">
        <f t="shared" si="95"/>
        <v>0</v>
      </c>
    </row>
    <row r="1296" spans="14:20" ht="18.5" x14ac:dyDescent="0.45">
      <c r="N1296" s="79">
        <f t="shared" si="96"/>
        <v>0</v>
      </c>
      <c r="O1296" s="80"/>
      <c r="P1296" s="81">
        <f t="shared" si="94"/>
        <v>0</v>
      </c>
      <c r="Q1296" s="82"/>
      <c r="R1296" s="83" t="e">
        <f t="shared" si="93"/>
        <v>#DIV/0!</v>
      </c>
      <c r="S1296" s="237"/>
      <c r="T1296" s="84">
        <f t="shared" si="95"/>
        <v>0</v>
      </c>
    </row>
    <row r="1297" spans="14:20" ht="18.5" x14ac:dyDescent="0.45">
      <c r="N1297" s="79">
        <f t="shared" si="96"/>
        <v>0</v>
      </c>
      <c r="O1297" s="80"/>
      <c r="P1297" s="81">
        <f t="shared" si="94"/>
        <v>0</v>
      </c>
      <c r="Q1297" s="82"/>
      <c r="R1297" s="83" t="e">
        <f t="shared" si="93"/>
        <v>#DIV/0!</v>
      </c>
      <c r="S1297" s="237"/>
      <c r="T1297" s="84">
        <f t="shared" si="95"/>
        <v>0</v>
      </c>
    </row>
    <row r="1298" spans="14:20" ht="18.5" x14ac:dyDescent="0.45">
      <c r="N1298" s="79">
        <f t="shared" si="96"/>
        <v>0</v>
      </c>
      <c r="O1298" s="80"/>
      <c r="P1298" s="81">
        <f t="shared" si="94"/>
        <v>0</v>
      </c>
      <c r="Q1298" s="82"/>
      <c r="R1298" s="83" t="e">
        <f t="shared" si="93"/>
        <v>#DIV/0!</v>
      </c>
      <c r="S1298" s="237"/>
      <c r="T1298" s="84">
        <f t="shared" si="95"/>
        <v>0</v>
      </c>
    </row>
    <row r="1299" spans="14:20" ht="18.5" x14ac:dyDescent="0.45">
      <c r="N1299" s="79">
        <f t="shared" si="96"/>
        <v>0</v>
      </c>
      <c r="O1299" s="80"/>
      <c r="P1299" s="81">
        <f t="shared" si="94"/>
        <v>0</v>
      </c>
      <c r="Q1299" s="82"/>
      <c r="R1299" s="83" t="e">
        <f t="shared" si="93"/>
        <v>#DIV/0!</v>
      </c>
      <c r="S1299" s="237"/>
      <c r="T1299" s="84">
        <f t="shared" si="95"/>
        <v>0</v>
      </c>
    </row>
    <row r="1300" spans="14:20" ht="18.5" x14ac:dyDescent="0.45">
      <c r="N1300" s="79">
        <f t="shared" si="96"/>
        <v>0</v>
      </c>
      <c r="O1300" s="80"/>
      <c r="P1300" s="81">
        <f t="shared" si="94"/>
        <v>0</v>
      </c>
      <c r="Q1300" s="82"/>
      <c r="R1300" s="83" t="e">
        <f t="shared" si="93"/>
        <v>#DIV/0!</v>
      </c>
      <c r="S1300" s="237"/>
      <c r="T1300" s="84">
        <f t="shared" si="95"/>
        <v>0</v>
      </c>
    </row>
    <row r="1301" spans="14:20" ht="18.5" x14ac:dyDescent="0.45">
      <c r="N1301" s="79">
        <f t="shared" si="96"/>
        <v>0</v>
      </c>
      <c r="O1301" s="80"/>
      <c r="P1301" s="81">
        <f t="shared" si="94"/>
        <v>0</v>
      </c>
      <c r="Q1301" s="82"/>
      <c r="R1301" s="83" t="e">
        <f t="shared" si="93"/>
        <v>#DIV/0!</v>
      </c>
      <c r="S1301" s="237"/>
      <c r="T1301" s="84">
        <f t="shared" si="95"/>
        <v>0</v>
      </c>
    </row>
    <row r="1302" spans="14:20" ht="18.5" x14ac:dyDescent="0.45">
      <c r="N1302" s="79">
        <f t="shared" si="96"/>
        <v>0</v>
      </c>
      <c r="O1302" s="80"/>
      <c r="P1302" s="81">
        <f t="shared" si="94"/>
        <v>0</v>
      </c>
      <c r="Q1302" s="82"/>
      <c r="R1302" s="83" t="e">
        <f t="shared" si="93"/>
        <v>#DIV/0!</v>
      </c>
      <c r="S1302" s="237"/>
      <c r="T1302" s="84">
        <f t="shared" si="95"/>
        <v>0</v>
      </c>
    </row>
    <row r="1303" spans="14:20" ht="18.5" x14ac:dyDescent="0.45">
      <c r="N1303" s="79">
        <f t="shared" si="96"/>
        <v>0</v>
      </c>
      <c r="O1303" s="80"/>
      <c r="P1303" s="81">
        <f t="shared" si="94"/>
        <v>0</v>
      </c>
      <c r="Q1303" s="82"/>
      <c r="R1303" s="83" t="e">
        <f t="shared" si="93"/>
        <v>#DIV/0!</v>
      </c>
      <c r="S1303" s="237"/>
      <c r="T1303" s="84">
        <f t="shared" si="95"/>
        <v>0</v>
      </c>
    </row>
    <row r="1304" spans="14:20" ht="18.5" x14ac:dyDescent="0.45">
      <c r="N1304" s="79">
        <f t="shared" si="96"/>
        <v>0</v>
      </c>
      <c r="O1304" s="80"/>
      <c r="P1304" s="81">
        <f t="shared" si="94"/>
        <v>0</v>
      </c>
      <c r="Q1304" s="82"/>
      <c r="R1304" s="83" t="e">
        <f t="shared" si="93"/>
        <v>#DIV/0!</v>
      </c>
      <c r="S1304" s="237"/>
      <c r="T1304" s="84">
        <f t="shared" si="95"/>
        <v>0</v>
      </c>
    </row>
    <row r="1305" spans="14:20" ht="18.5" x14ac:dyDescent="0.45">
      <c r="N1305" s="79">
        <f t="shared" si="96"/>
        <v>0</v>
      </c>
      <c r="O1305" s="80"/>
      <c r="P1305" s="81">
        <f t="shared" si="94"/>
        <v>0</v>
      </c>
      <c r="Q1305" s="82"/>
      <c r="R1305" s="83" t="e">
        <f t="shared" si="93"/>
        <v>#DIV/0!</v>
      </c>
      <c r="S1305" s="237"/>
      <c r="T1305" s="84">
        <f t="shared" si="95"/>
        <v>0</v>
      </c>
    </row>
    <row r="1306" spans="14:20" ht="18.5" x14ac:dyDescent="0.45">
      <c r="N1306" s="79">
        <f t="shared" si="96"/>
        <v>0</v>
      </c>
      <c r="O1306" s="80"/>
      <c r="P1306" s="81">
        <f t="shared" si="94"/>
        <v>0</v>
      </c>
      <c r="Q1306" s="82"/>
      <c r="R1306" s="83" t="e">
        <f t="shared" si="93"/>
        <v>#DIV/0!</v>
      </c>
      <c r="S1306" s="237"/>
      <c r="T1306" s="84">
        <f t="shared" si="95"/>
        <v>0</v>
      </c>
    </row>
    <row r="1307" spans="14:20" ht="18.5" x14ac:dyDescent="0.45">
      <c r="N1307" s="79">
        <f t="shared" si="96"/>
        <v>0</v>
      </c>
      <c r="O1307" s="80"/>
      <c r="P1307" s="81">
        <f t="shared" si="94"/>
        <v>0</v>
      </c>
      <c r="Q1307" s="82"/>
      <c r="R1307" s="83" t="e">
        <f t="shared" si="93"/>
        <v>#DIV/0!</v>
      </c>
      <c r="S1307" s="237"/>
      <c r="T1307" s="84">
        <f t="shared" si="95"/>
        <v>0</v>
      </c>
    </row>
    <row r="1308" spans="14:20" ht="18.5" x14ac:dyDescent="0.45">
      <c r="N1308" s="79">
        <f t="shared" si="96"/>
        <v>0</v>
      </c>
      <c r="O1308" s="80"/>
      <c r="P1308" s="81">
        <f t="shared" si="94"/>
        <v>0</v>
      </c>
      <c r="Q1308" s="82"/>
      <c r="R1308" s="83" t="e">
        <f t="shared" si="93"/>
        <v>#DIV/0!</v>
      </c>
      <c r="S1308" s="237"/>
      <c r="T1308" s="84">
        <f t="shared" si="95"/>
        <v>0</v>
      </c>
    </row>
    <row r="1309" spans="14:20" ht="18.5" x14ac:dyDescent="0.45">
      <c r="N1309" s="79">
        <f t="shared" si="96"/>
        <v>0</v>
      </c>
      <c r="O1309" s="80"/>
      <c r="P1309" s="81">
        <f t="shared" si="94"/>
        <v>0</v>
      </c>
      <c r="Q1309" s="82"/>
      <c r="R1309" s="83" t="e">
        <f t="shared" si="93"/>
        <v>#DIV/0!</v>
      </c>
      <c r="S1309" s="237"/>
      <c r="T1309" s="84">
        <f t="shared" si="95"/>
        <v>0</v>
      </c>
    </row>
    <row r="1310" spans="14:20" ht="18.5" x14ac:dyDescent="0.45">
      <c r="N1310" s="79">
        <f t="shared" si="96"/>
        <v>0</v>
      </c>
      <c r="O1310" s="80"/>
      <c r="P1310" s="81">
        <f t="shared" si="94"/>
        <v>0</v>
      </c>
      <c r="Q1310" s="82"/>
      <c r="R1310" s="83" t="e">
        <f t="shared" si="93"/>
        <v>#DIV/0!</v>
      </c>
      <c r="S1310" s="237"/>
      <c r="T1310" s="84">
        <f t="shared" si="95"/>
        <v>0</v>
      </c>
    </row>
    <row r="1311" spans="14:20" ht="18.5" x14ac:dyDescent="0.45">
      <c r="N1311" s="79">
        <f t="shared" si="96"/>
        <v>0</v>
      </c>
      <c r="O1311" s="80"/>
      <c r="P1311" s="81">
        <f t="shared" si="94"/>
        <v>0</v>
      </c>
      <c r="Q1311" s="82"/>
      <c r="R1311" s="83" t="e">
        <f t="shared" si="93"/>
        <v>#DIV/0!</v>
      </c>
      <c r="S1311" s="237"/>
      <c r="T1311" s="84">
        <f t="shared" si="95"/>
        <v>0</v>
      </c>
    </row>
    <row r="1312" spans="14:20" ht="18.5" x14ac:dyDescent="0.45">
      <c r="N1312" s="79">
        <f t="shared" si="96"/>
        <v>0</v>
      </c>
      <c r="O1312" s="80"/>
      <c r="P1312" s="81">
        <f t="shared" si="94"/>
        <v>0</v>
      </c>
      <c r="Q1312" s="82"/>
      <c r="R1312" s="83" t="e">
        <f t="shared" si="93"/>
        <v>#DIV/0!</v>
      </c>
      <c r="S1312" s="237"/>
      <c r="T1312" s="84">
        <f t="shared" si="95"/>
        <v>0</v>
      </c>
    </row>
    <row r="1313" spans="14:20" ht="18.5" x14ac:dyDescent="0.45">
      <c r="N1313" s="79">
        <f t="shared" si="96"/>
        <v>0</v>
      </c>
      <c r="O1313" s="80"/>
      <c r="P1313" s="81">
        <f t="shared" si="94"/>
        <v>0</v>
      </c>
      <c r="Q1313" s="82"/>
      <c r="R1313" s="83" t="e">
        <f t="shared" si="93"/>
        <v>#DIV/0!</v>
      </c>
      <c r="S1313" s="237"/>
      <c r="T1313" s="84">
        <f t="shared" si="95"/>
        <v>0</v>
      </c>
    </row>
    <row r="1314" spans="14:20" ht="18.5" x14ac:dyDescent="0.45">
      <c r="N1314" s="79">
        <f t="shared" si="96"/>
        <v>0</v>
      </c>
      <c r="O1314" s="80"/>
      <c r="P1314" s="81">
        <f t="shared" si="94"/>
        <v>0</v>
      </c>
      <c r="Q1314" s="82"/>
      <c r="R1314" s="83" t="e">
        <f t="shared" si="93"/>
        <v>#DIV/0!</v>
      </c>
      <c r="S1314" s="237"/>
      <c r="T1314" s="84">
        <f t="shared" si="95"/>
        <v>0</v>
      </c>
    </row>
    <row r="1315" spans="14:20" ht="18.5" x14ac:dyDescent="0.45">
      <c r="N1315" s="79">
        <f t="shared" si="96"/>
        <v>0</v>
      </c>
      <c r="O1315" s="80"/>
      <c r="P1315" s="81">
        <f t="shared" si="94"/>
        <v>0</v>
      </c>
      <c r="Q1315" s="82"/>
      <c r="R1315" s="83" t="e">
        <f t="shared" si="93"/>
        <v>#DIV/0!</v>
      </c>
      <c r="S1315" s="237"/>
      <c r="T1315" s="84">
        <f t="shared" si="95"/>
        <v>0</v>
      </c>
    </row>
    <row r="1316" spans="14:20" ht="18.5" x14ac:dyDescent="0.45">
      <c r="N1316" s="79">
        <f t="shared" si="96"/>
        <v>0</v>
      </c>
      <c r="O1316" s="80"/>
      <c r="P1316" s="81">
        <f t="shared" si="94"/>
        <v>0</v>
      </c>
      <c r="Q1316" s="82"/>
      <c r="R1316" s="83" t="e">
        <f t="shared" si="93"/>
        <v>#DIV/0!</v>
      </c>
      <c r="S1316" s="237"/>
      <c r="T1316" s="84">
        <f t="shared" si="95"/>
        <v>0</v>
      </c>
    </row>
    <row r="1317" spans="14:20" ht="18.5" x14ac:dyDescent="0.45">
      <c r="N1317" s="79">
        <f t="shared" si="96"/>
        <v>0</v>
      </c>
      <c r="O1317" s="80"/>
      <c r="P1317" s="81">
        <f t="shared" si="94"/>
        <v>0</v>
      </c>
      <c r="Q1317" s="82"/>
      <c r="R1317" s="83" t="e">
        <f t="shared" si="93"/>
        <v>#DIV/0!</v>
      </c>
      <c r="S1317" s="237"/>
      <c r="T1317" s="84">
        <f t="shared" si="95"/>
        <v>0</v>
      </c>
    </row>
    <row r="1318" spans="14:20" ht="18.5" x14ac:dyDescent="0.45">
      <c r="N1318" s="79">
        <f t="shared" si="96"/>
        <v>0</v>
      </c>
      <c r="O1318" s="80"/>
      <c r="P1318" s="81">
        <f t="shared" si="94"/>
        <v>0</v>
      </c>
      <c r="Q1318" s="82"/>
      <c r="R1318" s="83" t="e">
        <f t="shared" ref="R1318:R1381" si="97">(Q1318-N1318)/Q1318</f>
        <v>#DIV/0!</v>
      </c>
      <c r="S1318" s="237"/>
      <c r="T1318" s="84">
        <f t="shared" si="95"/>
        <v>0</v>
      </c>
    </row>
    <row r="1319" spans="14:20" ht="18.5" x14ac:dyDescent="0.45">
      <c r="N1319" s="79">
        <f t="shared" si="96"/>
        <v>0</v>
      </c>
      <c r="O1319" s="80"/>
      <c r="P1319" s="81">
        <f t="shared" si="94"/>
        <v>0</v>
      </c>
      <c r="Q1319" s="82"/>
      <c r="R1319" s="83" t="e">
        <f t="shared" si="97"/>
        <v>#DIV/0!</v>
      </c>
      <c r="S1319" s="237"/>
      <c r="T1319" s="84">
        <f t="shared" si="95"/>
        <v>0</v>
      </c>
    </row>
    <row r="1320" spans="14:20" ht="18.5" x14ac:dyDescent="0.45">
      <c r="N1320" s="79">
        <f t="shared" si="96"/>
        <v>0</v>
      </c>
      <c r="O1320" s="80"/>
      <c r="P1320" s="81">
        <f t="shared" si="94"/>
        <v>0</v>
      </c>
      <c r="Q1320" s="82"/>
      <c r="R1320" s="83" t="e">
        <f t="shared" si="97"/>
        <v>#DIV/0!</v>
      </c>
      <c r="S1320" s="237"/>
      <c r="T1320" s="84">
        <f t="shared" si="95"/>
        <v>0</v>
      </c>
    </row>
    <row r="1321" spans="14:20" ht="18.5" x14ac:dyDescent="0.45">
      <c r="N1321" s="79">
        <f t="shared" si="96"/>
        <v>0</v>
      </c>
      <c r="O1321" s="80"/>
      <c r="P1321" s="81">
        <f t="shared" ref="P1321:P1384" si="98">N1321/(1-O1321)</f>
        <v>0</v>
      </c>
      <c r="Q1321" s="82"/>
      <c r="R1321" s="83" t="e">
        <f t="shared" si="97"/>
        <v>#DIV/0!</v>
      </c>
      <c r="S1321" s="237"/>
      <c r="T1321" s="84">
        <f t="shared" si="95"/>
        <v>0</v>
      </c>
    </row>
    <row r="1322" spans="14:20" ht="18.5" x14ac:dyDescent="0.45">
      <c r="N1322" s="79">
        <f t="shared" si="96"/>
        <v>0</v>
      </c>
      <c r="O1322" s="80"/>
      <c r="P1322" s="81">
        <f t="shared" si="98"/>
        <v>0</v>
      </c>
      <c r="Q1322" s="82"/>
      <c r="R1322" s="83" t="e">
        <f t="shared" si="97"/>
        <v>#DIV/0!</v>
      </c>
      <c r="S1322" s="237"/>
      <c r="T1322" s="84">
        <f t="shared" si="95"/>
        <v>0</v>
      </c>
    </row>
    <row r="1323" spans="14:20" ht="18.5" x14ac:dyDescent="0.45">
      <c r="N1323" s="79">
        <f t="shared" si="96"/>
        <v>0</v>
      </c>
      <c r="O1323" s="80"/>
      <c r="P1323" s="81">
        <f t="shared" si="98"/>
        <v>0</v>
      </c>
      <c r="Q1323" s="82"/>
      <c r="R1323" s="83" t="e">
        <f t="shared" si="97"/>
        <v>#DIV/0!</v>
      </c>
      <c r="S1323" s="237"/>
      <c r="T1323" s="84">
        <f t="shared" ref="T1323:T1386" si="99">SUM(S1323*Q1323)</f>
        <v>0</v>
      </c>
    </row>
    <row r="1324" spans="14:20" ht="18.5" x14ac:dyDescent="0.45">
      <c r="N1324" s="79">
        <f t="shared" si="96"/>
        <v>0</v>
      </c>
      <c r="O1324" s="80"/>
      <c r="P1324" s="81">
        <f t="shared" si="98"/>
        <v>0</v>
      </c>
      <c r="Q1324" s="82"/>
      <c r="R1324" s="83" t="e">
        <f t="shared" si="97"/>
        <v>#DIV/0!</v>
      </c>
      <c r="S1324" s="237"/>
      <c r="T1324" s="84">
        <f t="shared" si="99"/>
        <v>0</v>
      </c>
    </row>
    <row r="1325" spans="14:20" ht="18.5" x14ac:dyDescent="0.45">
      <c r="N1325" s="79">
        <f t="shared" si="96"/>
        <v>0</v>
      </c>
      <c r="O1325" s="80"/>
      <c r="P1325" s="81">
        <f t="shared" si="98"/>
        <v>0</v>
      </c>
      <c r="Q1325" s="82"/>
      <c r="R1325" s="83" t="e">
        <f t="shared" si="97"/>
        <v>#DIV/0!</v>
      </c>
      <c r="S1325" s="237"/>
      <c r="T1325" s="84">
        <f t="shared" si="99"/>
        <v>0</v>
      </c>
    </row>
    <row r="1326" spans="14:20" ht="18.5" x14ac:dyDescent="0.45">
      <c r="N1326" s="79">
        <f t="shared" ref="N1326:N1389" si="100">SUM(G1326:L1326)</f>
        <v>0</v>
      </c>
      <c r="O1326" s="80"/>
      <c r="P1326" s="81">
        <f t="shared" si="98"/>
        <v>0</v>
      </c>
      <c r="Q1326" s="82"/>
      <c r="R1326" s="83" t="e">
        <f t="shared" si="97"/>
        <v>#DIV/0!</v>
      </c>
      <c r="S1326" s="237"/>
      <c r="T1326" s="84">
        <f t="shared" si="99"/>
        <v>0</v>
      </c>
    </row>
    <row r="1327" spans="14:20" ht="18.5" x14ac:dyDescent="0.45">
      <c r="N1327" s="79">
        <f t="shared" si="100"/>
        <v>0</v>
      </c>
      <c r="O1327" s="80"/>
      <c r="P1327" s="81">
        <f t="shared" si="98"/>
        <v>0</v>
      </c>
      <c r="Q1327" s="82"/>
      <c r="R1327" s="83" t="e">
        <f t="shared" si="97"/>
        <v>#DIV/0!</v>
      </c>
      <c r="S1327" s="237"/>
      <c r="T1327" s="84">
        <f t="shared" si="99"/>
        <v>0</v>
      </c>
    </row>
    <row r="1328" spans="14:20" ht="18.5" x14ac:dyDescent="0.45">
      <c r="N1328" s="79">
        <f t="shared" si="100"/>
        <v>0</v>
      </c>
      <c r="O1328" s="80"/>
      <c r="P1328" s="81">
        <f t="shared" si="98"/>
        <v>0</v>
      </c>
      <c r="Q1328" s="82"/>
      <c r="R1328" s="83" t="e">
        <f t="shared" si="97"/>
        <v>#DIV/0!</v>
      </c>
      <c r="S1328" s="237"/>
      <c r="T1328" s="84">
        <f t="shared" si="99"/>
        <v>0</v>
      </c>
    </row>
    <row r="1329" spans="14:20" ht="18.5" x14ac:dyDescent="0.45">
      <c r="N1329" s="79">
        <f t="shared" si="100"/>
        <v>0</v>
      </c>
      <c r="O1329" s="80"/>
      <c r="P1329" s="81">
        <f t="shared" si="98"/>
        <v>0</v>
      </c>
      <c r="Q1329" s="82"/>
      <c r="R1329" s="83" t="e">
        <f t="shared" si="97"/>
        <v>#DIV/0!</v>
      </c>
      <c r="S1329" s="237"/>
      <c r="T1329" s="84">
        <f t="shared" si="99"/>
        <v>0</v>
      </c>
    </row>
    <row r="1330" spans="14:20" ht="18.5" x14ac:dyDescent="0.45">
      <c r="N1330" s="79">
        <f t="shared" si="100"/>
        <v>0</v>
      </c>
      <c r="O1330" s="80"/>
      <c r="P1330" s="81">
        <f t="shared" si="98"/>
        <v>0</v>
      </c>
      <c r="Q1330" s="82"/>
      <c r="R1330" s="83" t="e">
        <f t="shared" si="97"/>
        <v>#DIV/0!</v>
      </c>
      <c r="S1330" s="237"/>
      <c r="T1330" s="84">
        <f t="shared" si="99"/>
        <v>0</v>
      </c>
    </row>
    <row r="1331" spans="14:20" ht="18.5" x14ac:dyDescent="0.45">
      <c r="N1331" s="79">
        <f t="shared" si="100"/>
        <v>0</v>
      </c>
      <c r="O1331" s="80"/>
      <c r="P1331" s="81">
        <f t="shared" si="98"/>
        <v>0</v>
      </c>
      <c r="Q1331" s="82"/>
      <c r="R1331" s="83" t="e">
        <f t="shared" si="97"/>
        <v>#DIV/0!</v>
      </c>
      <c r="S1331" s="237"/>
      <c r="T1331" s="84">
        <f t="shared" si="99"/>
        <v>0</v>
      </c>
    </row>
    <row r="1332" spans="14:20" ht="18.5" x14ac:dyDescent="0.45">
      <c r="N1332" s="79">
        <f t="shared" si="100"/>
        <v>0</v>
      </c>
      <c r="O1332" s="80"/>
      <c r="P1332" s="81">
        <f t="shared" si="98"/>
        <v>0</v>
      </c>
      <c r="Q1332" s="82"/>
      <c r="R1332" s="83" t="e">
        <f t="shared" si="97"/>
        <v>#DIV/0!</v>
      </c>
      <c r="S1332" s="237"/>
      <c r="T1332" s="84">
        <f t="shared" si="99"/>
        <v>0</v>
      </c>
    </row>
    <row r="1333" spans="14:20" ht="18.5" x14ac:dyDescent="0.45">
      <c r="N1333" s="79">
        <f t="shared" si="100"/>
        <v>0</v>
      </c>
      <c r="O1333" s="80"/>
      <c r="P1333" s="81">
        <f t="shared" si="98"/>
        <v>0</v>
      </c>
      <c r="Q1333" s="82"/>
      <c r="R1333" s="83" t="e">
        <f t="shared" si="97"/>
        <v>#DIV/0!</v>
      </c>
      <c r="S1333" s="237"/>
      <c r="T1333" s="84">
        <f t="shared" si="99"/>
        <v>0</v>
      </c>
    </row>
    <row r="1334" spans="14:20" ht="18.5" x14ac:dyDescent="0.45">
      <c r="N1334" s="79">
        <f t="shared" si="100"/>
        <v>0</v>
      </c>
      <c r="O1334" s="80"/>
      <c r="P1334" s="81">
        <f t="shared" si="98"/>
        <v>0</v>
      </c>
      <c r="Q1334" s="82"/>
      <c r="R1334" s="83" t="e">
        <f t="shared" si="97"/>
        <v>#DIV/0!</v>
      </c>
      <c r="S1334" s="237"/>
      <c r="T1334" s="84">
        <f t="shared" si="99"/>
        <v>0</v>
      </c>
    </row>
    <row r="1335" spans="14:20" ht="18.5" x14ac:dyDescent="0.45">
      <c r="N1335" s="79">
        <f t="shared" si="100"/>
        <v>0</v>
      </c>
      <c r="O1335" s="80"/>
      <c r="P1335" s="81">
        <f t="shared" si="98"/>
        <v>0</v>
      </c>
      <c r="Q1335" s="82"/>
      <c r="R1335" s="83" t="e">
        <f t="shared" si="97"/>
        <v>#DIV/0!</v>
      </c>
      <c r="S1335" s="237"/>
      <c r="T1335" s="84">
        <f t="shared" si="99"/>
        <v>0</v>
      </c>
    </row>
    <row r="1336" spans="14:20" ht="18.5" x14ac:dyDescent="0.45">
      <c r="N1336" s="79">
        <f t="shared" si="100"/>
        <v>0</v>
      </c>
      <c r="O1336" s="80"/>
      <c r="P1336" s="81">
        <f t="shared" si="98"/>
        <v>0</v>
      </c>
      <c r="Q1336" s="82"/>
      <c r="R1336" s="83" t="e">
        <f t="shared" si="97"/>
        <v>#DIV/0!</v>
      </c>
      <c r="S1336" s="237"/>
      <c r="T1336" s="84">
        <f t="shared" si="99"/>
        <v>0</v>
      </c>
    </row>
    <row r="1337" spans="14:20" ht="18.5" x14ac:dyDescent="0.45">
      <c r="N1337" s="79">
        <f t="shared" si="100"/>
        <v>0</v>
      </c>
      <c r="O1337" s="80"/>
      <c r="P1337" s="81">
        <f t="shared" si="98"/>
        <v>0</v>
      </c>
      <c r="Q1337" s="82"/>
      <c r="R1337" s="83" t="e">
        <f t="shared" si="97"/>
        <v>#DIV/0!</v>
      </c>
      <c r="S1337" s="237"/>
      <c r="T1337" s="84">
        <f t="shared" si="99"/>
        <v>0</v>
      </c>
    </row>
    <row r="1338" spans="14:20" ht="18.5" x14ac:dyDescent="0.45">
      <c r="N1338" s="79">
        <f t="shared" si="100"/>
        <v>0</v>
      </c>
      <c r="O1338" s="80"/>
      <c r="P1338" s="81">
        <f t="shared" si="98"/>
        <v>0</v>
      </c>
      <c r="Q1338" s="82"/>
      <c r="R1338" s="83" t="e">
        <f t="shared" si="97"/>
        <v>#DIV/0!</v>
      </c>
      <c r="S1338" s="237"/>
      <c r="T1338" s="84">
        <f t="shared" si="99"/>
        <v>0</v>
      </c>
    </row>
    <row r="1339" spans="14:20" ht="18.5" x14ac:dyDescent="0.45">
      <c r="N1339" s="79">
        <f t="shared" si="100"/>
        <v>0</v>
      </c>
      <c r="O1339" s="80"/>
      <c r="P1339" s="81">
        <f t="shared" si="98"/>
        <v>0</v>
      </c>
      <c r="Q1339" s="82"/>
      <c r="R1339" s="83" t="e">
        <f t="shared" si="97"/>
        <v>#DIV/0!</v>
      </c>
      <c r="S1339" s="237"/>
      <c r="T1339" s="84">
        <f t="shared" si="99"/>
        <v>0</v>
      </c>
    </row>
    <row r="1340" spans="14:20" ht="18.5" x14ac:dyDescent="0.45">
      <c r="N1340" s="79">
        <f t="shared" si="100"/>
        <v>0</v>
      </c>
      <c r="O1340" s="80"/>
      <c r="P1340" s="81">
        <f t="shared" si="98"/>
        <v>0</v>
      </c>
      <c r="Q1340" s="82"/>
      <c r="R1340" s="83" t="e">
        <f t="shared" si="97"/>
        <v>#DIV/0!</v>
      </c>
      <c r="S1340" s="237"/>
      <c r="T1340" s="84">
        <f t="shared" si="99"/>
        <v>0</v>
      </c>
    </row>
    <row r="1341" spans="14:20" ht="18.5" x14ac:dyDescent="0.45">
      <c r="N1341" s="79">
        <f t="shared" si="100"/>
        <v>0</v>
      </c>
      <c r="O1341" s="80"/>
      <c r="P1341" s="81">
        <f t="shared" si="98"/>
        <v>0</v>
      </c>
      <c r="Q1341" s="82"/>
      <c r="R1341" s="83" t="e">
        <f t="shared" si="97"/>
        <v>#DIV/0!</v>
      </c>
      <c r="S1341" s="237"/>
      <c r="T1341" s="84">
        <f t="shared" si="99"/>
        <v>0</v>
      </c>
    </row>
    <row r="1342" spans="14:20" ht="18.5" x14ac:dyDescent="0.45">
      <c r="N1342" s="79">
        <f t="shared" si="100"/>
        <v>0</v>
      </c>
      <c r="O1342" s="80"/>
      <c r="P1342" s="81">
        <f t="shared" si="98"/>
        <v>0</v>
      </c>
      <c r="Q1342" s="82"/>
      <c r="R1342" s="83" t="e">
        <f t="shared" si="97"/>
        <v>#DIV/0!</v>
      </c>
      <c r="S1342" s="237"/>
      <c r="T1342" s="84">
        <f t="shared" si="99"/>
        <v>0</v>
      </c>
    </row>
    <row r="1343" spans="14:20" ht="18.5" x14ac:dyDescent="0.45">
      <c r="N1343" s="79">
        <f t="shared" si="100"/>
        <v>0</v>
      </c>
      <c r="O1343" s="80"/>
      <c r="P1343" s="81">
        <f t="shared" si="98"/>
        <v>0</v>
      </c>
      <c r="Q1343" s="82"/>
      <c r="R1343" s="83" t="e">
        <f t="shared" si="97"/>
        <v>#DIV/0!</v>
      </c>
      <c r="S1343" s="237"/>
      <c r="T1343" s="84">
        <f t="shared" si="99"/>
        <v>0</v>
      </c>
    </row>
    <row r="1344" spans="14:20" ht="18.5" x14ac:dyDescent="0.45">
      <c r="N1344" s="79">
        <f t="shared" si="100"/>
        <v>0</v>
      </c>
      <c r="O1344" s="80"/>
      <c r="P1344" s="81">
        <f t="shared" si="98"/>
        <v>0</v>
      </c>
      <c r="Q1344" s="82"/>
      <c r="R1344" s="83" t="e">
        <f t="shared" si="97"/>
        <v>#DIV/0!</v>
      </c>
      <c r="S1344" s="237"/>
      <c r="T1344" s="84">
        <f t="shared" si="99"/>
        <v>0</v>
      </c>
    </row>
    <row r="1345" spans="14:20" ht="18.5" x14ac:dyDescent="0.45">
      <c r="N1345" s="79">
        <f t="shared" si="100"/>
        <v>0</v>
      </c>
      <c r="O1345" s="80"/>
      <c r="P1345" s="81">
        <f t="shared" si="98"/>
        <v>0</v>
      </c>
      <c r="Q1345" s="82"/>
      <c r="R1345" s="83" t="e">
        <f t="shared" si="97"/>
        <v>#DIV/0!</v>
      </c>
      <c r="S1345" s="237"/>
      <c r="T1345" s="84">
        <f t="shared" si="99"/>
        <v>0</v>
      </c>
    </row>
    <row r="1346" spans="14:20" ht="18.5" x14ac:dyDescent="0.45">
      <c r="N1346" s="79">
        <f t="shared" si="100"/>
        <v>0</v>
      </c>
      <c r="O1346" s="80"/>
      <c r="P1346" s="81">
        <f t="shared" si="98"/>
        <v>0</v>
      </c>
      <c r="Q1346" s="82"/>
      <c r="R1346" s="83" t="e">
        <f t="shared" si="97"/>
        <v>#DIV/0!</v>
      </c>
      <c r="S1346" s="237"/>
      <c r="T1346" s="84">
        <f t="shared" si="99"/>
        <v>0</v>
      </c>
    </row>
    <row r="1347" spans="14:20" ht="18.5" x14ac:dyDescent="0.45">
      <c r="N1347" s="79">
        <f t="shared" si="100"/>
        <v>0</v>
      </c>
      <c r="O1347" s="80"/>
      <c r="P1347" s="81">
        <f t="shared" si="98"/>
        <v>0</v>
      </c>
      <c r="Q1347" s="82"/>
      <c r="R1347" s="83" t="e">
        <f t="shared" si="97"/>
        <v>#DIV/0!</v>
      </c>
      <c r="S1347" s="237"/>
      <c r="T1347" s="84">
        <f t="shared" si="99"/>
        <v>0</v>
      </c>
    </row>
    <row r="1348" spans="14:20" ht="18.5" x14ac:dyDescent="0.45">
      <c r="N1348" s="79">
        <f t="shared" si="100"/>
        <v>0</v>
      </c>
      <c r="O1348" s="80"/>
      <c r="P1348" s="81">
        <f t="shared" si="98"/>
        <v>0</v>
      </c>
      <c r="Q1348" s="82"/>
      <c r="R1348" s="83" t="e">
        <f t="shared" si="97"/>
        <v>#DIV/0!</v>
      </c>
      <c r="S1348" s="237"/>
      <c r="T1348" s="84">
        <f t="shared" si="99"/>
        <v>0</v>
      </c>
    </row>
    <row r="1349" spans="14:20" ht="18.5" x14ac:dyDescent="0.45">
      <c r="N1349" s="79">
        <f t="shared" si="100"/>
        <v>0</v>
      </c>
      <c r="O1349" s="80"/>
      <c r="P1349" s="81">
        <f t="shared" si="98"/>
        <v>0</v>
      </c>
      <c r="Q1349" s="82"/>
      <c r="R1349" s="83" t="e">
        <f t="shared" si="97"/>
        <v>#DIV/0!</v>
      </c>
      <c r="S1349" s="237"/>
      <c r="T1349" s="84">
        <f t="shared" si="99"/>
        <v>0</v>
      </c>
    </row>
    <row r="1350" spans="14:20" ht="18.5" x14ac:dyDescent="0.45">
      <c r="N1350" s="79">
        <f t="shared" si="100"/>
        <v>0</v>
      </c>
      <c r="O1350" s="80"/>
      <c r="P1350" s="81">
        <f t="shared" si="98"/>
        <v>0</v>
      </c>
      <c r="Q1350" s="82"/>
      <c r="R1350" s="83" t="e">
        <f t="shared" si="97"/>
        <v>#DIV/0!</v>
      </c>
      <c r="S1350" s="237"/>
      <c r="T1350" s="84">
        <f t="shared" si="99"/>
        <v>0</v>
      </c>
    </row>
    <row r="1351" spans="14:20" ht="18.5" x14ac:dyDescent="0.45">
      <c r="N1351" s="79">
        <f t="shared" si="100"/>
        <v>0</v>
      </c>
      <c r="O1351" s="80"/>
      <c r="P1351" s="81">
        <f t="shared" si="98"/>
        <v>0</v>
      </c>
      <c r="Q1351" s="82"/>
      <c r="R1351" s="83" t="e">
        <f t="shared" si="97"/>
        <v>#DIV/0!</v>
      </c>
      <c r="S1351" s="237"/>
      <c r="T1351" s="84">
        <f t="shared" si="99"/>
        <v>0</v>
      </c>
    </row>
    <row r="1352" spans="14:20" ht="18.5" x14ac:dyDescent="0.45">
      <c r="N1352" s="79">
        <f t="shared" si="100"/>
        <v>0</v>
      </c>
      <c r="O1352" s="80"/>
      <c r="P1352" s="81">
        <f t="shared" si="98"/>
        <v>0</v>
      </c>
      <c r="Q1352" s="82"/>
      <c r="R1352" s="83" t="e">
        <f t="shared" si="97"/>
        <v>#DIV/0!</v>
      </c>
      <c r="S1352" s="237"/>
      <c r="T1352" s="84">
        <f t="shared" si="99"/>
        <v>0</v>
      </c>
    </row>
    <row r="1353" spans="14:20" ht="18.5" x14ac:dyDescent="0.45">
      <c r="N1353" s="79">
        <f t="shared" si="100"/>
        <v>0</v>
      </c>
      <c r="O1353" s="80"/>
      <c r="P1353" s="81">
        <f t="shared" si="98"/>
        <v>0</v>
      </c>
      <c r="Q1353" s="82"/>
      <c r="R1353" s="83" t="e">
        <f t="shared" si="97"/>
        <v>#DIV/0!</v>
      </c>
      <c r="S1353" s="237"/>
      <c r="T1353" s="84">
        <f t="shared" si="99"/>
        <v>0</v>
      </c>
    </row>
    <row r="1354" spans="14:20" ht="18.5" x14ac:dyDescent="0.45">
      <c r="N1354" s="79">
        <f t="shared" si="100"/>
        <v>0</v>
      </c>
      <c r="O1354" s="80"/>
      <c r="P1354" s="81">
        <f t="shared" si="98"/>
        <v>0</v>
      </c>
      <c r="Q1354" s="82"/>
      <c r="R1354" s="83" t="e">
        <f t="shared" si="97"/>
        <v>#DIV/0!</v>
      </c>
      <c r="S1354" s="237"/>
      <c r="T1354" s="84">
        <f t="shared" si="99"/>
        <v>0</v>
      </c>
    </row>
    <row r="1355" spans="14:20" ht="18.5" x14ac:dyDescent="0.45">
      <c r="N1355" s="79">
        <f t="shared" si="100"/>
        <v>0</v>
      </c>
      <c r="O1355" s="80"/>
      <c r="P1355" s="81">
        <f t="shared" si="98"/>
        <v>0</v>
      </c>
      <c r="Q1355" s="82"/>
      <c r="R1355" s="83" t="e">
        <f t="shared" si="97"/>
        <v>#DIV/0!</v>
      </c>
      <c r="S1355" s="237"/>
      <c r="T1355" s="84">
        <f t="shared" si="99"/>
        <v>0</v>
      </c>
    </row>
    <row r="1356" spans="14:20" ht="18.5" x14ac:dyDescent="0.45">
      <c r="N1356" s="79">
        <f t="shared" si="100"/>
        <v>0</v>
      </c>
      <c r="O1356" s="80"/>
      <c r="P1356" s="81">
        <f t="shared" si="98"/>
        <v>0</v>
      </c>
      <c r="Q1356" s="82"/>
      <c r="R1356" s="83" t="e">
        <f t="shared" si="97"/>
        <v>#DIV/0!</v>
      </c>
      <c r="S1356" s="237"/>
      <c r="T1356" s="84">
        <f t="shared" si="99"/>
        <v>0</v>
      </c>
    </row>
    <row r="1357" spans="14:20" ht="18.5" x14ac:dyDescent="0.45">
      <c r="N1357" s="79">
        <f t="shared" si="100"/>
        <v>0</v>
      </c>
      <c r="O1357" s="80"/>
      <c r="P1357" s="81">
        <f t="shared" si="98"/>
        <v>0</v>
      </c>
      <c r="Q1357" s="82"/>
      <c r="R1357" s="83" t="e">
        <f t="shared" si="97"/>
        <v>#DIV/0!</v>
      </c>
      <c r="S1357" s="237"/>
      <c r="T1357" s="84">
        <f t="shared" si="99"/>
        <v>0</v>
      </c>
    </row>
    <row r="1358" spans="14:20" ht="18.5" x14ac:dyDescent="0.45">
      <c r="N1358" s="79">
        <f t="shared" si="100"/>
        <v>0</v>
      </c>
      <c r="O1358" s="80"/>
      <c r="P1358" s="81">
        <f t="shared" si="98"/>
        <v>0</v>
      </c>
      <c r="Q1358" s="82"/>
      <c r="R1358" s="83" t="e">
        <f t="shared" si="97"/>
        <v>#DIV/0!</v>
      </c>
      <c r="S1358" s="237"/>
      <c r="T1358" s="84">
        <f t="shared" si="99"/>
        <v>0</v>
      </c>
    </row>
    <row r="1359" spans="14:20" ht="18.5" x14ac:dyDescent="0.45">
      <c r="N1359" s="79">
        <f t="shared" si="100"/>
        <v>0</v>
      </c>
      <c r="O1359" s="80"/>
      <c r="P1359" s="81">
        <f t="shared" si="98"/>
        <v>0</v>
      </c>
      <c r="Q1359" s="82"/>
      <c r="R1359" s="83" t="e">
        <f t="shared" si="97"/>
        <v>#DIV/0!</v>
      </c>
      <c r="S1359" s="237"/>
      <c r="T1359" s="84">
        <f t="shared" si="99"/>
        <v>0</v>
      </c>
    </row>
    <row r="1360" spans="14:20" ht="18.5" x14ac:dyDescent="0.45">
      <c r="N1360" s="79">
        <f t="shared" si="100"/>
        <v>0</v>
      </c>
      <c r="O1360" s="80"/>
      <c r="P1360" s="81">
        <f t="shared" si="98"/>
        <v>0</v>
      </c>
      <c r="Q1360" s="82"/>
      <c r="R1360" s="83" t="e">
        <f t="shared" si="97"/>
        <v>#DIV/0!</v>
      </c>
      <c r="S1360" s="237"/>
      <c r="T1360" s="84">
        <f t="shared" si="99"/>
        <v>0</v>
      </c>
    </row>
    <row r="1361" spans="14:20" ht="18.5" x14ac:dyDescent="0.45">
      <c r="N1361" s="79">
        <f t="shared" si="100"/>
        <v>0</v>
      </c>
      <c r="O1361" s="80"/>
      <c r="P1361" s="81">
        <f t="shared" si="98"/>
        <v>0</v>
      </c>
      <c r="Q1361" s="82"/>
      <c r="R1361" s="83" t="e">
        <f t="shared" si="97"/>
        <v>#DIV/0!</v>
      </c>
      <c r="S1361" s="237"/>
      <c r="T1361" s="84">
        <f t="shared" si="99"/>
        <v>0</v>
      </c>
    </row>
    <row r="1362" spans="14:20" ht="18.5" x14ac:dyDescent="0.45">
      <c r="N1362" s="79">
        <f t="shared" si="100"/>
        <v>0</v>
      </c>
      <c r="O1362" s="80"/>
      <c r="P1362" s="81">
        <f t="shared" si="98"/>
        <v>0</v>
      </c>
      <c r="Q1362" s="82"/>
      <c r="R1362" s="83" t="e">
        <f t="shared" si="97"/>
        <v>#DIV/0!</v>
      </c>
      <c r="S1362" s="237"/>
      <c r="T1362" s="84">
        <f t="shared" si="99"/>
        <v>0</v>
      </c>
    </row>
    <row r="1363" spans="14:20" ht="18.5" x14ac:dyDescent="0.45">
      <c r="N1363" s="79">
        <f t="shared" si="100"/>
        <v>0</v>
      </c>
      <c r="O1363" s="80"/>
      <c r="P1363" s="81">
        <f t="shared" si="98"/>
        <v>0</v>
      </c>
      <c r="Q1363" s="82"/>
      <c r="R1363" s="83" t="e">
        <f t="shared" si="97"/>
        <v>#DIV/0!</v>
      </c>
      <c r="S1363" s="237"/>
      <c r="T1363" s="84">
        <f t="shared" si="99"/>
        <v>0</v>
      </c>
    </row>
    <row r="1364" spans="14:20" ht="18.5" x14ac:dyDescent="0.45">
      <c r="N1364" s="79">
        <f t="shared" si="100"/>
        <v>0</v>
      </c>
      <c r="O1364" s="80"/>
      <c r="P1364" s="81">
        <f t="shared" si="98"/>
        <v>0</v>
      </c>
      <c r="Q1364" s="82"/>
      <c r="R1364" s="83" t="e">
        <f t="shared" si="97"/>
        <v>#DIV/0!</v>
      </c>
      <c r="S1364" s="237"/>
      <c r="T1364" s="84">
        <f t="shared" si="99"/>
        <v>0</v>
      </c>
    </row>
    <row r="1365" spans="14:20" ht="18.5" x14ac:dyDescent="0.45">
      <c r="N1365" s="79">
        <f t="shared" si="100"/>
        <v>0</v>
      </c>
      <c r="O1365" s="80"/>
      <c r="P1365" s="81">
        <f t="shared" si="98"/>
        <v>0</v>
      </c>
      <c r="Q1365" s="82"/>
      <c r="R1365" s="83" t="e">
        <f t="shared" si="97"/>
        <v>#DIV/0!</v>
      </c>
      <c r="S1365" s="237"/>
      <c r="T1365" s="84">
        <f t="shared" si="99"/>
        <v>0</v>
      </c>
    </row>
    <row r="1366" spans="14:20" ht="18.5" x14ac:dyDescent="0.45">
      <c r="N1366" s="79">
        <f t="shared" si="100"/>
        <v>0</v>
      </c>
      <c r="O1366" s="80"/>
      <c r="P1366" s="81">
        <f t="shared" si="98"/>
        <v>0</v>
      </c>
      <c r="Q1366" s="82"/>
      <c r="R1366" s="83" t="e">
        <f t="shared" si="97"/>
        <v>#DIV/0!</v>
      </c>
      <c r="S1366" s="237"/>
      <c r="T1366" s="84">
        <f t="shared" si="99"/>
        <v>0</v>
      </c>
    </row>
    <row r="1367" spans="14:20" ht="18.5" x14ac:dyDescent="0.45">
      <c r="N1367" s="79">
        <f t="shared" si="100"/>
        <v>0</v>
      </c>
      <c r="O1367" s="80"/>
      <c r="P1367" s="81">
        <f t="shared" si="98"/>
        <v>0</v>
      </c>
      <c r="Q1367" s="82"/>
      <c r="R1367" s="83" t="e">
        <f t="shared" si="97"/>
        <v>#DIV/0!</v>
      </c>
      <c r="S1367" s="237"/>
      <c r="T1367" s="84">
        <f t="shared" si="99"/>
        <v>0</v>
      </c>
    </row>
    <row r="1368" spans="14:20" ht="18.5" x14ac:dyDescent="0.45">
      <c r="N1368" s="79">
        <f t="shared" si="100"/>
        <v>0</v>
      </c>
      <c r="O1368" s="80"/>
      <c r="P1368" s="81">
        <f t="shared" si="98"/>
        <v>0</v>
      </c>
      <c r="Q1368" s="82"/>
      <c r="R1368" s="83" t="e">
        <f t="shared" si="97"/>
        <v>#DIV/0!</v>
      </c>
      <c r="S1368" s="237"/>
      <c r="T1368" s="84">
        <f t="shared" si="99"/>
        <v>0</v>
      </c>
    </row>
    <row r="1369" spans="14:20" ht="18.5" x14ac:dyDescent="0.45">
      <c r="N1369" s="79">
        <f t="shared" si="100"/>
        <v>0</v>
      </c>
      <c r="O1369" s="80"/>
      <c r="P1369" s="81">
        <f t="shared" si="98"/>
        <v>0</v>
      </c>
      <c r="Q1369" s="82"/>
      <c r="R1369" s="83" t="e">
        <f t="shared" si="97"/>
        <v>#DIV/0!</v>
      </c>
      <c r="S1369" s="237"/>
      <c r="T1369" s="84">
        <f t="shared" si="99"/>
        <v>0</v>
      </c>
    </row>
    <row r="1370" spans="14:20" ht="18.5" x14ac:dyDescent="0.45">
      <c r="N1370" s="79">
        <f t="shared" si="100"/>
        <v>0</v>
      </c>
      <c r="O1370" s="80"/>
      <c r="P1370" s="81">
        <f t="shared" si="98"/>
        <v>0</v>
      </c>
      <c r="Q1370" s="82"/>
      <c r="R1370" s="83" t="e">
        <f t="shared" si="97"/>
        <v>#DIV/0!</v>
      </c>
      <c r="S1370" s="237"/>
      <c r="T1370" s="84">
        <f t="shared" si="99"/>
        <v>0</v>
      </c>
    </row>
    <row r="1371" spans="14:20" ht="18.5" x14ac:dyDescent="0.45">
      <c r="N1371" s="79">
        <f t="shared" si="100"/>
        <v>0</v>
      </c>
      <c r="O1371" s="80"/>
      <c r="P1371" s="81">
        <f t="shared" si="98"/>
        <v>0</v>
      </c>
      <c r="Q1371" s="82"/>
      <c r="R1371" s="83" t="e">
        <f t="shared" si="97"/>
        <v>#DIV/0!</v>
      </c>
      <c r="S1371" s="237"/>
      <c r="T1371" s="84">
        <f t="shared" si="99"/>
        <v>0</v>
      </c>
    </row>
    <row r="1372" spans="14:20" ht="18.5" x14ac:dyDescent="0.45">
      <c r="N1372" s="79">
        <f t="shared" si="100"/>
        <v>0</v>
      </c>
      <c r="O1372" s="80"/>
      <c r="P1372" s="81">
        <f t="shared" si="98"/>
        <v>0</v>
      </c>
      <c r="Q1372" s="82"/>
      <c r="R1372" s="83" t="e">
        <f t="shared" si="97"/>
        <v>#DIV/0!</v>
      </c>
      <c r="S1372" s="237"/>
      <c r="T1372" s="84">
        <f t="shared" si="99"/>
        <v>0</v>
      </c>
    </row>
    <row r="1373" spans="14:20" ht="18.5" x14ac:dyDescent="0.45">
      <c r="N1373" s="79">
        <f t="shared" si="100"/>
        <v>0</v>
      </c>
      <c r="O1373" s="80"/>
      <c r="P1373" s="81">
        <f t="shared" si="98"/>
        <v>0</v>
      </c>
      <c r="Q1373" s="82"/>
      <c r="R1373" s="83" t="e">
        <f t="shared" si="97"/>
        <v>#DIV/0!</v>
      </c>
      <c r="S1373" s="237"/>
      <c r="T1373" s="84">
        <f t="shared" si="99"/>
        <v>0</v>
      </c>
    </row>
    <row r="1374" spans="14:20" ht="18.5" x14ac:dyDescent="0.45">
      <c r="N1374" s="79">
        <f t="shared" si="100"/>
        <v>0</v>
      </c>
      <c r="O1374" s="80"/>
      <c r="P1374" s="81">
        <f t="shared" si="98"/>
        <v>0</v>
      </c>
      <c r="Q1374" s="82"/>
      <c r="R1374" s="83" t="e">
        <f t="shared" si="97"/>
        <v>#DIV/0!</v>
      </c>
      <c r="S1374" s="237"/>
      <c r="T1374" s="84">
        <f t="shared" si="99"/>
        <v>0</v>
      </c>
    </row>
    <row r="1375" spans="14:20" ht="18.5" x14ac:dyDescent="0.45">
      <c r="N1375" s="79">
        <f t="shared" si="100"/>
        <v>0</v>
      </c>
      <c r="O1375" s="80"/>
      <c r="P1375" s="81">
        <f t="shared" si="98"/>
        <v>0</v>
      </c>
      <c r="Q1375" s="82"/>
      <c r="R1375" s="83" t="e">
        <f t="shared" si="97"/>
        <v>#DIV/0!</v>
      </c>
      <c r="S1375" s="237"/>
      <c r="T1375" s="84">
        <f t="shared" si="99"/>
        <v>0</v>
      </c>
    </row>
    <row r="1376" spans="14:20" ht="18.5" x14ac:dyDescent="0.45">
      <c r="N1376" s="79">
        <f t="shared" si="100"/>
        <v>0</v>
      </c>
      <c r="O1376" s="80"/>
      <c r="P1376" s="81">
        <f t="shared" si="98"/>
        <v>0</v>
      </c>
      <c r="Q1376" s="82"/>
      <c r="R1376" s="83" t="e">
        <f t="shared" si="97"/>
        <v>#DIV/0!</v>
      </c>
      <c r="S1376" s="237"/>
      <c r="T1376" s="84">
        <f t="shared" si="99"/>
        <v>0</v>
      </c>
    </row>
    <row r="1377" spans="14:20" ht="18.5" x14ac:dyDescent="0.45">
      <c r="N1377" s="79">
        <f t="shared" si="100"/>
        <v>0</v>
      </c>
      <c r="O1377" s="80"/>
      <c r="P1377" s="81">
        <f t="shared" si="98"/>
        <v>0</v>
      </c>
      <c r="Q1377" s="82"/>
      <c r="R1377" s="83" t="e">
        <f t="shared" si="97"/>
        <v>#DIV/0!</v>
      </c>
      <c r="S1377" s="237"/>
      <c r="T1377" s="84">
        <f t="shared" si="99"/>
        <v>0</v>
      </c>
    </row>
    <row r="1378" spans="14:20" ht="18.5" x14ac:dyDescent="0.45">
      <c r="N1378" s="79">
        <f t="shared" si="100"/>
        <v>0</v>
      </c>
      <c r="O1378" s="80"/>
      <c r="P1378" s="81">
        <f t="shared" si="98"/>
        <v>0</v>
      </c>
      <c r="Q1378" s="82"/>
      <c r="R1378" s="83" t="e">
        <f t="shared" si="97"/>
        <v>#DIV/0!</v>
      </c>
      <c r="S1378" s="237"/>
      <c r="T1378" s="84">
        <f t="shared" si="99"/>
        <v>0</v>
      </c>
    </row>
    <row r="1379" spans="14:20" ht="18.5" x14ac:dyDescent="0.45">
      <c r="N1379" s="79">
        <f t="shared" si="100"/>
        <v>0</v>
      </c>
      <c r="O1379" s="80"/>
      <c r="P1379" s="81">
        <f t="shared" si="98"/>
        <v>0</v>
      </c>
      <c r="Q1379" s="82"/>
      <c r="R1379" s="83" t="e">
        <f t="shared" si="97"/>
        <v>#DIV/0!</v>
      </c>
      <c r="S1379" s="237"/>
      <c r="T1379" s="84">
        <f t="shared" si="99"/>
        <v>0</v>
      </c>
    </row>
    <row r="1380" spans="14:20" ht="18.5" x14ac:dyDescent="0.45">
      <c r="N1380" s="79">
        <f t="shared" si="100"/>
        <v>0</v>
      </c>
      <c r="O1380" s="80"/>
      <c r="P1380" s="81">
        <f t="shared" si="98"/>
        <v>0</v>
      </c>
      <c r="Q1380" s="82"/>
      <c r="R1380" s="83" t="e">
        <f t="shared" si="97"/>
        <v>#DIV/0!</v>
      </c>
      <c r="S1380" s="237"/>
      <c r="T1380" s="84">
        <f t="shared" si="99"/>
        <v>0</v>
      </c>
    </row>
    <row r="1381" spans="14:20" ht="18.5" x14ac:dyDescent="0.45">
      <c r="N1381" s="79">
        <f t="shared" si="100"/>
        <v>0</v>
      </c>
      <c r="O1381" s="80"/>
      <c r="P1381" s="81">
        <f t="shared" si="98"/>
        <v>0</v>
      </c>
      <c r="Q1381" s="82"/>
      <c r="R1381" s="83" t="e">
        <f t="shared" si="97"/>
        <v>#DIV/0!</v>
      </c>
      <c r="S1381" s="237"/>
      <c r="T1381" s="84">
        <f t="shared" si="99"/>
        <v>0</v>
      </c>
    </row>
    <row r="1382" spans="14:20" ht="18.5" x14ac:dyDescent="0.45">
      <c r="N1382" s="79">
        <f t="shared" si="100"/>
        <v>0</v>
      </c>
      <c r="O1382" s="80"/>
      <c r="P1382" s="81">
        <f t="shared" si="98"/>
        <v>0</v>
      </c>
      <c r="Q1382" s="82"/>
      <c r="R1382" s="83" t="e">
        <f t="shared" ref="R1382:R1445" si="101">(Q1382-N1382)/Q1382</f>
        <v>#DIV/0!</v>
      </c>
      <c r="S1382" s="237"/>
      <c r="T1382" s="84">
        <f t="shared" si="99"/>
        <v>0</v>
      </c>
    </row>
    <row r="1383" spans="14:20" ht="18.5" x14ac:dyDescent="0.45">
      <c r="N1383" s="79">
        <f t="shared" si="100"/>
        <v>0</v>
      </c>
      <c r="O1383" s="80"/>
      <c r="P1383" s="81">
        <f t="shared" si="98"/>
        <v>0</v>
      </c>
      <c r="Q1383" s="82"/>
      <c r="R1383" s="83" t="e">
        <f t="shared" si="101"/>
        <v>#DIV/0!</v>
      </c>
      <c r="S1383" s="237"/>
      <c r="T1383" s="84">
        <f t="shared" si="99"/>
        <v>0</v>
      </c>
    </row>
    <row r="1384" spans="14:20" ht="18.5" x14ac:dyDescent="0.45">
      <c r="N1384" s="79">
        <f t="shared" si="100"/>
        <v>0</v>
      </c>
      <c r="O1384" s="80"/>
      <c r="P1384" s="81">
        <f t="shared" si="98"/>
        <v>0</v>
      </c>
      <c r="Q1384" s="82"/>
      <c r="R1384" s="83" t="e">
        <f t="shared" si="101"/>
        <v>#DIV/0!</v>
      </c>
      <c r="S1384" s="237"/>
      <c r="T1384" s="84">
        <f t="shared" si="99"/>
        <v>0</v>
      </c>
    </row>
    <row r="1385" spans="14:20" ht="18.5" x14ac:dyDescent="0.45">
      <c r="N1385" s="79">
        <f t="shared" si="100"/>
        <v>0</v>
      </c>
      <c r="O1385" s="80"/>
      <c r="P1385" s="81">
        <f t="shared" ref="P1385:P1448" si="102">N1385/(1-O1385)</f>
        <v>0</v>
      </c>
      <c r="Q1385" s="82"/>
      <c r="R1385" s="83" t="e">
        <f t="shared" si="101"/>
        <v>#DIV/0!</v>
      </c>
      <c r="S1385" s="237"/>
      <c r="T1385" s="84">
        <f t="shared" si="99"/>
        <v>0</v>
      </c>
    </row>
    <row r="1386" spans="14:20" ht="18.5" x14ac:dyDescent="0.45">
      <c r="N1386" s="79">
        <f t="shared" si="100"/>
        <v>0</v>
      </c>
      <c r="O1386" s="80"/>
      <c r="P1386" s="81">
        <f t="shared" si="102"/>
        <v>0</v>
      </c>
      <c r="Q1386" s="82"/>
      <c r="R1386" s="83" t="e">
        <f t="shared" si="101"/>
        <v>#DIV/0!</v>
      </c>
      <c r="S1386" s="237"/>
      <c r="T1386" s="84">
        <f t="shared" si="99"/>
        <v>0</v>
      </c>
    </row>
    <row r="1387" spans="14:20" ht="18.5" x14ac:dyDescent="0.45">
      <c r="N1387" s="79">
        <f t="shared" si="100"/>
        <v>0</v>
      </c>
      <c r="O1387" s="80"/>
      <c r="P1387" s="81">
        <f t="shared" si="102"/>
        <v>0</v>
      </c>
      <c r="Q1387" s="82"/>
      <c r="R1387" s="83" t="e">
        <f t="shared" si="101"/>
        <v>#DIV/0!</v>
      </c>
      <c r="S1387" s="237"/>
      <c r="T1387" s="84">
        <f t="shared" ref="T1387:T1450" si="103">SUM(S1387*Q1387)</f>
        <v>0</v>
      </c>
    </row>
    <row r="1388" spans="14:20" ht="18.5" x14ac:dyDescent="0.45">
      <c r="N1388" s="79">
        <f t="shared" si="100"/>
        <v>0</v>
      </c>
      <c r="O1388" s="80"/>
      <c r="P1388" s="81">
        <f t="shared" si="102"/>
        <v>0</v>
      </c>
      <c r="Q1388" s="82"/>
      <c r="R1388" s="83" t="e">
        <f t="shared" si="101"/>
        <v>#DIV/0!</v>
      </c>
      <c r="S1388" s="237"/>
      <c r="T1388" s="84">
        <f t="shared" si="103"/>
        <v>0</v>
      </c>
    </row>
    <row r="1389" spans="14:20" ht="18.5" x14ac:dyDescent="0.45">
      <c r="N1389" s="79">
        <f t="shared" si="100"/>
        <v>0</v>
      </c>
      <c r="O1389" s="80"/>
      <c r="P1389" s="81">
        <f t="shared" si="102"/>
        <v>0</v>
      </c>
      <c r="Q1389" s="82"/>
      <c r="R1389" s="83" t="e">
        <f t="shared" si="101"/>
        <v>#DIV/0!</v>
      </c>
      <c r="S1389" s="237"/>
      <c r="T1389" s="84">
        <f t="shared" si="103"/>
        <v>0</v>
      </c>
    </row>
    <row r="1390" spans="14:20" ht="18.5" x14ac:dyDescent="0.45">
      <c r="N1390" s="79">
        <f t="shared" ref="N1390:N1453" si="104">SUM(G1390:L1390)</f>
        <v>0</v>
      </c>
      <c r="O1390" s="80"/>
      <c r="P1390" s="81">
        <f t="shared" si="102"/>
        <v>0</v>
      </c>
      <c r="Q1390" s="82"/>
      <c r="R1390" s="83" t="e">
        <f t="shared" si="101"/>
        <v>#DIV/0!</v>
      </c>
      <c r="S1390" s="237"/>
      <c r="T1390" s="84">
        <f t="shared" si="103"/>
        <v>0</v>
      </c>
    </row>
    <row r="1391" spans="14:20" ht="18.5" x14ac:dyDescent="0.45">
      <c r="N1391" s="79">
        <f t="shared" si="104"/>
        <v>0</v>
      </c>
      <c r="O1391" s="80"/>
      <c r="P1391" s="81">
        <f t="shared" si="102"/>
        <v>0</v>
      </c>
      <c r="Q1391" s="82"/>
      <c r="R1391" s="83" t="e">
        <f t="shared" si="101"/>
        <v>#DIV/0!</v>
      </c>
      <c r="S1391" s="237"/>
      <c r="T1391" s="84">
        <f t="shared" si="103"/>
        <v>0</v>
      </c>
    </row>
    <row r="1392" spans="14:20" ht="18.5" x14ac:dyDescent="0.45">
      <c r="N1392" s="79">
        <f t="shared" si="104"/>
        <v>0</v>
      </c>
      <c r="O1392" s="80"/>
      <c r="P1392" s="81">
        <f t="shared" si="102"/>
        <v>0</v>
      </c>
      <c r="Q1392" s="82"/>
      <c r="R1392" s="83" t="e">
        <f t="shared" si="101"/>
        <v>#DIV/0!</v>
      </c>
      <c r="S1392" s="237"/>
      <c r="T1392" s="84">
        <f t="shared" si="103"/>
        <v>0</v>
      </c>
    </row>
    <row r="1393" spans="14:20" ht="18.5" x14ac:dyDescent="0.45">
      <c r="N1393" s="79">
        <f t="shared" si="104"/>
        <v>0</v>
      </c>
      <c r="O1393" s="80"/>
      <c r="P1393" s="81">
        <f t="shared" si="102"/>
        <v>0</v>
      </c>
      <c r="Q1393" s="82"/>
      <c r="R1393" s="83" t="e">
        <f t="shared" si="101"/>
        <v>#DIV/0!</v>
      </c>
      <c r="S1393" s="237"/>
      <c r="T1393" s="84">
        <f t="shared" si="103"/>
        <v>0</v>
      </c>
    </row>
    <row r="1394" spans="14:20" ht="18.5" x14ac:dyDescent="0.45">
      <c r="N1394" s="79">
        <f t="shared" si="104"/>
        <v>0</v>
      </c>
      <c r="O1394" s="80"/>
      <c r="P1394" s="81">
        <f t="shared" si="102"/>
        <v>0</v>
      </c>
      <c r="Q1394" s="82"/>
      <c r="R1394" s="83" t="e">
        <f t="shared" si="101"/>
        <v>#DIV/0!</v>
      </c>
      <c r="S1394" s="237"/>
      <c r="T1394" s="84">
        <f t="shared" si="103"/>
        <v>0</v>
      </c>
    </row>
    <row r="1395" spans="14:20" ht="18.5" x14ac:dyDescent="0.45">
      <c r="N1395" s="79">
        <f t="shared" si="104"/>
        <v>0</v>
      </c>
      <c r="O1395" s="80"/>
      <c r="P1395" s="81">
        <f t="shared" si="102"/>
        <v>0</v>
      </c>
      <c r="Q1395" s="82"/>
      <c r="R1395" s="83" t="e">
        <f t="shared" si="101"/>
        <v>#DIV/0!</v>
      </c>
      <c r="S1395" s="237"/>
      <c r="T1395" s="84">
        <f t="shared" si="103"/>
        <v>0</v>
      </c>
    </row>
    <row r="1396" spans="14:20" ht="18.5" x14ac:dyDescent="0.45">
      <c r="N1396" s="79">
        <f t="shared" si="104"/>
        <v>0</v>
      </c>
      <c r="O1396" s="80"/>
      <c r="P1396" s="81">
        <f t="shared" si="102"/>
        <v>0</v>
      </c>
      <c r="Q1396" s="82"/>
      <c r="R1396" s="83" t="e">
        <f t="shared" si="101"/>
        <v>#DIV/0!</v>
      </c>
      <c r="S1396" s="237"/>
      <c r="T1396" s="84">
        <f t="shared" si="103"/>
        <v>0</v>
      </c>
    </row>
    <row r="1397" spans="14:20" ht="18.5" x14ac:dyDescent="0.45">
      <c r="N1397" s="79">
        <f t="shared" si="104"/>
        <v>0</v>
      </c>
      <c r="O1397" s="80"/>
      <c r="P1397" s="81">
        <f t="shared" si="102"/>
        <v>0</v>
      </c>
      <c r="Q1397" s="82"/>
      <c r="R1397" s="83" t="e">
        <f t="shared" si="101"/>
        <v>#DIV/0!</v>
      </c>
      <c r="S1397" s="237"/>
      <c r="T1397" s="84">
        <f t="shared" si="103"/>
        <v>0</v>
      </c>
    </row>
    <row r="1398" spans="14:20" ht="18.5" x14ac:dyDescent="0.45">
      <c r="N1398" s="79">
        <f t="shared" si="104"/>
        <v>0</v>
      </c>
      <c r="O1398" s="80"/>
      <c r="P1398" s="81">
        <f t="shared" si="102"/>
        <v>0</v>
      </c>
      <c r="Q1398" s="82"/>
      <c r="R1398" s="83" t="e">
        <f t="shared" si="101"/>
        <v>#DIV/0!</v>
      </c>
      <c r="S1398" s="237"/>
      <c r="T1398" s="84">
        <f t="shared" si="103"/>
        <v>0</v>
      </c>
    </row>
    <row r="1399" spans="14:20" ht="18.5" x14ac:dyDescent="0.45">
      <c r="N1399" s="79">
        <f t="shared" si="104"/>
        <v>0</v>
      </c>
      <c r="O1399" s="80"/>
      <c r="P1399" s="81">
        <f t="shared" si="102"/>
        <v>0</v>
      </c>
      <c r="Q1399" s="82"/>
      <c r="R1399" s="83" t="e">
        <f t="shared" si="101"/>
        <v>#DIV/0!</v>
      </c>
      <c r="S1399" s="237"/>
      <c r="T1399" s="84">
        <f t="shared" si="103"/>
        <v>0</v>
      </c>
    </row>
    <row r="1400" spans="14:20" ht="18.5" x14ac:dyDescent="0.45">
      <c r="N1400" s="79">
        <f t="shared" si="104"/>
        <v>0</v>
      </c>
      <c r="O1400" s="80"/>
      <c r="P1400" s="81">
        <f t="shared" si="102"/>
        <v>0</v>
      </c>
      <c r="Q1400" s="82"/>
      <c r="R1400" s="83" t="e">
        <f t="shared" si="101"/>
        <v>#DIV/0!</v>
      </c>
      <c r="S1400" s="237"/>
      <c r="T1400" s="84">
        <f t="shared" si="103"/>
        <v>0</v>
      </c>
    </row>
    <row r="1401" spans="14:20" ht="18.5" x14ac:dyDescent="0.45">
      <c r="N1401" s="79">
        <f t="shared" si="104"/>
        <v>0</v>
      </c>
      <c r="O1401" s="80"/>
      <c r="P1401" s="81">
        <f t="shared" si="102"/>
        <v>0</v>
      </c>
      <c r="Q1401" s="82"/>
      <c r="R1401" s="83" t="e">
        <f t="shared" si="101"/>
        <v>#DIV/0!</v>
      </c>
      <c r="S1401" s="237"/>
      <c r="T1401" s="84">
        <f t="shared" si="103"/>
        <v>0</v>
      </c>
    </row>
    <row r="1402" spans="14:20" ht="18.5" x14ac:dyDescent="0.45">
      <c r="N1402" s="79">
        <f t="shared" si="104"/>
        <v>0</v>
      </c>
      <c r="O1402" s="80"/>
      <c r="P1402" s="81">
        <f t="shared" si="102"/>
        <v>0</v>
      </c>
      <c r="Q1402" s="82"/>
      <c r="R1402" s="83" t="e">
        <f t="shared" si="101"/>
        <v>#DIV/0!</v>
      </c>
      <c r="S1402" s="237"/>
      <c r="T1402" s="84">
        <f t="shared" si="103"/>
        <v>0</v>
      </c>
    </row>
    <row r="1403" spans="14:20" ht="18.5" x14ac:dyDescent="0.45">
      <c r="N1403" s="79">
        <f t="shared" si="104"/>
        <v>0</v>
      </c>
      <c r="O1403" s="80"/>
      <c r="P1403" s="81">
        <f t="shared" si="102"/>
        <v>0</v>
      </c>
      <c r="Q1403" s="82"/>
      <c r="R1403" s="83" t="e">
        <f t="shared" si="101"/>
        <v>#DIV/0!</v>
      </c>
      <c r="S1403" s="237"/>
      <c r="T1403" s="84">
        <f t="shared" si="103"/>
        <v>0</v>
      </c>
    </row>
    <row r="1404" spans="14:20" ht="18.5" x14ac:dyDescent="0.45">
      <c r="N1404" s="79">
        <f t="shared" si="104"/>
        <v>0</v>
      </c>
      <c r="O1404" s="80"/>
      <c r="P1404" s="81">
        <f t="shared" si="102"/>
        <v>0</v>
      </c>
      <c r="Q1404" s="82"/>
      <c r="R1404" s="83" t="e">
        <f t="shared" si="101"/>
        <v>#DIV/0!</v>
      </c>
      <c r="S1404" s="237"/>
      <c r="T1404" s="84">
        <f t="shared" si="103"/>
        <v>0</v>
      </c>
    </row>
    <row r="1405" spans="14:20" ht="18.5" x14ac:dyDescent="0.45">
      <c r="N1405" s="79">
        <f t="shared" si="104"/>
        <v>0</v>
      </c>
      <c r="O1405" s="80"/>
      <c r="P1405" s="81">
        <f t="shared" si="102"/>
        <v>0</v>
      </c>
      <c r="Q1405" s="82"/>
      <c r="R1405" s="83" t="e">
        <f t="shared" si="101"/>
        <v>#DIV/0!</v>
      </c>
      <c r="S1405" s="237"/>
      <c r="T1405" s="84">
        <f t="shared" si="103"/>
        <v>0</v>
      </c>
    </row>
    <row r="1406" spans="14:20" ht="18.5" x14ac:dyDescent="0.45">
      <c r="N1406" s="79">
        <f t="shared" si="104"/>
        <v>0</v>
      </c>
      <c r="O1406" s="80"/>
      <c r="P1406" s="81">
        <f t="shared" si="102"/>
        <v>0</v>
      </c>
      <c r="Q1406" s="82"/>
      <c r="R1406" s="83" t="e">
        <f t="shared" si="101"/>
        <v>#DIV/0!</v>
      </c>
      <c r="S1406" s="237"/>
      <c r="T1406" s="84">
        <f t="shared" si="103"/>
        <v>0</v>
      </c>
    </row>
    <row r="1407" spans="14:20" ht="18.5" x14ac:dyDescent="0.45">
      <c r="N1407" s="79">
        <f t="shared" si="104"/>
        <v>0</v>
      </c>
      <c r="O1407" s="80"/>
      <c r="P1407" s="81">
        <f t="shared" si="102"/>
        <v>0</v>
      </c>
      <c r="Q1407" s="82"/>
      <c r="R1407" s="83" t="e">
        <f t="shared" si="101"/>
        <v>#DIV/0!</v>
      </c>
      <c r="S1407" s="237"/>
      <c r="T1407" s="84">
        <f t="shared" si="103"/>
        <v>0</v>
      </c>
    </row>
    <row r="1408" spans="14:20" ht="18.5" x14ac:dyDescent="0.45">
      <c r="N1408" s="79">
        <f t="shared" si="104"/>
        <v>0</v>
      </c>
      <c r="O1408" s="80"/>
      <c r="P1408" s="81">
        <f t="shared" si="102"/>
        <v>0</v>
      </c>
      <c r="Q1408" s="82"/>
      <c r="R1408" s="83" t="e">
        <f t="shared" si="101"/>
        <v>#DIV/0!</v>
      </c>
      <c r="S1408" s="237"/>
      <c r="T1408" s="84">
        <f t="shared" si="103"/>
        <v>0</v>
      </c>
    </row>
    <row r="1409" spans="14:20" ht="18.5" x14ac:dyDescent="0.45">
      <c r="N1409" s="79">
        <f t="shared" si="104"/>
        <v>0</v>
      </c>
      <c r="O1409" s="80"/>
      <c r="P1409" s="81">
        <f t="shared" si="102"/>
        <v>0</v>
      </c>
      <c r="Q1409" s="82"/>
      <c r="R1409" s="83" t="e">
        <f t="shared" si="101"/>
        <v>#DIV/0!</v>
      </c>
      <c r="S1409" s="237"/>
      <c r="T1409" s="84">
        <f t="shared" si="103"/>
        <v>0</v>
      </c>
    </row>
    <row r="1410" spans="14:20" ht="18.5" x14ac:dyDescent="0.45">
      <c r="N1410" s="79">
        <f t="shared" si="104"/>
        <v>0</v>
      </c>
      <c r="O1410" s="80"/>
      <c r="P1410" s="81">
        <f t="shared" si="102"/>
        <v>0</v>
      </c>
      <c r="Q1410" s="82"/>
      <c r="R1410" s="83" t="e">
        <f t="shared" si="101"/>
        <v>#DIV/0!</v>
      </c>
      <c r="S1410" s="237"/>
      <c r="T1410" s="84">
        <f t="shared" si="103"/>
        <v>0</v>
      </c>
    </row>
    <row r="1411" spans="14:20" ht="18.5" x14ac:dyDescent="0.45">
      <c r="N1411" s="79">
        <f t="shared" si="104"/>
        <v>0</v>
      </c>
      <c r="O1411" s="80"/>
      <c r="P1411" s="81">
        <f t="shared" si="102"/>
        <v>0</v>
      </c>
      <c r="Q1411" s="82"/>
      <c r="R1411" s="83" t="e">
        <f t="shared" si="101"/>
        <v>#DIV/0!</v>
      </c>
      <c r="S1411" s="237"/>
      <c r="T1411" s="84">
        <f t="shared" si="103"/>
        <v>0</v>
      </c>
    </row>
    <row r="1412" spans="14:20" ht="18.5" x14ac:dyDescent="0.45">
      <c r="N1412" s="79">
        <f t="shared" si="104"/>
        <v>0</v>
      </c>
      <c r="O1412" s="80"/>
      <c r="P1412" s="81">
        <f t="shared" si="102"/>
        <v>0</v>
      </c>
      <c r="Q1412" s="82"/>
      <c r="R1412" s="83" t="e">
        <f t="shared" si="101"/>
        <v>#DIV/0!</v>
      </c>
      <c r="S1412" s="237"/>
      <c r="T1412" s="84">
        <f t="shared" si="103"/>
        <v>0</v>
      </c>
    </row>
    <row r="1413" spans="14:20" ht="18.5" x14ac:dyDescent="0.45">
      <c r="N1413" s="79">
        <f t="shared" si="104"/>
        <v>0</v>
      </c>
      <c r="O1413" s="80"/>
      <c r="P1413" s="81">
        <f t="shared" si="102"/>
        <v>0</v>
      </c>
      <c r="Q1413" s="82"/>
      <c r="R1413" s="83" t="e">
        <f t="shared" si="101"/>
        <v>#DIV/0!</v>
      </c>
      <c r="S1413" s="237"/>
      <c r="T1413" s="84">
        <f t="shared" si="103"/>
        <v>0</v>
      </c>
    </row>
    <row r="1414" spans="14:20" ht="18.5" x14ac:dyDescent="0.45">
      <c r="N1414" s="79">
        <f t="shared" si="104"/>
        <v>0</v>
      </c>
      <c r="O1414" s="80"/>
      <c r="P1414" s="81">
        <f t="shared" si="102"/>
        <v>0</v>
      </c>
      <c r="Q1414" s="82"/>
      <c r="R1414" s="83" t="e">
        <f t="shared" si="101"/>
        <v>#DIV/0!</v>
      </c>
      <c r="S1414" s="237"/>
      <c r="T1414" s="84">
        <f t="shared" si="103"/>
        <v>0</v>
      </c>
    </row>
    <row r="1415" spans="14:20" ht="18.5" x14ac:dyDescent="0.45">
      <c r="N1415" s="79">
        <f t="shared" si="104"/>
        <v>0</v>
      </c>
      <c r="O1415" s="80"/>
      <c r="P1415" s="81">
        <f t="shared" si="102"/>
        <v>0</v>
      </c>
      <c r="Q1415" s="82"/>
      <c r="R1415" s="83" t="e">
        <f t="shared" si="101"/>
        <v>#DIV/0!</v>
      </c>
      <c r="S1415" s="237"/>
      <c r="T1415" s="84">
        <f t="shared" si="103"/>
        <v>0</v>
      </c>
    </row>
    <row r="1416" spans="14:20" ht="18.5" x14ac:dyDescent="0.45">
      <c r="N1416" s="79">
        <f t="shared" si="104"/>
        <v>0</v>
      </c>
      <c r="O1416" s="80"/>
      <c r="P1416" s="81">
        <f t="shared" si="102"/>
        <v>0</v>
      </c>
      <c r="Q1416" s="82"/>
      <c r="R1416" s="83" t="e">
        <f t="shared" si="101"/>
        <v>#DIV/0!</v>
      </c>
      <c r="S1416" s="237"/>
      <c r="T1416" s="84">
        <f t="shared" si="103"/>
        <v>0</v>
      </c>
    </row>
    <row r="1417" spans="14:20" ht="18.5" x14ac:dyDescent="0.45">
      <c r="N1417" s="79">
        <f t="shared" si="104"/>
        <v>0</v>
      </c>
      <c r="O1417" s="80"/>
      <c r="P1417" s="81">
        <f t="shared" si="102"/>
        <v>0</v>
      </c>
      <c r="Q1417" s="82"/>
      <c r="R1417" s="83" t="e">
        <f t="shared" si="101"/>
        <v>#DIV/0!</v>
      </c>
      <c r="S1417" s="237"/>
      <c r="T1417" s="84">
        <f t="shared" si="103"/>
        <v>0</v>
      </c>
    </row>
    <row r="1418" spans="14:20" ht="18.5" x14ac:dyDescent="0.45">
      <c r="N1418" s="79">
        <f t="shared" si="104"/>
        <v>0</v>
      </c>
      <c r="O1418" s="80"/>
      <c r="P1418" s="81">
        <f t="shared" si="102"/>
        <v>0</v>
      </c>
      <c r="Q1418" s="82"/>
      <c r="R1418" s="83" t="e">
        <f t="shared" si="101"/>
        <v>#DIV/0!</v>
      </c>
      <c r="S1418" s="237"/>
      <c r="T1418" s="84">
        <f t="shared" si="103"/>
        <v>0</v>
      </c>
    </row>
    <row r="1419" spans="14:20" ht="18.5" x14ac:dyDescent="0.45">
      <c r="N1419" s="79">
        <f t="shared" si="104"/>
        <v>0</v>
      </c>
      <c r="O1419" s="80"/>
      <c r="P1419" s="81">
        <f t="shared" si="102"/>
        <v>0</v>
      </c>
      <c r="Q1419" s="82"/>
      <c r="R1419" s="83" t="e">
        <f t="shared" si="101"/>
        <v>#DIV/0!</v>
      </c>
      <c r="S1419" s="237"/>
      <c r="T1419" s="84">
        <f t="shared" si="103"/>
        <v>0</v>
      </c>
    </row>
    <row r="1420" spans="14:20" ht="18.5" x14ac:dyDescent="0.45">
      <c r="N1420" s="79">
        <f t="shared" si="104"/>
        <v>0</v>
      </c>
      <c r="O1420" s="80"/>
      <c r="P1420" s="81">
        <f t="shared" si="102"/>
        <v>0</v>
      </c>
      <c r="Q1420" s="82"/>
      <c r="R1420" s="83" t="e">
        <f t="shared" si="101"/>
        <v>#DIV/0!</v>
      </c>
      <c r="S1420" s="237"/>
      <c r="T1420" s="84">
        <f t="shared" si="103"/>
        <v>0</v>
      </c>
    </row>
    <row r="1421" spans="14:20" ht="18.5" x14ac:dyDescent="0.45">
      <c r="N1421" s="79">
        <f t="shared" si="104"/>
        <v>0</v>
      </c>
      <c r="O1421" s="80"/>
      <c r="P1421" s="81">
        <f t="shared" si="102"/>
        <v>0</v>
      </c>
      <c r="Q1421" s="82"/>
      <c r="R1421" s="83" t="e">
        <f t="shared" si="101"/>
        <v>#DIV/0!</v>
      </c>
      <c r="S1421" s="237"/>
      <c r="T1421" s="84">
        <f t="shared" si="103"/>
        <v>0</v>
      </c>
    </row>
    <row r="1422" spans="14:20" ht="18.5" x14ac:dyDescent="0.45">
      <c r="N1422" s="79">
        <f t="shared" si="104"/>
        <v>0</v>
      </c>
      <c r="O1422" s="80"/>
      <c r="P1422" s="81">
        <f t="shared" si="102"/>
        <v>0</v>
      </c>
      <c r="Q1422" s="82"/>
      <c r="R1422" s="83" t="e">
        <f t="shared" si="101"/>
        <v>#DIV/0!</v>
      </c>
      <c r="S1422" s="237"/>
      <c r="T1422" s="84">
        <f t="shared" si="103"/>
        <v>0</v>
      </c>
    </row>
    <row r="1423" spans="14:20" ht="18.5" x14ac:dyDescent="0.45">
      <c r="N1423" s="79">
        <f t="shared" si="104"/>
        <v>0</v>
      </c>
      <c r="O1423" s="80"/>
      <c r="P1423" s="81">
        <f t="shared" si="102"/>
        <v>0</v>
      </c>
      <c r="Q1423" s="82"/>
      <c r="R1423" s="83" t="e">
        <f t="shared" si="101"/>
        <v>#DIV/0!</v>
      </c>
      <c r="S1423" s="237"/>
      <c r="T1423" s="84">
        <f t="shared" si="103"/>
        <v>0</v>
      </c>
    </row>
    <row r="1424" spans="14:20" ht="18.5" x14ac:dyDescent="0.45">
      <c r="N1424" s="79">
        <f t="shared" si="104"/>
        <v>0</v>
      </c>
      <c r="O1424" s="80"/>
      <c r="P1424" s="81">
        <f t="shared" si="102"/>
        <v>0</v>
      </c>
      <c r="Q1424" s="82"/>
      <c r="R1424" s="83" t="e">
        <f t="shared" si="101"/>
        <v>#DIV/0!</v>
      </c>
      <c r="S1424" s="237"/>
      <c r="T1424" s="84">
        <f t="shared" si="103"/>
        <v>0</v>
      </c>
    </row>
    <row r="1425" spans="14:20" ht="18.5" x14ac:dyDescent="0.45">
      <c r="N1425" s="79">
        <f t="shared" si="104"/>
        <v>0</v>
      </c>
      <c r="O1425" s="80"/>
      <c r="P1425" s="81">
        <f t="shared" si="102"/>
        <v>0</v>
      </c>
      <c r="Q1425" s="82"/>
      <c r="R1425" s="83" t="e">
        <f t="shared" si="101"/>
        <v>#DIV/0!</v>
      </c>
      <c r="S1425" s="237"/>
      <c r="T1425" s="84">
        <f t="shared" si="103"/>
        <v>0</v>
      </c>
    </row>
    <row r="1426" spans="14:20" ht="18.5" x14ac:dyDescent="0.45">
      <c r="N1426" s="79">
        <f t="shared" si="104"/>
        <v>0</v>
      </c>
      <c r="O1426" s="80"/>
      <c r="P1426" s="81">
        <f t="shared" si="102"/>
        <v>0</v>
      </c>
      <c r="Q1426" s="82"/>
      <c r="R1426" s="83" t="e">
        <f t="shared" si="101"/>
        <v>#DIV/0!</v>
      </c>
      <c r="S1426" s="237"/>
      <c r="T1426" s="84">
        <f t="shared" si="103"/>
        <v>0</v>
      </c>
    </row>
    <row r="1427" spans="14:20" ht="18.5" x14ac:dyDescent="0.45">
      <c r="N1427" s="79">
        <f t="shared" si="104"/>
        <v>0</v>
      </c>
      <c r="O1427" s="80"/>
      <c r="P1427" s="81">
        <f t="shared" si="102"/>
        <v>0</v>
      </c>
      <c r="Q1427" s="82"/>
      <c r="R1427" s="83" t="e">
        <f t="shared" si="101"/>
        <v>#DIV/0!</v>
      </c>
      <c r="S1427" s="237"/>
      <c r="T1427" s="84">
        <f t="shared" si="103"/>
        <v>0</v>
      </c>
    </row>
    <row r="1428" spans="14:20" ht="18.5" x14ac:dyDescent="0.45">
      <c r="N1428" s="79">
        <f t="shared" si="104"/>
        <v>0</v>
      </c>
      <c r="O1428" s="80"/>
      <c r="P1428" s="81">
        <f t="shared" si="102"/>
        <v>0</v>
      </c>
      <c r="Q1428" s="82"/>
      <c r="R1428" s="83" t="e">
        <f t="shared" si="101"/>
        <v>#DIV/0!</v>
      </c>
      <c r="S1428" s="237"/>
      <c r="T1428" s="84">
        <f t="shared" si="103"/>
        <v>0</v>
      </c>
    </row>
    <row r="1429" spans="14:20" ht="18.5" x14ac:dyDescent="0.45">
      <c r="N1429" s="79">
        <f t="shared" si="104"/>
        <v>0</v>
      </c>
      <c r="O1429" s="80"/>
      <c r="P1429" s="81">
        <f t="shared" si="102"/>
        <v>0</v>
      </c>
      <c r="Q1429" s="82"/>
      <c r="R1429" s="83" t="e">
        <f t="shared" si="101"/>
        <v>#DIV/0!</v>
      </c>
      <c r="S1429" s="237"/>
      <c r="T1429" s="84">
        <f t="shared" si="103"/>
        <v>0</v>
      </c>
    </row>
    <row r="1430" spans="14:20" ht="18.5" x14ac:dyDescent="0.45">
      <c r="N1430" s="79">
        <f t="shared" si="104"/>
        <v>0</v>
      </c>
      <c r="O1430" s="80"/>
      <c r="P1430" s="81">
        <f t="shared" si="102"/>
        <v>0</v>
      </c>
      <c r="Q1430" s="82"/>
      <c r="R1430" s="83" t="e">
        <f t="shared" si="101"/>
        <v>#DIV/0!</v>
      </c>
      <c r="S1430" s="237"/>
      <c r="T1430" s="84">
        <f t="shared" si="103"/>
        <v>0</v>
      </c>
    </row>
    <row r="1431" spans="14:20" ht="18.5" x14ac:dyDescent="0.45">
      <c r="N1431" s="79">
        <f t="shared" si="104"/>
        <v>0</v>
      </c>
      <c r="O1431" s="80"/>
      <c r="P1431" s="81">
        <f t="shared" si="102"/>
        <v>0</v>
      </c>
      <c r="Q1431" s="82"/>
      <c r="R1431" s="83" t="e">
        <f t="shared" si="101"/>
        <v>#DIV/0!</v>
      </c>
      <c r="S1431" s="237"/>
      <c r="T1431" s="84">
        <f t="shared" si="103"/>
        <v>0</v>
      </c>
    </row>
    <row r="1432" spans="14:20" ht="18.5" x14ac:dyDescent="0.45">
      <c r="N1432" s="79">
        <f t="shared" si="104"/>
        <v>0</v>
      </c>
      <c r="O1432" s="80"/>
      <c r="P1432" s="81">
        <f t="shared" si="102"/>
        <v>0</v>
      </c>
      <c r="Q1432" s="82"/>
      <c r="R1432" s="83" t="e">
        <f t="shared" si="101"/>
        <v>#DIV/0!</v>
      </c>
      <c r="S1432" s="237"/>
      <c r="T1432" s="84">
        <f t="shared" si="103"/>
        <v>0</v>
      </c>
    </row>
    <row r="1433" spans="14:20" ht="18.5" x14ac:dyDescent="0.45">
      <c r="N1433" s="79">
        <f t="shared" si="104"/>
        <v>0</v>
      </c>
      <c r="O1433" s="80"/>
      <c r="P1433" s="81">
        <f t="shared" si="102"/>
        <v>0</v>
      </c>
      <c r="Q1433" s="82"/>
      <c r="R1433" s="83" t="e">
        <f t="shared" si="101"/>
        <v>#DIV/0!</v>
      </c>
      <c r="S1433" s="237"/>
      <c r="T1433" s="84">
        <f t="shared" si="103"/>
        <v>0</v>
      </c>
    </row>
    <row r="1434" spans="14:20" ht="18.5" x14ac:dyDescent="0.45">
      <c r="N1434" s="79">
        <f t="shared" si="104"/>
        <v>0</v>
      </c>
      <c r="O1434" s="80"/>
      <c r="P1434" s="81">
        <f t="shared" si="102"/>
        <v>0</v>
      </c>
      <c r="Q1434" s="82"/>
      <c r="R1434" s="83" t="e">
        <f t="shared" si="101"/>
        <v>#DIV/0!</v>
      </c>
      <c r="S1434" s="237"/>
      <c r="T1434" s="84">
        <f t="shared" si="103"/>
        <v>0</v>
      </c>
    </row>
    <row r="1435" spans="14:20" ht="18.5" x14ac:dyDescent="0.45">
      <c r="N1435" s="79">
        <f t="shared" si="104"/>
        <v>0</v>
      </c>
      <c r="O1435" s="80"/>
      <c r="P1435" s="81">
        <f t="shared" si="102"/>
        <v>0</v>
      </c>
      <c r="Q1435" s="82"/>
      <c r="R1435" s="83" t="e">
        <f t="shared" si="101"/>
        <v>#DIV/0!</v>
      </c>
      <c r="S1435" s="237"/>
      <c r="T1435" s="84">
        <f t="shared" si="103"/>
        <v>0</v>
      </c>
    </row>
    <row r="1436" spans="14:20" ht="18.5" x14ac:dyDescent="0.45">
      <c r="N1436" s="79">
        <f t="shared" si="104"/>
        <v>0</v>
      </c>
      <c r="O1436" s="80"/>
      <c r="P1436" s="81">
        <f t="shared" si="102"/>
        <v>0</v>
      </c>
      <c r="Q1436" s="82"/>
      <c r="R1436" s="83" t="e">
        <f t="shared" si="101"/>
        <v>#DIV/0!</v>
      </c>
      <c r="S1436" s="237"/>
      <c r="T1436" s="84">
        <f t="shared" si="103"/>
        <v>0</v>
      </c>
    </row>
    <row r="1437" spans="14:20" ht="18.5" x14ac:dyDescent="0.45">
      <c r="N1437" s="79">
        <f t="shared" si="104"/>
        <v>0</v>
      </c>
      <c r="O1437" s="80"/>
      <c r="P1437" s="81">
        <f t="shared" si="102"/>
        <v>0</v>
      </c>
      <c r="Q1437" s="82"/>
      <c r="R1437" s="83" t="e">
        <f t="shared" si="101"/>
        <v>#DIV/0!</v>
      </c>
      <c r="S1437" s="237"/>
      <c r="T1437" s="84">
        <f t="shared" si="103"/>
        <v>0</v>
      </c>
    </row>
    <row r="1438" spans="14:20" ht="18.5" x14ac:dyDescent="0.45">
      <c r="N1438" s="79">
        <f t="shared" si="104"/>
        <v>0</v>
      </c>
      <c r="O1438" s="80"/>
      <c r="P1438" s="81">
        <f t="shared" si="102"/>
        <v>0</v>
      </c>
      <c r="Q1438" s="82"/>
      <c r="R1438" s="83" t="e">
        <f t="shared" si="101"/>
        <v>#DIV/0!</v>
      </c>
      <c r="S1438" s="237"/>
      <c r="T1438" s="84">
        <f t="shared" si="103"/>
        <v>0</v>
      </c>
    </row>
    <row r="1439" spans="14:20" ht="18.5" x14ac:dyDescent="0.45">
      <c r="N1439" s="79">
        <f t="shared" si="104"/>
        <v>0</v>
      </c>
      <c r="O1439" s="80"/>
      <c r="P1439" s="81">
        <f t="shared" si="102"/>
        <v>0</v>
      </c>
      <c r="Q1439" s="82"/>
      <c r="R1439" s="83" t="e">
        <f t="shared" si="101"/>
        <v>#DIV/0!</v>
      </c>
      <c r="S1439" s="237"/>
      <c r="T1439" s="84">
        <f t="shared" si="103"/>
        <v>0</v>
      </c>
    </row>
    <row r="1440" spans="14:20" ht="18.5" x14ac:dyDescent="0.45">
      <c r="N1440" s="79">
        <f t="shared" si="104"/>
        <v>0</v>
      </c>
      <c r="O1440" s="80"/>
      <c r="P1440" s="81">
        <f t="shared" si="102"/>
        <v>0</v>
      </c>
      <c r="Q1440" s="82"/>
      <c r="R1440" s="83" t="e">
        <f t="shared" si="101"/>
        <v>#DIV/0!</v>
      </c>
      <c r="S1440" s="237"/>
      <c r="T1440" s="84">
        <f t="shared" si="103"/>
        <v>0</v>
      </c>
    </row>
    <row r="1441" spans="14:20" ht="18.5" x14ac:dyDescent="0.45">
      <c r="N1441" s="79">
        <f t="shared" si="104"/>
        <v>0</v>
      </c>
      <c r="O1441" s="80"/>
      <c r="P1441" s="81">
        <f t="shared" si="102"/>
        <v>0</v>
      </c>
      <c r="Q1441" s="82"/>
      <c r="R1441" s="83" t="e">
        <f t="shared" si="101"/>
        <v>#DIV/0!</v>
      </c>
      <c r="S1441" s="237"/>
      <c r="T1441" s="84">
        <f t="shared" si="103"/>
        <v>0</v>
      </c>
    </row>
    <row r="1442" spans="14:20" ht="18.5" x14ac:dyDescent="0.45">
      <c r="N1442" s="79">
        <f t="shared" si="104"/>
        <v>0</v>
      </c>
      <c r="O1442" s="80"/>
      <c r="P1442" s="81">
        <f t="shared" si="102"/>
        <v>0</v>
      </c>
      <c r="Q1442" s="82"/>
      <c r="R1442" s="83" t="e">
        <f t="shared" si="101"/>
        <v>#DIV/0!</v>
      </c>
      <c r="S1442" s="237"/>
      <c r="T1442" s="84">
        <f t="shared" si="103"/>
        <v>0</v>
      </c>
    </row>
    <row r="1443" spans="14:20" ht="18.5" x14ac:dyDescent="0.45">
      <c r="N1443" s="79">
        <f t="shared" si="104"/>
        <v>0</v>
      </c>
      <c r="O1443" s="80"/>
      <c r="P1443" s="81">
        <f t="shared" si="102"/>
        <v>0</v>
      </c>
      <c r="Q1443" s="82"/>
      <c r="R1443" s="83" t="e">
        <f t="shared" si="101"/>
        <v>#DIV/0!</v>
      </c>
      <c r="S1443" s="237"/>
      <c r="T1443" s="84">
        <f t="shared" si="103"/>
        <v>0</v>
      </c>
    </row>
    <row r="1444" spans="14:20" ht="18.5" x14ac:dyDescent="0.45">
      <c r="N1444" s="79">
        <f t="shared" si="104"/>
        <v>0</v>
      </c>
      <c r="O1444" s="80"/>
      <c r="P1444" s="81">
        <f t="shared" si="102"/>
        <v>0</v>
      </c>
      <c r="Q1444" s="82"/>
      <c r="R1444" s="83" t="e">
        <f t="shared" si="101"/>
        <v>#DIV/0!</v>
      </c>
      <c r="S1444" s="237"/>
      <c r="T1444" s="84">
        <f t="shared" si="103"/>
        <v>0</v>
      </c>
    </row>
    <row r="1445" spans="14:20" ht="18.5" x14ac:dyDescent="0.45">
      <c r="N1445" s="79">
        <f t="shared" si="104"/>
        <v>0</v>
      </c>
      <c r="O1445" s="80"/>
      <c r="P1445" s="81">
        <f t="shared" si="102"/>
        <v>0</v>
      </c>
      <c r="Q1445" s="82"/>
      <c r="R1445" s="83" t="e">
        <f t="shared" si="101"/>
        <v>#DIV/0!</v>
      </c>
      <c r="S1445" s="237"/>
      <c r="T1445" s="84">
        <f t="shared" si="103"/>
        <v>0</v>
      </c>
    </row>
    <row r="1446" spans="14:20" ht="18.5" x14ac:dyDescent="0.45">
      <c r="N1446" s="79">
        <f t="shared" si="104"/>
        <v>0</v>
      </c>
      <c r="O1446" s="80"/>
      <c r="P1446" s="81">
        <f t="shared" si="102"/>
        <v>0</v>
      </c>
      <c r="Q1446" s="82"/>
      <c r="R1446" s="83" t="e">
        <f t="shared" ref="R1446:R1509" si="105">(Q1446-N1446)/Q1446</f>
        <v>#DIV/0!</v>
      </c>
      <c r="S1446" s="237"/>
      <c r="T1446" s="84">
        <f t="shared" si="103"/>
        <v>0</v>
      </c>
    </row>
    <row r="1447" spans="14:20" ht="18.5" x14ac:dyDescent="0.45">
      <c r="N1447" s="79">
        <f t="shared" si="104"/>
        <v>0</v>
      </c>
      <c r="O1447" s="80"/>
      <c r="P1447" s="81">
        <f t="shared" si="102"/>
        <v>0</v>
      </c>
      <c r="Q1447" s="82"/>
      <c r="R1447" s="83" t="e">
        <f t="shared" si="105"/>
        <v>#DIV/0!</v>
      </c>
      <c r="S1447" s="237"/>
      <c r="T1447" s="84">
        <f t="shared" si="103"/>
        <v>0</v>
      </c>
    </row>
    <row r="1448" spans="14:20" ht="18.5" x14ac:dyDescent="0.45">
      <c r="N1448" s="79">
        <f t="shared" si="104"/>
        <v>0</v>
      </c>
      <c r="O1448" s="80"/>
      <c r="P1448" s="81">
        <f t="shared" si="102"/>
        <v>0</v>
      </c>
      <c r="Q1448" s="82"/>
      <c r="R1448" s="83" t="e">
        <f t="shared" si="105"/>
        <v>#DIV/0!</v>
      </c>
      <c r="S1448" s="237"/>
      <c r="T1448" s="84">
        <f t="shared" si="103"/>
        <v>0</v>
      </c>
    </row>
    <row r="1449" spans="14:20" ht="18.5" x14ac:dyDescent="0.45">
      <c r="N1449" s="79">
        <f t="shared" si="104"/>
        <v>0</v>
      </c>
      <c r="O1449" s="80"/>
      <c r="P1449" s="81">
        <f t="shared" ref="P1449:P1512" si="106">N1449/(1-O1449)</f>
        <v>0</v>
      </c>
      <c r="Q1449" s="82"/>
      <c r="R1449" s="83" t="e">
        <f t="shared" si="105"/>
        <v>#DIV/0!</v>
      </c>
      <c r="S1449" s="237"/>
      <c r="T1449" s="84">
        <f t="shared" si="103"/>
        <v>0</v>
      </c>
    </row>
    <row r="1450" spans="14:20" ht="18.5" x14ac:dyDescent="0.45">
      <c r="N1450" s="79">
        <f t="shared" si="104"/>
        <v>0</v>
      </c>
      <c r="O1450" s="80"/>
      <c r="P1450" s="81">
        <f t="shared" si="106"/>
        <v>0</v>
      </c>
      <c r="Q1450" s="82"/>
      <c r="R1450" s="83" t="e">
        <f t="shared" si="105"/>
        <v>#DIV/0!</v>
      </c>
      <c r="S1450" s="237"/>
      <c r="T1450" s="84">
        <f t="shared" si="103"/>
        <v>0</v>
      </c>
    </row>
    <row r="1451" spans="14:20" ht="18.5" x14ac:dyDescent="0.45">
      <c r="N1451" s="79">
        <f t="shared" si="104"/>
        <v>0</v>
      </c>
      <c r="O1451" s="80"/>
      <c r="P1451" s="81">
        <f t="shared" si="106"/>
        <v>0</v>
      </c>
      <c r="Q1451" s="82"/>
      <c r="R1451" s="83" t="e">
        <f t="shared" si="105"/>
        <v>#DIV/0!</v>
      </c>
      <c r="S1451" s="237"/>
      <c r="T1451" s="84">
        <f t="shared" ref="T1451:T1514" si="107">SUM(S1451*Q1451)</f>
        <v>0</v>
      </c>
    </row>
    <row r="1452" spans="14:20" ht="18.5" x14ac:dyDescent="0.45">
      <c r="N1452" s="79">
        <f t="shared" si="104"/>
        <v>0</v>
      </c>
      <c r="O1452" s="80"/>
      <c r="P1452" s="81">
        <f t="shared" si="106"/>
        <v>0</v>
      </c>
      <c r="Q1452" s="82"/>
      <c r="R1452" s="83" t="e">
        <f t="shared" si="105"/>
        <v>#DIV/0!</v>
      </c>
      <c r="S1452" s="237"/>
      <c r="T1452" s="84">
        <f t="shared" si="107"/>
        <v>0</v>
      </c>
    </row>
    <row r="1453" spans="14:20" ht="18.5" x14ac:dyDescent="0.45">
      <c r="N1453" s="79">
        <f t="shared" si="104"/>
        <v>0</v>
      </c>
      <c r="O1453" s="80"/>
      <c r="P1453" s="81">
        <f t="shared" si="106"/>
        <v>0</v>
      </c>
      <c r="Q1453" s="82"/>
      <c r="R1453" s="83" t="e">
        <f t="shared" si="105"/>
        <v>#DIV/0!</v>
      </c>
      <c r="S1453" s="237"/>
      <c r="T1453" s="84">
        <f t="shared" si="107"/>
        <v>0</v>
      </c>
    </row>
    <row r="1454" spans="14:20" ht="18.5" x14ac:dyDescent="0.45">
      <c r="N1454" s="79">
        <f t="shared" ref="N1454:N1517" si="108">SUM(G1454:L1454)</f>
        <v>0</v>
      </c>
      <c r="O1454" s="80"/>
      <c r="P1454" s="81">
        <f t="shared" si="106"/>
        <v>0</v>
      </c>
      <c r="Q1454" s="82"/>
      <c r="R1454" s="83" t="e">
        <f t="shared" si="105"/>
        <v>#DIV/0!</v>
      </c>
      <c r="S1454" s="237"/>
      <c r="T1454" s="84">
        <f t="shared" si="107"/>
        <v>0</v>
      </c>
    </row>
    <row r="1455" spans="14:20" ht="18.5" x14ac:dyDescent="0.45">
      <c r="N1455" s="79">
        <f t="shared" si="108"/>
        <v>0</v>
      </c>
      <c r="O1455" s="80"/>
      <c r="P1455" s="81">
        <f t="shared" si="106"/>
        <v>0</v>
      </c>
      <c r="Q1455" s="82"/>
      <c r="R1455" s="83" t="e">
        <f t="shared" si="105"/>
        <v>#DIV/0!</v>
      </c>
      <c r="S1455" s="237"/>
      <c r="T1455" s="84">
        <f t="shared" si="107"/>
        <v>0</v>
      </c>
    </row>
    <row r="1456" spans="14:20" ht="18.5" x14ac:dyDescent="0.45">
      <c r="N1456" s="79">
        <f t="shared" si="108"/>
        <v>0</v>
      </c>
      <c r="O1456" s="80"/>
      <c r="P1456" s="81">
        <f t="shared" si="106"/>
        <v>0</v>
      </c>
      <c r="Q1456" s="82"/>
      <c r="R1456" s="83" t="e">
        <f t="shared" si="105"/>
        <v>#DIV/0!</v>
      </c>
      <c r="S1456" s="237"/>
      <c r="T1456" s="84">
        <f t="shared" si="107"/>
        <v>0</v>
      </c>
    </row>
    <row r="1457" spans="14:20" ht="18.5" x14ac:dyDescent="0.45">
      <c r="N1457" s="79">
        <f t="shared" si="108"/>
        <v>0</v>
      </c>
      <c r="O1457" s="80"/>
      <c r="P1457" s="81">
        <f t="shared" si="106"/>
        <v>0</v>
      </c>
      <c r="Q1457" s="82"/>
      <c r="R1457" s="83" t="e">
        <f t="shared" si="105"/>
        <v>#DIV/0!</v>
      </c>
      <c r="S1457" s="237"/>
      <c r="T1457" s="84">
        <f t="shared" si="107"/>
        <v>0</v>
      </c>
    </row>
    <row r="1458" spans="14:20" ht="18.5" x14ac:dyDescent="0.45">
      <c r="N1458" s="79">
        <f t="shared" si="108"/>
        <v>0</v>
      </c>
      <c r="O1458" s="80"/>
      <c r="P1458" s="81">
        <f t="shared" si="106"/>
        <v>0</v>
      </c>
      <c r="Q1458" s="82"/>
      <c r="R1458" s="83" t="e">
        <f t="shared" si="105"/>
        <v>#DIV/0!</v>
      </c>
      <c r="S1458" s="237"/>
      <c r="T1458" s="84">
        <f t="shared" si="107"/>
        <v>0</v>
      </c>
    </row>
    <row r="1459" spans="14:20" ht="18.5" x14ac:dyDescent="0.45">
      <c r="N1459" s="79">
        <f t="shared" si="108"/>
        <v>0</v>
      </c>
      <c r="O1459" s="80"/>
      <c r="P1459" s="81">
        <f t="shared" si="106"/>
        <v>0</v>
      </c>
      <c r="Q1459" s="82"/>
      <c r="R1459" s="83" t="e">
        <f t="shared" si="105"/>
        <v>#DIV/0!</v>
      </c>
      <c r="S1459" s="237"/>
      <c r="T1459" s="84">
        <f t="shared" si="107"/>
        <v>0</v>
      </c>
    </row>
    <row r="1460" spans="14:20" ht="18.5" x14ac:dyDescent="0.45">
      <c r="N1460" s="79">
        <f t="shared" si="108"/>
        <v>0</v>
      </c>
      <c r="O1460" s="80"/>
      <c r="P1460" s="81">
        <f t="shared" si="106"/>
        <v>0</v>
      </c>
      <c r="Q1460" s="82"/>
      <c r="R1460" s="83" t="e">
        <f t="shared" si="105"/>
        <v>#DIV/0!</v>
      </c>
      <c r="S1460" s="237"/>
      <c r="T1460" s="84">
        <f t="shared" si="107"/>
        <v>0</v>
      </c>
    </row>
    <row r="1461" spans="14:20" ht="18.5" x14ac:dyDescent="0.45">
      <c r="N1461" s="79">
        <f t="shared" si="108"/>
        <v>0</v>
      </c>
      <c r="O1461" s="80"/>
      <c r="P1461" s="81">
        <f t="shared" si="106"/>
        <v>0</v>
      </c>
      <c r="Q1461" s="82"/>
      <c r="R1461" s="83" t="e">
        <f t="shared" si="105"/>
        <v>#DIV/0!</v>
      </c>
      <c r="S1461" s="237"/>
      <c r="T1461" s="84">
        <f t="shared" si="107"/>
        <v>0</v>
      </c>
    </row>
    <row r="1462" spans="14:20" ht="18.5" x14ac:dyDescent="0.45">
      <c r="N1462" s="79">
        <f t="shared" si="108"/>
        <v>0</v>
      </c>
      <c r="O1462" s="80"/>
      <c r="P1462" s="81">
        <f t="shared" si="106"/>
        <v>0</v>
      </c>
      <c r="Q1462" s="82"/>
      <c r="R1462" s="83" t="e">
        <f t="shared" si="105"/>
        <v>#DIV/0!</v>
      </c>
      <c r="S1462" s="237"/>
      <c r="T1462" s="84">
        <f t="shared" si="107"/>
        <v>0</v>
      </c>
    </row>
    <row r="1463" spans="14:20" ht="18.5" x14ac:dyDescent="0.45">
      <c r="N1463" s="79">
        <f t="shared" si="108"/>
        <v>0</v>
      </c>
      <c r="O1463" s="80"/>
      <c r="P1463" s="81">
        <f t="shared" si="106"/>
        <v>0</v>
      </c>
      <c r="Q1463" s="82"/>
      <c r="R1463" s="83" t="e">
        <f t="shared" si="105"/>
        <v>#DIV/0!</v>
      </c>
      <c r="S1463" s="237"/>
      <c r="T1463" s="84">
        <f t="shared" si="107"/>
        <v>0</v>
      </c>
    </row>
    <row r="1464" spans="14:20" ht="18.5" x14ac:dyDescent="0.45">
      <c r="N1464" s="79">
        <f t="shared" si="108"/>
        <v>0</v>
      </c>
      <c r="O1464" s="80"/>
      <c r="P1464" s="81">
        <f t="shared" si="106"/>
        <v>0</v>
      </c>
      <c r="Q1464" s="82"/>
      <c r="R1464" s="83" t="e">
        <f t="shared" si="105"/>
        <v>#DIV/0!</v>
      </c>
      <c r="S1464" s="237"/>
      <c r="T1464" s="84">
        <f t="shared" si="107"/>
        <v>0</v>
      </c>
    </row>
    <row r="1465" spans="14:20" ht="18.5" x14ac:dyDescent="0.45">
      <c r="N1465" s="79">
        <f t="shared" si="108"/>
        <v>0</v>
      </c>
      <c r="O1465" s="80"/>
      <c r="P1465" s="81">
        <f t="shared" si="106"/>
        <v>0</v>
      </c>
      <c r="Q1465" s="82"/>
      <c r="R1465" s="83" t="e">
        <f t="shared" si="105"/>
        <v>#DIV/0!</v>
      </c>
      <c r="S1465" s="237"/>
      <c r="T1465" s="84">
        <f t="shared" si="107"/>
        <v>0</v>
      </c>
    </row>
    <row r="1466" spans="14:20" ht="18.5" x14ac:dyDescent="0.45">
      <c r="N1466" s="79">
        <f t="shared" si="108"/>
        <v>0</v>
      </c>
      <c r="O1466" s="80"/>
      <c r="P1466" s="81">
        <f t="shared" si="106"/>
        <v>0</v>
      </c>
      <c r="Q1466" s="82"/>
      <c r="R1466" s="83" t="e">
        <f t="shared" si="105"/>
        <v>#DIV/0!</v>
      </c>
      <c r="S1466" s="237"/>
      <c r="T1466" s="84">
        <f t="shared" si="107"/>
        <v>0</v>
      </c>
    </row>
    <row r="1467" spans="14:20" ht="18.5" x14ac:dyDescent="0.45">
      <c r="N1467" s="79">
        <f t="shared" si="108"/>
        <v>0</v>
      </c>
      <c r="O1467" s="80"/>
      <c r="P1467" s="81">
        <f t="shared" si="106"/>
        <v>0</v>
      </c>
      <c r="Q1467" s="82"/>
      <c r="R1467" s="83" t="e">
        <f t="shared" si="105"/>
        <v>#DIV/0!</v>
      </c>
      <c r="S1467" s="237"/>
      <c r="T1467" s="84">
        <f t="shared" si="107"/>
        <v>0</v>
      </c>
    </row>
    <row r="1468" spans="14:20" ht="18.5" x14ac:dyDescent="0.45">
      <c r="N1468" s="79">
        <f t="shared" si="108"/>
        <v>0</v>
      </c>
      <c r="O1468" s="80"/>
      <c r="P1468" s="81">
        <f t="shared" si="106"/>
        <v>0</v>
      </c>
      <c r="Q1468" s="82"/>
      <c r="R1468" s="83" t="e">
        <f t="shared" si="105"/>
        <v>#DIV/0!</v>
      </c>
      <c r="S1468" s="237"/>
      <c r="T1468" s="84">
        <f t="shared" si="107"/>
        <v>0</v>
      </c>
    </row>
    <row r="1469" spans="14:20" ht="18.5" x14ac:dyDescent="0.45">
      <c r="N1469" s="79">
        <f t="shared" si="108"/>
        <v>0</v>
      </c>
      <c r="O1469" s="80"/>
      <c r="P1469" s="81">
        <f t="shared" si="106"/>
        <v>0</v>
      </c>
      <c r="Q1469" s="82"/>
      <c r="R1469" s="83" t="e">
        <f t="shared" si="105"/>
        <v>#DIV/0!</v>
      </c>
      <c r="S1469" s="237"/>
      <c r="T1469" s="84">
        <f t="shared" si="107"/>
        <v>0</v>
      </c>
    </row>
    <row r="1470" spans="14:20" ht="18.5" x14ac:dyDescent="0.45">
      <c r="N1470" s="79">
        <f t="shared" si="108"/>
        <v>0</v>
      </c>
      <c r="O1470" s="80"/>
      <c r="P1470" s="81">
        <f t="shared" si="106"/>
        <v>0</v>
      </c>
      <c r="Q1470" s="82"/>
      <c r="R1470" s="83" t="e">
        <f t="shared" si="105"/>
        <v>#DIV/0!</v>
      </c>
      <c r="S1470" s="237"/>
      <c r="T1470" s="84">
        <f t="shared" si="107"/>
        <v>0</v>
      </c>
    </row>
    <row r="1471" spans="14:20" ht="18.5" x14ac:dyDescent="0.45">
      <c r="N1471" s="79">
        <f t="shared" si="108"/>
        <v>0</v>
      </c>
      <c r="O1471" s="80"/>
      <c r="P1471" s="81">
        <f t="shared" si="106"/>
        <v>0</v>
      </c>
      <c r="Q1471" s="82"/>
      <c r="R1471" s="83" t="e">
        <f t="shared" si="105"/>
        <v>#DIV/0!</v>
      </c>
      <c r="S1471" s="237"/>
      <c r="T1471" s="84">
        <f t="shared" si="107"/>
        <v>0</v>
      </c>
    </row>
    <row r="1472" spans="14:20" ht="18.5" x14ac:dyDescent="0.45">
      <c r="N1472" s="79">
        <f t="shared" si="108"/>
        <v>0</v>
      </c>
      <c r="O1472" s="80"/>
      <c r="P1472" s="81">
        <f t="shared" si="106"/>
        <v>0</v>
      </c>
      <c r="Q1472" s="82"/>
      <c r="R1472" s="83" t="e">
        <f t="shared" si="105"/>
        <v>#DIV/0!</v>
      </c>
      <c r="S1472" s="237"/>
      <c r="T1472" s="84">
        <f t="shared" si="107"/>
        <v>0</v>
      </c>
    </row>
    <row r="1473" spans="14:20" ht="18.5" x14ac:dyDescent="0.45">
      <c r="N1473" s="79">
        <f t="shared" si="108"/>
        <v>0</v>
      </c>
      <c r="O1473" s="80"/>
      <c r="P1473" s="81">
        <f t="shared" si="106"/>
        <v>0</v>
      </c>
      <c r="Q1473" s="82"/>
      <c r="R1473" s="83" t="e">
        <f t="shared" si="105"/>
        <v>#DIV/0!</v>
      </c>
      <c r="S1473" s="237"/>
      <c r="T1473" s="84">
        <f t="shared" si="107"/>
        <v>0</v>
      </c>
    </row>
    <row r="1474" spans="14:20" ht="18.5" x14ac:dyDescent="0.45">
      <c r="N1474" s="79">
        <f t="shared" si="108"/>
        <v>0</v>
      </c>
      <c r="O1474" s="80"/>
      <c r="P1474" s="81">
        <f t="shared" si="106"/>
        <v>0</v>
      </c>
      <c r="Q1474" s="82"/>
      <c r="R1474" s="83" t="e">
        <f t="shared" si="105"/>
        <v>#DIV/0!</v>
      </c>
      <c r="S1474" s="237"/>
      <c r="T1474" s="84">
        <f t="shared" si="107"/>
        <v>0</v>
      </c>
    </row>
    <row r="1475" spans="14:20" ht="18.5" x14ac:dyDescent="0.45">
      <c r="N1475" s="79">
        <f t="shared" si="108"/>
        <v>0</v>
      </c>
      <c r="O1475" s="80"/>
      <c r="P1475" s="81">
        <f t="shared" si="106"/>
        <v>0</v>
      </c>
      <c r="Q1475" s="82"/>
      <c r="R1475" s="83" t="e">
        <f t="shared" si="105"/>
        <v>#DIV/0!</v>
      </c>
      <c r="S1475" s="237"/>
      <c r="T1475" s="84">
        <f t="shared" si="107"/>
        <v>0</v>
      </c>
    </row>
    <row r="1476" spans="14:20" ht="18.5" x14ac:dyDescent="0.45">
      <c r="N1476" s="79">
        <f t="shared" si="108"/>
        <v>0</v>
      </c>
      <c r="O1476" s="80"/>
      <c r="P1476" s="81">
        <f t="shared" si="106"/>
        <v>0</v>
      </c>
      <c r="Q1476" s="82"/>
      <c r="R1476" s="83" t="e">
        <f t="shared" si="105"/>
        <v>#DIV/0!</v>
      </c>
      <c r="S1476" s="237"/>
      <c r="T1476" s="84">
        <f t="shared" si="107"/>
        <v>0</v>
      </c>
    </row>
    <row r="1477" spans="14:20" ht="18.5" x14ac:dyDescent="0.45">
      <c r="N1477" s="79">
        <f t="shared" si="108"/>
        <v>0</v>
      </c>
      <c r="O1477" s="80"/>
      <c r="P1477" s="81">
        <f t="shared" si="106"/>
        <v>0</v>
      </c>
      <c r="Q1477" s="82"/>
      <c r="R1477" s="83" t="e">
        <f t="shared" si="105"/>
        <v>#DIV/0!</v>
      </c>
      <c r="S1477" s="237"/>
      <c r="T1477" s="84">
        <f t="shared" si="107"/>
        <v>0</v>
      </c>
    </row>
    <row r="1478" spans="14:20" ht="18.5" x14ac:dyDescent="0.45">
      <c r="N1478" s="79">
        <f t="shared" si="108"/>
        <v>0</v>
      </c>
      <c r="O1478" s="80"/>
      <c r="P1478" s="81">
        <f t="shared" si="106"/>
        <v>0</v>
      </c>
      <c r="Q1478" s="82"/>
      <c r="R1478" s="83" t="e">
        <f t="shared" si="105"/>
        <v>#DIV/0!</v>
      </c>
      <c r="S1478" s="237"/>
      <c r="T1478" s="84">
        <f t="shared" si="107"/>
        <v>0</v>
      </c>
    </row>
    <row r="1479" spans="14:20" ht="18.5" x14ac:dyDescent="0.45">
      <c r="N1479" s="79">
        <f t="shared" si="108"/>
        <v>0</v>
      </c>
      <c r="O1479" s="80"/>
      <c r="P1479" s="81">
        <f t="shared" si="106"/>
        <v>0</v>
      </c>
      <c r="Q1479" s="82"/>
      <c r="R1479" s="83" t="e">
        <f t="shared" si="105"/>
        <v>#DIV/0!</v>
      </c>
      <c r="S1479" s="237"/>
      <c r="T1479" s="84">
        <f t="shared" si="107"/>
        <v>0</v>
      </c>
    </row>
    <row r="1480" spans="14:20" ht="18.5" x14ac:dyDescent="0.45">
      <c r="N1480" s="79">
        <f t="shared" si="108"/>
        <v>0</v>
      </c>
      <c r="O1480" s="80"/>
      <c r="P1480" s="81">
        <f t="shared" si="106"/>
        <v>0</v>
      </c>
      <c r="Q1480" s="82"/>
      <c r="R1480" s="83" t="e">
        <f t="shared" si="105"/>
        <v>#DIV/0!</v>
      </c>
      <c r="S1480" s="237"/>
      <c r="T1480" s="84">
        <f t="shared" si="107"/>
        <v>0</v>
      </c>
    </row>
    <row r="1481" spans="14:20" ht="18.5" x14ac:dyDescent="0.45">
      <c r="N1481" s="79">
        <f t="shared" si="108"/>
        <v>0</v>
      </c>
      <c r="O1481" s="80"/>
      <c r="P1481" s="81">
        <f t="shared" si="106"/>
        <v>0</v>
      </c>
      <c r="Q1481" s="82"/>
      <c r="R1481" s="83" t="e">
        <f t="shared" si="105"/>
        <v>#DIV/0!</v>
      </c>
      <c r="S1481" s="237"/>
      <c r="T1481" s="84">
        <f t="shared" si="107"/>
        <v>0</v>
      </c>
    </row>
    <row r="1482" spans="14:20" ht="18.5" x14ac:dyDescent="0.45">
      <c r="N1482" s="79">
        <f t="shared" si="108"/>
        <v>0</v>
      </c>
      <c r="O1482" s="80"/>
      <c r="P1482" s="81">
        <f t="shared" si="106"/>
        <v>0</v>
      </c>
      <c r="Q1482" s="82"/>
      <c r="R1482" s="83" t="e">
        <f t="shared" si="105"/>
        <v>#DIV/0!</v>
      </c>
      <c r="S1482" s="237"/>
      <c r="T1482" s="84">
        <f t="shared" si="107"/>
        <v>0</v>
      </c>
    </row>
    <row r="1483" spans="14:20" ht="18.5" x14ac:dyDescent="0.45">
      <c r="N1483" s="79">
        <f t="shared" si="108"/>
        <v>0</v>
      </c>
      <c r="O1483" s="80"/>
      <c r="P1483" s="81">
        <f t="shared" si="106"/>
        <v>0</v>
      </c>
      <c r="Q1483" s="82"/>
      <c r="R1483" s="83" t="e">
        <f t="shared" si="105"/>
        <v>#DIV/0!</v>
      </c>
      <c r="S1483" s="237"/>
      <c r="T1483" s="84">
        <f t="shared" si="107"/>
        <v>0</v>
      </c>
    </row>
    <row r="1484" spans="14:20" ht="18.5" x14ac:dyDescent="0.45">
      <c r="N1484" s="79">
        <f t="shared" si="108"/>
        <v>0</v>
      </c>
      <c r="O1484" s="80"/>
      <c r="P1484" s="81">
        <f t="shared" si="106"/>
        <v>0</v>
      </c>
      <c r="Q1484" s="82"/>
      <c r="R1484" s="83" t="e">
        <f t="shared" si="105"/>
        <v>#DIV/0!</v>
      </c>
      <c r="S1484" s="237"/>
      <c r="T1484" s="84">
        <f t="shared" si="107"/>
        <v>0</v>
      </c>
    </row>
    <row r="1485" spans="14:20" ht="18.5" x14ac:dyDescent="0.45">
      <c r="N1485" s="79">
        <f t="shared" si="108"/>
        <v>0</v>
      </c>
      <c r="O1485" s="80"/>
      <c r="P1485" s="81">
        <f t="shared" si="106"/>
        <v>0</v>
      </c>
      <c r="Q1485" s="82"/>
      <c r="R1485" s="83" t="e">
        <f t="shared" si="105"/>
        <v>#DIV/0!</v>
      </c>
      <c r="S1485" s="237"/>
      <c r="T1485" s="84">
        <f t="shared" si="107"/>
        <v>0</v>
      </c>
    </row>
    <row r="1486" spans="14:20" ht="18.5" x14ac:dyDescent="0.45">
      <c r="N1486" s="79">
        <f t="shared" si="108"/>
        <v>0</v>
      </c>
      <c r="O1486" s="80"/>
      <c r="P1486" s="81">
        <f t="shared" si="106"/>
        <v>0</v>
      </c>
      <c r="Q1486" s="82"/>
      <c r="R1486" s="83" t="e">
        <f t="shared" si="105"/>
        <v>#DIV/0!</v>
      </c>
      <c r="S1486" s="237"/>
      <c r="T1486" s="84">
        <f t="shared" si="107"/>
        <v>0</v>
      </c>
    </row>
    <row r="1487" spans="14:20" ht="18.5" x14ac:dyDescent="0.45">
      <c r="N1487" s="79">
        <f t="shared" si="108"/>
        <v>0</v>
      </c>
      <c r="O1487" s="80"/>
      <c r="P1487" s="81">
        <f t="shared" si="106"/>
        <v>0</v>
      </c>
      <c r="Q1487" s="82"/>
      <c r="R1487" s="83" t="e">
        <f t="shared" si="105"/>
        <v>#DIV/0!</v>
      </c>
      <c r="S1487" s="237"/>
      <c r="T1487" s="84">
        <f t="shared" si="107"/>
        <v>0</v>
      </c>
    </row>
    <row r="1488" spans="14:20" ht="18.5" x14ac:dyDescent="0.45">
      <c r="N1488" s="79">
        <f t="shared" si="108"/>
        <v>0</v>
      </c>
      <c r="O1488" s="80"/>
      <c r="P1488" s="81">
        <f t="shared" si="106"/>
        <v>0</v>
      </c>
      <c r="Q1488" s="82"/>
      <c r="R1488" s="83" t="e">
        <f t="shared" si="105"/>
        <v>#DIV/0!</v>
      </c>
      <c r="S1488" s="237"/>
      <c r="T1488" s="84">
        <f t="shared" si="107"/>
        <v>0</v>
      </c>
    </row>
    <row r="1489" spans="14:20" ht="18.5" x14ac:dyDescent="0.45">
      <c r="N1489" s="79">
        <f t="shared" si="108"/>
        <v>0</v>
      </c>
      <c r="O1489" s="80"/>
      <c r="P1489" s="81">
        <f t="shared" si="106"/>
        <v>0</v>
      </c>
      <c r="Q1489" s="82"/>
      <c r="R1489" s="83" t="e">
        <f t="shared" si="105"/>
        <v>#DIV/0!</v>
      </c>
      <c r="S1489" s="237"/>
      <c r="T1489" s="84">
        <f t="shared" si="107"/>
        <v>0</v>
      </c>
    </row>
    <row r="1490" spans="14:20" ht="18.5" x14ac:dyDescent="0.45">
      <c r="N1490" s="79">
        <f t="shared" si="108"/>
        <v>0</v>
      </c>
      <c r="O1490" s="80"/>
      <c r="P1490" s="81">
        <f t="shared" si="106"/>
        <v>0</v>
      </c>
      <c r="Q1490" s="82"/>
      <c r="R1490" s="83" t="e">
        <f t="shared" si="105"/>
        <v>#DIV/0!</v>
      </c>
      <c r="S1490" s="237"/>
      <c r="T1490" s="84">
        <f t="shared" si="107"/>
        <v>0</v>
      </c>
    </row>
    <row r="1491" spans="14:20" ht="18.5" x14ac:dyDescent="0.45">
      <c r="N1491" s="79">
        <f t="shared" si="108"/>
        <v>0</v>
      </c>
      <c r="O1491" s="80"/>
      <c r="P1491" s="81">
        <f t="shared" si="106"/>
        <v>0</v>
      </c>
      <c r="Q1491" s="82"/>
      <c r="R1491" s="83" t="e">
        <f t="shared" si="105"/>
        <v>#DIV/0!</v>
      </c>
      <c r="S1491" s="237"/>
      <c r="T1491" s="84">
        <f t="shared" si="107"/>
        <v>0</v>
      </c>
    </row>
    <row r="1492" spans="14:20" ht="18.5" x14ac:dyDescent="0.45">
      <c r="N1492" s="79">
        <f t="shared" si="108"/>
        <v>0</v>
      </c>
      <c r="O1492" s="80"/>
      <c r="P1492" s="81">
        <f t="shared" si="106"/>
        <v>0</v>
      </c>
      <c r="Q1492" s="82"/>
      <c r="R1492" s="83" t="e">
        <f t="shared" si="105"/>
        <v>#DIV/0!</v>
      </c>
      <c r="S1492" s="237"/>
      <c r="T1492" s="84">
        <f t="shared" si="107"/>
        <v>0</v>
      </c>
    </row>
    <row r="1493" spans="14:20" ht="18.5" x14ac:dyDescent="0.45">
      <c r="N1493" s="79">
        <f t="shared" si="108"/>
        <v>0</v>
      </c>
      <c r="O1493" s="80"/>
      <c r="P1493" s="81">
        <f t="shared" si="106"/>
        <v>0</v>
      </c>
      <c r="Q1493" s="82"/>
      <c r="R1493" s="83" t="e">
        <f t="shared" si="105"/>
        <v>#DIV/0!</v>
      </c>
      <c r="S1493" s="237"/>
      <c r="T1493" s="84">
        <f t="shared" si="107"/>
        <v>0</v>
      </c>
    </row>
    <row r="1494" spans="14:20" ht="18.5" x14ac:dyDescent="0.45">
      <c r="N1494" s="79">
        <f t="shared" si="108"/>
        <v>0</v>
      </c>
      <c r="O1494" s="80"/>
      <c r="P1494" s="81">
        <f t="shared" si="106"/>
        <v>0</v>
      </c>
      <c r="Q1494" s="82"/>
      <c r="R1494" s="83" t="e">
        <f t="shared" si="105"/>
        <v>#DIV/0!</v>
      </c>
      <c r="S1494" s="237"/>
      <c r="T1494" s="84">
        <f t="shared" si="107"/>
        <v>0</v>
      </c>
    </row>
    <row r="1495" spans="14:20" ht="18.5" x14ac:dyDescent="0.45">
      <c r="N1495" s="79">
        <f t="shared" si="108"/>
        <v>0</v>
      </c>
      <c r="O1495" s="80"/>
      <c r="P1495" s="81">
        <f t="shared" si="106"/>
        <v>0</v>
      </c>
      <c r="Q1495" s="82"/>
      <c r="R1495" s="83" t="e">
        <f t="shared" si="105"/>
        <v>#DIV/0!</v>
      </c>
      <c r="S1495" s="237"/>
      <c r="T1495" s="84">
        <f t="shared" si="107"/>
        <v>0</v>
      </c>
    </row>
    <row r="1496" spans="14:20" ht="18.5" x14ac:dyDescent="0.45">
      <c r="N1496" s="79">
        <f t="shared" si="108"/>
        <v>0</v>
      </c>
      <c r="O1496" s="80"/>
      <c r="P1496" s="81">
        <f t="shared" si="106"/>
        <v>0</v>
      </c>
      <c r="Q1496" s="82"/>
      <c r="R1496" s="83" t="e">
        <f t="shared" si="105"/>
        <v>#DIV/0!</v>
      </c>
      <c r="S1496" s="237"/>
      <c r="T1496" s="84">
        <f t="shared" si="107"/>
        <v>0</v>
      </c>
    </row>
    <row r="1497" spans="14:20" ht="18.5" x14ac:dyDescent="0.45">
      <c r="N1497" s="79">
        <f t="shared" si="108"/>
        <v>0</v>
      </c>
      <c r="O1497" s="80"/>
      <c r="P1497" s="81">
        <f t="shared" si="106"/>
        <v>0</v>
      </c>
      <c r="Q1497" s="82"/>
      <c r="R1497" s="83" t="e">
        <f t="shared" si="105"/>
        <v>#DIV/0!</v>
      </c>
      <c r="S1497" s="237"/>
      <c r="T1497" s="84">
        <f t="shared" si="107"/>
        <v>0</v>
      </c>
    </row>
    <row r="1498" spans="14:20" ht="18.5" x14ac:dyDescent="0.45">
      <c r="N1498" s="79">
        <f t="shared" si="108"/>
        <v>0</v>
      </c>
      <c r="O1498" s="80"/>
      <c r="P1498" s="81">
        <f t="shared" si="106"/>
        <v>0</v>
      </c>
      <c r="Q1498" s="82"/>
      <c r="R1498" s="83" t="e">
        <f t="shared" si="105"/>
        <v>#DIV/0!</v>
      </c>
      <c r="S1498" s="237"/>
      <c r="T1498" s="84">
        <f t="shared" si="107"/>
        <v>0</v>
      </c>
    </row>
    <row r="1499" spans="14:20" ht="18.5" x14ac:dyDescent="0.45">
      <c r="N1499" s="79">
        <f t="shared" si="108"/>
        <v>0</v>
      </c>
      <c r="O1499" s="80"/>
      <c r="P1499" s="81">
        <f t="shared" si="106"/>
        <v>0</v>
      </c>
      <c r="Q1499" s="82"/>
      <c r="R1499" s="83" t="e">
        <f t="shared" si="105"/>
        <v>#DIV/0!</v>
      </c>
      <c r="S1499" s="237"/>
      <c r="T1499" s="84">
        <f t="shared" si="107"/>
        <v>0</v>
      </c>
    </row>
    <row r="1500" spans="14:20" ht="18.5" x14ac:dyDescent="0.45">
      <c r="N1500" s="79">
        <f t="shared" si="108"/>
        <v>0</v>
      </c>
      <c r="O1500" s="80"/>
      <c r="P1500" s="81">
        <f t="shared" si="106"/>
        <v>0</v>
      </c>
      <c r="Q1500" s="82"/>
      <c r="R1500" s="83" t="e">
        <f t="shared" si="105"/>
        <v>#DIV/0!</v>
      </c>
      <c r="S1500" s="237"/>
      <c r="T1500" s="84">
        <f t="shared" si="107"/>
        <v>0</v>
      </c>
    </row>
    <row r="1501" spans="14:20" ht="18.5" x14ac:dyDescent="0.45">
      <c r="N1501" s="79">
        <f t="shared" si="108"/>
        <v>0</v>
      </c>
      <c r="O1501" s="80"/>
      <c r="P1501" s="81">
        <f t="shared" si="106"/>
        <v>0</v>
      </c>
      <c r="Q1501" s="82"/>
      <c r="R1501" s="83" t="e">
        <f t="shared" si="105"/>
        <v>#DIV/0!</v>
      </c>
      <c r="S1501" s="237"/>
      <c r="T1501" s="84">
        <f t="shared" si="107"/>
        <v>0</v>
      </c>
    </row>
    <row r="1502" spans="14:20" ht="18.5" x14ac:dyDescent="0.45">
      <c r="N1502" s="79">
        <f t="shared" si="108"/>
        <v>0</v>
      </c>
      <c r="O1502" s="80"/>
      <c r="P1502" s="81">
        <f t="shared" si="106"/>
        <v>0</v>
      </c>
      <c r="Q1502" s="82"/>
      <c r="R1502" s="83" t="e">
        <f t="shared" si="105"/>
        <v>#DIV/0!</v>
      </c>
      <c r="S1502" s="237"/>
      <c r="T1502" s="84">
        <f t="shared" si="107"/>
        <v>0</v>
      </c>
    </row>
    <row r="1503" spans="14:20" ht="18.5" x14ac:dyDescent="0.45">
      <c r="N1503" s="79">
        <f t="shared" si="108"/>
        <v>0</v>
      </c>
      <c r="O1503" s="80"/>
      <c r="P1503" s="81">
        <f t="shared" si="106"/>
        <v>0</v>
      </c>
      <c r="Q1503" s="82"/>
      <c r="R1503" s="83" t="e">
        <f t="shared" si="105"/>
        <v>#DIV/0!</v>
      </c>
      <c r="S1503" s="237"/>
      <c r="T1503" s="84">
        <f t="shared" si="107"/>
        <v>0</v>
      </c>
    </row>
    <row r="1504" spans="14:20" ht="18.5" x14ac:dyDescent="0.45">
      <c r="N1504" s="79">
        <f t="shared" si="108"/>
        <v>0</v>
      </c>
      <c r="O1504" s="80"/>
      <c r="P1504" s="81">
        <f t="shared" si="106"/>
        <v>0</v>
      </c>
      <c r="Q1504" s="82"/>
      <c r="R1504" s="83" t="e">
        <f t="shared" si="105"/>
        <v>#DIV/0!</v>
      </c>
      <c r="S1504" s="237"/>
      <c r="T1504" s="84">
        <f t="shared" si="107"/>
        <v>0</v>
      </c>
    </row>
    <row r="1505" spans="14:20" ht="18.5" x14ac:dyDescent="0.45">
      <c r="N1505" s="79">
        <f t="shared" si="108"/>
        <v>0</v>
      </c>
      <c r="O1505" s="80"/>
      <c r="P1505" s="81">
        <f t="shared" si="106"/>
        <v>0</v>
      </c>
      <c r="Q1505" s="82"/>
      <c r="R1505" s="83" t="e">
        <f t="shared" si="105"/>
        <v>#DIV/0!</v>
      </c>
      <c r="S1505" s="237"/>
      <c r="T1505" s="84">
        <f t="shared" si="107"/>
        <v>0</v>
      </c>
    </row>
    <row r="1506" spans="14:20" ht="18.5" x14ac:dyDescent="0.45">
      <c r="N1506" s="79">
        <f t="shared" si="108"/>
        <v>0</v>
      </c>
      <c r="O1506" s="80"/>
      <c r="P1506" s="81">
        <f t="shared" si="106"/>
        <v>0</v>
      </c>
      <c r="Q1506" s="82"/>
      <c r="R1506" s="83" t="e">
        <f t="shared" si="105"/>
        <v>#DIV/0!</v>
      </c>
      <c r="S1506" s="237"/>
      <c r="T1506" s="84">
        <f t="shared" si="107"/>
        <v>0</v>
      </c>
    </row>
    <row r="1507" spans="14:20" ht="18.5" x14ac:dyDescent="0.45">
      <c r="N1507" s="79">
        <f t="shared" si="108"/>
        <v>0</v>
      </c>
      <c r="O1507" s="80"/>
      <c r="P1507" s="81">
        <f t="shared" si="106"/>
        <v>0</v>
      </c>
      <c r="Q1507" s="82"/>
      <c r="R1507" s="83" t="e">
        <f t="shared" si="105"/>
        <v>#DIV/0!</v>
      </c>
      <c r="S1507" s="237"/>
      <c r="T1507" s="84">
        <f t="shared" si="107"/>
        <v>0</v>
      </c>
    </row>
    <row r="1508" spans="14:20" ht="18.5" x14ac:dyDescent="0.45">
      <c r="N1508" s="79">
        <f t="shared" si="108"/>
        <v>0</v>
      </c>
      <c r="O1508" s="80"/>
      <c r="P1508" s="81">
        <f t="shared" si="106"/>
        <v>0</v>
      </c>
      <c r="Q1508" s="82"/>
      <c r="R1508" s="83" t="e">
        <f t="shared" si="105"/>
        <v>#DIV/0!</v>
      </c>
      <c r="S1508" s="237"/>
      <c r="T1508" s="84">
        <f t="shared" si="107"/>
        <v>0</v>
      </c>
    </row>
    <row r="1509" spans="14:20" ht="18.5" x14ac:dyDescent="0.45">
      <c r="N1509" s="79">
        <f t="shared" si="108"/>
        <v>0</v>
      </c>
      <c r="O1509" s="80"/>
      <c r="P1509" s="81">
        <f t="shared" si="106"/>
        <v>0</v>
      </c>
      <c r="Q1509" s="82"/>
      <c r="R1509" s="83" t="e">
        <f t="shared" si="105"/>
        <v>#DIV/0!</v>
      </c>
      <c r="S1509" s="237"/>
      <c r="T1509" s="84">
        <f t="shared" si="107"/>
        <v>0</v>
      </c>
    </row>
    <row r="1510" spans="14:20" ht="18.5" x14ac:dyDescent="0.45">
      <c r="N1510" s="79">
        <f t="shared" si="108"/>
        <v>0</v>
      </c>
      <c r="O1510" s="80"/>
      <c r="P1510" s="81">
        <f t="shared" si="106"/>
        <v>0</v>
      </c>
      <c r="Q1510" s="82"/>
      <c r="R1510" s="83" t="e">
        <f t="shared" ref="R1510:R1573" si="109">(Q1510-N1510)/Q1510</f>
        <v>#DIV/0!</v>
      </c>
      <c r="S1510" s="237"/>
      <c r="T1510" s="84">
        <f t="shared" si="107"/>
        <v>0</v>
      </c>
    </row>
    <row r="1511" spans="14:20" ht="18.5" x14ac:dyDescent="0.45">
      <c r="N1511" s="79">
        <f t="shared" si="108"/>
        <v>0</v>
      </c>
      <c r="O1511" s="80"/>
      <c r="P1511" s="81">
        <f t="shared" si="106"/>
        <v>0</v>
      </c>
      <c r="Q1511" s="82"/>
      <c r="R1511" s="83" t="e">
        <f t="shared" si="109"/>
        <v>#DIV/0!</v>
      </c>
      <c r="S1511" s="237"/>
      <c r="T1511" s="84">
        <f t="shared" si="107"/>
        <v>0</v>
      </c>
    </row>
    <row r="1512" spans="14:20" ht="18.5" x14ac:dyDescent="0.45">
      <c r="N1512" s="79">
        <f t="shared" si="108"/>
        <v>0</v>
      </c>
      <c r="O1512" s="80"/>
      <c r="P1512" s="81">
        <f t="shared" si="106"/>
        <v>0</v>
      </c>
      <c r="Q1512" s="82"/>
      <c r="R1512" s="83" t="e">
        <f t="shared" si="109"/>
        <v>#DIV/0!</v>
      </c>
      <c r="S1512" s="237"/>
      <c r="T1512" s="84">
        <f t="shared" si="107"/>
        <v>0</v>
      </c>
    </row>
    <row r="1513" spans="14:20" ht="18.5" x14ac:dyDescent="0.45">
      <c r="N1513" s="79">
        <f t="shared" si="108"/>
        <v>0</v>
      </c>
      <c r="O1513" s="80"/>
      <c r="P1513" s="81">
        <f t="shared" ref="P1513:P1576" si="110">N1513/(1-O1513)</f>
        <v>0</v>
      </c>
      <c r="Q1513" s="82"/>
      <c r="R1513" s="83" t="e">
        <f t="shared" si="109"/>
        <v>#DIV/0!</v>
      </c>
      <c r="S1513" s="237"/>
      <c r="T1513" s="84">
        <f t="shared" si="107"/>
        <v>0</v>
      </c>
    </row>
    <row r="1514" spans="14:20" ht="18.5" x14ac:dyDescent="0.45">
      <c r="N1514" s="79">
        <f t="shared" si="108"/>
        <v>0</v>
      </c>
      <c r="O1514" s="80"/>
      <c r="P1514" s="81">
        <f t="shared" si="110"/>
        <v>0</v>
      </c>
      <c r="Q1514" s="82"/>
      <c r="R1514" s="83" t="e">
        <f t="shared" si="109"/>
        <v>#DIV/0!</v>
      </c>
      <c r="S1514" s="237"/>
      <c r="T1514" s="84">
        <f t="shared" si="107"/>
        <v>0</v>
      </c>
    </row>
    <row r="1515" spans="14:20" ht="18.5" x14ac:dyDescent="0.45">
      <c r="N1515" s="79">
        <f t="shared" si="108"/>
        <v>0</v>
      </c>
      <c r="O1515" s="80"/>
      <c r="P1515" s="81">
        <f t="shared" si="110"/>
        <v>0</v>
      </c>
      <c r="Q1515" s="82"/>
      <c r="R1515" s="83" t="e">
        <f t="shared" si="109"/>
        <v>#DIV/0!</v>
      </c>
      <c r="S1515" s="237"/>
      <c r="T1515" s="84">
        <f t="shared" ref="T1515:T1578" si="111">SUM(S1515*Q1515)</f>
        <v>0</v>
      </c>
    </row>
    <row r="1516" spans="14:20" ht="18.5" x14ac:dyDescent="0.45">
      <c r="N1516" s="79">
        <f t="shared" si="108"/>
        <v>0</v>
      </c>
      <c r="O1516" s="80"/>
      <c r="P1516" s="81">
        <f t="shared" si="110"/>
        <v>0</v>
      </c>
      <c r="Q1516" s="82"/>
      <c r="R1516" s="83" t="e">
        <f t="shared" si="109"/>
        <v>#DIV/0!</v>
      </c>
      <c r="S1516" s="237"/>
      <c r="T1516" s="84">
        <f t="shared" si="111"/>
        <v>0</v>
      </c>
    </row>
    <row r="1517" spans="14:20" ht="18.5" x14ac:dyDescent="0.45">
      <c r="N1517" s="79">
        <f t="shared" si="108"/>
        <v>0</v>
      </c>
      <c r="O1517" s="80"/>
      <c r="P1517" s="81">
        <f t="shared" si="110"/>
        <v>0</v>
      </c>
      <c r="Q1517" s="82"/>
      <c r="R1517" s="83" t="e">
        <f t="shared" si="109"/>
        <v>#DIV/0!</v>
      </c>
      <c r="S1517" s="237"/>
      <c r="T1517" s="84">
        <f t="shared" si="111"/>
        <v>0</v>
      </c>
    </row>
    <row r="1518" spans="14:20" ht="18.5" x14ac:dyDescent="0.45">
      <c r="N1518" s="79">
        <f t="shared" ref="N1518:N1581" si="112">SUM(G1518:L1518)</f>
        <v>0</v>
      </c>
      <c r="O1518" s="80"/>
      <c r="P1518" s="81">
        <f t="shared" si="110"/>
        <v>0</v>
      </c>
      <c r="Q1518" s="82"/>
      <c r="R1518" s="83" t="e">
        <f t="shared" si="109"/>
        <v>#DIV/0!</v>
      </c>
      <c r="S1518" s="237"/>
      <c r="T1518" s="84">
        <f t="shared" si="111"/>
        <v>0</v>
      </c>
    </row>
    <row r="1519" spans="14:20" ht="18.5" x14ac:dyDescent="0.45">
      <c r="N1519" s="79">
        <f t="shared" si="112"/>
        <v>0</v>
      </c>
      <c r="O1519" s="80"/>
      <c r="P1519" s="81">
        <f t="shared" si="110"/>
        <v>0</v>
      </c>
      <c r="Q1519" s="82"/>
      <c r="R1519" s="83" t="e">
        <f t="shared" si="109"/>
        <v>#DIV/0!</v>
      </c>
      <c r="S1519" s="237"/>
      <c r="T1519" s="84">
        <f t="shared" si="111"/>
        <v>0</v>
      </c>
    </row>
    <row r="1520" spans="14:20" ht="18.5" x14ac:dyDescent="0.45">
      <c r="N1520" s="79">
        <f t="shared" si="112"/>
        <v>0</v>
      </c>
      <c r="O1520" s="80"/>
      <c r="P1520" s="81">
        <f t="shared" si="110"/>
        <v>0</v>
      </c>
      <c r="Q1520" s="82"/>
      <c r="R1520" s="83" t="e">
        <f t="shared" si="109"/>
        <v>#DIV/0!</v>
      </c>
      <c r="S1520" s="237"/>
      <c r="T1520" s="84">
        <f t="shared" si="111"/>
        <v>0</v>
      </c>
    </row>
    <row r="1521" spans="14:20" ht="18.5" x14ac:dyDescent="0.45">
      <c r="N1521" s="79">
        <f t="shared" si="112"/>
        <v>0</v>
      </c>
      <c r="O1521" s="80"/>
      <c r="P1521" s="81">
        <f t="shared" si="110"/>
        <v>0</v>
      </c>
      <c r="Q1521" s="82"/>
      <c r="R1521" s="83" t="e">
        <f t="shared" si="109"/>
        <v>#DIV/0!</v>
      </c>
      <c r="S1521" s="237"/>
      <c r="T1521" s="84">
        <f t="shared" si="111"/>
        <v>0</v>
      </c>
    </row>
    <row r="1522" spans="14:20" ht="18.5" x14ac:dyDescent="0.45">
      <c r="N1522" s="79">
        <f t="shared" si="112"/>
        <v>0</v>
      </c>
      <c r="O1522" s="80"/>
      <c r="P1522" s="81">
        <f t="shared" si="110"/>
        <v>0</v>
      </c>
      <c r="Q1522" s="82"/>
      <c r="R1522" s="83" t="e">
        <f t="shared" si="109"/>
        <v>#DIV/0!</v>
      </c>
      <c r="S1522" s="237"/>
      <c r="T1522" s="84">
        <f t="shared" si="111"/>
        <v>0</v>
      </c>
    </row>
    <row r="1523" spans="14:20" ht="18.5" x14ac:dyDescent="0.45">
      <c r="N1523" s="79">
        <f t="shared" si="112"/>
        <v>0</v>
      </c>
      <c r="O1523" s="80"/>
      <c r="P1523" s="81">
        <f t="shared" si="110"/>
        <v>0</v>
      </c>
      <c r="Q1523" s="82"/>
      <c r="R1523" s="83" t="e">
        <f t="shared" si="109"/>
        <v>#DIV/0!</v>
      </c>
      <c r="S1523" s="237"/>
      <c r="T1523" s="84">
        <f t="shared" si="111"/>
        <v>0</v>
      </c>
    </row>
    <row r="1524" spans="14:20" ht="18.5" x14ac:dyDescent="0.45">
      <c r="N1524" s="79">
        <f t="shared" si="112"/>
        <v>0</v>
      </c>
      <c r="O1524" s="80"/>
      <c r="P1524" s="81">
        <f t="shared" si="110"/>
        <v>0</v>
      </c>
      <c r="Q1524" s="82"/>
      <c r="R1524" s="83" t="e">
        <f t="shared" si="109"/>
        <v>#DIV/0!</v>
      </c>
      <c r="S1524" s="237"/>
      <c r="T1524" s="84">
        <f t="shared" si="111"/>
        <v>0</v>
      </c>
    </row>
    <row r="1525" spans="14:20" ht="18.5" x14ac:dyDescent="0.45">
      <c r="N1525" s="79">
        <f t="shared" si="112"/>
        <v>0</v>
      </c>
      <c r="O1525" s="80"/>
      <c r="P1525" s="81">
        <f t="shared" si="110"/>
        <v>0</v>
      </c>
      <c r="Q1525" s="82"/>
      <c r="R1525" s="83" t="e">
        <f t="shared" si="109"/>
        <v>#DIV/0!</v>
      </c>
      <c r="S1525" s="237"/>
      <c r="T1525" s="84">
        <f t="shared" si="111"/>
        <v>0</v>
      </c>
    </row>
    <row r="1526" spans="14:20" ht="18.5" x14ac:dyDescent="0.45">
      <c r="N1526" s="79">
        <f t="shared" si="112"/>
        <v>0</v>
      </c>
      <c r="O1526" s="80"/>
      <c r="P1526" s="81">
        <f t="shared" si="110"/>
        <v>0</v>
      </c>
      <c r="Q1526" s="82"/>
      <c r="R1526" s="83" t="e">
        <f t="shared" si="109"/>
        <v>#DIV/0!</v>
      </c>
      <c r="S1526" s="237"/>
      <c r="T1526" s="84">
        <f t="shared" si="111"/>
        <v>0</v>
      </c>
    </row>
    <row r="1527" spans="14:20" ht="18.5" x14ac:dyDescent="0.45">
      <c r="N1527" s="79">
        <f t="shared" si="112"/>
        <v>0</v>
      </c>
      <c r="O1527" s="80"/>
      <c r="P1527" s="81">
        <f t="shared" si="110"/>
        <v>0</v>
      </c>
      <c r="Q1527" s="82"/>
      <c r="R1527" s="83" t="e">
        <f t="shared" si="109"/>
        <v>#DIV/0!</v>
      </c>
      <c r="S1527" s="237"/>
      <c r="T1527" s="84">
        <f t="shared" si="111"/>
        <v>0</v>
      </c>
    </row>
    <row r="1528" spans="14:20" ht="18.5" x14ac:dyDescent="0.45">
      <c r="N1528" s="79">
        <f t="shared" si="112"/>
        <v>0</v>
      </c>
      <c r="O1528" s="80"/>
      <c r="P1528" s="81">
        <f t="shared" si="110"/>
        <v>0</v>
      </c>
      <c r="Q1528" s="82"/>
      <c r="R1528" s="83" t="e">
        <f t="shared" si="109"/>
        <v>#DIV/0!</v>
      </c>
      <c r="S1528" s="237"/>
      <c r="T1528" s="84">
        <f t="shared" si="111"/>
        <v>0</v>
      </c>
    </row>
    <row r="1529" spans="14:20" ht="18.5" x14ac:dyDescent="0.45">
      <c r="N1529" s="79">
        <f t="shared" si="112"/>
        <v>0</v>
      </c>
      <c r="O1529" s="80"/>
      <c r="P1529" s="81">
        <f t="shared" si="110"/>
        <v>0</v>
      </c>
      <c r="Q1529" s="82"/>
      <c r="R1529" s="83" t="e">
        <f t="shared" si="109"/>
        <v>#DIV/0!</v>
      </c>
      <c r="S1529" s="237"/>
      <c r="T1529" s="84">
        <f t="shared" si="111"/>
        <v>0</v>
      </c>
    </row>
    <row r="1530" spans="14:20" ht="18.5" x14ac:dyDescent="0.45">
      <c r="N1530" s="79">
        <f t="shared" si="112"/>
        <v>0</v>
      </c>
      <c r="O1530" s="80"/>
      <c r="P1530" s="81">
        <f t="shared" si="110"/>
        <v>0</v>
      </c>
      <c r="Q1530" s="82"/>
      <c r="R1530" s="83" t="e">
        <f t="shared" si="109"/>
        <v>#DIV/0!</v>
      </c>
      <c r="S1530" s="237"/>
      <c r="T1530" s="84">
        <f t="shared" si="111"/>
        <v>0</v>
      </c>
    </row>
    <row r="1531" spans="14:20" ht="18.5" x14ac:dyDescent="0.45">
      <c r="N1531" s="79">
        <f t="shared" si="112"/>
        <v>0</v>
      </c>
      <c r="O1531" s="80"/>
      <c r="P1531" s="81">
        <f t="shared" si="110"/>
        <v>0</v>
      </c>
      <c r="Q1531" s="82"/>
      <c r="R1531" s="83" t="e">
        <f t="shared" si="109"/>
        <v>#DIV/0!</v>
      </c>
      <c r="S1531" s="237"/>
      <c r="T1531" s="84">
        <f t="shared" si="111"/>
        <v>0</v>
      </c>
    </row>
    <row r="1532" spans="14:20" ht="18.5" x14ac:dyDescent="0.45">
      <c r="N1532" s="79">
        <f t="shared" si="112"/>
        <v>0</v>
      </c>
      <c r="O1532" s="80"/>
      <c r="P1532" s="81">
        <f t="shared" si="110"/>
        <v>0</v>
      </c>
      <c r="Q1532" s="82"/>
      <c r="R1532" s="83" t="e">
        <f t="shared" si="109"/>
        <v>#DIV/0!</v>
      </c>
      <c r="S1532" s="237"/>
      <c r="T1532" s="84">
        <f t="shared" si="111"/>
        <v>0</v>
      </c>
    </row>
    <row r="1533" spans="14:20" ht="18.5" x14ac:dyDescent="0.45">
      <c r="N1533" s="79">
        <f t="shared" si="112"/>
        <v>0</v>
      </c>
      <c r="O1533" s="80"/>
      <c r="P1533" s="81">
        <f t="shared" si="110"/>
        <v>0</v>
      </c>
      <c r="Q1533" s="82"/>
      <c r="R1533" s="83" t="e">
        <f t="shared" si="109"/>
        <v>#DIV/0!</v>
      </c>
      <c r="S1533" s="237"/>
      <c r="T1533" s="84">
        <f t="shared" si="111"/>
        <v>0</v>
      </c>
    </row>
    <row r="1534" spans="14:20" ht="18.5" x14ac:dyDescent="0.45">
      <c r="N1534" s="79">
        <f t="shared" si="112"/>
        <v>0</v>
      </c>
      <c r="O1534" s="80"/>
      <c r="P1534" s="81">
        <f t="shared" si="110"/>
        <v>0</v>
      </c>
      <c r="Q1534" s="82"/>
      <c r="R1534" s="83" t="e">
        <f t="shared" si="109"/>
        <v>#DIV/0!</v>
      </c>
      <c r="S1534" s="237"/>
      <c r="T1534" s="84">
        <f t="shared" si="111"/>
        <v>0</v>
      </c>
    </row>
    <row r="1535" spans="14:20" ht="18.5" x14ac:dyDescent="0.45">
      <c r="N1535" s="79">
        <f t="shared" si="112"/>
        <v>0</v>
      </c>
      <c r="O1535" s="80"/>
      <c r="P1535" s="81">
        <f t="shared" si="110"/>
        <v>0</v>
      </c>
      <c r="Q1535" s="82"/>
      <c r="R1535" s="83" t="e">
        <f t="shared" si="109"/>
        <v>#DIV/0!</v>
      </c>
      <c r="S1535" s="237"/>
      <c r="T1535" s="84">
        <f t="shared" si="111"/>
        <v>0</v>
      </c>
    </row>
    <row r="1536" spans="14:20" ht="18.5" x14ac:dyDescent="0.45">
      <c r="N1536" s="79">
        <f t="shared" si="112"/>
        <v>0</v>
      </c>
      <c r="O1536" s="80"/>
      <c r="P1536" s="81">
        <f t="shared" si="110"/>
        <v>0</v>
      </c>
      <c r="Q1536" s="82"/>
      <c r="R1536" s="83" t="e">
        <f t="shared" si="109"/>
        <v>#DIV/0!</v>
      </c>
      <c r="S1536" s="237"/>
      <c r="T1536" s="84">
        <f t="shared" si="111"/>
        <v>0</v>
      </c>
    </row>
    <row r="1537" spans="14:20" ht="18.5" x14ac:dyDescent="0.45">
      <c r="N1537" s="79">
        <f t="shared" si="112"/>
        <v>0</v>
      </c>
      <c r="O1537" s="80"/>
      <c r="P1537" s="81">
        <f t="shared" si="110"/>
        <v>0</v>
      </c>
      <c r="Q1537" s="82"/>
      <c r="R1537" s="83" t="e">
        <f t="shared" si="109"/>
        <v>#DIV/0!</v>
      </c>
      <c r="S1537" s="237"/>
      <c r="T1537" s="84">
        <f t="shared" si="111"/>
        <v>0</v>
      </c>
    </row>
    <row r="1538" spans="14:20" ht="18.5" x14ac:dyDescent="0.45">
      <c r="N1538" s="79">
        <f t="shared" si="112"/>
        <v>0</v>
      </c>
      <c r="O1538" s="80"/>
      <c r="P1538" s="81">
        <f t="shared" si="110"/>
        <v>0</v>
      </c>
      <c r="Q1538" s="82"/>
      <c r="R1538" s="83" t="e">
        <f t="shared" si="109"/>
        <v>#DIV/0!</v>
      </c>
      <c r="S1538" s="237"/>
      <c r="T1538" s="84">
        <f t="shared" si="111"/>
        <v>0</v>
      </c>
    </row>
    <row r="1539" spans="14:20" ht="18.5" x14ac:dyDescent="0.45">
      <c r="N1539" s="79">
        <f t="shared" si="112"/>
        <v>0</v>
      </c>
      <c r="O1539" s="80"/>
      <c r="P1539" s="81">
        <f t="shared" si="110"/>
        <v>0</v>
      </c>
      <c r="Q1539" s="82"/>
      <c r="R1539" s="83" t="e">
        <f t="shared" si="109"/>
        <v>#DIV/0!</v>
      </c>
      <c r="S1539" s="237"/>
      <c r="T1539" s="84">
        <f t="shared" si="111"/>
        <v>0</v>
      </c>
    </row>
    <row r="1540" spans="14:20" ht="18.5" x14ac:dyDescent="0.45">
      <c r="N1540" s="79">
        <f t="shared" si="112"/>
        <v>0</v>
      </c>
      <c r="O1540" s="80"/>
      <c r="P1540" s="81">
        <f t="shared" si="110"/>
        <v>0</v>
      </c>
      <c r="Q1540" s="82"/>
      <c r="R1540" s="83" t="e">
        <f t="shared" si="109"/>
        <v>#DIV/0!</v>
      </c>
      <c r="S1540" s="237"/>
      <c r="T1540" s="84">
        <f t="shared" si="111"/>
        <v>0</v>
      </c>
    </row>
    <row r="1541" spans="14:20" ht="18.5" x14ac:dyDescent="0.45">
      <c r="N1541" s="79">
        <f t="shared" si="112"/>
        <v>0</v>
      </c>
      <c r="O1541" s="80"/>
      <c r="P1541" s="81">
        <f t="shared" si="110"/>
        <v>0</v>
      </c>
      <c r="Q1541" s="82"/>
      <c r="R1541" s="83" t="e">
        <f t="shared" si="109"/>
        <v>#DIV/0!</v>
      </c>
      <c r="S1541" s="237"/>
      <c r="T1541" s="84">
        <f t="shared" si="111"/>
        <v>0</v>
      </c>
    </row>
    <row r="1542" spans="14:20" ht="18.5" x14ac:dyDescent="0.45">
      <c r="N1542" s="79">
        <f t="shared" si="112"/>
        <v>0</v>
      </c>
      <c r="O1542" s="80"/>
      <c r="P1542" s="81">
        <f t="shared" si="110"/>
        <v>0</v>
      </c>
      <c r="Q1542" s="82"/>
      <c r="R1542" s="83" t="e">
        <f t="shared" si="109"/>
        <v>#DIV/0!</v>
      </c>
      <c r="S1542" s="237"/>
      <c r="T1542" s="84">
        <f t="shared" si="111"/>
        <v>0</v>
      </c>
    </row>
    <row r="1543" spans="14:20" ht="18.5" x14ac:dyDescent="0.45">
      <c r="N1543" s="79">
        <f t="shared" si="112"/>
        <v>0</v>
      </c>
      <c r="O1543" s="80"/>
      <c r="P1543" s="81">
        <f t="shared" si="110"/>
        <v>0</v>
      </c>
      <c r="Q1543" s="82"/>
      <c r="R1543" s="83" t="e">
        <f t="shared" si="109"/>
        <v>#DIV/0!</v>
      </c>
      <c r="S1543" s="237"/>
      <c r="T1543" s="84">
        <f t="shared" si="111"/>
        <v>0</v>
      </c>
    </row>
    <row r="1544" spans="14:20" ht="18.5" x14ac:dyDescent="0.45">
      <c r="N1544" s="79">
        <f t="shared" si="112"/>
        <v>0</v>
      </c>
      <c r="O1544" s="80"/>
      <c r="P1544" s="81">
        <f t="shared" si="110"/>
        <v>0</v>
      </c>
      <c r="Q1544" s="82"/>
      <c r="R1544" s="83" t="e">
        <f t="shared" si="109"/>
        <v>#DIV/0!</v>
      </c>
      <c r="S1544" s="237"/>
      <c r="T1544" s="84">
        <f t="shared" si="111"/>
        <v>0</v>
      </c>
    </row>
    <row r="1545" spans="14:20" ht="18.5" x14ac:dyDescent="0.45">
      <c r="N1545" s="79">
        <f t="shared" si="112"/>
        <v>0</v>
      </c>
      <c r="O1545" s="80"/>
      <c r="P1545" s="81">
        <f t="shared" si="110"/>
        <v>0</v>
      </c>
      <c r="Q1545" s="82"/>
      <c r="R1545" s="83" t="e">
        <f t="shared" si="109"/>
        <v>#DIV/0!</v>
      </c>
      <c r="S1545" s="237"/>
      <c r="T1545" s="84">
        <f t="shared" si="111"/>
        <v>0</v>
      </c>
    </row>
    <row r="1546" spans="14:20" ht="18.5" x14ac:dyDescent="0.45">
      <c r="N1546" s="79">
        <f t="shared" si="112"/>
        <v>0</v>
      </c>
      <c r="O1546" s="80"/>
      <c r="P1546" s="81">
        <f t="shared" si="110"/>
        <v>0</v>
      </c>
      <c r="Q1546" s="82"/>
      <c r="R1546" s="83" t="e">
        <f t="shared" si="109"/>
        <v>#DIV/0!</v>
      </c>
      <c r="S1546" s="237"/>
      <c r="T1546" s="84">
        <f t="shared" si="111"/>
        <v>0</v>
      </c>
    </row>
    <row r="1547" spans="14:20" ht="18.5" x14ac:dyDescent="0.45">
      <c r="N1547" s="79">
        <f t="shared" si="112"/>
        <v>0</v>
      </c>
      <c r="O1547" s="80"/>
      <c r="P1547" s="81">
        <f t="shared" si="110"/>
        <v>0</v>
      </c>
      <c r="Q1547" s="82"/>
      <c r="R1547" s="83" t="e">
        <f t="shared" si="109"/>
        <v>#DIV/0!</v>
      </c>
      <c r="S1547" s="237"/>
      <c r="T1547" s="84">
        <f t="shared" si="111"/>
        <v>0</v>
      </c>
    </row>
    <row r="1548" spans="14:20" ht="18.5" x14ac:dyDescent="0.45">
      <c r="N1548" s="79">
        <f t="shared" si="112"/>
        <v>0</v>
      </c>
      <c r="O1548" s="80"/>
      <c r="P1548" s="81">
        <f t="shared" si="110"/>
        <v>0</v>
      </c>
      <c r="Q1548" s="82"/>
      <c r="R1548" s="83" t="e">
        <f t="shared" si="109"/>
        <v>#DIV/0!</v>
      </c>
      <c r="S1548" s="237"/>
      <c r="T1548" s="84">
        <f t="shared" si="111"/>
        <v>0</v>
      </c>
    </row>
    <row r="1549" spans="14:20" ht="18.5" x14ac:dyDescent="0.45">
      <c r="N1549" s="79">
        <f t="shared" si="112"/>
        <v>0</v>
      </c>
      <c r="O1549" s="80"/>
      <c r="P1549" s="81">
        <f t="shared" si="110"/>
        <v>0</v>
      </c>
      <c r="Q1549" s="82"/>
      <c r="R1549" s="83" t="e">
        <f t="shared" si="109"/>
        <v>#DIV/0!</v>
      </c>
      <c r="S1549" s="237"/>
      <c r="T1549" s="84">
        <f t="shared" si="111"/>
        <v>0</v>
      </c>
    </row>
    <row r="1550" spans="14:20" ht="18.5" x14ac:dyDescent="0.45">
      <c r="N1550" s="79">
        <f t="shared" si="112"/>
        <v>0</v>
      </c>
      <c r="O1550" s="80"/>
      <c r="P1550" s="81">
        <f t="shared" si="110"/>
        <v>0</v>
      </c>
      <c r="Q1550" s="82"/>
      <c r="R1550" s="83" t="e">
        <f t="shared" si="109"/>
        <v>#DIV/0!</v>
      </c>
      <c r="S1550" s="237"/>
      <c r="T1550" s="84">
        <f t="shared" si="111"/>
        <v>0</v>
      </c>
    </row>
    <row r="1551" spans="14:20" ht="18.5" x14ac:dyDescent="0.45">
      <c r="N1551" s="79">
        <f t="shared" si="112"/>
        <v>0</v>
      </c>
      <c r="O1551" s="80"/>
      <c r="P1551" s="81">
        <f t="shared" si="110"/>
        <v>0</v>
      </c>
      <c r="Q1551" s="82"/>
      <c r="R1551" s="83" t="e">
        <f t="shared" si="109"/>
        <v>#DIV/0!</v>
      </c>
      <c r="S1551" s="237"/>
      <c r="T1551" s="84">
        <f t="shared" si="111"/>
        <v>0</v>
      </c>
    </row>
    <row r="1552" spans="14:20" ht="18.5" x14ac:dyDescent="0.45">
      <c r="N1552" s="79">
        <f t="shared" si="112"/>
        <v>0</v>
      </c>
      <c r="O1552" s="80"/>
      <c r="P1552" s="81">
        <f t="shared" si="110"/>
        <v>0</v>
      </c>
      <c r="Q1552" s="82"/>
      <c r="R1552" s="83" t="e">
        <f t="shared" si="109"/>
        <v>#DIV/0!</v>
      </c>
      <c r="S1552" s="237"/>
      <c r="T1552" s="84">
        <f t="shared" si="111"/>
        <v>0</v>
      </c>
    </row>
    <row r="1553" spans="14:20" ht="18.5" x14ac:dyDescent="0.45">
      <c r="N1553" s="79">
        <f t="shared" si="112"/>
        <v>0</v>
      </c>
      <c r="O1553" s="80"/>
      <c r="P1553" s="81">
        <f t="shared" si="110"/>
        <v>0</v>
      </c>
      <c r="Q1553" s="82"/>
      <c r="R1553" s="83" t="e">
        <f t="shared" si="109"/>
        <v>#DIV/0!</v>
      </c>
      <c r="S1553" s="237"/>
      <c r="T1553" s="84">
        <f t="shared" si="111"/>
        <v>0</v>
      </c>
    </row>
    <row r="1554" spans="14:20" ht="18.5" x14ac:dyDescent="0.45">
      <c r="N1554" s="79">
        <f t="shared" si="112"/>
        <v>0</v>
      </c>
      <c r="O1554" s="80"/>
      <c r="P1554" s="81">
        <f t="shared" si="110"/>
        <v>0</v>
      </c>
      <c r="Q1554" s="82"/>
      <c r="R1554" s="83" t="e">
        <f t="shared" si="109"/>
        <v>#DIV/0!</v>
      </c>
      <c r="S1554" s="237"/>
      <c r="T1554" s="84">
        <f t="shared" si="111"/>
        <v>0</v>
      </c>
    </row>
    <row r="1555" spans="14:20" ht="18.5" x14ac:dyDescent="0.45">
      <c r="N1555" s="79">
        <f t="shared" si="112"/>
        <v>0</v>
      </c>
      <c r="O1555" s="80"/>
      <c r="P1555" s="81">
        <f t="shared" si="110"/>
        <v>0</v>
      </c>
      <c r="Q1555" s="82"/>
      <c r="R1555" s="83" t="e">
        <f t="shared" si="109"/>
        <v>#DIV/0!</v>
      </c>
      <c r="S1555" s="237"/>
      <c r="T1555" s="84">
        <f t="shared" si="111"/>
        <v>0</v>
      </c>
    </row>
    <row r="1556" spans="14:20" ht="18.5" x14ac:dyDescent="0.45">
      <c r="N1556" s="79">
        <f t="shared" si="112"/>
        <v>0</v>
      </c>
      <c r="O1556" s="80"/>
      <c r="P1556" s="81">
        <f t="shared" si="110"/>
        <v>0</v>
      </c>
      <c r="Q1556" s="82"/>
      <c r="R1556" s="83" t="e">
        <f t="shared" si="109"/>
        <v>#DIV/0!</v>
      </c>
      <c r="S1556" s="237"/>
      <c r="T1556" s="84">
        <f t="shared" si="111"/>
        <v>0</v>
      </c>
    </row>
    <row r="1557" spans="14:20" ht="18.5" x14ac:dyDescent="0.45">
      <c r="N1557" s="79">
        <f t="shared" si="112"/>
        <v>0</v>
      </c>
      <c r="O1557" s="80"/>
      <c r="P1557" s="81">
        <f t="shared" si="110"/>
        <v>0</v>
      </c>
      <c r="Q1557" s="82"/>
      <c r="R1557" s="83" t="e">
        <f t="shared" si="109"/>
        <v>#DIV/0!</v>
      </c>
      <c r="S1557" s="237"/>
      <c r="T1557" s="84">
        <f t="shared" si="111"/>
        <v>0</v>
      </c>
    </row>
    <row r="1558" spans="14:20" ht="18.5" x14ac:dyDescent="0.45">
      <c r="N1558" s="79">
        <f t="shared" si="112"/>
        <v>0</v>
      </c>
      <c r="O1558" s="80"/>
      <c r="P1558" s="81">
        <f t="shared" si="110"/>
        <v>0</v>
      </c>
      <c r="Q1558" s="82"/>
      <c r="R1558" s="83" t="e">
        <f t="shared" si="109"/>
        <v>#DIV/0!</v>
      </c>
      <c r="S1558" s="237"/>
      <c r="T1558" s="84">
        <f t="shared" si="111"/>
        <v>0</v>
      </c>
    </row>
    <row r="1559" spans="14:20" ht="18.5" x14ac:dyDescent="0.45">
      <c r="N1559" s="79">
        <f t="shared" si="112"/>
        <v>0</v>
      </c>
      <c r="O1559" s="80"/>
      <c r="P1559" s="81">
        <f t="shared" si="110"/>
        <v>0</v>
      </c>
      <c r="Q1559" s="82"/>
      <c r="R1559" s="83" t="e">
        <f t="shared" si="109"/>
        <v>#DIV/0!</v>
      </c>
      <c r="S1559" s="237"/>
      <c r="T1559" s="84">
        <f t="shared" si="111"/>
        <v>0</v>
      </c>
    </row>
    <row r="1560" spans="14:20" ht="18.5" x14ac:dyDescent="0.45">
      <c r="N1560" s="79">
        <f t="shared" si="112"/>
        <v>0</v>
      </c>
      <c r="O1560" s="80"/>
      <c r="P1560" s="81">
        <f t="shared" si="110"/>
        <v>0</v>
      </c>
      <c r="Q1560" s="82"/>
      <c r="R1560" s="83" t="e">
        <f t="shared" si="109"/>
        <v>#DIV/0!</v>
      </c>
      <c r="S1560" s="237"/>
      <c r="T1560" s="84">
        <f t="shared" si="111"/>
        <v>0</v>
      </c>
    </row>
    <row r="1561" spans="14:20" ht="18.5" x14ac:dyDescent="0.45">
      <c r="N1561" s="79">
        <f t="shared" si="112"/>
        <v>0</v>
      </c>
      <c r="O1561" s="80"/>
      <c r="P1561" s="81">
        <f t="shared" si="110"/>
        <v>0</v>
      </c>
      <c r="Q1561" s="82"/>
      <c r="R1561" s="83" t="e">
        <f t="shared" si="109"/>
        <v>#DIV/0!</v>
      </c>
      <c r="S1561" s="237"/>
      <c r="T1561" s="84">
        <f t="shared" si="111"/>
        <v>0</v>
      </c>
    </row>
    <row r="1562" spans="14:20" ht="18.5" x14ac:dyDescent="0.45">
      <c r="N1562" s="79">
        <f t="shared" si="112"/>
        <v>0</v>
      </c>
      <c r="O1562" s="80"/>
      <c r="P1562" s="81">
        <f t="shared" si="110"/>
        <v>0</v>
      </c>
      <c r="Q1562" s="82"/>
      <c r="R1562" s="83" t="e">
        <f t="shared" si="109"/>
        <v>#DIV/0!</v>
      </c>
      <c r="S1562" s="237"/>
      <c r="T1562" s="84">
        <f t="shared" si="111"/>
        <v>0</v>
      </c>
    </row>
    <row r="1563" spans="14:20" ht="18.5" x14ac:dyDescent="0.45">
      <c r="N1563" s="79">
        <f t="shared" si="112"/>
        <v>0</v>
      </c>
      <c r="O1563" s="80"/>
      <c r="P1563" s="81">
        <f t="shared" si="110"/>
        <v>0</v>
      </c>
      <c r="Q1563" s="82"/>
      <c r="R1563" s="83" t="e">
        <f t="shared" si="109"/>
        <v>#DIV/0!</v>
      </c>
      <c r="S1563" s="237"/>
      <c r="T1563" s="84">
        <f t="shared" si="111"/>
        <v>0</v>
      </c>
    </row>
    <row r="1564" spans="14:20" ht="18.5" x14ac:dyDescent="0.45">
      <c r="N1564" s="79">
        <f t="shared" si="112"/>
        <v>0</v>
      </c>
      <c r="O1564" s="80"/>
      <c r="P1564" s="81">
        <f t="shared" si="110"/>
        <v>0</v>
      </c>
      <c r="Q1564" s="82"/>
      <c r="R1564" s="83" t="e">
        <f t="shared" si="109"/>
        <v>#DIV/0!</v>
      </c>
      <c r="S1564" s="237"/>
      <c r="T1564" s="84">
        <f t="shared" si="111"/>
        <v>0</v>
      </c>
    </row>
    <row r="1565" spans="14:20" ht="18.5" x14ac:dyDescent="0.45">
      <c r="N1565" s="79">
        <f t="shared" si="112"/>
        <v>0</v>
      </c>
      <c r="O1565" s="80"/>
      <c r="P1565" s="81">
        <f t="shared" si="110"/>
        <v>0</v>
      </c>
      <c r="Q1565" s="82"/>
      <c r="R1565" s="83" t="e">
        <f t="shared" si="109"/>
        <v>#DIV/0!</v>
      </c>
      <c r="S1565" s="237"/>
      <c r="T1565" s="84">
        <f t="shared" si="111"/>
        <v>0</v>
      </c>
    </row>
    <row r="1566" spans="14:20" ht="18.5" x14ac:dyDescent="0.45">
      <c r="N1566" s="79">
        <f t="shared" si="112"/>
        <v>0</v>
      </c>
      <c r="O1566" s="80"/>
      <c r="P1566" s="81">
        <f t="shared" si="110"/>
        <v>0</v>
      </c>
      <c r="Q1566" s="82"/>
      <c r="R1566" s="83" t="e">
        <f t="shared" si="109"/>
        <v>#DIV/0!</v>
      </c>
      <c r="S1566" s="237"/>
      <c r="T1566" s="84">
        <f t="shared" si="111"/>
        <v>0</v>
      </c>
    </row>
    <row r="1567" spans="14:20" ht="18.5" x14ac:dyDescent="0.45">
      <c r="N1567" s="79">
        <f t="shared" si="112"/>
        <v>0</v>
      </c>
      <c r="O1567" s="80"/>
      <c r="P1567" s="81">
        <f t="shared" si="110"/>
        <v>0</v>
      </c>
      <c r="Q1567" s="82"/>
      <c r="R1567" s="83" t="e">
        <f t="shared" si="109"/>
        <v>#DIV/0!</v>
      </c>
      <c r="S1567" s="237"/>
      <c r="T1567" s="84">
        <f t="shared" si="111"/>
        <v>0</v>
      </c>
    </row>
    <row r="1568" spans="14:20" ht="18.5" x14ac:dyDescent="0.45">
      <c r="N1568" s="79">
        <f t="shared" si="112"/>
        <v>0</v>
      </c>
      <c r="O1568" s="80"/>
      <c r="P1568" s="81">
        <f t="shared" si="110"/>
        <v>0</v>
      </c>
      <c r="Q1568" s="82"/>
      <c r="R1568" s="83" t="e">
        <f t="shared" si="109"/>
        <v>#DIV/0!</v>
      </c>
      <c r="S1568" s="237"/>
      <c r="T1568" s="84">
        <f t="shared" si="111"/>
        <v>0</v>
      </c>
    </row>
    <row r="1569" spans="14:20" ht="18.5" x14ac:dyDescent="0.45">
      <c r="N1569" s="79">
        <f t="shared" si="112"/>
        <v>0</v>
      </c>
      <c r="O1569" s="80"/>
      <c r="P1569" s="81">
        <f t="shared" si="110"/>
        <v>0</v>
      </c>
      <c r="Q1569" s="82"/>
      <c r="R1569" s="83" t="e">
        <f t="shared" si="109"/>
        <v>#DIV/0!</v>
      </c>
      <c r="S1569" s="237"/>
      <c r="T1569" s="84">
        <f t="shared" si="111"/>
        <v>0</v>
      </c>
    </row>
    <row r="1570" spans="14:20" ht="18.5" x14ac:dyDescent="0.45">
      <c r="N1570" s="79">
        <f t="shared" si="112"/>
        <v>0</v>
      </c>
      <c r="O1570" s="80"/>
      <c r="P1570" s="81">
        <f t="shared" si="110"/>
        <v>0</v>
      </c>
      <c r="Q1570" s="82"/>
      <c r="R1570" s="83" t="e">
        <f t="shared" si="109"/>
        <v>#DIV/0!</v>
      </c>
      <c r="S1570" s="237"/>
      <c r="T1570" s="84">
        <f t="shared" si="111"/>
        <v>0</v>
      </c>
    </row>
    <row r="1571" spans="14:20" ht="18.5" x14ac:dyDescent="0.45">
      <c r="N1571" s="79">
        <f t="shared" si="112"/>
        <v>0</v>
      </c>
      <c r="O1571" s="80"/>
      <c r="P1571" s="81">
        <f t="shared" si="110"/>
        <v>0</v>
      </c>
      <c r="Q1571" s="82"/>
      <c r="R1571" s="83" t="e">
        <f t="shared" si="109"/>
        <v>#DIV/0!</v>
      </c>
      <c r="S1571" s="237"/>
      <c r="T1571" s="84">
        <f t="shared" si="111"/>
        <v>0</v>
      </c>
    </row>
    <row r="1572" spans="14:20" ht="18.5" x14ac:dyDescent="0.45">
      <c r="N1572" s="79">
        <f t="shared" si="112"/>
        <v>0</v>
      </c>
      <c r="O1572" s="80"/>
      <c r="P1572" s="81">
        <f t="shared" si="110"/>
        <v>0</v>
      </c>
      <c r="Q1572" s="82"/>
      <c r="R1572" s="83" t="e">
        <f t="shared" si="109"/>
        <v>#DIV/0!</v>
      </c>
      <c r="S1572" s="237"/>
      <c r="T1572" s="84">
        <f t="shared" si="111"/>
        <v>0</v>
      </c>
    </row>
    <row r="1573" spans="14:20" ht="18.5" x14ac:dyDescent="0.45">
      <c r="N1573" s="79">
        <f t="shared" si="112"/>
        <v>0</v>
      </c>
      <c r="O1573" s="80"/>
      <c r="P1573" s="81">
        <f t="shared" si="110"/>
        <v>0</v>
      </c>
      <c r="Q1573" s="82"/>
      <c r="R1573" s="83" t="e">
        <f t="shared" si="109"/>
        <v>#DIV/0!</v>
      </c>
      <c r="S1573" s="237"/>
      <c r="T1573" s="84">
        <f t="shared" si="111"/>
        <v>0</v>
      </c>
    </row>
    <row r="1574" spans="14:20" ht="18.5" x14ac:dyDescent="0.45">
      <c r="N1574" s="79">
        <f t="shared" si="112"/>
        <v>0</v>
      </c>
      <c r="O1574" s="80"/>
      <c r="P1574" s="81">
        <f t="shared" si="110"/>
        <v>0</v>
      </c>
      <c r="Q1574" s="82"/>
      <c r="R1574" s="83" t="e">
        <f t="shared" ref="R1574:R1637" si="113">(Q1574-N1574)/Q1574</f>
        <v>#DIV/0!</v>
      </c>
      <c r="S1574" s="237"/>
      <c r="T1574" s="84">
        <f t="shared" si="111"/>
        <v>0</v>
      </c>
    </row>
    <row r="1575" spans="14:20" ht="18.5" x14ac:dyDescent="0.45">
      <c r="N1575" s="79">
        <f t="shared" si="112"/>
        <v>0</v>
      </c>
      <c r="O1575" s="80"/>
      <c r="P1575" s="81">
        <f t="shared" si="110"/>
        <v>0</v>
      </c>
      <c r="Q1575" s="82"/>
      <c r="R1575" s="83" t="e">
        <f t="shared" si="113"/>
        <v>#DIV/0!</v>
      </c>
      <c r="S1575" s="237"/>
      <c r="T1575" s="84">
        <f t="shared" si="111"/>
        <v>0</v>
      </c>
    </row>
    <row r="1576" spans="14:20" ht="18.5" x14ac:dyDescent="0.45">
      <c r="N1576" s="79">
        <f t="shared" si="112"/>
        <v>0</v>
      </c>
      <c r="O1576" s="80"/>
      <c r="P1576" s="81">
        <f t="shared" si="110"/>
        <v>0</v>
      </c>
      <c r="Q1576" s="82"/>
      <c r="R1576" s="83" t="e">
        <f t="shared" si="113"/>
        <v>#DIV/0!</v>
      </c>
      <c r="S1576" s="237"/>
      <c r="T1576" s="84">
        <f t="shared" si="111"/>
        <v>0</v>
      </c>
    </row>
    <row r="1577" spans="14:20" ht="18.5" x14ac:dyDescent="0.45">
      <c r="N1577" s="79">
        <f t="shared" si="112"/>
        <v>0</v>
      </c>
      <c r="O1577" s="80"/>
      <c r="P1577" s="81">
        <f t="shared" ref="P1577:P1640" si="114">N1577/(1-O1577)</f>
        <v>0</v>
      </c>
      <c r="Q1577" s="82"/>
      <c r="R1577" s="83" t="e">
        <f t="shared" si="113"/>
        <v>#DIV/0!</v>
      </c>
      <c r="S1577" s="237"/>
      <c r="T1577" s="84">
        <f t="shared" si="111"/>
        <v>0</v>
      </c>
    </row>
    <row r="1578" spans="14:20" ht="18.5" x14ac:dyDescent="0.45">
      <c r="N1578" s="79">
        <f t="shared" si="112"/>
        <v>0</v>
      </c>
      <c r="O1578" s="80"/>
      <c r="P1578" s="81">
        <f t="shared" si="114"/>
        <v>0</v>
      </c>
      <c r="Q1578" s="82"/>
      <c r="R1578" s="83" t="e">
        <f t="shared" si="113"/>
        <v>#DIV/0!</v>
      </c>
      <c r="S1578" s="237"/>
      <c r="T1578" s="84">
        <f t="shared" si="111"/>
        <v>0</v>
      </c>
    </row>
    <row r="1579" spans="14:20" ht="18.5" x14ac:dyDescent="0.45">
      <c r="N1579" s="79">
        <f t="shared" si="112"/>
        <v>0</v>
      </c>
      <c r="O1579" s="80"/>
      <c r="P1579" s="81">
        <f t="shared" si="114"/>
        <v>0</v>
      </c>
      <c r="Q1579" s="82"/>
      <c r="R1579" s="83" t="e">
        <f t="shared" si="113"/>
        <v>#DIV/0!</v>
      </c>
      <c r="S1579" s="237"/>
      <c r="T1579" s="84">
        <f t="shared" ref="T1579:T1642" si="115">SUM(S1579*Q1579)</f>
        <v>0</v>
      </c>
    </row>
    <row r="1580" spans="14:20" ht="18.5" x14ac:dyDescent="0.45">
      <c r="N1580" s="79">
        <f t="shared" si="112"/>
        <v>0</v>
      </c>
      <c r="O1580" s="80"/>
      <c r="P1580" s="81">
        <f t="shared" si="114"/>
        <v>0</v>
      </c>
      <c r="Q1580" s="82"/>
      <c r="R1580" s="83" t="e">
        <f t="shared" si="113"/>
        <v>#DIV/0!</v>
      </c>
      <c r="S1580" s="237"/>
      <c r="T1580" s="84">
        <f t="shared" si="115"/>
        <v>0</v>
      </c>
    </row>
    <row r="1581" spans="14:20" ht="18.5" x14ac:dyDescent="0.45">
      <c r="N1581" s="79">
        <f t="shared" si="112"/>
        <v>0</v>
      </c>
      <c r="O1581" s="80"/>
      <c r="P1581" s="81">
        <f t="shared" si="114"/>
        <v>0</v>
      </c>
      <c r="Q1581" s="82"/>
      <c r="R1581" s="83" t="e">
        <f t="shared" si="113"/>
        <v>#DIV/0!</v>
      </c>
      <c r="S1581" s="237"/>
      <c r="T1581" s="84">
        <f t="shared" si="115"/>
        <v>0</v>
      </c>
    </row>
    <row r="1582" spans="14:20" ht="18.5" x14ac:dyDescent="0.45">
      <c r="N1582" s="79">
        <f t="shared" ref="N1582:N1645" si="116">SUM(G1582:L1582)</f>
        <v>0</v>
      </c>
      <c r="O1582" s="80"/>
      <c r="P1582" s="81">
        <f t="shared" si="114"/>
        <v>0</v>
      </c>
      <c r="Q1582" s="82"/>
      <c r="R1582" s="83" t="e">
        <f t="shared" si="113"/>
        <v>#DIV/0!</v>
      </c>
      <c r="S1582" s="237"/>
      <c r="T1582" s="84">
        <f t="shared" si="115"/>
        <v>0</v>
      </c>
    </row>
    <row r="1583" spans="14:20" ht="18.5" x14ac:dyDescent="0.45">
      <c r="N1583" s="79">
        <f t="shared" si="116"/>
        <v>0</v>
      </c>
      <c r="O1583" s="80"/>
      <c r="P1583" s="81">
        <f t="shared" si="114"/>
        <v>0</v>
      </c>
      <c r="Q1583" s="82"/>
      <c r="R1583" s="83" t="e">
        <f t="shared" si="113"/>
        <v>#DIV/0!</v>
      </c>
      <c r="S1583" s="237"/>
      <c r="T1583" s="84">
        <f t="shared" si="115"/>
        <v>0</v>
      </c>
    </row>
    <row r="1584" spans="14:20" ht="18.5" x14ac:dyDescent="0.45">
      <c r="N1584" s="79">
        <f t="shared" si="116"/>
        <v>0</v>
      </c>
      <c r="O1584" s="80"/>
      <c r="P1584" s="81">
        <f t="shared" si="114"/>
        <v>0</v>
      </c>
      <c r="Q1584" s="82"/>
      <c r="R1584" s="83" t="e">
        <f t="shared" si="113"/>
        <v>#DIV/0!</v>
      </c>
      <c r="S1584" s="237"/>
      <c r="T1584" s="84">
        <f t="shared" si="115"/>
        <v>0</v>
      </c>
    </row>
    <row r="1585" spans="14:20" ht="18.5" x14ac:dyDescent="0.45">
      <c r="N1585" s="79">
        <f t="shared" si="116"/>
        <v>0</v>
      </c>
      <c r="O1585" s="80"/>
      <c r="P1585" s="81">
        <f t="shared" si="114"/>
        <v>0</v>
      </c>
      <c r="Q1585" s="82"/>
      <c r="R1585" s="83" t="e">
        <f t="shared" si="113"/>
        <v>#DIV/0!</v>
      </c>
      <c r="S1585" s="237"/>
      <c r="T1585" s="84">
        <f t="shared" si="115"/>
        <v>0</v>
      </c>
    </row>
    <row r="1586" spans="14:20" ht="18.5" x14ac:dyDescent="0.45">
      <c r="N1586" s="79">
        <f t="shared" si="116"/>
        <v>0</v>
      </c>
      <c r="O1586" s="80"/>
      <c r="P1586" s="81">
        <f t="shared" si="114"/>
        <v>0</v>
      </c>
      <c r="Q1586" s="82"/>
      <c r="R1586" s="83" t="e">
        <f t="shared" si="113"/>
        <v>#DIV/0!</v>
      </c>
      <c r="S1586" s="237"/>
      <c r="T1586" s="84">
        <f t="shared" si="115"/>
        <v>0</v>
      </c>
    </row>
    <row r="1587" spans="14:20" ht="18.5" x14ac:dyDescent="0.45">
      <c r="N1587" s="79">
        <f t="shared" si="116"/>
        <v>0</v>
      </c>
      <c r="O1587" s="80"/>
      <c r="P1587" s="81">
        <f t="shared" si="114"/>
        <v>0</v>
      </c>
      <c r="Q1587" s="82"/>
      <c r="R1587" s="83" t="e">
        <f t="shared" si="113"/>
        <v>#DIV/0!</v>
      </c>
      <c r="S1587" s="237"/>
      <c r="T1587" s="84">
        <f t="shared" si="115"/>
        <v>0</v>
      </c>
    </row>
    <row r="1588" spans="14:20" ht="18.5" x14ac:dyDescent="0.45">
      <c r="N1588" s="79">
        <f t="shared" si="116"/>
        <v>0</v>
      </c>
      <c r="O1588" s="80"/>
      <c r="P1588" s="81">
        <f t="shared" si="114"/>
        <v>0</v>
      </c>
      <c r="Q1588" s="82"/>
      <c r="R1588" s="83" t="e">
        <f t="shared" si="113"/>
        <v>#DIV/0!</v>
      </c>
      <c r="S1588" s="237"/>
      <c r="T1588" s="84">
        <f t="shared" si="115"/>
        <v>0</v>
      </c>
    </row>
    <row r="1589" spans="14:20" ht="18.5" x14ac:dyDescent="0.45">
      <c r="N1589" s="79">
        <f t="shared" si="116"/>
        <v>0</v>
      </c>
      <c r="O1589" s="80"/>
      <c r="P1589" s="81">
        <f t="shared" si="114"/>
        <v>0</v>
      </c>
      <c r="Q1589" s="82"/>
      <c r="R1589" s="83" t="e">
        <f t="shared" si="113"/>
        <v>#DIV/0!</v>
      </c>
      <c r="S1589" s="237"/>
      <c r="T1589" s="84">
        <f t="shared" si="115"/>
        <v>0</v>
      </c>
    </row>
    <row r="1590" spans="14:20" ht="18.5" x14ac:dyDescent="0.45">
      <c r="N1590" s="79">
        <f t="shared" si="116"/>
        <v>0</v>
      </c>
      <c r="O1590" s="80"/>
      <c r="P1590" s="81">
        <f t="shared" si="114"/>
        <v>0</v>
      </c>
      <c r="Q1590" s="82"/>
      <c r="R1590" s="83" t="e">
        <f t="shared" si="113"/>
        <v>#DIV/0!</v>
      </c>
      <c r="S1590" s="237"/>
      <c r="T1590" s="84">
        <f t="shared" si="115"/>
        <v>0</v>
      </c>
    </row>
    <row r="1591" spans="14:20" ht="18.5" x14ac:dyDescent="0.45">
      <c r="N1591" s="79">
        <f t="shared" si="116"/>
        <v>0</v>
      </c>
      <c r="O1591" s="80"/>
      <c r="P1591" s="81">
        <f t="shared" si="114"/>
        <v>0</v>
      </c>
      <c r="Q1591" s="82"/>
      <c r="R1591" s="83" t="e">
        <f t="shared" si="113"/>
        <v>#DIV/0!</v>
      </c>
      <c r="S1591" s="237"/>
      <c r="T1591" s="84">
        <f t="shared" si="115"/>
        <v>0</v>
      </c>
    </row>
    <row r="1592" spans="14:20" ht="18.5" x14ac:dyDescent="0.45">
      <c r="N1592" s="79">
        <f t="shared" si="116"/>
        <v>0</v>
      </c>
      <c r="O1592" s="80"/>
      <c r="P1592" s="81">
        <f t="shared" si="114"/>
        <v>0</v>
      </c>
      <c r="Q1592" s="82"/>
      <c r="R1592" s="83" t="e">
        <f t="shared" si="113"/>
        <v>#DIV/0!</v>
      </c>
      <c r="S1592" s="237"/>
      <c r="T1592" s="84">
        <f t="shared" si="115"/>
        <v>0</v>
      </c>
    </row>
    <row r="1593" spans="14:20" ht="18.5" x14ac:dyDescent="0.45">
      <c r="N1593" s="79">
        <f t="shared" si="116"/>
        <v>0</v>
      </c>
      <c r="O1593" s="80"/>
      <c r="P1593" s="81">
        <f t="shared" si="114"/>
        <v>0</v>
      </c>
      <c r="Q1593" s="82"/>
      <c r="R1593" s="83" t="e">
        <f t="shared" si="113"/>
        <v>#DIV/0!</v>
      </c>
      <c r="S1593" s="237"/>
      <c r="T1593" s="84">
        <f t="shared" si="115"/>
        <v>0</v>
      </c>
    </row>
    <row r="1594" spans="14:20" ht="18.5" x14ac:dyDescent="0.45">
      <c r="N1594" s="79">
        <f t="shared" si="116"/>
        <v>0</v>
      </c>
      <c r="O1594" s="80"/>
      <c r="P1594" s="81">
        <f t="shared" si="114"/>
        <v>0</v>
      </c>
      <c r="Q1594" s="82"/>
      <c r="R1594" s="83" t="e">
        <f t="shared" si="113"/>
        <v>#DIV/0!</v>
      </c>
      <c r="S1594" s="237"/>
      <c r="T1594" s="84">
        <f t="shared" si="115"/>
        <v>0</v>
      </c>
    </row>
    <row r="1595" spans="14:20" ht="18.5" x14ac:dyDescent="0.45">
      <c r="N1595" s="79">
        <f t="shared" si="116"/>
        <v>0</v>
      </c>
      <c r="O1595" s="80"/>
      <c r="P1595" s="81">
        <f t="shared" si="114"/>
        <v>0</v>
      </c>
      <c r="Q1595" s="82"/>
      <c r="R1595" s="83" t="e">
        <f t="shared" si="113"/>
        <v>#DIV/0!</v>
      </c>
      <c r="S1595" s="237"/>
      <c r="T1595" s="84">
        <f t="shared" si="115"/>
        <v>0</v>
      </c>
    </row>
    <row r="1596" spans="14:20" ht="18.5" x14ac:dyDescent="0.45">
      <c r="N1596" s="79">
        <f t="shared" si="116"/>
        <v>0</v>
      </c>
      <c r="O1596" s="80"/>
      <c r="P1596" s="81">
        <f t="shared" si="114"/>
        <v>0</v>
      </c>
      <c r="Q1596" s="82"/>
      <c r="R1596" s="83" t="e">
        <f t="shared" si="113"/>
        <v>#DIV/0!</v>
      </c>
      <c r="S1596" s="237"/>
      <c r="T1596" s="84">
        <f t="shared" si="115"/>
        <v>0</v>
      </c>
    </row>
    <row r="1597" spans="14:20" ht="18.5" x14ac:dyDescent="0.45">
      <c r="N1597" s="79">
        <f t="shared" si="116"/>
        <v>0</v>
      </c>
      <c r="O1597" s="80"/>
      <c r="P1597" s="81">
        <f t="shared" si="114"/>
        <v>0</v>
      </c>
      <c r="Q1597" s="82"/>
      <c r="R1597" s="83" t="e">
        <f t="shared" si="113"/>
        <v>#DIV/0!</v>
      </c>
      <c r="S1597" s="237"/>
      <c r="T1597" s="84">
        <f t="shared" si="115"/>
        <v>0</v>
      </c>
    </row>
    <row r="1598" spans="14:20" ht="18.5" x14ac:dyDescent="0.45">
      <c r="N1598" s="79">
        <f t="shared" si="116"/>
        <v>0</v>
      </c>
      <c r="O1598" s="80"/>
      <c r="P1598" s="81">
        <f t="shared" si="114"/>
        <v>0</v>
      </c>
      <c r="Q1598" s="82"/>
      <c r="R1598" s="83" t="e">
        <f t="shared" si="113"/>
        <v>#DIV/0!</v>
      </c>
      <c r="S1598" s="237"/>
      <c r="T1598" s="84">
        <f t="shared" si="115"/>
        <v>0</v>
      </c>
    </row>
    <row r="1599" spans="14:20" ht="18.5" x14ac:dyDescent="0.45">
      <c r="N1599" s="79">
        <f t="shared" si="116"/>
        <v>0</v>
      </c>
      <c r="O1599" s="80"/>
      <c r="P1599" s="81">
        <f t="shared" si="114"/>
        <v>0</v>
      </c>
      <c r="Q1599" s="82"/>
      <c r="R1599" s="83" t="e">
        <f t="shared" si="113"/>
        <v>#DIV/0!</v>
      </c>
      <c r="S1599" s="237"/>
      <c r="T1599" s="84">
        <f t="shared" si="115"/>
        <v>0</v>
      </c>
    </row>
    <row r="1600" spans="14:20" ht="18.5" x14ac:dyDescent="0.45">
      <c r="N1600" s="79">
        <f t="shared" si="116"/>
        <v>0</v>
      </c>
      <c r="O1600" s="80"/>
      <c r="P1600" s="81">
        <f t="shared" si="114"/>
        <v>0</v>
      </c>
      <c r="Q1600" s="82"/>
      <c r="R1600" s="83" t="e">
        <f t="shared" si="113"/>
        <v>#DIV/0!</v>
      </c>
      <c r="S1600" s="237"/>
      <c r="T1600" s="84">
        <f t="shared" si="115"/>
        <v>0</v>
      </c>
    </row>
    <row r="1601" spans="14:20" ht="18.5" x14ac:dyDescent="0.45">
      <c r="N1601" s="79">
        <f t="shared" si="116"/>
        <v>0</v>
      </c>
      <c r="O1601" s="80"/>
      <c r="P1601" s="81">
        <f t="shared" si="114"/>
        <v>0</v>
      </c>
      <c r="Q1601" s="82"/>
      <c r="R1601" s="83" t="e">
        <f t="shared" si="113"/>
        <v>#DIV/0!</v>
      </c>
      <c r="S1601" s="237"/>
      <c r="T1601" s="84">
        <f t="shared" si="115"/>
        <v>0</v>
      </c>
    </row>
    <row r="1602" spans="14:20" ht="18.5" x14ac:dyDescent="0.45">
      <c r="N1602" s="79">
        <f t="shared" si="116"/>
        <v>0</v>
      </c>
      <c r="O1602" s="80"/>
      <c r="P1602" s="81">
        <f t="shared" si="114"/>
        <v>0</v>
      </c>
      <c r="Q1602" s="82"/>
      <c r="R1602" s="83" t="e">
        <f t="shared" si="113"/>
        <v>#DIV/0!</v>
      </c>
      <c r="S1602" s="237"/>
      <c r="T1602" s="84">
        <f t="shared" si="115"/>
        <v>0</v>
      </c>
    </row>
    <row r="1603" spans="14:20" ht="18.5" x14ac:dyDescent="0.45">
      <c r="N1603" s="79">
        <f t="shared" si="116"/>
        <v>0</v>
      </c>
      <c r="O1603" s="80"/>
      <c r="P1603" s="81">
        <f t="shared" si="114"/>
        <v>0</v>
      </c>
      <c r="Q1603" s="82"/>
      <c r="R1603" s="83" t="e">
        <f t="shared" si="113"/>
        <v>#DIV/0!</v>
      </c>
      <c r="S1603" s="237"/>
      <c r="T1603" s="84">
        <f t="shared" si="115"/>
        <v>0</v>
      </c>
    </row>
    <row r="1604" spans="14:20" ht="18.5" x14ac:dyDescent="0.45">
      <c r="N1604" s="79">
        <f t="shared" si="116"/>
        <v>0</v>
      </c>
      <c r="O1604" s="80"/>
      <c r="P1604" s="81">
        <f t="shared" si="114"/>
        <v>0</v>
      </c>
      <c r="Q1604" s="82"/>
      <c r="R1604" s="83" t="e">
        <f t="shared" si="113"/>
        <v>#DIV/0!</v>
      </c>
      <c r="S1604" s="237"/>
      <c r="T1604" s="84">
        <f t="shared" si="115"/>
        <v>0</v>
      </c>
    </row>
    <row r="1605" spans="14:20" ht="18.5" x14ac:dyDescent="0.45">
      <c r="N1605" s="79">
        <f t="shared" si="116"/>
        <v>0</v>
      </c>
      <c r="O1605" s="80"/>
      <c r="P1605" s="81">
        <f t="shared" si="114"/>
        <v>0</v>
      </c>
      <c r="Q1605" s="82"/>
      <c r="R1605" s="83" t="e">
        <f t="shared" si="113"/>
        <v>#DIV/0!</v>
      </c>
      <c r="S1605" s="237"/>
      <c r="T1605" s="84">
        <f t="shared" si="115"/>
        <v>0</v>
      </c>
    </row>
    <row r="1606" spans="14:20" ht="18.5" x14ac:dyDescent="0.45">
      <c r="N1606" s="79">
        <f t="shared" si="116"/>
        <v>0</v>
      </c>
      <c r="O1606" s="80"/>
      <c r="P1606" s="81">
        <f t="shared" si="114"/>
        <v>0</v>
      </c>
      <c r="Q1606" s="82"/>
      <c r="R1606" s="83" t="e">
        <f t="shared" si="113"/>
        <v>#DIV/0!</v>
      </c>
      <c r="S1606" s="237"/>
      <c r="T1606" s="84">
        <f t="shared" si="115"/>
        <v>0</v>
      </c>
    </row>
    <row r="1607" spans="14:20" ht="18.5" x14ac:dyDescent="0.45">
      <c r="N1607" s="79">
        <f t="shared" si="116"/>
        <v>0</v>
      </c>
      <c r="O1607" s="80"/>
      <c r="P1607" s="81">
        <f t="shared" si="114"/>
        <v>0</v>
      </c>
      <c r="Q1607" s="82"/>
      <c r="R1607" s="83" t="e">
        <f t="shared" si="113"/>
        <v>#DIV/0!</v>
      </c>
      <c r="S1607" s="237"/>
      <c r="T1607" s="84">
        <f t="shared" si="115"/>
        <v>0</v>
      </c>
    </row>
    <row r="1608" spans="14:20" ht="18.5" x14ac:dyDescent="0.45">
      <c r="N1608" s="79">
        <f t="shared" si="116"/>
        <v>0</v>
      </c>
      <c r="O1608" s="80"/>
      <c r="P1608" s="81">
        <f t="shared" si="114"/>
        <v>0</v>
      </c>
      <c r="Q1608" s="82"/>
      <c r="R1608" s="83" t="e">
        <f t="shared" si="113"/>
        <v>#DIV/0!</v>
      </c>
      <c r="S1608" s="237"/>
      <c r="T1608" s="84">
        <f t="shared" si="115"/>
        <v>0</v>
      </c>
    </row>
    <row r="1609" spans="14:20" ht="18.5" x14ac:dyDescent="0.45">
      <c r="N1609" s="79">
        <f t="shared" si="116"/>
        <v>0</v>
      </c>
      <c r="O1609" s="80"/>
      <c r="P1609" s="81">
        <f t="shared" si="114"/>
        <v>0</v>
      </c>
      <c r="Q1609" s="82"/>
      <c r="R1609" s="83" t="e">
        <f t="shared" si="113"/>
        <v>#DIV/0!</v>
      </c>
      <c r="S1609" s="237"/>
      <c r="T1609" s="84">
        <f t="shared" si="115"/>
        <v>0</v>
      </c>
    </row>
    <row r="1610" spans="14:20" ht="18.5" x14ac:dyDescent="0.45">
      <c r="N1610" s="79">
        <f t="shared" si="116"/>
        <v>0</v>
      </c>
      <c r="O1610" s="80"/>
      <c r="P1610" s="81">
        <f t="shared" si="114"/>
        <v>0</v>
      </c>
      <c r="Q1610" s="82"/>
      <c r="R1610" s="83" t="e">
        <f t="shared" si="113"/>
        <v>#DIV/0!</v>
      </c>
      <c r="S1610" s="237"/>
      <c r="T1610" s="84">
        <f t="shared" si="115"/>
        <v>0</v>
      </c>
    </row>
    <row r="1611" spans="14:20" ht="18.5" x14ac:dyDescent="0.45">
      <c r="N1611" s="79">
        <f t="shared" si="116"/>
        <v>0</v>
      </c>
      <c r="O1611" s="80"/>
      <c r="P1611" s="81">
        <f t="shared" si="114"/>
        <v>0</v>
      </c>
      <c r="Q1611" s="82"/>
      <c r="R1611" s="83" t="e">
        <f t="shared" si="113"/>
        <v>#DIV/0!</v>
      </c>
      <c r="S1611" s="237"/>
      <c r="T1611" s="84">
        <f t="shared" si="115"/>
        <v>0</v>
      </c>
    </row>
    <row r="1612" spans="14:20" ht="18.5" x14ac:dyDescent="0.45">
      <c r="N1612" s="79">
        <f t="shared" si="116"/>
        <v>0</v>
      </c>
      <c r="O1612" s="80"/>
      <c r="P1612" s="81">
        <f t="shared" si="114"/>
        <v>0</v>
      </c>
      <c r="Q1612" s="82"/>
      <c r="R1612" s="83" t="e">
        <f t="shared" si="113"/>
        <v>#DIV/0!</v>
      </c>
      <c r="S1612" s="237"/>
      <c r="T1612" s="84">
        <f t="shared" si="115"/>
        <v>0</v>
      </c>
    </row>
    <row r="1613" spans="14:20" ht="18.5" x14ac:dyDescent="0.45">
      <c r="N1613" s="79">
        <f t="shared" si="116"/>
        <v>0</v>
      </c>
      <c r="O1613" s="80"/>
      <c r="P1613" s="81">
        <f t="shared" si="114"/>
        <v>0</v>
      </c>
      <c r="Q1613" s="82"/>
      <c r="R1613" s="83" t="e">
        <f t="shared" si="113"/>
        <v>#DIV/0!</v>
      </c>
      <c r="S1613" s="237"/>
      <c r="T1613" s="84">
        <f t="shared" si="115"/>
        <v>0</v>
      </c>
    </row>
    <row r="1614" spans="14:20" ht="18.5" x14ac:dyDescent="0.45">
      <c r="N1614" s="79">
        <f t="shared" si="116"/>
        <v>0</v>
      </c>
      <c r="O1614" s="80"/>
      <c r="P1614" s="81">
        <f t="shared" si="114"/>
        <v>0</v>
      </c>
      <c r="Q1614" s="82"/>
      <c r="R1614" s="83" t="e">
        <f t="shared" si="113"/>
        <v>#DIV/0!</v>
      </c>
      <c r="S1614" s="237"/>
      <c r="T1614" s="84">
        <f t="shared" si="115"/>
        <v>0</v>
      </c>
    </row>
    <row r="1615" spans="14:20" ht="18.5" x14ac:dyDescent="0.45">
      <c r="N1615" s="79">
        <f t="shared" si="116"/>
        <v>0</v>
      </c>
      <c r="O1615" s="80"/>
      <c r="P1615" s="81">
        <f t="shared" si="114"/>
        <v>0</v>
      </c>
      <c r="Q1615" s="82"/>
      <c r="R1615" s="83" t="e">
        <f t="shared" si="113"/>
        <v>#DIV/0!</v>
      </c>
      <c r="S1615" s="237"/>
      <c r="T1615" s="84">
        <f t="shared" si="115"/>
        <v>0</v>
      </c>
    </row>
    <row r="1616" spans="14:20" ht="18.5" x14ac:dyDescent="0.45">
      <c r="N1616" s="79">
        <f t="shared" si="116"/>
        <v>0</v>
      </c>
      <c r="O1616" s="80"/>
      <c r="P1616" s="81">
        <f t="shared" si="114"/>
        <v>0</v>
      </c>
      <c r="Q1616" s="82"/>
      <c r="R1616" s="83" t="e">
        <f t="shared" si="113"/>
        <v>#DIV/0!</v>
      </c>
      <c r="S1616" s="237"/>
      <c r="T1616" s="84">
        <f t="shared" si="115"/>
        <v>0</v>
      </c>
    </row>
    <row r="1617" spans="14:20" ht="18.5" x14ac:dyDescent="0.45">
      <c r="N1617" s="79">
        <f t="shared" si="116"/>
        <v>0</v>
      </c>
      <c r="O1617" s="80"/>
      <c r="P1617" s="81">
        <f t="shared" si="114"/>
        <v>0</v>
      </c>
      <c r="Q1617" s="82"/>
      <c r="R1617" s="83" t="e">
        <f t="shared" si="113"/>
        <v>#DIV/0!</v>
      </c>
      <c r="S1617" s="237"/>
      <c r="T1617" s="84">
        <f t="shared" si="115"/>
        <v>0</v>
      </c>
    </row>
    <row r="1618" spans="14:20" ht="18.5" x14ac:dyDescent="0.45">
      <c r="N1618" s="79">
        <f t="shared" si="116"/>
        <v>0</v>
      </c>
      <c r="O1618" s="80"/>
      <c r="P1618" s="81">
        <f t="shared" si="114"/>
        <v>0</v>
      </c>
      <c r="Q1618" s="82"/>
      <c r="R1618" s="83" t="e">
        <f t="shared" si="113"/>
        <v>#DIV/0!</v>
      </c>
      <c r="S1618" s="237"/>
      <c r="T1618" s="84">
        <f t="shared" si="115"/>
        <v>0</v>
      </c>
    </row>
    <row r="1619" spans="14:20" ht="18.5" x14ac:dyDescent="0.45">
      <c r="N1619" s="79">
        <f t="shared" si="116"/>
        <v>0</v>
      </c>
      <c r="O1619" s="80"/>
      <c r="P1619" s="81">
        <f t="shared" si="114"/>
        <v>0</v>
      </c>
      <c r="Q1619" s="82"/>
      <c r="R1619" s="83" t="e">
        <f t="shared" si="113"/>
        <v>#DIV/0!</v>
      </c>
      <c r="S1619" s="237"/>
      <c r="T1619" s="84">
        <f t="shared" si="115"/>
        <v>0</v>
      </c>
    </row>
    <row r="1620" spans="14:20" ht="18.5" x14ac:dyDescent="0.45">
      <c r="N1620" s="79">
        <f t="shared" si="116"/>
        <v>0</v>
      </c>
      <c r="O1620" s="80"/>
      <c r="P1620" s="81">
        <f t="shared" si="114"/>
        <v>0</v>
      </c>
      <c r="Q1620" s="82"/>
      <c r="R1620" s="83" t="e">
        <f t="shared" si="113"/>
        <v>#DIV/0!</v>
      </c>
      <c r="S1620" s="237"/>
      <c r="T1620" s="84">
        <f t="shared" si="115"/>
        <v>0</v>
      </c>
    </row>
    <row r="1621" spans="14:20" ht="18.5" x14ac:dyDescent="0.45">
      <c r="N1621" s="79">
        <f t="shared" si="116"/>
        <v>0</v>
      </c>
      <c r="O1621" s="80"/>
      <c r="P1621" s="81">
        <f t="shared" si="114"/>
        <v>0</v>
      </c>
      <c r="Q1621" s="82"/>
      <c r="R1621" s="83" t="e">
        <f t="shared" si="113"/>
        <v>#DIV/0!</v>
      </c>
      <c r="S1621" s="237"/>
      <c r="T1621" s="84">
        <f t="shared" si="115"/>
        <v>0</v>
      </c>
    </row>
    <row r="1622" spans="14:20" ht="18.5" x14ac:dyDescent="0.45">
      <c r="N1622" s="79">
        <f t="shared" si="116"/>
        <v>0</v>
      </c>
      <c r="O1622" s="80"/>
      <c r="P1622" s="81">
        <f t="shared" si="114"/>
        <v>0</v>
      </c>
      <c r="Q1622" s="82"/>
      <c r="R1622" s="83" t="e">
        <f t="shared" si="113"/>
        <v>#DIV/0!</v>
      </c>
      <c r="S1622" s="237"/>
      <c r="T1622" s="84">
        <f t="shared" si="115"/>
        <v>0</v>
      </c>
    </row>
    <row r="1623" spans="14:20" ht="18.5" x14ac:dyDescent="0.45">
      <c r="N1623" s="79">
        <f t="shared" si="116"/>
        <v>0</v>
      </c>
      <c r="O1623" s="80"/>
      <c r="P1623" s="81">
        <f t="shared" si="114"/>
        <v>0</v>
      </c>
      <c r="Q1623" s="82"/>
      <c r="R1623" s="83" t="e">
        <f t="shared" si="113"/>
        <v>#DIV/0!</v>
      </c>
      <c r="S1623" s="237"/>
      <c r="T1623" s="84">
        <f t="shared" si="115"/>
        <v>0</v>
      </c>
    </row>
    <row r="1624" spans="14:20" ht="18.5" x14ac:dyDescent="0.45">
      <c r="N1624" s="79">
        <f t="shared" si="116"/>
        <v>0</v>
      </c>
      <c r="O1624" s="80"/>
      <c r="P1624" s="81">
        <f t="shared" si="114"/>
        <v>0</v>
      </c>
      <c r="Q1624" s="82"/>
      <c r="R1624" s="83" t="e">
        <f t="shared" si="113"/>
        <v>#DIV/0!</v>
      </c>
      <c r="S1624" s="237"/>
      <c r="T1624" s="84">
        <f t="shared" si="115"/>
        <v>0</v>
      </c>
    </row>
    <row r="1625" spans="14:20" ht="18.5" x14ac:dyDescent="0.45">
      <c r="N1625" s="79">
        <f t="shared" si="116"/>
        <v>0</v>
      </c>
      <c r="O1625" s="80"/>
      <c r="P1625" s="81">
        <f t="shared" si="114"/>
        <v>0</v>
      </c>
      <c r="Q1625" s="82"/>
      <c r="R1625" s="83" t="e">
        <f t="shared" si="113"/>
        <v>#DIV/0!</v>
      </c>
      <c r="S1625" s="237"/>
      <c r="T1625" s="84">
        <f t="shared" si="115"/>
        <v>0</v>
      </c>
    </row>
    <row r="1626" spans="14:20" ht="18.5" x14ac:dyDescent="0.45">
      <c r="N1626" s="79">
        <f t="shared" si="116"/>
        <v>0</v>
      </c>
      <c r="O1626" s="80"/>
      <c r="P1626" s="81">
        <f t="shared" si="114"/>
        <v>0</v>
      </c>
      <c r="Q1626" s="82"/>
      <c r="R1626" s="83" t="e">
        <f t="shared" si="113"/>
        <v>#DIV/0!</v>
      </c>
      <c r="S1626" s="237"/>
      <c r="T1626" s="84">
        <f t="shared" si="115"/>
        <v>0</v>
      </c>
    </row>
    <row r="1627" spans="14:20" ht="18.5" x14ac:dyDescent="0.45">
      <c r="N1627" s="79">
        <f t="shared" si="116"/>
        <v>0</v>
      </c>
      <c r="O1627" s="80"/>
      <c r="P1627" s="81">
        <f t="shared" si="114"/>
        <v>0</v>
      </c>
      <c r="Q1627" s="82"/>
      <c r="R1627" s="83" t="e">
        <f t="shared" si="113"/>
        <v>#DIV/0!</v>
      </c>
      <c r="S1627" s="237"/>
      <c r="T1627" s="84">
        <f t="shared" si="115"/>
        <v>0</v>
      </c>
    </row>
    <row r="1628" spans="14:20" ht="18.5" x14ac:dyDescent="0.45">
      <c r="N1628" s="79">
        <f t="shared" si="116"/>
        <v>0</v>
      </c>
      <c r="O1628" s="80"/>
      <c r="P1628" s="81">
        <f t="shared" si="114"/>
        <v>0</v>
      </c>
      <c r="Q1628" s="82"/>
      <c r="R1628" s="83" t="e">
        <f t="shared" si="113"/>
        <v>#DIV/0!</v>
      </c>
      <c r="S1628" s="237"/>
      <c r="T1628" s="84">
        <f t="shared" si="115"/>
        <v>0</v>
      </c>
    </row>
    <row r="1629" spans="14:20" ht="18.5" x14ac:dyDescent="0.45">
      <c r="N1629" s="79">
        <f t="shared" si="116"/>
        <v>0</v>
      </c>
      <c r="O1629" s="80"/>
      <c r="P1629" s="81">
        <f t="shared" si="114"/>
        <v>0</v>
      </c>
      <c r="Q1629" s="82"/>
      <c r="R1629" s="83" t="e">
        <f t="shared" si="113"/>
        <v>#DIV/0!</v>
      </c>
      <c r="S1629" s="237"/>
      <c r="T1629" s="84">
        <f t="shared" si="115"/>
        <v>0</v>
      </c>
    </row>
    <row r="1630" spans="14:20" ht="18.5" x14ac:dyDescent="0.45">
      <c r="N1630" s="79">
        <f t="shared" si="116"/>
        <v>0</v>
      </c>
      <c r="O1630" s="80"/>
      <c r="P1630" s="81">
        <f t="shared" si="114"/>
        <v>0</v>
      </c>
      <c r="Q1630" s="82"/>
      <c r="R1630" s="83" t="e">
        <f t="shared" si="113"/>
        <v>#DIV/0!</v>
      </c>
      <c r="S1630" s="237"/>
      <c r="T1630" s="84">
        <f t="shared" si="115"/>
        <v>0</v>
      </c>
    </row>
    <row r="1631" spans="14:20" ht="18.5" x14ac:dyDescent="0.45">
      <c r="N1631" s="79">
        <f t="shared" si="116"/>
        <v>0</v>
      </c>
      <c r="O1631" s="80"/>
      <c r="P1631" s="81">
        <f t="shared" si="114"/>
        <v>0</v>
      </c>
      <c r="Q1631" s="82"/>
      <c r="R1631" s="83" t="e">
        <f t="shared" si="113"/>
        <v>#DIV/0!</v>
      </c>
      <c r="S1631" s="237"/>
      <c r="T1631" s="84">
        <f t="shared" si="115"/>
        <v>0</v>
      </c>
    </row>
    <row r="1632" spans="14:20" ht="18.5" x14ac:dyDescent="0.45">
      <c r="N1632" s="79">
        <f t="shared" si="116"/>
        <v>0</v>
      </c>
      <c r="O1632" s="80"/>
      <c r="P1632" s="81">
        <f t="shared" si="114"/>
        <v>0</v>
      </c>
      <c r="Q1632" s="82"/>
      <c r="R1632" s="83" t="e">
        <f t="shared" si="113"/>
        <v>#DIV/0!</v>
      </c>
      <c r="S1632" s="237"/>
      <c r="T1632" s="84">
        <f t="shared" si="115"/>
        <v>0</v>
      </c>
    </row>
    <row r="1633" spans="14:20" ht="18.5" x14ac:dyDescent="0.45">
      <c r="N1633" s="79">
        <f t="shared" si="116"/>
        <v>0</v>
      </c>
      <c r="O1633" s="80"/>
      <c r="P1633" s="81">
        <f t="shared" si="114"/>
        <v>0</v>
      </c>
      <c r="Q1633" s="82"/>
      <c r="R1633" s="83" t="e">
        <f t="shared" si="113"/>
        <v>#DIV/0!</v>
      </c>
      <c r="S1633" s="237"/>
      <c r="T1633" s="84">
        <f t="shared" si="115"/>
        <v>0</v>
      </c>
    </row>
    <row r="1634" spans="14:20" ht="18.5" x14ac:dyDescent="0.45">
      <c r="N1634" s="79">
        <f t="shared" si="116"/>
        <v>0</v>
      </c>
      <c r="O1634" s="80"/>
      <c r="P1634" s="81">
        <f t="shared" si="114"/>
        <v>0</v>
      </c>
      <c r="Q1634" s="82"/>
      <c r="R1634" s="83" t="e">
        <f t="shared" si="113"/>
        <v>#DIV/0!</v>
      </c>
      <c r="S1634" s="237"/>
      <c r="T1634" s="84">
        <f t="shared" si="115"/>
        <v>0</v>
      </c>
    </row>
    <row r="1635" spans="14:20" ht="18.5" x14ac:dyDescent="0.45">
      <c r="N1635" s="79">
        <f t="shared" si="116"/>
        <v>0</v>
      </c>
      <c r="O1635" s="80"/>
      <c r="P1635" s="81">
        <f t="shared" si="114"/>
        <v>0</v>
      </c>
      <c r="Q1635" s="82"/>
      <c r="R1635" s="83" t="e">
        <f t="shared" si="113"/>
        <v>#DIV/0!</v>
      </c>
      <c r="S1635" s="237"/>
      <c r="T1635" s="84">
        <f t="shared" si="115"/>
        <v>0</v>
      </c>
    </row>
    <row r="1636" spans="14:20" ht="18.5" x14ac:dyDescent="0.45">
      <c r="N1636" s="79">
        <f t="shared" si="116"/>
        <v>0</v>
      </c>
      <c r="O1636" s="80"/>
      <c r="P1636" s="81">
        <f t="shared" si="114"/>
        <v>0</v>
      </c>
      <c r="Q1636" s="82"/>
      <c r="R1636" s="83" t="e">
        <f t="shared" si="113"/>
        <v>#DIV/0!</v>
      </c>
      <c r="S1636" s="237"/>
      <c r="T1636" s="84">
        <f t="shared" si="115"/>
        <v>0</v>
      </c>
    </row>
    <row r="1637" spans="14:20" ht="18.5" x14ac:dyDescent="0.45">
      <c r="N1637" s="79">
        <f t="shared" si="116"/>
        <v>0</v>
      </c>
      <c r="O1637" s="80"/>
      <c r="P1637" s="81">
        <f t="shared" si="114"/>
        <v>0</v>
      </c>
      <c r="Q1637" s="82"/>
      <c r="R1637" s="83" t="e">
        <f t="shared" si="113"/>
        <v>#DIV/0!</v>
      </c>
      <c r="S1637" s="237"/>
      <c r="T1637" s="84">
        <f t="shared" si="115"/>
        <v>0</v>
      </c>
    </row>
    <row r="1638" spans="14:20" ht="18.5" x14ac:dyDescent="0.45">
      <c r="N1638" s="79">
        <f t="shared" si="116"/>
        <v>0</v>
      </c>
      <c r="O1638" s="80"/>
      <c r="P1638" s="81">
        <f t="shared" si="114"/>
        <v>0</v>
      </c>
      <c r="Q1638" s="82"/>
      <c r="R1638" s="83" t="e">
        <f t="shared" ref="R1638:R1701" si="117">(Q1638-N1638)/Q1638</f>
        <v>#DIV/0!</v>
      </c>
      <c r="S1638" s="237"/>
      <c r="T1638" s="84">
        <f t="shared" si="115"/>
        <v>0</v>
      </c>
    </row>
    <row r="1639" spans="14:20" ht="18.5" x14ac:dyDescent="0.45">
      <c r="N1639" s="79">
        <f t="shared" si="116"/>
        <v>0</v>
      </c>
      <c r="O1639" s="80"/>
      <c r="P1639" s="81">
        <f t="shared" si="114"/>
        <v>0</v>
      </c>
      <c r="Q1639" s="82"/>
      <c r="R1639" s="83" t="e">
        <f t="shared" si="117"/>
        <v>#DIV/0!</v>
      </c>
      <c r="S1639" s="237"/>
      <c r="T1639" s="84">
        <f t="shared" si="115"/>
        <v>0</v>
      </c>
    </row>
    <row r="1640" spans="14:20" ht="18.5" x14ac:dyDescent="0.45">
      <c r="N1640" s="79">
        <f t="shared" si="116"/>
        <v>0</v>
      </c>
      <c r="O1640" s="80"/>
      <c r="P1640" s="81">
        <f t="shared" si="114"/>
        <v>0</v>
      </c>
      <c r="Q1640" s="82"/>
      <c r="R1640" s="83" t="e">
        <f t="shared" si="117"/>
        <v>#DIV/0!</v>
      </c>
      <c r="S1640" s="237"/>
      <c r="T1640" s="84">
        <f t="shared" si="115"/>
        <v>0</v>
      </c>
    </row>
    <row r="1641" spans="14:20" ht="18.5" x14ac:dyDescent="0.45">
      <c r="N1641" s="79">
        <f t="shared" si="116"/>
        <v>0</v>
      </c>
      <c r="O1641" s="80"/>
      <c r="P1641" s="81">
        <f t="shared" ref="P1641:P1704" si="118">N1641/(1-O1641)</f>
        <v>0</v>
      </c>
      <c r="Q1641" s="82"/>
      <c r="R1641" s="83" t="e">
        <f t="shared" si="117"/>
        <v>#DIV/0!</v>
      </c>
      <c r="S1641" s="237"/>
      <c r="T1641" s="84">
        <f t="shared" si="115"/>
        <v>0</v>
      </c>
    </row>
    <row r="1642" spans="14:20" ht="18.5" x14ac:dyDescent="0.45">
      <c r="N1642" s="79">
        <f t="shared" si="116"/>
        <v>0</v>
      </c>
      <c r="O1642" s="80"/>
      <c r="P1642" s="81">
        <f t="shared" si="118"/>
        <v>0</v>
      </c>
      <c r="Q1642" s="82"/>
      <c r="R1642" s="83" t="e">
        <f t="shared" si="117"/>
        <v>#DIV/0!</v>
      </c>
      <c r="S1642" s="237"/>
      <c r="T1642" s="84">
        <f t="shared" si="115"/>
        <v>0</v>
      </c>
    </row>
    <row r="1643" spans="14:20" ht="18.5" x14ac:dyDescent="0.45">
      <c r="N1643" s="79">
        <f t="shared" si="116"/>
        <v>0</v>
      </c>
      <c r="O1643" s="80"/>
      <c r="P1643" s="81">
        <f t="shared" si="118"/>
        <v>0</v>
      </c>
      <c r="Q1643" s="82"/>
      <c r="R1643" s="83" t="e">
        <f t="shared" si="117"/>
        <v>#DIV/0!</v>
      </c>
      <c r="S1643" s="237"/>
      <c r="T1643" s="84">
        <f t="shared" ref="T1643:T1706" si="119">SUM(S1643*Q1643)</f>
        <v>0</v>
      </c>
    </row>
    <row r="1644" spans="14:20" ht="18.5" x14ac:dyDescent="0.45">
      <c r="N1644" s="79">
        <f t="shared" si="116"/>
        <v>0</v>
      </c>
      <c r="O1644" s="80"/>
      <c r="P1644" s="81">
        <f t="shared" si="118"/>
        <v>0</v>
      </c>
      <c r="Q1644" s="82"/>
      <c r="R1644" s="83" t="e">
        <f t="shared" si="117"/>
        <v>#DIV/0!</v>
      </c>
      <c r="S1644" s="237"/>
      <c r="T1644" s="84">
        <f t="shared" si="119"/>
        <v>0</v>
      </c>
    </row>
    <row r="1645" spans="14:20" ht="18.5" x14ac:dyDescent="0.45">
      <c r="N1645" s="79">
        <f t="shared" si="116"/>
        <v>0</v>
      </c>
      <c r="O1645" s="80"/>
      <c r="P1645" s="81">
        <f t="shared" si="118"/>
        <v>0</v>
      </c>
      <c r="Q1645" s="82"/>
      <c r="R1645" s="83" t="e">
        <f t="shared" si="117"/>
        <v>#DIV/0!</v>
      </c>
      <c r="S1645" s="237"/>
      <c r="T1645" s="84">
        <f t="shared" si="119"/>
        <v>0</v>
      </c>
    </row>
    <row r="1646" spans="14:20" ht="18.5" x14ac:dyDescent="0.45">
      <c r="N1646" s="79">
        <f t="shared" ref="N1646:N1709" si="120">SUM(G1646:L1646)</f>
        <v>0</v>
      </c>
      <c r="O1646" s="80"/>
      <c r="P1646" s="81">
        <f t="shared" si="118"/>
        <v>0</v>
      </c>
      <c r="Q1646" s="82"/>
      <c r="R1646" s="83" t="e">
        <f t="shared" si="117"/>
        <v>#DIV/0!</v>
      </c>
      <c r="S1646" s="237"/>
      <c r="T1646" s="84">
        <f t="shared" si="119"/>
        <v>0</v>
      </c>
    </row>
    <row r="1647" spans="14:20" ht="18.5" x14ac:dyDescent="0.45">
      <c r="N1647" s="79">
        <f t="shared" si="120"/>
        <v>0</v>
      </c>
      <c r="O1647" s="80"/>
      <c r="P1647" s="81">
        <f t="shared" si="118"/>
        <v>0</v>
      </c>
      <c r="Q1647" s="82"/>
      <c r="R1647" s="83" t="e">
        <f t="shared" si="117"/>
        <v>#DIV/0!</v>
      </c>
      <c r="S1647" s="237"/>
      <c r="T1647" s="84">
        <f t="shared" si="119"/>
        <v>0</v>
      </c>
    </row>
    <row r="1648" spans="14:20" ht="18.5" x14ac:dyDescent="0.45">
      <c r="N1648" s="79">
        <f t="shared" si="120"/>
        <v>0</v>
      </c>
      <c r="O1648" s="80"/>
      <c r="P1648" s="81">
        <f t="shared" si="118"/>
        <v>0</v>
      </c>
      <c r="Q1648" s="82"/>
      <c r="R1648" s="83" t="e">
        <f t="shared" si="117"/>
        <v>#DIV/0!</v>
      </c>
      <c r="S1648" s="237"/>
      <c r="T1648" s="84">
        <f t="shared" si="119"/>
        <v>0</v>
      </c>
    </row>
    <row r="1649" spans="14:20" ht="18.5" x14ac:dyDescent="0.45">
      <c r="N1649" s="79">
        <f t="shared" si="120"/>
        <v>0</v>
      </c>
      <c r="O1649" s="80"/>
      <c r="P1649" s="81">
        <f t="shared" si="118"/>
        <v>0</v>
      </c>
      <c r="Q1649" s="82"/>
      <c r="R1649" s="83" t="e">
        <f t="shared" si="117"/>
        <v>#DIV/0!</v>
      </c>
      <c r="S1649" s="237"/>
      <c r="T1649" s="84">
        <f t="shared" si="119"/>
        <v>0</v>
      </c>
    </row>
    <row r="1650" spans="14:20" ht="18.5" x14ac:dyDescent="0.45">
      <c r="N1650" s="79">
        <f t="shared" si="120"/>
        <v>0</v>
      </c>
      <c r="O1650" s="80"/>
      <c r="P1650" s="81">
        <f t="shared" si="118"/>
        <v>0</v>
      </c>
      <c r="Q1650" s="82"/>
      <c r="R1650" s="83" t="e">
        <f t="shared" si="117"/>
        <v>#DIV/0!</v>
      </c>
      <c r="S1650" s="237"/>
      <c r="T1650" s="84">
        <f t="shared" si="119"/>
        <v>0</v>
      </c>
    </row>
    <row r="1651" spans="14:20" ht="18.5" x14ac:dyDescent="0.45">
      <c r="N1651" s="79">
        <f t="shared" si="120"/>
        <v>0</v>
      </c>
      <c r="O1651" s="80"/>
      <c r="P1651" s="81">
        <f t="shared" si="118"/>
        <v>0</v>
      </c>
      <c r="Q1651" s="82"/>
      <c r="R1651" s="83" t="e">
        <f t="shared" si="117"/>
        <v>#DIV/0!</v>
      </c>
      <c r="S1651" s="237"/>
      <c r="T1651" s="84">
        <f t="shared" si="119"/>
        <v>0</v>
      </c>
    </row>
    <row r="1652" spans="14:20" ht="18.5" x14ac:dyDescent="0.45">
      <c r="N1652" s="79">
        <f t="shared" si="120"/>
        <v>0</v>
      </c>
      <c r="O1652" s="80"/>
      <c r="P1652" s="81">
        <f t="shared" si="118"/>
        <v>0</v>
      </c>
      <c r="Q1652" s="82"/>
      <c r="R1652" s="83" t="e">
        <f t="shared" si="117"/>
        <v>#DIV/0!</v>
      </c>
      <c r="S1652" s="237"/>
      <c r="T1652" s="84">
        <f t="shared" si="119"/>
        <v>0</v>
      </c>
    </row>
    <row r="1653" spans="14:20" ht="18.5" x14ac:dyDescent="0.45">
      <c r="N1653" s="79">
        <f t="shared" si="120"/>
        <v>0</v>
      </c>
      <c r="O1653" s="80"/>
      <c r="P1653" s="81">
        <f t="shared" si="118"/>
        <v>0</v>
      </c>
      <c r="Q1653" s="82"/>
      <c r="R1653" s="83" t="e">
        <f t="shared" si="117"/>
        <v>#DIV/0!</v>
      </c>
      <c r="S1653" s="237"/>
      <c r="T1653" s="84">
        <f t="shared" si="119"/>
        <v>0</v>
      </c>
    </row>
    <row r="1654" spans="14:20" ht="18.5" x14ac:dyDescent="0.45">
      <c r="N1654" s="79">
        <f t="shared" si="120"/>
        <v>0</v>
      </c>
      <c r="O1654" s="80"/>
      <c r="P1654" s="81">
        <f t="shared" si="118"/>
        <v>0</v>
      </c>
      <c r="Q1654" s="82"/>
      <c r="R1654" s="83" t="e">
        <f t="shared" si="117"/>
        <v>#DIV/0!</v>
      </c>
      <c r="S1654" s="237"/>
      <c r="T1654" s="84">
        <f t="shared" si="119"/>
        <v>0</v>
      </c>
    </row>
    <row r="1655" spans="14:20" ht="18.5" x14ac:dyDescent="0.45">
      <c r="N1655" s="79">
        <f t="shared" si="120"/>
        <v>0</v>
      </c>
      <c r="O1655" s="80"/>
      <c r="P1655" s="81">
        <f t="shared" si="118"/>
        <v>0</v>
      </c>
      <c r="Q1655" s="82"/>
      <c r="R1655" s="83" t="e">
        <f t="shared" si="117"/>
        <v>#DIV/0!</v>
      </c>
      <c r="S1655" s="237"/>
      <c r="T1655" s="84">
        <f t="shared" si="119"/>
        <v>0</v>
      </c>
    </row>
    <row r="1656" spans="14:20" ht="18.5" x14ac:dyDescent="0.45">
      <c r="N1656" s="79">
        <f t="shared" si="120"/>
        <v>0</v>
      </c>
      <c r="O1656" s="80"/>
      <c r="P1656" s="81">
        <f t="shared" si="118"/>
        <v>0</v>
      </c>
      <c r="Q1656" s="82"/>
      <c r="R1656" s="83" t="e">
        <f t="shared" si="117"/>
        <v>#DIV/0!</v>
      </c>
      <c r="S1656" s="237"/>
      <c r="T1656" s="84">
        <f t="shared" si="119"/>
        <v>0</v>
      </c>
    </row>
    <row r="1657" spans="14:20" ht="18.5" x14ac:dyDescent="0.45">
      <c r="N1657" s="79">
        <f t="shared" si="120"/>
        <v>0</v>
      </c>
      <c r="O1657" s="80"/>
      <c r="P1657" s="81">
        <f t="shared" si="118"/>
        <v>0</v>
      </c>
      <c r="Q1657" s="82"/>
      <c r="R1657" s="83" t="e">
        <f t="shared" si="117"/>
        <v>#DIV/0!</v>
      </c>
      <c r="S1657" s="237"/>
      <c r="T1657" s="84">
        <f t="shared" si="119"/>
        <v>0</v>
      </c>
    </row>
    <row r="1658" spans="14:20" ht="18.5" x14ac:dyDescent="0.45">
      <c r="N1658" s="79">
        <f t="shared" si="120"/>
        <v>0</v>
      </c>
      <c r="O1658" s="80"/>
      <c r="P1658" s="81">
        <f t="shared" si="118"/>
        <v>0</v>
      </c>
      <c r="Q1658" s="82"/>
      <c r="R1658" s="83" t="e">
        <f t="shared" si="117"/>
        <v>#DIV/0!</v>
      </c>
      <c r="S1658" s="237"/>
      <c r="T1658" s="84">
        <f t="shared" si="119"/>
        <v>0</v>
      </c>
    </row>
    <row r="1659" spans="14:20" ht="18.5" x14ac:dyDescent="0.45">
      <c r="N1659" s="79">
        <f t="shared" si="120"/>
        <v>0</v>
      </c>
      <c r="O1659" s="80"/>
      <c r="P1659" s="81">
        <f t="shared" si="118"/>
        <v>0</v>
      </c>
      <c r="Q1659" s="82"/>
      <c r="R1659" s="83" t="e">
        <f t="shared" si="117"/>
        <v>#DIV/0!</v>
      </c>
      <c r="S1659" s="237"/>
      <c r="T1659" s="84">
        <f t="shared" si="119"/>
        <v>0</v>
      </c>
    </row>
    <row r="1660" spans="14:20" ht="18.5" x14ac:dyDescent="0.45">
      <c r="N1660" s="79">
        <f t="shared" si="120"/>
        <v>0</v>
      </c>
      <c r="O1660" s="80"/>
      <c r="P1660" s="81">
        <f t="shared" si="118"/>
        <v>0</v>
      </c>
      <c r="Q1660" s="82"/>
      <c r="R1660" s="83" t="e">
        <f t="shared" si="117"/>
        <v>#DIV/0!</v>
      </c>
      <c r="S1660" s="237"/>
      <c r="T1660" s="84">
        <f t="shared" si="119"/>
        <v>0</v>
      </c>
    </row>
    <row r="1661" spans="14:20" ht="18.5" x14ac:dyDescent="0.45">
      <c r="N1661" s="79">
        <f t="shared" si="120"/>
        <v>0</v>
      </c>
      <c r="O1661" s="80"/>
      <c r="P1661" s="81">
        <f t="shared" si="118"/>
        <v>0</v>
      </c>
      <c r="Q1661" s="82"/>
      <c r="R1661" s="83" t="e">
        <f t="shared" si="117"/>
        <v>#DIV/0!</v>
      </c>
      <c r="S1661" s="237"/>
      <c r="T1661" s="84">
        <f t="shared" si="119"/>
        <v>0</v>
      </c>
    </row>
    <row r="1662" spans="14:20" ht="18.5" x14ac:dyDescent="0.45">
      <c r="N1662" s="79">
        <f t="shared" si="120"/>
        <v>0</v>
      </c>
      <c r="O1662" s="80"/>
      <c r="P1662" s="81">
        <f t="shared" si="118"/>
        <v>0</v>
      </c>
      <c r="Q1662" s="82"/>
      <c r="R1662" s="83" t="e">
        <f t="shared" si="117"/>
        <v>#DIV/0!</v>
      </c>
      <c r="S1662" s="237"/>
      <c r="T1662" s="84">
        <f t="shared" si="119"/>
        <v>0</v>
      </c>
    </row>
    <row r="1663" spans="14:20" ht="18.5" x14ac:dyDescent="0.45">
      <c r="N1663" s="79">
        <f t="shared" si="120"/>
        <v>0</v>
      </c>
      <c r="O1663" s="80"/>
      <c r="P1663" s="81">
        <f t="shared" si="118"/>
        <v>0</v>
      </c>
      <c r="Q1663" s="82"/>
      <c r="R1663" s="83" t="e">
        <f t="shared" si="117"/>
        <v>#DIV/0!</v>
      </c>
      <c r="S1663" s="237"/>
      <c r="T1663" s="84">
        <f t="shared" si="119"/>
        <v>0</v>
      </c>
    </row>
    <row r="1664" spans="14:20" ht="18.5" x14ac:dyDescent="0.45">
      <c r="N1664" s="79">
        <f t="shared" si="120"/>
        <v>0</v>
      </c>
      <c r="O1664" s="80"/>
      <c r="P1664" s="81">
        <f t="shared" si="118"/>
        <v>0</v>
      </c>
      <c r="Q1664" s="82"/>
      <c r="R1664" s="83" t="e">
        <f t="shared" si="117"/>
        <v>#DIV/0!</v>
      </c>
      <c r="S1664" s="237"/>
      <c r="T1664" s="84">
        <f t="shared" si="119"/>
        <v>0</v>
      </c>
    </row>
    <row r="1665" spans="14:20" ht="18.5" x14ac:dyDescent="0.45">
      <c r="N1665" s="79">
        <f t="shared" si="120"/>
        <v>0</v>
      </c>
      <c r="O1665" s="80"/>
      <c r="P1665" s="81">
        <f t="shared" si="118"/>
        <v>0</v>
      </c>
      <c r="Q1665" s="82"/>
      <c r="R1665" s="83" t="e">
        <f t="shared" si="117"/>
        <v>#DIV/0!</v>
      </c>
      <c r="S1665" s="237"/>
      <c r="T1665" s="84">
        <f t="shared" si="119"/>
        <v>0</v>
      </c>
    </row>
    <row r="1666" spans="14:20" ht="18.5" x14ac:dyDescent="0.45">
      <c r="N1666" s="79">
        <f t="shared" si="120"/>
        <v>0</v>
      </c>
      <c r="O1666" s="80"/>
      <c r="P1666" s="81">
        <f t="shared" si="118"/>
        <v>0</v>
      </c>
      <c r="Q1666" s="82"/>
      <c r="R1666" s="83" t="e">
        <f t="shared" si="117"/>
        <v>#DIV/0!</v>
      </c>
      <c r="S1666" s="237"/>
      <c r="T1666" s="84">
        <f t="shared" si="119"/>
        <v>0</v>
      </c>
    </row>
    <row r="1667" spans="14:20" ht="18.5" x14ac:dyDescent="0.45">
      <c r="N1667" s="79">
        <f t="shared" si="120"/>
        <v>0</v>
      </c>
      <c r="O1667" s="80"/>
      <c r="P1667" s="81">
        <f t="shared" si="118"/>
        <v>0</v>
      </c>
      <c r="Q1667" s="82"/>
      <c r="R1667" s="83" t="e">
        <f t="shared" si="117"/>
        <v>#DIV/0!</v>
      </c>
      <c r="S1667" s="237"/>
      <c r="T1667" s="84">
        <f t="shared" si="119"/>
        <v>0</v>
      </c>
    </row>
    <row r="1668" spans="14:20" ht="18.5" x14ac:dyDescent="0.45">
      <c r="N1668" s="79">
        <f t="shared" si="120"/>
        <v>0</v>
      </c>
      <c r="O1668" s="80"/>
      <c r="P1668" s="81">
        <f t="shared" si="118"/>
        <v>0</v>
      </c>
      <c r="Q1668" s="82"/>
      <c r="R1668" s="83" t="e">
        <f t="shared" si="117"/>
        <v>#DIV/0!</v>
      </c>
      <c r="S1668" s="237"/>
      <c r="T1668" s="84">
        <f t="shared" si="119"/>
        <v>0</v>
      </c>
    </row>
    <row r="1669" spans="14:20" ht="18.5" x14ac:dyDescent="0.45">
      <c r="N1669" s="79">
        <f t="shared" si="120"/>
        <v>0</v>
      </c>
      <c r="O1669" s="80"/>
      <c r="P1669" s="81">
        <f t="shared" si="118"/>
        <v>0</v>
      </c>
      <c r="Q1669" s="82"/>
      <c r="R1669" s="83" t="e">
        <f t="shared" si="117"/>
        <v>#DIV/0!</v>
      </c>
      <c r="S1669" s="237"/>
      <c r="T1669" s="84">
        <f t="shared" si="119"/>
        <v>0</v>
      </c>
    </row>
    <row r="1670" spans="14:20" ht="18.5" x14ac:dyDescent="0.45">
      <c r="N1670" s="79">
        <f t="shared" si="120"/>
        <v>0</v>
      </c>
      <c r="O1670" s="80"/>
      <c r="P1670" s="81">
        <f t="shared" si="118"/>
        <v>0</v>
      </c>
      <c r="Q1670" s="82"/>
      <c r="R1670" s="83" t="e">
        <f t="shared" si="117"/>
        <v>#DIV/0!</v>
      </c>
      <c r="S1670" s="237"/>
      <c r="T1670" s="84">
        <f t="shared" si="119"/>
        <v>0</v>
      </c>
    </row>
    <row r="1671" spans="14:20" ht="18.5" x14ac:dyDescent="0.45">
      <c r="N1671" s="79">
        <f t="shared" si="120"/>
        <v>0</v>
      </c>
      <c r="O1671" s="80"/>
      <c r="P1671" s="81">
        <f t="shared" si="118"/>
        <v>0</v>
      </c>
      <c r="Q1671" s="82"/>
      <c r="R1671" s="83" t="e">
        <f t="shared" si="117"/>
        <v>#DIV/0!</v>
      </c>
      <c r="S1671" s="237"/>
      <c r="T1671" s="84">
        <f t="shared" si="119"/>
        <v>0</v>
      </c>
    </row>
    <row r="1672" spans="14:20" ht="18.5" x14ac:dyDescent="0.45">
      <c r="N1672" s="79">
        <f t="shared" si="120"/>
        <v>0</v>
      </c>
      <c r="O1672" s="80"/>
      <c r="P1672" s="81">
        <f t="shared" si="118"/>
        <v>0</v>
      </c>
      <c r="Q1672" s="82"/>
      <c r="R1672" s="83" t="e">
        <f t="shared" si="117"/>
        <v>#DIV/0!</v>
      </c>
      <c r="S1672" s="237"/>
      <c r="T1672" s="84">
        <f t="shared" si="119"/>
        <v>0</v>
      </c>
    </row>
    <row r="1673" spans="14:20" ht="18.5" x14ac:dyDescent="0.45">
      <c r="N1673" s="79">
        <f t="shared" si="120"/>
        <v>0</v>
      </c>
      <c r="O1673" s="80"/>
      <c r="P1673" s="81">
        <f t="shared" si="118"/>
        <v>0</v>
      </c>
      <c r="Q1673" s="82"/>
      <c r="R1673" s="83" t="e">
        <f t="shared" si="117"/>
        <v>#DIV/0!</v>
      </c>
      <c r="S1673" s="237"/>
      <c r="T1673" s="84">
        <f t="shared" si="119"/>
        <v>0</v>
      </c>
    </row>
    <row r="1674" spans="14:20" ht="18.5" x14ac:dyDescent="0.45">
      <c r="N1674" s="79">
        <f t="shared" si="120"/>
        <v>0</v>
      </c>
      <c r="O1674" s="80"/>
      <c r="P1674" s="81">
        <f t="shared" si="118"/>
        <v>0</v>
      </c>
      <c r="Q1674" s="82"/>
      <c r="R1674" s="83" t="e">
        <f t="shared" si="117"/>
        <v>#DIV/0!</v>
      </c>
      <c r="S1674" s="237"/>
      <c r="T1674" s="84">
        <f t="shared" si="119"/>
        <v>0</v>
      </c>
    </row>
    <row r="1675" spans="14:20" ht="18.5" x14ac:dyDescent="0.45">
      <c r="N1675" s="79">
        <f t="shared" si="120"/>
        <v>0</v>
      </c>
      <c r="O1675" s="80"/>
      <c r="P1675" s="81">
        <f t="shared" si="118"/>
        <v>0</v>
      </c>
      <c r="Q1675" s="82"/>
      <c r="R1675" s="83" t="e">
        <f t="shared" si="117"/>
        <v>#DIV/0!</v>
      </c>
      <c r="S1675" s="237"/>
      <c r="T1675" s="84">
        <f t="shared" si="119"/>
        <v>0</v>
      </c>
    </row>
    <row r="1676" spans="14:20" ht="18.5" x14ac:dyDescent="0.45">
      <c r="N1676" s="79">
        <f t="shared" si="120"/>
        <v>0</v>
      </c>
      <c r="O1676" s="80"/>
      <c r="P1676" s="81">
        <f t="shared" si="118"/>
        <v>0</v>
      </c>
      <c r="Q1676" s="82"/>
      <c r="R1676" s="83" t="e">
        <f t="shared" si="117"/>
        <v>#DIV/0!</v>
      </c>
      <c r="S1676" s="237"/>
      <c r="T1676" s="84">
        <f t="shared" si="119"/>
        <v>0</v>
      </c>
    </row>
    <row r="1677" spans="14:20" ht="18.5" x14ac:dyDescent="0.45">
      <c r="N1677" s="79">
        <f t="shared" si="120"/>
        <v>0</v>
      </c>
      <c r="O1677" s="80"/>
      <c r="P1677" s="81">
        <f t="shared" si="118"/>
        <v>0</v>
      </c>
      <c r="Q1677" s="82"/>
      <c r="R1677" s="83" t="e">
        <f t="shared" si="117"/>
        <v>#DIV/0!</v>
      </c>
      <c r="S1677" s="237"/>
      <c r="T1677" s="84">
        <f t="shared" si="119"/>
        <v>0</v>
      </c>
    </row>
    <row r="1678" spans="14:20" ht="18.5" x14ac:dyDescent="0.45">
      <c r="N1678" s="79">
        <f t="shared" si="120"/>
        <v>0</v>
      </c>
      <c r="O1678" s="80"/>
      <c r="P1678" s="81">
        <f t="shared" si="118"/>
        <v>0</v>
      </c>
      <c r="Q1678" s="82"/>
      <c r="R1678" s="83" t="e">
        <f t="shared" si="117"/>
        <v>#DIV/0!</v>
      </c>
      <c r="S1678" s="237"/>
      <c r="T1678" s="84">
        <f t="shared" si="119"/>
        <v>0</v>
      </c>
    </row>
    <row r="1679" spans="14:20" ht="18.5" x14ac:dyDescent="0.45">
      <c r="N1679" s="79">
        <f t="shared" si="120"/>
        <v>0</v>
      </c>
      <c r="O1679" s="80"/>
      <c r="P1679" s="81">
        <f t="shared" si="118"/>
        <v>0</v>
      </c>
      <c r="Q1679" s="82"/>
      <c r="R1679" s="83" t="e">
        <f t="shared" si="117"/>
        <v>#DIV/0!</v>
      </c>
      <c r="S1679" s="237"/>
      <c r="T1679" s="84">
        <f t="shared" si="119"/>
        <v>0</v>
      </c>
    </row>
    <row r="1680" spans="14:20" ht="18.5" x14ac:dyDescent="0.45">
      <c r="N1680" s="79">
        <f t="shared" si="120"/>
        <v>0</v>
      </c>
      <c r="O1680" s="80"/>
      <c r="P1680" s="81">
        <f t="shared" si="118"/>
        <v>0</v>
      </c>
      <c r="Q1680" s="82"/>
      <c r="R1680" s="83" t="e">
        <f t="shared" si="117"/>
        <v>#DIV/0!</v>
      </c>
      <c r="S1680" s="237"/>
      <c r="T1680" s="84">
        <f t="shared" si="119"/>
        <v>0</v>
      </c>
    </row>
    <row r="1681" spans="14:20" ht="18.5" x14ac:dyDescent="0.45">
      <c r="N1681" s="79">
        <f t="shared" si="120"/>
        <v>0</v>
      </c>
      <c r="O1681" s="80"/>
      <c r="P1681" s="81">
        <f t="shared" si="118"/>
        <v>0</v>
      </c>
      <c r="Q1681" s="82"/>
      <c r="R1681" s="83" t="e">
        <f t="shared" si="117"/>
        <v>#DIV/0!</v>
      </c>
      <c r="S1681" s="237"/>
      <c r="T1681" s="84">
        <f t="shared" si="119"/>
        <v>0</v>
      </c>
    </row>
    <row r="1682" spans="14:20" ht="18.5" x14ac:dyDescent="0.45">
      <c r="N1682" s="79">
        <f t="shared" si="120"/>
        <v>0</v>
      </c>
      <c r="O1682" s="80"/>
      <c r="P1682" s="81">
        <f t="shared" si="118"/>
        <v>0</v>
      </c>
      <c r="Q1682" s="82"/>
      <c r="R1682" s="83" t="e">
        <f t="shared" si="117"/>
        <v>#DIV/0!</v>
      </c>
      <c r="S1682" s="237"/>
      <c r="T1682" s="84">
        <f t="shared" si="119"/>
        <v>0</v>
      </c>
    </row>
    <row r="1683" spans="14:20" ht="18.5" x14ac:dyDescent="0.45">
      <c r="N1683" s="79">
        <f t="shared" si="120"/>
        <v>0</v>
      </c>
      <c r="O1683" s="80"/>
      <c r="P1683" s="81">
        <f t="shared" si="118"/>
        <v>0</v>
      </c>
      <c r="Q1683" s="82"/>
      <c r="R1683" s="83" t="e">
        <f t="shared" si="117"/>
        <v>#DIV/0!</v>
      </c>
      <c r="S1683" s="237"/>
      <c r="T1683" s="84">
        <f t="shared" si="119"/>
        <v>0</v>
      </c>
    </row>
    <row r="1684" spans="14:20" ht="18.5" x14ac:dyDescent="0.45">
      <c r="N1684" s="79">
        <f t="shared" si="120"/>
        <v>0</v>
      </c>
      <c r="O1684" s="80"/>
      <c r="P1684" s="81">
        <f t="shared" si="118"/>
        <v>0</v>
      </c>
      <c r="Q1684" s="82"/>
      <c r="R1684" s="83" t="e">
        <f t="shared" si="117"/>
        <v>#DIV/0!</v>
      </c>
      <c r="S1684" s="237"/>
      <c r="T1684" s="84">
        <f t="shared" si="119"/>
        <v>0</v>
      </c>
    </row>
    <row r="1685" spans="14:20" ht="18.5" x14ac:dyDescent="0.45">
      <c r="N1685" s="79">
        <f t="shared" si="120"/>
        <v>0</v>
      </c>
      <c r="O1685" s="80"/>
      <c r="P1685" s="81">
        <f t="shared" si="118"/>
        <v>0</v>
      </c>
      <c r="Q1685" s="82"/>
      <c r="R1685" s="83" t="e">
        <f t="shared" si="117"/>
        <v>#DIV/0!</v>
      </c>
      <c r="S1685" s="237"/>
      <c r="T1685" s="84">
        <f t="shared" si="119"/>
        <v>0</v>
      </c>
    </row>
    <row r="1686" spans="14:20" ht="18.5" x14ac:dyDescent="0.45">
      <c r="N1686" s="79">
        <f t="shared" si="120"/>
        <v>0</v>
      </c>
      <c r="O1686" s="80"/>
      <c r="P1686" s="81">
        <f t="shared" si="118"/>
        <v>0</v>
      </c>
      <c r="Q1686" s="82"/>
      <c r="R1686" s="83" t="e">
        <f t="shared" si="117"/>
        <v>#DIV/0!</v>
      </c>
      <c r="S1686" s="237"/>
      <c r="T1686" s="84">
        <f t="shared" si="119"/>
        <v>0</v>
      </c>
    </row>
    <row r="1687" spans="14:20" ht="18.5" x14ac:dyDescent="0.45">
      <c r="N1687" s="79">
        <f t="shared" si="120"/>
        <v>0</v>
      </c>
      <c r="O1687" s="80"/>
      <c r="P1687" s="81">
        <f t="shared" si="118"/>
        <v>0</v>
      </c>
      <c r="Q1687" s="82"/>
      <c r="R1687" s="83" t="e">
        <f t="shared" si="117"/>
        <v>#DIV/0!</v>
      </c>
      <c r="S1687" s="237"/>
      <c r="T1687" s="84">
        <f t="shared" si="119"/>
        <v>0</v>
      </c>
    </row>
    <row r="1688" spans="14:20" ht="18.5" x14ac:dyDescent="0.45">
      <c r="N1688" s="79">
        <f t="shared" si="120"/>
        <v>0</v>
      </c>
      <c r="O1688" s="80"/>
      <c r="P1688" s="81">
        <f t="shared" si="118"/>
        <v>0</v>
      </c>
      <c r="Q1688" s="82"/>
      <c r="R1688" s="83" t="e">
        <f t="shared" si="117"/>
        <v>#DIV/0!</v>
      </c>
      <c r="S1688" s="237"/>
      <c r="T1688" s="84">
        <f t="shared" si="119"/>
        <v>0</v>
      </c>
    </row>
    <row r="1689" spans="14:20" ht="18.5" x14ac:dyDescent="0.45">
      <c r="N1689" s="79">
        <f t="shared" si="120"/>
        <v>0</v>
      </c>
      <c r="O1689" s="80"/>
      <c r="P1689" s="81">
        <f t="shared" si="118"/>
        <v>0</v>
      </c>
      <c r="Q1689" s="82"/>
      <c r="R1689" s="83" t="e">
        <f t="shared" si="117"/>
        <v>#DIV/0!</v>
      </c>
      <c r="S1689" s="237"/>
      <c r="T1689" s="84">
        <f t="shared" si="119"/>
        <v>0</v>
      </c>
    </row>
    <row r="1690" spans="14:20" ht="18.5" x14ac:dyDescent="0.45">
      <c r="N1690" s="79">
        <f t="shared" si="120"/>
        <v>0</v>
      </c>
      <c r="O1690" s="80"/>
      <c r="P1690" s="81">
        <f t="shared" si="118"/>
        <v>0</v>
      </c>
      <c r="Q1690" s="82"/>
      <c r="R1690" s="83" t="e">
        <f t="shared" si="117"/>
        <v>#DIV/0!</v>
      </c>
      <c r="S1690" s="237"/>
      <c r="T1690" s="84">
        <f t="shared" si="119"/>
        <v>0</v>
      </c>
    </row>
    <row r="1691" spans="14:20" ht="18.5" x14ac:dyDescent="0.45">
      <c r="N1691" s="79">
        <f t="shared" si="120"/>
        <v>0</v>
      </c>
      <c r="O1691" s="80"/>
      <c r="P1691" s="81">
        <f t="shared" si="118"/>
        <v>0</v>
      </c>
      <c r="Q1691" s="82"/>
      <c r="R1691" s="83" t="e">
        <f t="shared" si="117"/>
        <v>#DIV/0!</v>
      </c>
      <c r="S1691" s="237"/>
      <c r="T1691" s="84">
        <f t="shared" si="119"/>
        <v>0</v>
      </c>
    </row>
    <row r="1692" spans="14:20" ht="18.5" x14ac:dyDescent="0.45">
      <c r="N1692" s="79">
        <f t="shared" si="120"/>
        <v>0</v>
      </c>
      <c r="O1692" s="80"/>
      <c r="P1692" s="81">
        <f t="shared" si="118"/>
        <v>0</v>
      </c>
      <c r="Q1692" s="82"/>
      <c r="R1692" s="83" t="e">
        <f t="shared" si="117"/>
        <v>#DIV/0!</v>
      </c>
      <c r="S1692" s="237"/>
      <c r="T1692" s="84">
        <f t="shared" si="119"/>
        <v>0</v>
      </c>
    </row>
    <row r="1693" spans="14:20" ht="18.5" x14ac:dyDescent="0.45">
      <c r="N1693" s="79">
        <f t="shared" si="120"/>
        <v>0</v>
      </c>
      <c r="O1693" s="80"/>
      <c r="P1693" s="81">
        <f t="shared" si="118"/>
        <v>0</v>
      </c>
      <c r="Q1693" s="82"/>
      <c r="R1693" s="83" t="e">
        <f t="shared" si="117"/>
        <v>#DIV/0!</v>
      </c>
      <c r="S1693" s="237"/>
      <c r="T1693" s="84">
        <f t="shared" si="119"/>
        <v>0</v>
      </c>
    </row>
    <row r="1694" spans="14:20" ht="18.5" x14ac:dyDescent="0.45">
      <c r="N1694" s="79">
        <f t="shared" si="120"/>
        <v>0</v>
      </c>
      <c r="O1694" s="80"/>
      <c r="P1694" s="81">
        <f t="shared" si="118"/>
        <v>0</v>
      </c>
      <c r="Q1694" s="82"/>
      <c r="R1694" s="83" t="e">
        <f t="shared" si="117"/>
        <v>#DIV/0!</v>
      </c>
      <c r="S1694" s="237"/>
      <c r="T1694" s="84">
        <f t="shared" si="119"/>
        <v>0</v>
      </c>
    </row>
    <row r="1695" spans="14:20" ht="18.5" x14ac:dyDescent="0.45">
      <c r="N1695" s="79">
        <f t="shared" si="120"/>
        <v>0</v>
      </c>
      <c r="O1695" s="80"/>
      <c r="P1695" s="81">
        <f t="shared" si="118"/>
        <v>0</v>
      </c>
      <c r="Q1695" s="82"/>
      <c r="R1695" s="83" t="e">
        <f t="shared" si="117"/>
        <v>#DIV/0!</v>
      </c>
      <c r="S1695" s="237"/>
      <c r="T1695" s="84">
        <f t="shared" si="119"/>
        <v>0</v>
      </c>
    </row>
    <row r="1696" spans="14:20" ht="18.5" x14ac:dyDescent="0.45">
      <c r="N1696" s="79">
        <f t="shared" si="120"/>
        <v>0</v>
      </c>
      <c r="O1696" s="80"/>
      <c r="P1696" s="81">
        <f t="shared" si="118"/>
        <v>0</v>
      </c>
      <c r="Q1696" s="82"/>
      <c r="R1696" s="83" t="e">
        <f t="shared" si="117"/>
        <v>#DIV/0!</v>
      </c>
      <c r="S1696" s="237"/>
      <c r="T1696" s="84">
        <f t="shared" si="119"/>
        <v>0</v>
      </c>
    </row>
    <row r="1697" spans="14:20" ht="18.5" x14ac:dyDescent="0.45">
      <c r="N1697" s="79">
        <f t="shared" si="120"/>
        <v>0</v>
      </c>
      <c r="O1697" s="80"/>
      <c r="P1697" s="81">
        <f t="shared" si="118"/>
        <v>0</v>
      </c>
      <c r="Q1697" s="82"/>
      <c r="R1697" s="83" t="e">
        <f t="shared" si="117"/>
        <v>#DIV/0!</v>
      </c>
      <c r="S1697" s="237"/>
      <c r="T1697" s="84">
        <f t="shared" si="119"/>
        <v>0</v>
      </c>
    </row>
    <row r="1698" spans="14:20" ht="18.5" x14ac:dyDescent="0.45">
      <c r="N1698" s="79">
        <f t="shared" si="120"/>
        <v>0</v>
      </c>
      <c r="O1698" s="80"/>
      <c r="P1698" s="81">
        <f t="shared" si="118"/>
        <v>0</v>
      </c>
      <c r="Q1698" s="82"/>
      <c r="R1698" s="83" t="e">
        <f t="shared" si="117"/>
        <v>#DIV/0!</v>
      </c>
      <c r="S1698" s="237"/>
      <c r="T1698" s="84">
        <f t="shared" si="119"/>
        <v>0</v>
      </c>
    </row>
    <row r="1699" spans="14:20" ht="18.5" x14ac:dyDescent="0.45">
      <c r="N1699" s="79">
        <f t="shared" si="120"/>
        <v>0</v>
      </c>
      <c r="O1699" s="80"/>
      <c r="P1699" s="81">
        <f t="shared" si="118"/>
        <v>0</v>
      </c>
      <c r="Q1699" s="82"/>
      <c r="R1699" s="83" t="e">
        <f t="shared" si="117"/>
        <v>#DIV/0!</v>
      </c>
      <c r="S1699" s="237"/>
      <c r="T1699" s="84">
        <f t="shared" si="119"/>
        <v>0</v>
      </c>
    </row>
    <row r="1700" spans="14:20" ht="18.5" x14ac:dyDescent="0.45">
      <c r="N1700" s="79">
        <f t="shared" si="120"/>
        <v>0</v>
      </c>
      <c r="O1700" s="80"/>
      <c r="P1700" s="81">
        <f t="shared" si="118"/>
        <v>0</v>
      </c>
      <c r="Q1700" s="82"/>
      <c r="R1700" s="83" t="e">
        <f t="shared" si="117"/>
        <v>#DIV/0!</v>
      </c>
      <c r="S1700" s="237"/>
      <c r="T1700" s="84">
        <f t="shared" si="119"/>
        <v>0</v>
      </c>
    </row>
    <row r="1701" spans="14:20" ht="18.5" x14ac:dyDescent="0.45">
      <c r="N1701" s="79">
        <f t="shared" si="120"/>
        <v>0</v>
      </c>
      <c r="O1701" s="80"/>
      <c r="P1701" s="81">
        <f t="shared" si="118"/>
        <v>0</v>
      </c>
      <c r="Q1701" s="82"/>
      <c r="R1701" s="83" t="e">
        <f t="shared" si="117"/>
        <v>#DIV/0!</v>
      </c>
      <c r="S1701" s="237"/>
      <c r="T1701" s="84">
        <f t="shared" si="119"/>
        <v>0</v>
      </c>
    </row>
    <row r="1702" spans="14:20" ht="18.5" x14ac:dyDescent="0.45">
      <c r="N1702" s="79">
        <f t="shared" si="120"/>
        <v>0</v>
      </c>
      <c r="O1702" s="80"/>
      <c r="P1702" s="81">
        <f t="shared" si="118"/>
        <v>0</v>
      </c>
      <c r="Q1702" s="82"/>
      <c r="R1702" s="83" t="e">
        <f t="shared" ref="R1702:R1765" si="121">(Q1702-N1702)/Q1702</f>
        <v>#DIV/0!</v>
      </c>
      <c r="S1702" s="237"/>
      <c r="T1702" s="84">
        <f t="shared" si="119"/>
        <v>0</v>
      </c>
    </row>
    <row r="1703" spans="14:20" ht="18.5" x14ac:dyDescent="0.45">
      <c r="N1703" s="79">
        <f t="shared" si="120"/>
        <v>0</v>
      </c>
      <c r="O1703" s="80"/>
      <c r="P1703" s="81">
        <f t="shared" si="118"/>
        <v>0</v>
      </c>
      <c r="Q1703" s="82"/>
      <c r="R1703" s="83" t="e">
        <f t="shared" si="121"/>
        <v>#DIV/0!</v>
      </c>
      <c r="S1703" s="237"/>
      <c r="T1703" s="84">
        <f t="shared" si="119"/>
        <v>0</v>
      </c>
    </row>
    <row r="1704" spans="14:20" ht="18.5" x14ac:dyDescent="0.45">
      <c r="N1704" s="79">
        <f t="shared" si="120"/>
        <v>0</v>
      </c>
      <c r="O1704" s="80"/>
      <c r="P1704" s="81">
        <f t="shared" si="118"/>
        <v>0</v>
      </c>
      <c r="Q1704" s="82"/>
      <c r="R1704" s="83" t="e">
        <f t="shared" si="121"/>
        <v>#DIV/0!</v>
      </c>
      <c r="S1704" s="237"/>
      <c r="T1704" s="84">
        <f t="shared" si="119"/>
        <v>0</v>
      </c>
    </row>
    <row r="1705" spans="14:20" ht="18.5" x14ac:dyDescent="0.45">
      <c r="N1705" s="79">
        <f t="shared" si="120"/>
        <v>0</v>
      </c>
      <c r="O1705" s="80"/>
      <c r="P1705" s="81">
        <f t="shared" ref="P1705:P1768" si="122">N1705/(1-O1705)</f>
        <v>0</v>
      </c>
      <c r="Q1705" s="82"/>
      <c r="R1705" s="83" t="e">
        <f t="shared" si="121"/>
        <v>#DIV/0!</v>
      </c>
      <c r="S1705" s="237"/>
      <c r="T1705" s="84">
        <f t="shared" si="119"/>
        <v>0</v>
      </c>
    </row>
    <row r="1706" spans="14:20" ht="18.5" x14ac:dyDescent="0.45">
      <c r="N1706" s="79">
        <f t="shared" si="120"/>
        <v>0</v>
      </c>
      <c r="O1706" s="80"/>
      <c r="P1706" s="81">
        <f t="shared" si="122"/>
        <v>0</v>
      </c>
      <c r="Q1706" s="82"/>
      <c r="R1706" s="83" t="e">
        <f t="shared" si="121"/>
        <v>#DIV/0!</v>
      </c>
      <c r="S1706" s="237"/>
      <c r="T1706" s="84">
        <f t="shared" si="119"/>
        <v>0</v>
      </c>
    </row>
    <row r="1707" spans="14:20" ht="18.5" x14ac:dyDescent="0.45">
      <c r="N1707" s="79">
        <f t="shared" si="120"/>
        <v>0</v>
      </c>
      <c r="O1707" s="80"/>
      <c r="P1707" s="81">
        <f t="shared" si="122"/>
        <v>0</v>
      </c>
      <c r="Q1707" s="82"/>
      <c r="R1707" s="83" t="e">
        <f t="shared" si="121"/>
        <v>#DIV/0!</v>
      </c>
      <c r="S1707" s="237"/>
      <c r="T1707" s="84">
        <f t="shared" ref="T1707:T1770" si="123">SUM(S1707*Q1707)</f>
        <v>0</v>
      </c>
    </row>
    <row r="1708" spans="14:20" ht="18.5" x14ac:dyDescent="0.45">
      <c r="N1708" s="79">
        <f t="shared" si="120"/>
        <v>0</v>
      </c>
      <c r="O1708" s="80"/>
      <c r="P1708" s="81">
        <f t="shared" si="122"/>
        <v>0</v>
      </c>
      <c r="Q1708" s="82"/>
      <c r="R1708" s="83" t="e">
        <f t="shared" si="121"/>
        <v>#DIV/0!</v>
      </c>
      <c r="S1708" s="237"/>
      <c r="T1708" s="84">
        <f t="shared" si="123"/>
        <v>0</v>
      </c>
    </row>
    <row r="1709" spans="14:20" ht="18.5" x14ac:dyDescent="0.45">
      <c r="N1709" s="79">
        <f t="shared" si="120"/>
        <v>0</v>
      </c>
      <c r="O1709" s="80"/>
      <c r="P1709" s="81">
        <f t="shared" si="122"/>
        <v>0</v>
      </c>
      <c r="Q1709" s="82"/>
      <c r="R1709" s="83" t="e">
        <f t="shared" si="121"/>
        <v>#DIV/0!</v>
      </c>
      <c r="S1709" s="237"/>
      <c r="T1709" s="84">
        <f t="shared" si="123"/>
        <v>0</v>
      </c>
    </row>
    <row r="1710" spans="14:20" ht="18.5" x14ac:dyDescent="0.45">
      <c r="N1710" s="79">
        <f t="shared" ref="N1710:N1773" si="124">SUM(G1710:L1710)</f>
        <v>0</v>
      </c>
      <c r="O1710" s="80"/>
      <c r="P1710" s="81">
        <f t="shared" si="122"/>
        <v>0</v>
      </c>
      <c r="Q1710" s="82"/>
      <c r="R1710" s="83" t="e">
        <f t="shared" si="121"/>
        <v>#DIV/0!</v>
      </c>
      <c r="S1710" s="237"/>
      <c r="T1710" s="84">
        <f t="shared" si="123"/>
        <v>0</v>
      </c>
    </row>
    <row r="1711" spans="14:20" ht="18.5" x14ac:dyDescent="0.45">
      <c r="N1711" s="79">
        <f t="shared" si="124"/>
        <v>0</v>
      </c>
      <c r="O1711" s="80"/>
      <c r="P1711" s="81">
        <f t="shared" si="122"/>
        <v>0</v>
      </c>
      <c r="Q1711" s="82"/>
      <c r="R1711" s="83" t="e">
        <f t="shared" si="121"/>
        <v>#DIV/0!</v>
      </c>
      <c r="S1711" s="237"/>
      <c r="T1711" s="84">
        <f t="shared" si="123"/>
        <v>0</v>
      </c>
    </row>
    <row r="1712" spans="14:20" ht="18.5" x14ac:dyDescent="0.45">
      <c r="N1712" s="79">
        <f t="shared" si="124"/>
        <v>0</v>
      </c>
      <c r="O1712" s="80"/>
      <c r="P1712" s="81">
        <f t="shared" si="122"/>
        <v>0</v>
      </c>
      <c r="Q1712" s="82"/>
      <c r="R1712" s="83" t="e">
        <f t="shared" si="121"/>
        <v>#DIV/0!</v>
      </c>
      <c r="S1712" s="237"/>
      <c r="T1712" s="84">
        <f t="shared" si="123"/>
        <v>0</v>
      </c>
    </row>
    <row r="1713" spans="14:20" ht="18.5" x14ac:dyDescent="0.45">
      <c r="N1713" s="79">
        <f t="shared" si="124"/>
        <v>0</v>
      </c>
      <c r="O1713" s="80"/>
      <c r="P1713" s="81">
        <f t="shared" si="122"/>
        <v>0</v>
      </c>
      <c r="Q1713" s="82"/>
      <c r="R1713" s="83" t="e">
        <f t="shared" si="121"/>
        <v>#DIV/0!</v>
      </c>
      <c r="S1713" s="237"/>
      <c r="T1713" s="84">
        <f t="shared" si="123"/>
        <v>0</v>
      </c>
    </row>
    <row r="1714" spans="14:20" ht="18.5" x14ac:dyDescent="0.45">
      <c r="N1714" s="79">
        <f t="shared" si="124"/>
        <v>0</v>
      </c>
      <c r="O1714" s="80"/>
      <c r="P1714" s="81">
        <f t="shared" si="122"/>
        <v>0</v>
      </c>
      <c r="Q1714" s="82"/>
      <c r="R1714" s="83" t="e">
        <f t="shared" si="121"/>
        <v>#DIV/0!</v>
      </c>
      <c r="S1714" s="237"/>
      <c r="T1714" s="84">
        <f t="shared" si="123"/>
        <v>0</v>
      </c>
    </row>
    <row r="1715" spans="14:20" ht="18.5" x14ac:dyDescent="0.45">
      <c r="N1715" s="79">
        <f t="shared" si="124"/>
        <v>0</v>
      </c>
      <c r="O1715" s="80"/>
      <c r="P1715" s="81">
        <f t="shared" si="122"/>
        <v>0</v>
      </c>
      <c r="Q1715" s="82"/>
      <c r="R1715" s="83" t="e">
        <f t="shared" si="121"/>
        <v>#DIV/0!</v>
      </c>
      <c r="S1715" s="237"/>
      <c r="T1715" s="84">
        <f t="shared" si="123"/>
        <v>0</v>
      </c>
    </row>
    <row r="1716" spans="14:20" ht="18.5" x14ac:dyDescent="0.45">
      <c r="N1716" s="79">
        <f t="shared" si="124"/>
        <v>0</v>
      </c>
      <c r="O1716" s="80"/>
      <c r="P1716" s="81">
        <f t="shared" si="122"/>
        <v>0</v>
      </c>
      <c r="Q1716" s="82"/>
      <c r="R1716" s="83" t="e">
        <f t="shared" si="121"/>
        <v>#DIV/0!</v>
      </c>
      <c r="S1716" s="237"/>
      <c r="T1716" s="84">
        <f t="shared" si="123"/>
        <v>0</v>
      </c>
    </row>
    <row r="1717" spans="14:20" ht="18.5" x14ac:dyDescent="0.45">
      <c r="N1717" s="79">
        <f t="shared" si="124"/>
        <v>0</v>
      </c>
      <c r="O1717" s="80"/>
      <c r="P1717" s="81">
        <f t="shared" si="122"/>
        <v>0</v>
      </c>
      <c r="Q1717" s="82"/>
      <c r="R1717" s="83" t="e">
        <f t="shared" si="121"/>
        <v>#DIV/0!</v>
      </c>
      <c r="S1717" s="237"/>
      <c r="T1717" s="84">
        <f t="shared" si="123"/>
        <v>0</v>
      </c>
    </row>
    <row r="1718" spans="14:20" ht="18.5" x14ac:dyDescent="0.45">
      <c r="N1718" s="79">
        <f t="shared" si="124"/>
        <v>0</v>
      </c>
      <c r="O1718" s="80"/>
      <c r="P1718" s="81">
        <f t="shared" si="122"/>
        <v>0</v>
      </c>
      <c r="Q1718" s="82"/>
      <c r="R1718" s="83" t="e">
        <f t="shared" si="121"/>
        <v>#DIV/0!</v>
      </c>
      <c r="S1718" s="237"/>
      <c r="T1718" s="84">
        <f t="shared" si="123"/>
        <v>0</v>
      </c>
    </row>
    <row r="1719" spans="14:20" ht="18.5" x14ac:dyDescent="0.45">
      <c r="N1719" s="79">
        <f t="shared" si="124"/>
        <v>0</v>
      </c>
      <c r="O1719" s="80"/>
      <c r="P1719" s="81">
        <f t="shared" si="122"/>
        <v>0</v>
      </c>
      <c r="Q1719" s="82"/>
      <c r="R1719" s="83" t="e">
        <f t="shared" si="121"/>
        <v>#DIV/0!</v>
      </c>
      <c r="S1719" s="237"/>
      <c r="T1719" s="84">
        <f t="shared" si="123"/>
        <v>0</v>
      </c>
    </row>
    <row r="1720" spans="14:20" ht="18.5" x14ac:dyDescent="0.45">
      <c r="N1720" s="79">
        <f t="shared" si="124"/>
        <v>0</v>
      </c>
      <c r="O1720" s="80"/>
      <c r="P1720" s="81">
        <f t="shared" si="122"/>
        <v>0</v>
      </c>
      <c r="Q1720" s="82"/>
      <c r="R1720" s="83" t="e">
        <f t="shared" si="121"/>
        <v>#DIV/0!</v>
      </c>
      <c r="S1720" s="237"/>
      <c r="T1720" s="84">
        <f t="shared" si="123"/>
        <v>0</v>
      </c>
    </row>
    <row r="1721" spans="14:20" ht="18.5" x14ac:dyDescent="0.45">
      <c r="N1721" s="79">
        <f t="shared" si="124"/>
        <v>0</v>
      </c>
      <c r="O1721" s="80"/>
      <c r="P1721" s="81">
        <f t="shared" si="122"/>
        <v>0</v>
      </c>
      <c r="Q1721" s="82"/>
      <c r="R1721" s="83" t="e">
        <f t="shared" si="121"/>
        <v>#DIV/0!</v>
      </c>
      <c r="S1721" s="237"/>
      <c r="T1721" s="84">
        <f t="shared" si="123"/>
        <v>0</v>
      </c>
    </row>
    <row r="1722" spans="14:20" ht="18.5" x14ac:dyDescent="0.45">
      <c r="N1722" s="79">
        <f t="shared" si="124"/>
        <v>0</v>
      </c>
      <c r="O1722" s="80"/>
      <c r="P1722" s="81">
        <f t="shared" si="122"/>
        <v>0</v>
      </c>
      <c r="Q1722" s="82"/>
      <c r="R1722" s="83" t="e">
        <f t="shared" si="121"/>
        <v>#DIV/0!</v>
      </c>
      <c r="S1722" s="237"/>
      <c r="T1722" s="84">
        <f t="shared" si="123"/>
        <v>0</v>
      </c>
    </row>
    <row r="1723" spans="14:20" ht="18.5" x14ac:dyDescent="0.45">
      <c r="N1723" s="79">
        <f t="shared" si="124"/>
        <v>0</v>
      </c>
      <c r="O1723" s="80"/>
      <c r="P1723" s="81">
        <f t="shared" si="122"/>
        <v>0</v>
      </c>
      <c r="Q1723" s="82"/>
      <c r="R1723" s="83" t="e">
        <f t="shared" si="121"/>
        <v>#DIV/0!</v>
      </c>
      <c r="S1723" s="237"/>
      <c r="T1723" s="84">
        <f t="shared" si="123"/>
        <v>0</v>
      </c>
    </row>
    <row r="1724" spans="14:20" ht="18.5" x14ac:dyDescent="0.45">
      <c r="N1724" s="79">
        <f t="shared" si="124"/>
        <v>0</v>
      </c>
      <c r="O1724" s="80"/>
      <c r="P1724" s="81">
        <f t="shared" si="122"/>
        <v>0</v>
      </c>
      <c r="Q1724" s="82"/>
      <c r="R1724" s="83" t="e">
        <f t="shared" si="121"/>
        <v>#DIV/0!</v>
      </c>
      <c r="S1724" s="237"/>
      <c r="T1724" s="84">
        <f t="shared" si="123"/>
        <v>0</v>
      </c>
    </row>
    <row r="1725" spans="14:20" ht="18.5" x14ac:dyDescent="0.45">
      <c r="N1725" s="79">
        <f t="shared" si="124"/>
        <v>0</v>
      </c>
      <c r="O1725" s="80"/>
      <c r="P1725" s="81">
        <f t="shared" si="122"/>
        <v>0</v>
      </c>
      <c r="Q1725" s="82"/>
      <c r="R1725" s="83" t="e">
        <f t="shared" si="121"/>
        <v>#DIV/0!</v>
      </c>
      <c r="S1725" s="237"/>
      <c r="T1725" s="84">
        <f t="shared" si="123"/>
        <v>0</v>
      </c>
    </row>
    <row r="1726" spans="14:20" ht="18.5" x14ac:dyDescent="0.45">
      <c r="N1726" s="79">
        <f t="shared" si="124"/>
        <v>0</v>
      </c>
      <c r="O1726" s="80"/>
      <c r="P1726" s="81">
        <f t="shared" si="122"/>
        <v>0</v>
      </c>
      <c r="Q1726" s="82"/>
      <c r="R1726" s="83" t="e">
        <f t="shared" si="121"/>
        <v>#DIV/0!</v>
      </c>
      <c r="S1726" s="237"/>
      <c r="T1726" s="84">
        <f t="shared" si="123"/>
        <v>0</v>
      </c>
    </row>
    <row r="1727" spans="14:20" ht="18.5" x14ac:dyDescent="0.45">
      <c r="N1727" s="79">
        <f t="shared" si="124"/>
        <v>0</v>
      </c>
      <c r="O1727" s="80"/>
      <c r="P1727" s="81">
        <f t="shared" si="122"/>
        <v>0</v>
      </c>
      <c r="Q1727" s="82"/>
      <c r="R1727" s="83" t="e">
        <f t="shared" si="121"/>
        <v>#DIV/0!</v>
      </c>
      <c r="S1727" s="237"/>
      <c r="T1727" s="84">
        <f t="shared" si="123"/>
        <v>0</v>
      </c>
    </row>
    <row r="1728" spans="14:20" ht="18.5" x14ac:dyDescent="0.45">
      <c r="N1728" s="79">
        <f t="shared" si="124"/>
        <v>0</v>
      </c>
      <c r="O1728" s="80"/>
      <c r="P1728" s="81">
        <f t="shared" si="122"/>
        <v>0</v>
      </c>
      <c r="Q1728" s="82"/>
      <c r="R1728" s="83" t="e">
        <f t="shared" si="121"/>
        <v>#DIV/0!</v>
      </c>
      <c r="S1728" s="237"/>
      <c r="T1728" s="84">
        <f t="shared" si="123"/>
        <v>0</v>
      </c>
    </row>
    <row r="1729" spans="14:20" ht="18.5" x14ac:dyDescent="0.45">
      <c r="N1729" s="79">
        <f t="shared" si="124"/>
        <v>0</v>
      </c>
      <c r="O1729" s="80"/>
      <c r="P1729" s="81">
        <f t="shared" si="122"/>
        <v>0</v>
      </c>
      <c r="Q1729" s="82"/>
      <c r="R1729" s="83" t="e">
        <f t="shared" si="121"/>
        <v>#DIV/0!</v>
      </c>
      <c r="S1729" s="237"/>
      <c r="T1729" s="84">
        <f t="shared" si="123"/>
        <v>0</v>
      </c>
    </row>
    <row r="1730" spans="14:20" ht="18.5" x14ac:dyDescent="0.45">
      <c r="N1730" s="79">
        <f t="shared" si="124"/>
        <v>0</v>
      </c>
      <c r="O1730" s="80"/>
      <c r="P1730" s="81">
        <f t="shared" si="122"/>
        <v>0</v>
      </c>
      <c r="Q1730" s="82"/>
      <c r="R1730" s="83" t="e">
        <f t="shared" si="121"/>
        <v>#DIV/0!</v>
      </c>
      <c r="S1730" s="237"/>
      <c r="T1730" s="84">
        <f t="shared" si="123"/>
        <v>0</v>
      </c>
    </row>
    <row r="1731" spans="14:20" ht="18.5" x14ac:dyDescent="0.45">
      <c r="N1731" s="79">
        <f t="shared" si="124"/>
        <v>0</v>
      </c>
      <c r="O1731" s="80"/>
      <c r="P1731" s="81">
        <f t="shared" si="122"/>
        <v>0</v>
      </c>
      <c r="Q1731" s="82"/>
      <c r="R1731" s="83" t="e">
        <f t="shared" si="121"/>
        <v>#DIV/0!</v>
      </c>
      <c r="S1731" s="237"/>
      <c r="T1731" s="84">
        <f t="shared" si="123"/>
        <v>0</v>
      </c>
    </row>
    <row r="1732" spans="14:20" ht="18.5" x14ac:dyDescent="0.45">
      <c r="N1732" s="79">
        <f t="shared" si="124"/>
        <v>0</v>
      </c>
      <c r="O1732" s="80"/>
      <c r="P1732" s="81">
        <f t="shared" si="122"/>
        <v>0</v>
      </c>
      <c r="Q1732" s="82"/>
      <c r="R1732" s="83" t="e">
        <f t="shared" si="121"/>
        <v>#DIV/0!</v>
      </c>
      <c r="S1732" s="237"/>
      <c r="T1732" s="84">
        <f t="shared" si="123"/>
        <v>0</v>
      </c>
    </row>
    <row r="1733" spans="14:20" ht="18.5" x14ac:dyDescent="0.45">
      <c r="N1733" s="79">
        <f t="shared" si="124"/>
        <v>0</v>
      </c>
      <c r="O1733" s="80"/>
      <c r="P1733" s="81">
        <f t="shared" si="122"/>
        <v>0</v>
      </c>
      <c r="Q1733" s="82"/>
      <c r="R1733" s="83" t="e">
        <f t="shared" si="121"/>
        <v>#DIV/0!</v>
      </c>
      <c r="S1733" s="237"/>
      <c r="T1733" s="84">
        <f t="shared" si="123"/>
        <v>0</v>
      </c>
    </row>
    <row r="1734" spans="14:20" ht="18.5" x14ac:dyDescent="0.45">
      <c r="N1734" s="79">
        <f t="shared" si="124"/>
        <v>0</v>
      </c>
      <c r="O1734" s="80"/>
      <c r="P1734" s="81">
        <f t="shared" si="122"/>
        <v>0</v>
      </c>
      <c r="Q1734" s="82"/>
      <c r="R1734" s="83" t="e">
        <f t="shared" si="121"/>
        <v>#DIV/0!</v>
      </c>
      <c r="S1734" s="237"/>
      <c r="T1734" s="84">
        <f t="shared" si="123"/>
        <v>0</v>
      </c>
    </row>
    <row r="1735" spans="14:20" ht="18.5" x14ac:dyDescent="0.45">
      <c r="N1735" s="79">
        <f t="shared" si="124"/>
        <v>0</v>
      </c>
      <c r="O1735" s="80"/>
      <c r="P1735" s="81">
        <f t="shared" si="122"/>
        <v>0</v>
      </c>
      <c r="Q1735" s="82"/>
      <c r="R1735" s="83" t="e">
        <f t="shared" si="121"/>
        <v>#DIV/0!</v>
      </c>
      <c r="S1735" s="237"/>
      <c r="T1735" s="84">
        <f t="shared" si="123"/>
        <v>0</v>
      </c>
    </row>
    <row r="1736" spans="14:20" ht="18.5" x14ac:dyDescent="0.45">
      <c r="N1736" s="79">
        <f t="shared" si="124"/>
        <v>0</v>
      </c>
      <c r="O1736" s="80"/>
      <c r="P1736" s="81">
        <f t="shared" si="122"/>
        <v>0</v>
      </c>
      <c r="Q1736" s="82"/>
      <c r="R1736" s="83" t="e">
        <f t="shared" si="121"/>
        <v>#DIV/0!</v>
      </c>
      <c r="S1736" s="237"/>
      <c r="T1736" s="84">
        <f t="shared" si="123"/>
        <v>0</v>
      </c>
    </row>
    <row r="1737" spans="14:20" ht="18.5" x14ac:dyDescent="0.45">
      <c r="N1737" s="79">
        <f t="shared" si="124"/>
        <v>0</v>
      </c>
      <c r="O1737" s="80"/>
      <c r="P1737" s="81">
        <f t="shared" si="122"/>
        <v>0</v>
      </c>
      <c r="Q1737" s="82"/>
      <c r="R1737" s="83" t="e">
        <f t="shared" si="121"/>
        <v>#DIV/0!</v>
      </c>
      <c r="S1737" s="237"/>
      <c r="T1737" s="84">
        <f t="shared" si="123"/>
        <v>0</v>
      </c>
    </row>
    <row r="1738" spans="14:20" ht="18.5" x14ac:dyDescent="0.45">
      <c r="N1738" s="79">
        <f t="shared" si="124"/>
        <v>0</v>
      </c>
      <c r="O1738" s="80"/>
      <c r="P1738" s="81">
        <f t="shared" si="122"/>
        <v>0</v>
      </c>
      <c r="Q1738" s="82"/>
      <c r="R1738" s="83" t="e">
        <f t="shared" si="121"/>
        <v>#DIV/0!</v>
      </c>
      <c r="S1738" s="237"/>
      <c r="T1738" s="84">
        <f t="shared" si="123"/>
        <v>0</v>
      </c>
    </row>
    <row r="1739" spans="14:20" ht="18.5" x14ac:dyDescent="0.45">
      <c r="N1739" s="79">
        <f t="shared" si="124"/>
        <v>0</v>
      </c>
      <c r="O1739" s="80"/>
      <c r="P1739" s="81">
        <f t="shared" si="122"/>
        <v>0</v>
      </c>
      <c r="Q1739" s="82"/>
      <c r="R1739" s="83" t="e">
        <f t="shared" si="121"/>
        <v>#DIV/0!</v>
      </c>
      <c r="S1739" s="237"/>
      <c r="T1739" s="84">
        <f t="shared" si="123"/>
        <v>0</v>
      </c>
    </row>
    <row r="1740" spans="14:20" ht="18.5" x14ac:dyDescent="0.45">
      <c r="N1740" s="79">
        <f t="shared" si="124"/>
        <v>0</v>
      </c>
      <c r="O1740" s="80"/>
      <c r="P1740" s="81">
        <f t="shared" si="122"/>
        <v>0</v>
      </c>
      <c r="Q1740" s="82"/>
      <c r="R1740" s="83" t="e">
        <f t="shared" si="121"/>
        <v>#DIV/0!</v>
      </c>
      <c r="S1740" s="237"/>
      <c r="T1740" s="84">
        <f t="shared" si="123"/>
        <v>0</v>
      </c>
    </row>
    <row r="1741" spans="14:20" ht="18.5" x14ac:dyDescent="0.45">
      <c r="N1741" s="79">
        <f t="shared" si="124"/>
        <v>0</v>
      </c>
      <c r="O1741" s="80"/>
      <c r="P1741" s="81">
        <f t="shared" si="122"/>
        <v>0</v>
      </c>
      <c r="Q1741" s="82"/>
      <c r="R1741" s="83" t="e">
        <f t="shared" si="121"/>
        <v>#DIV/0!</v>
      </c>
      <c r="S1741" s="237"/>
      <c r="T1741" s="84">
        <f t="shared" si="123"/>
        <v>0</v>
      </c>
    </row>
    <row r="1742" spans="14:20" ht="18.5" x14ac:dyDescent="0.45">
      <c r="N1742" s="79">
        <f t="shared" si="124"/>
        <v>0</v>
      </c>
      <c r="O1742" s="80"/>
      <c r="P1742" s="81">
        <f t="shared" si="122"/>
        <v>0</v>
      </c>
      <c r="Q1742" s="82"/>
      <c r="R1742" s="83" t="e">
        <f t="shared" si="121"/>
        <v>#DIV/0!</v>
      </c>
      <c r="S1742" s="237"/>
      <c r="T1742" s="84">
        <f t="shared" si="123"/>
        <v>0</v>
      </c>
    </row>
    <row r="1743" spans="14:20" ht="18.5" x14ac:dyDescent="0.45">
      <c r="N1743" s="79">
        <f t="shared" si="124"/>
        <v>0</v>
      </c>
      <c r="O1743" s="80"/>
      <c r="P1743" s="81">
        <f t="shared" si="122"/>
        <v>0</v>
      </c>
      <c r="Q1743" s="82"/>
      <c r="R1743" s="83" t="e">
        <f t="shared" si="121"/>
        <v>#DIV/0!</v>
      </c>
      <c r="S1743" s="237"/>
      <c r="T1743" s="84">
        <f t="shared" si="123"/>
        <v>0</v>
      </c>
    </row>
    <row r="1744" spans="14:20" ht="18.5" x14ac:dyDescent="0.45">
      <c r="N1744" s="79">
        <f t="shared" si="124"/>
        <v>0</v>
      </c>
      <c r="O1744" s="80"/>
      <c r="P1744" s="81">
        <f t="shared" si="122"/>
        <v>0</v>
      </c>
      <c r="Q1744" s="82"/>
      <c r="R1744" s="83" t="e">
        <f t="shared" si="121"/>
        <v>#DIV/0!</v>
      </c>
      <c r="S1744" s="237"/>
      <c r="T1744" s="84">
        <f t="shared" si="123"/>
        <v>0</v>
      </c>
    </row>
    <row r="1745" spans="14:20" ht="18.5" x14ac:dyDescent="0.45">
      <c r="N1745" s="79">
        <f t="shared" si="124"/>
        <v>0</v>
      </c>
      <c r="O1745" s="80"/>
      <c r="P1745" s="81">
        <f t="shared" si="122"/>
        <v>0</v>
      </c>
      <c r="Q1745" s="82"/>
      <c r="R1745" s="83" t="e">
        <f t="shared" si="121"/>
        <v>#DIV/0!</v>
      </c>
      <c r="S1745" s="237"/>
      <c r="T1745" s="84">
        <f t="shared" si="123"/>
        <v>0</v>
      </c>
    </row>
    <row r="1746" spans="14:20" ht="18.5" x14ac:dyDescent="0.45">
      <c r="N1746" s="79">
        <f t="shared" si="124"/>
        <v>0</v>
      </c>
      <c r="O1746" s="80"/>
      <c r="P1746" s="81">
        <f t="shared" si="122"/>
        <v>0</v>
      </c>
      <c r="Q1746" s="82"/>
      <c r="R1746" s="83" t="e">
        <f t="shared" si="121"/>
        <v>#DIV/0!</v>
      </c>
      <c r="S1746" s="237"/>
      <c r="T1746" s="84">
        <f t="shared" si="123"/>
        <v>0</v>
      </c>
    </row>
    <row r="1747" spans="14:20" ht="18.5" x14ac:dyDescent="0.45">
      <c r="N1747" s="79">
        <f t="shared" si="124"/>
        <v>0</v>
      </c>
      <c r="O1747" s="80"/>
      <c r="P1747" s="81">
        <f t="shared" si="122"/>
        <v>0</v>
      </c>
      <c r="Q1747" s="82"/>
      <c r="R1747" s="83" t="e">
        <f t="shared" si="121"/>
        <v>#DIV/0!</v>
      </c>
      <c r="S1747" s="237"/>
      <c r="T1747" s="84">
        <f t="shared" si="123"/>
        <v>0</v>
      </c>
    </row>
    <row r="1748" spans="14:20" ht="18.5" x14ac:dyDescent="0.45">
      <c r="N1748" s="79">
        <f t="shared" si="124"/>
        <v>0</v>
      </c>
      <c r="O1748" s="80"/>
      <c r="P1748" s="81">
        <f t="shared" si="122"/>
        <v>0</v>
      </c>
      <c r="Q1748" s="82"/>
      <c r="R1748" s="83" t="e">
        <f t="shared" si="121"/>
        <v>#DIV/0!</v>
      </c>
      <c r="S1748" s="237"/>
      <c r="T1748" s="84">
        <f t="shared" si="123"/>
        <v>0</v>
      </c>
    </row>
    <row r="1749" spans="14:20" ht="18.5" x14ac:dyDescent="0.45">
      <c r="N1749" s="79">
        <f t="shared" si="124"/>
        <v>0</v>
      </c>
      <c r="O1749" s="80"/>
      <c r="P1749" s="81">
        <f t="shared" si="122"/>
        <v>0</v>
      </c>
      <c r="Q1749" s="82"/>
      <c r="R1749" s="83" t="e">
        <f t="shared" si="121"/>
        <v>#DIV/0!</v>
      </c>
      <c r="S1749" s="237"/>
      <c r="T1749" s="84">
        <f t="shared" si="123"/>
        <v>0</v>
      </c>
    </row>
    <row r="1750" spans="14:20" ht="18.5" x14ac:dyDescent="0.45">
      <c r="N1750" s="79">
        <f t="shared" si="124"/>
        <v>0</v>
      </c>
      <c r="O1750" s="80"/>
      <c r="P1750" s="81">
        <f t="shared" si="122"/>
        <v>0</v>
      </c>
      <c r="Q1750" s="82"/>
      <c r="R1750" s="83" t="e">
        <f t="shared" si="121"/>
        <v>#DIV/0!</v>
      </c>
      <c r="S1750" s="237"/>
      <c r="T1750" s="84">
        <f t="shared" si="123"/>
        <v>0</v>
      </c>
    </row>
    <row r="1751" spans="14:20" ht="18.5" x14ac:dyDescent="0.45">
      <c r="N1751" s="79">
        <f t="shared" si="124"/>
        <v>0</v>
      </c>
      <c r="O1751" s="80"/>
      <c r="P1751" s="81">
        <f t="shared" si="122"/>
        <v>0</v>
      </c>
      <c r="Q1751" s="82"/>
      <c r="R1751" s="83" t="e">
        <f t="shared" si="121"/>
        <v>#DIV/0!</v>
      </c>
      <c r="S1751" s="237"/>
      <c r="T1751" s="84">
        <f t="shared" si="123"/>
        <v>0</v>
      </c>
    </row>
    <row r="1752" spans="14:20" ht="18.5" x14ac:dyDescent="0.45">
      <c r="N1752" s="79">
        <f t="shared" si="124"/>
        <v>0</v>
      </c>
      <c r="O1752" s="80"/>
      <c r="P1752" s="81">
        <f t="shared" si="122"/>
        <v>0</v>
      </c>
      <c r="Q1752" s="82"/>
      <c r="R1752" s="83" t="e">
        <f t="shared" si="121"/>
        <v>#DIV/0!</v>
      </c>
      <c r="S1752" s="237"/>
      <c r="T1752" s="84">
        <f t="shared" si="123"/>
        <v>0</v>
      </c>
    </row>
    <row r="1753" spans="14:20" ht="18.5" x14ac:dyDescent="0.45">
      <c r="N1753" s="79">
        <f t="shared" si="124"/>
        <v>0</v>
      </c>
      <c r="O1753" s="80"/>
      <c r="P1753" s="81">
        <f t="shared" si="122"/>
        <v>0</v>
      </c>
      <c r="Q1753" s="82"/>
      <c r="R1753" s="83" t="e">
        <f t="shared" si="121"/>
        <v>#DIV/0!</v>
      </c>
      <c r="S1753" s="237"/>
      <c r="T1753" s="84">
        <f t="shared" si="123"/>
        <v>0</v>
      </c>
    </row>
    <row r="1754" spans="14:20" ht="18.5" x14ac:dyDescent="0.45">
      <c r="N1754" s="79">
        <f t="shared" si="124"/>
        <v>0</v>
      </c>
      <c r="O1754" s="80"/>
      <c r="P1754" s="81">
        <f t="shared" si="122"/>
        <v>0</v>
      </c>
      <c r="Q1754" s="82"/>
      <c r="R1754" s="83" t="e">
        <f t="shared" si="121"/>
        <v>#DIV/0!</v>
      </c>
      <c r="S1754" s="237"/>
      <c r="T1754" s="84">
        <f t="shared" si="123"/>
        <v>0</v>
      </c>
    </row>
    <row r="1755" spans="14:20" ht="18.5" x14ac:dyDescent="0.45">
      <c r="N1755" s="79">
        <f t="shared" si="124"/>
        <v>0</v>
      </c>
      <c r="O1755" s="80"/>
      <c r="P1755" s="81">
        <f t="shared" si="122"/>
        <v>0</v>
      </c>
      <c r="Q1755" s="82"/>
      <c r="R1755" s="83" t="e">
        <f t="shared" si="121"/>
        <v>#DIV/0!</v>
      </c>
      <c r="S1755" s="237"/>
      <c r="T1755" s="84">
        <f t="shared" si="123"/>
        <v>0</v>
      </c>
    </row>
    <row r="1756" spans="14:20" ht="18.5" x14ac:dyDescent="0.45">
      <c r="N1756" s="79">
        <f t="shared" si="124"/>
        <v>0</v>
      </c>
      <c r="O1756" s="80"/>
      <c r="P1756" s="81">
        <f t="shared" si="122"/>
        <v>0</v>
      </c>
      <c r="Q1756" s="82"/>
      <c r="R1756" s="83" t="e">
        <f t="shared" si="121"/>
        <v>#DIV/0!</v>
      </c>
      <c r="S1756" s="237"/>
      <c r="T1756" s="84">
        <f t="shared" si="123"/>
        <v>0</v>
      </c>
    </row>
    <row r="1757" spans="14:20" ht="18.5" x14ac:dyDescent="0.45">
      <c r="N1757" s="79">
        <f t="shared" si="124"/>
        <v>0</v>
      </c>
      <c r="O1757" s="80"/>
      <c r="P1757" s="81">
        <f t="shared" si="122"/>
        <v>0</v>
      </c>
      <c r="Q1757" s="82"/>
      <c r="R1757" s="83" t="e">
        <f t="shared" si="121"/>
        <v>#DIV/0!</v>
      </c>
      <c r="S1757" s="237"/>
      <c r="T1757" s="84">
        <f t="shared" si="123"/>
        <v>0</v>
      </c>
    </row>
    <row r="1758" spans="14:20" ht="18.5" x14ac:dyDescent="0.45">
      <c r="N1758" s="79">
        <f t="shared" si="124"/>
        <v>0</v>
      </c>
      <c r="O1758" s="80"/>
      <c r="P1758" s="81">
        <f t="shared" si="122"/>
        <v>0</v>
      </c>
      <c r="Q1758" s="82"/>
      <c r="R1758" s="83" t="e">
        <f t="shared" si="121"/>
        <v>#DIV/0!</v>
      </c>
      <c r="S1758" s="237"/>
      <c r="T1758" s="84">
        <f t="shared" si="123"/>
        <v>0</v>
      </c>
    </row>
    <row r="1759" spans="14:20" ht="18.5" x14ac:dyDescent="0.45">
      <c r="N1759" s="79">
        <f t="shared" si="124"/>
        <v>0</v>
      </c>
      <c r="O1759" s="80"/>
      <c r="P1759" s="81">
        <f t="shared" si="122"/>
        <v>0</v>
      </c>
      <c r="Q1759" s="82"/>
      <c r="R1759" s="83" t="e">
        <f t="shared" si="121"/>
        <v>#DIV/0!</v>
      </c>
      <c r="S1759" s="237"/>
      <c r="T1759" s="84">
        <f t="shared" si="123"/>
        <v>0</v>
      </c>
    </row>
    <row r="1760" spans="14:20" ht="18.5" x14ac:dyDescent="0.45">
      <c r="N1760" s="79">
        <f t="shared" si="124"/>
        <v>0</v>
      </c>
      <c r="O1760" s="80"/>
      <c r="P1760" s="81">
        <f t="shared" si="122"/>
        <v>0</v>
      </c>
      <c r="Q1760" s="82"/>
      <c r="R1760" s="83" t="e">
        <f t="shared" si="121"/>
        <v>#DIV/0!</v>
      </c>
      <c r="S1760" s="237"/>
      <c r="T1760" s="84">
        <f t="shared" si="123"/>
        <v>0</v>
      </c>
    </row>
    <row r="1761" spans="14:20" ht="18.5" x14ac:dyDescent="0.45">
      <c r="N1761" s="79">
        <f t="shared" si="124"/>
        <v>0</v>
      </c>
      <c r="O1761" s="80"/>
      <c r="P1761" s="81">
        <f t="shared" si="122"/>
        <v>0</v>
      </c>
      <c r="Q1761" s="82"/>
      <c r="R1761" s="83" t="e">
        <f t="shared" si="121"/>
        <v>#DIV/0!</v>
      </c>
      <c r="S1761" s="237"/>
      <c r="T1761" s="84">
        <f t="shared" si="123"/>
        <v>0</v>
      </c>
    </row>
    <row r="1762" spans="14:20" ht="18.5" x14ac:dyDescent="0.45">
      <c r="N1762" s="79">
        <f t="shared" si="124"/>
        <v>0</v>
      </c>
      <c r="O1762" s="80"/>
      <c r="P1762" s="81">
        <f t="shared" si="122"/>
        <v>0</v>
      </c>
      <c r="Q1762" s="82"/>
      <c r="R1762" s="83" t="e">
        <f t="shared" si="121"/>
        <v>#DIV/0!</v>
      </c>
      <c r="S1762" s="237"/>
      <c r="T1762" s="84">
        <f t="shared" si="123"/>
        <v>0</v>
      </c>
    </row>
    <row r="1763" spans="14:20" ht="18.5" x14ac:dyDescent="0.45">
      <c r="N1763" s="79">
        <f t="shared" si="124"/>
        <v>0</v>
      </c>
      <c r="O1763" s="80"/>
      <c r="P1763" s="81">
        <f t="shared" si="122"/>
        <v>0</v>
      </c>
      <c r="Q1763" s="82"/>
      <c r="R1763" s="83" t="e">
        <f t="shared" si="121"/>
        <v>#DIV/0!</v>
      </c>
      <c r="S1763" s="237"/>
      <c r="T1763" s="84">
        <f t="shared" si="123"/>
        <v>0</v>
      </c>
    </row>
    <row r="1764" spans="14:20" ht="18.5" x14ac:dyDescent="0.45">
      <c r="N1764" s="79">
        <f t="shared" si="124"/>
        <v>0</v>
      </c>
      <c r="O1764" s="80"/>
      <c r="P1764" s="81">
        <f t="shared" si="122"/>
        <v>0</v>
      </c>
      <c r="Q1764" s="82"/>
      <c r="R1764" s="83" t="e">
        <f t="shared" si="121"/>
        <v>#DIV/0!</v>
      </c>
      <c r="S1764" s="237"/>
      <c r="T1764" s="84">
        <f t="shared" si="123"/>
        <v>0</v>
      </c>
    </row>
    <row r="1765" spans="14:20" ht="18.5" x14ac:dyDescent="0.45">
      <c r="N1765" s="79">
        <f t="shared" si="124"/>
        <v>0</v>
      </c>
      <c r="O1765" s="80"/>
      <c r="P1765" s="81">
        <f t="shared" si="122"/>
        <v>0</v>
      </c>
      <c r="Q1765" s="82"/>
      <c r="R1765" s="83" t="e">
        <f t="shared" si="121"/>
        <v>#DIV/0!</v>
      </c>
      <c r="S1765" s="237"/>
      <c r="T1765" s="84">
        <f t="shared" si="123"/>
        <v>0</v>
      </c>
    </row>
    <row r="1766" spans="14:20" ht="18.5" x14ac:dyDescent="0.45">
      <c r="N1766" s="79">
        <f t="shared" si="124"/>
        <v>0</v>
      </c>
      <c r="O1766" s="80"/>
      <c r="P1766" s="81">
        <f t="shared" si="122"/>
        <v>0</v>
      </c>
      <c r="Q1766" s="82"/>
      <c r="R1766" s="83" t="e">
        <f t="shared" ref="R1766:R1829" si="125">(Q1766-N1766)/Q1766</f>
        <v>#DIV/0!</v>
      </c>
      <c r="S1766" s="237"/>
      <c r="T1766" s="84">
        <f t="shared" si="123"/>
        <v>0</v>
      </c>
    </row>
    <row r="1767" spans="14:20" ht="18.5" x14ac:dyDescent="0.45">
      <c r="N1767" s="79">
        <f t="shared" si="124"/>
        <v>0</v>
      </c>
      <c r="O1767" s="80"/>
      <c r="P1767" s="81">
        <f t="shared" si="122"/>
        <v>0</v>
      </c>
      <c r="Q1767" s="82"/>
      <c r="R1767" s="83" t="e">
        <f t="shared" si="125"/>
        <v>#DIV/0!</v>
      </c>
      <c r="S1767" s="237"/>
      <c r="T1767" s="84">
        <f t="shared" si="123"/>
        <v>0</v>
      </c>
    </row>
    <row r="1768" spans="14:20" ht="18.5" x14ac:dyDescent="0.45">
      <c r="N1768" s="79">
        <f t="shared" si="124"/>
        <v>0</v>
      </c>
      <c r="O1768" s="80"/>
      <c r="P1768" s="81">
        <f t="shared" si="122"/>
        <v>0</v>
      </c>
      <c r="Q1768" s="82"/>
      <c r="R1768" s="83" t="e">
        <f t="shared" si="125"/>
        <v>#DIV/0!</v>
      </c>
      <c r="S1768" s="237"/>
      <c r="T1768" s="84">
        <f t="shared" si="123"/>
        <v>0</v>
      </c>
    </row>
    <row r="1769" spans="14:20" ht="18.5" x14ac:dyDescent="0.45">
      <c r="N1769" s="79">
        <f t="shared" si="124"/>
        <v>0</v>
      </c>
      <c r="O1769" s="80"/>
      <c r="P1769" s="81">
        <f t="shared" ref="P1769:P1832" si="126">N1769/(1-O1769)</f>
        <v>0</v>
      </c>
      <c r="Q1769" s="82"/>
      <c r="R1769" s="83" t="e">
        <f t="shared" si="125"/>
        <v>#DIV/0!</v>
      </c>
      <c r="S1769" s="237"/>
      <c r="T1769" s="84">
        <f t="shared" si="123"/>
        <v>0</v>
      </c>
    </row>
    <row r="1770" spans="14:20" ht="18.5" x14ac:dyDescent="0.45">
      <c r="N1770" s="79">
        <f t="shared" si="124"/>
        <v>0</v>
      </c>
      <c r="O1770" s="80"/>
      <c r="P1770" s="81">
        <f t="shared" si="126"/>
        <v>0</v>
      </c>
      <c r="Q1770" s="82"/>
      <c r="R1770" s="83" t="e">
        <f t="shared" si="125"/>
        <v>#DIV/0!</v>
      </c>
      <c r="S1770" s="237"/>
      <c r="T1770" s="84">
        <f t="shared" si="123"/>
        <v>0</v>
      </c>
    </row>
    <row r="1771" spans="14:20" ht="18.5" x14ac:dyDescent="0.45">
      <c r="N1771" s="79">
        <f t="shared" si="124"/>
        <v>0</v>
      </c>
      <c r="O1771" s="80"/>
      <c r="P1771" s="81">
        <f t="shared" si="126"/>
        <v>0</v>
      </c>
      <c r="Q1771" s="82"/>
      <c r="R1771" s="83" t="e">
        <f t="shared" si="125"/>
        <v>#DIV/0!</v>
      </c>
      <c r="S1771" s="237"/>
      <c r="T1771" s="84">
        <f t="shared" ref="T1771:T1834" si="127">SUM(S1771*Q1771)</f>
        <v>0</v>
      </c>
    </row>
    <row r="1772" spans="14:20" ht="18.5" x14ac:dyDescent="0.45">
      <c r="N1772" s="79">
        <f t="shared" si="124"/>
        <v>0</v>
      </c>
      <c r="O1772" s="80"/>
      <c r="P1772" s="81">
        <f t="shared" si="126"/>
        <v>0</v>
      </c>
      <c r="Q1772" s="82"/>
      <c r="R1772" s="83" t="e">
        <f t="shared" si="125"/>
        <v>#DIV/0!</v>
      </c>
      <c r="S1772" s="237"/>
      <c r="T1772" s="84">
        <f t="shared" si="127"/>
        <v>0</v>
      </c>
    </row>
    <row r="1773" spans="14:20" ht="18.5" x14ac:dyDescent="0.45">
      <c r="N1773" s="79">
        <f t="shared" si="124"/>
        <v>0</v>
      </c>
      <c r="O1773" s="80"/>
      <c r="P1773" s="81">
        <f t="shared" si="126"/>
        <v>0</v>
      </c>
      <c r="Q1773" s="82"/>
      <c r="R1773" s="83" t="e">
        <f t="shared" si="125"/>
        <v>#DIV/0!</v>
      </c>
      <c r="S1773" s="237"/>
      <c r="T1773" s="84">
        <f t="shared" si="127"/>
        <v>0</v>
      </c>
    </row>
    <row r="1774" spans="14:20" ht="18.5" x14ac:dyDescent="0.45">
      <c r="N1774" s="79">
        <f t="shared" ref="N1774:N1837" si="128">SUM(G1774:L1774)</f>
        <v>0</v>
      </c>
      <c r="O1774" s="80"/>
      <c r="P1774" s="81">
        <f t="shared" si="126"/>
        <v>0</v>
      </c>
      <c r="Q1774" s="82"/>
      <c r="R1774" s="83" t="e">
        <f t="shared" si="125"/>
        <v>#DIV/0!</v>
      </c>
      <c r="S1774" s="237"/>
      <c r="T1774" s="84">
        <f t="shared" si="127"/>
        <v>0</v>
      </c>
    </row>
    <row r="1775" spans="14:20" ht="18.5" x14ac:dyDescent="0.45">
      <c r="N1775" s="79">
        <f t="shared" si="128"/>
        <v>0</v>
      </c>
      <c r="O1775" s="80"/>
      <c r="P1775" s="81">
        <f t="shared" si="126"/>
        <v>0</v>
      </c>
      <c r="Q1775" s="82"/>
      <c r="R1775" s="83" t="e">
        <f t="shared" si="125"/>
        <v>#DIV/0!</v>
      </c>
      <c r="S1775" s="237"/>
      <c r="T1775" s="84">
        <f t="shared" si="127"/>
        <v>0</v>
      </c>
    </row>
    <row r="1776" spans="14:20" ht="18.5" x14ac:dyDescent="0.45">
      <c r="N1776" s="79">
        <f t="shared" si="128"/>
        <v>0</v>
      </c>
      <c r="O1776" s="80"/>
      <c r="P1776" s="81">
        <f t="shared" si="126"/>
        <v>0</v>
      </c>
      <c r="Q1776" s="82"/>
      <c r="R1776" s="83" t="e">
        <f t="shared" si="125"/>
        <v>#DIV/0!</v>
      </c>
      <c r="S1776" s="237"/>
      <c r="T1776" s="84">
        <f t="shared" si="127"/>
        <v>0</v>
      </c>
    </row>
    <row r="1777" spans="14:20" ht="18.5" x14ac:dyDescent="0.45">
      <c r="N1777" s="79">
        <f t="shared" si="128"/>
        <v>0</v>
      </c>
      <c r="O1777" s="80"/>
      <c r="P1777" s="81">
        <f t="shared" si="126"/>
        <v>0</v>
      </c>
      <c r="Q1777" s="82"/>
      <c r="R1777" s="83" t="e">
        <f t="shared" si="125"/>
        <v>#DIV/0!</v>
      </c>
      <c r="S1777" s="237"/>
      <c r="T1777" s="84">
        <f t="shared" si="127"/>
        <v>0</v>
      </c>
    </row>
    <row r="1778" spans="14:20" ht="18.5" x14ac:dyDescent="0.45">
      <c r="N1778" s="79">
        <f t="shared" si="128"/>
        <v>0</v>
      </c>
      <c r="O1778" s="80"/>
      <c r="P1778" s="81">
        <f t="shared" si="126"/>
        <v>0</v>
      </c>
      <c r="Q1778" s="82"/>
      <c r="R1778" s="83" t="e">
        <f t="shared" si="125"/>
        <v>#DIV/0!</v>
      </c>
      <c r="S1778" s="237"/>
      <c r="T1778" s="84">
        <f t="shared" si="127"/>
        <v>0</v>
      </c>
    </row>
    <row r="1779" spans="14:20" ht="18.5" x14ac:dyDescent="0.45">
      <c r="N1779" s="79">
        <f t="shared" si="128"/>
        <v>0</v>
      </c>
      <c r="O1779" s="80"/>
      <c r="P1779" s="81">
        <f t="shared" si="126"/>
        <v>0</v>
      </c>
      <c r="Q1779" s="82"/>
      <c r="R1779" s="83" t="e">
        <f t="shared" si="125"/>
        <v>#DIV/0!</v>
      </c>
      <c r="S1779" s="237"/>
      <c r="T1779" s="84">
        <f t="shared" si="127"/>
        <v>0</v>
      </c>
    </row>
    <row r="1780" spans="14:20" ht="18.5" x14ac:dyDescent="0.45">
      <c r="N1780" s="79">
        <f t="shared" si="128"/>
        <v>0</v>
      </c>
      <c r="O1780" s="80"/>
      <c r="P1780" s="81">
        <f t="shared" si="126"/>
        <v>0</v>
      </c>
      <c r="Q1780" s="82"/>
      <c r="R1780" s="83" t="e">
        <f t="shared" si="125"/>
        <v>#DIV/0!</v>
      </c>
      <c r="S1780" s="237"/>
      <c r="T1780" s="84">
        <f t="shared" si="127"/>
        <v>0</v>
      </c>
    </row>
    <row r="1781" spans="14:20" ht="18.5" x14ac:dyDescent="0.45">
      <c r="N1781" s="79">
        <f t="shared" si="128"/>
        <v>0</v>
      </c>
      <c r="O1781" s="80"/>
      <c r="P1781" s="81">
        <f t="shared" si="126"/>
        <v>0</v>
      </c>
      <c r="Q1781" s="82"/>
      <c r="R1781" s="83" t="e">
        <f t="shared" si="125"/>
        <v>#DIV/0!</v>
      </c>
      <c r="S1781" s="237"/>
      <c r="T1781" s="84">
        <f t="shared" si="127"/>
        <v>0</v>
      </c>
    </row>
    <row r="1782" spans="14:20" ht="18.5" x14ac:dyDescent="0.45">
      <c r="N1782" s="79">
        <f t="shared" si="128"/>
        <v>0</v>
      </c>
      <c r="O1782" s="80"/>
      <c r="P1782" s="81">
        <f t="shared" si="126"/>
        <v>0</v>
      </c>
      <c r="Q1782" s="82"/>
      <c r="R1782" s="83" t="e">
        <f t="shared" si="125"/>
        <v>#DIV/0!</v>
      </c>
      <c r="S1782" s="237"/>
      <c r="T1782" s="84">
        <f t="shared" si="127"/>
        <v>0</v>
      </c>
    </row>
    <row r="1783" spans="14:20" ht="18.5" x14ac:dyDescent="0.45">
      <c r="N1783" s="79">
        <f t="shared" si="128"/>
        <v>0</v>
      </c>
      <c r="O1783" s="80"/>
      <c r="P1783" s="81">
        <f t="shared" si="126"/>
        <v>0</v>
      </c>
      <c r="Q1783" s="82"/>
      <c r="R1783" s="83" t="e">
        <f t="shared" si="125"/>
        <v>#DIV/0!</v>
      </c>
      <c r="S1783" s="237"/>
      <c r="T1783" s="84">
        <f t="shared" si="127"/>
        <v>0</v>
      </c>
    </row>
    <row r="1784" spans="14:20" ht="18.5" x14ac:dyDescent="0.45">
      <c r="N1784" s="79">
        <f t="shared" si="128"/>
        <v>0</v>
      </c>
      <c r="O1784" s="80"/>
      <c r="P1784" s="81">
        <f t="shared" si="126"/>
        <v>0</v>
      </c>
      <c r="Q1784" s="82"/>
      <c r="R1784" s="83" t="e">
        <f t="shared" si="125"/>
        <v>#DIV/0!</v>
      </c>
      <c r="S1784" s="237"/>
      <c r="T1784" s="84">
        <f t="shared" si="127"/>
        <v>0</v>
      </c>
    </row>
    <row r="1785" spans="14:20" ht="18.5" x14ac:dyDescent="0.45">
      <c r="N1785" s="79">
        <f t="shared" si="128"/>
        <v>0</v>
      </c>
      <c r="O1785" s="80"/>
      <c r="P1785" s="81">
        <f t="shared" si="126"/>
        <v>0</v>
      </c>
      <c r="Q1785" s="82"/>
      <c r="R1785" s="83" t="e">
        <f t="shared" si="125"/>
        <v>#DIV/0!</v>
      </c>
      <c r="S1785" s="237"/>
      <c r="T1785" s="84">
        <f t="shared" si="127"/>
        <v>0</v>
      </c>
    </row>
    <row r="1786" spans="14:20" ht="18.5" x14ac:dyDescent="0.45">
      <c r="N1786" s="79">
        <f t="shared" si="128"/>
        <v>0</v>
      </c>
      <c r="O1786" s="80"/>
      <c r="P1786" s="81">
        <f t="shared" si="126"/>
        <v>0</v>
      </c>
      <c r="Q1786" s="82"/>
      <c r="R1786" s="83" t="e">
        <f t="shared" si="125"/>
        <v>#DIV/0!</v>
      </c>
      <c r="S1786" s="237"/>
      <c r="T1786" s="84">
        <f t="shared" si="127"/>
        <v>0</v>
      </c>
    </row>
    <row r="1787" spans="14:20" ht="18.5" x14ac:dyDescent="0.45">
      <c r="N1787" s="79">
        <f t="shared" si="128"/>
        <v>0</v>
      </c>
      <c r="O1787" s="80"/>
      <c r="P1787" s="81">
        <f t="shared" si="126"/>
        <v>0</v>
      </c>
      <c r="Q1787" s="82"/>
      <c r="R1787" s="83" t="e">
        <f t="shared" si="125"/>
        <v>#DIV/0!</v>
      </c>
      <c r="S1787" s="237"/>
      <c r="T1787" s="84">
        <f t="shared" si="127"/>
        <v>0</v>
      </c>
    </row>
    <row r="1788" spans="14:20" ht="18.5" x14ac:dyDescent="0.45">
      <c r="N1788" s="79">
        <f t="shared" si="128"/>
        <v>0</v>
      </c>
      <c r="O1788" s="80"/>
      <c r="P1788" s="81">
        <f t="shared" si="126"/>
        <v>0</v>
      </c>
      <c r="Q1788" s="82"/>
      <c r="R1788" s="83" t="e">
        <f t="shared" si="125"/>
        <v>#DIV/0!</v>
      </c>
      <c r="S1788" s="237"/>
      <c r="T1788" s="84">
        <f t="shared" si="127"/>
        <v>0</v>
      </c>
    </row>
    <row r="1789" spans="14:20" ht="18.5" x14ac:dyDescent="0.45">
      <c r="N1789" s="79">
        <f t="shared" si="128"/>
        <v>0</v>
      </c>
      <c r="O1789" s="80"/>
      <c r="P1789" s="81">
        <f t="shared" si="126"/>
        <v>0</v>
      </c>
      <c r="Q1789" s="82"/>
      <c r="R1789" s="83" t="e">
        <f t="shared" si="125"/>
        <v>#DIV/0!</v>
      </c>
      <c r="S1789" s="237"/>
      <c r="T1789" s="84">
        <f t="shared" si="127"/>
        <v>0</v>
      </c>
    </row>
    <row r="1790" spans="14:20" ht="18.5" x14ac:dyDescent="0.45">
      <c r="N1790" s="79">
        <f t="shared" si="128"/>
        <v>0</v>
      </c>
      <c r="O1790" s="80"/>
      <c r="P1790" s="81">
        <f t="shared" si="126"/>
        <v>0</v>
      </c>
      <c r="Q1790" s="82"/>
      <c r="R1790" s="83" t="e">
        <f t="shared" si="125"/>
        <v>#DIV/0!</v>
      </c>
      <c r="S1790" s="237"/>
      <c r="T1790" s="84">
        <f t="shared" si="127"/>
        <v>0</v>
      </c>
    </row>
    <row r="1791" spans="14:20" ht="18.5" x14ac:dyDescent="0.45">
      <c r="N1791" s="79">
        <f t="shared" si="128"/>
        <v>0</v>
      </c>
      <c r="O1791" s="80"/>
      <c r="P1791" s="81">
        <f t="shared" si="126"/>
        <v>0</v>
      </c>
      <c r="Q1791" s="82"/>
      <c r="R1791" s="83" t="e">
        <f t="shared" si="125"/>
        <v>#DIV/0!</v>
      </c>
      <c r="S1791" s="237"/>
      <c r="T1791" s="84">
        <f t="shared" si="127"/>
        <v>0</v>
      </c>
    </row>
    <row r="1792" spans="14:20" ht="18.5" x14ac:dyDescent="0.45">
      <c r="N1792" s="79">
        <f t="shared" si="128"/>
        <v>0</v>
      </c>
      <c r="O1792" s="80"/>
      <c r="P1792" s="81">
        <f t="shared" si="126"/>
        <v>0</v>
      </c>
      <c r="Q1792" s="82"/>
      <c r="R1792" s="83" t="e">
        <f t="shared" si="125"/>
        <v>#DIV/0!</v>
      </c>
      <c r="S1792" s="237"/>
      <c r="T1792" s="84">
        <f t="shared" si="127"/>
        <v>0</v>
      </c>
    </row>
    <row r="1793" spans="14:20" ht="18.5" x14ac:dyDescent="0.45">
      <c r="N1793" s="79">
        <f t="shared" si="128"/>
        <v>0</v>
      </c>
      <c r="O1793" s="80"/>
      <c r="P1793" s="81">
        <f t="shared" si="126"/>
        <v>0</v>
      </c>
      <c r="Q1793" s="82"/>
      <c r="R1793" s="83" t="e">
        <f t="shared" si="125"/>
        <v>#DIV/0!</v>
      </c>
      <c r="S1793" s="237"/>
      <c r="T1793" s="84">
        <f t="shared" si="127"/>
        <v>0</v>
      </c>
    </row>
    <row r="1794" spans="14:20" ht="18.5" x14ac:dyDescent="0.45">
      <c r="N1794" s="79">
        <f t="shared" si="128"/>
        <v>0</v>
      </c>
      <c r="O1794" s="80"/>
      <c r="P1794" s="81">
        <f t="shared" si="126"/>
        <v>0</v>
      </c>
      <c r="Q1794" s="82"/>
      <c r="R1794" s="83" t="e">
        <f t="shared" si="125"/>
        <v>#DIV/0!</v>
      </c>
      <c r="S1794" s="237"/>
      <c r="T1794" s="84">
        <f t="shared" si="127"/>
        <v>0</v>
      </c>
    </row>
    <row r="1795" spans="14:20" ht="18.5" x14ac:dyDescent="0.45">
      <c r="N1795" s="79">
        <f t="shared" si="128"/>
        <v>0</v>
      </c>
      <c r="O1795" s="80"/>
      <c r="P1795" s="81">
        <f t="shared" si="126"/>
        <v>0</v>
      </c>
      <c r="Q1795" s="82"/>
      <c r="R1795" s="83" t="e">
        <f t="shared" si="125"/>
        <v>#DIV/0!</v>
      </c>
      <c r="S1795" s="237"/>
      <c r="T1795" s="84">
        <f t="shared" si="127"/>
        <v>0</v>
      </c>
    </row>
    <row r="1796" spans="14:20" ht="18.5" x14ac:dyDescent="0.45">
      <c r="N1796" s="79">
        <f t="shared" si="128"/>
        <v>0</v>
      </c>
      <c r="O1796" s="80"/>
      <c r="P1796" s="81">
        <f t="shared" si="126"/>
        <v>0</v>
      </c>
      <c r="Q1796" s="82"/>
      <c r="R1796" s="83" t="e">
        <f t="shared" si="125"/>
        <v>#DIV/0!</v>
      </c>
      <c r="S1796" s="237"/>
      <c r="T1796" s="84">
        <f t="shared" si="127"/>
        <v>0</v>
      </c>
    </row>
    <row r="1797" spans="14:20" ht="18.5" x14ac:dyDescent="0.45">
      <c r="N1797" s="79">
        <f t="shared" si="128"/>
        <v>0</v>
      </c>
      <c r="O1797" s="80"/>
      <c r="P1797" s="81">
        <f t="shared" si="126"/>
        <v>0</v>
      </c>
      <c r="Q1797" s="82"/>
      <c r="R1797" s="83" t="e">
        <f t="shared" si="125"/>
        <v>#DIV/0!</v>
      </c>
      <c r="S1797" s="237"/>
      <c r="T1797" s="84">
        <f t="shared" si="127"/>
        <v>0</v>
      </c>
    </row>
    <row r="1798" spans="14:20" ht="18.5" x14ac:dyDescent="0.45">
      <c r="N1798" s="79">
        <f t="shared" si="128"/>
        <v>0</v>
      </c>
      <c r="O1798" s="80"/>
      <c r="P1798" s="81">
        <f t="shared" si="126"/>
        <v>0</v>
      </c>
      <c r="Q1798" s="82"/>
      <c r="R1798" s="83" t="e">
        <f t="shared" si="125"/>
        <v>#DIV/0!</v>
      </c>
      <c r="S1798" s="237"/>
      <c r="T1798" s="84">
        <f t="shared" si="127"/>
        <v>0</v>
      </c>
    </row>
    <row r="1799" spans="14:20" ht="18.5" x14ac:dyDescent="0.45">
      <c r="N1799" s="79">
        <f t="shared" si="128"/>
        <v>0</v>
      </c>
      <c r="O1799" s="80"/>
      <c r="P1799" s="81">
        <f t="shared" si="126"/>
        <v>0</v>
      </c>
      <c r="Q1799" s="82"/>
      <c r="R1799" s="83" t="e">
        <f t="shared" si="125"/>
        <v>#DIV/0!</v>
      </c>
      <c r="S1799" s="237"/>
      <c r="T1799" s="84">
        <f t="shared" si="127"/>
        <v>0</v>
      </c>
    </row>
    <row r="1800" spans="14:20" ht="18.5" x14ac:dyDescent="0.45">
      <c r="N1800" s="79">
        <f t="shared" si="128"/>
        <v>0</v>
      </c>
      <c r="O1800" s="80"/>
      <c r="P1800" s="81">
        <f t="shared" si="126"/>
        <v>0</v>
      </c>
      <c r="Q1800" s="82"/>
      <c r="R1800" s="83" t="e">
        <f t="shared" si="125"/>
        <v>#DIV/0!</v>
      </c>
      <c r="S1800" s="237"/>
      <c r="T1800" s="84">
        <f t="shared" si="127"/>
        <v>0</v>
      </c>
    </row>
    <row r="1801" spans="14:20" ht="18.5" x14ac:dyDescent="0.45">
      <c r="N1801" s="79">
        <f t="shared" si="128"/>
        <v>0</v>
      </c>
      <c r="O1801" s="80"/>
      <c r="P1801" s="81">
        <f t="shared" si="126"/>
        <v>0</v>
      </c>
      <c r="Q1801" s="82"/>
      <c r="R1801" s="83" t="e">
        <f t="shared" si="125"/>
        <v>#DIV/0!</v>
      </c>
      <c r="S1801" s="237"/>
      <c r="T1801" s="84">
        <f t="shared" si="127"/>
        <v>0</v>
      </c>
    </row>
    <row r="1802" spans="14:20" ht="18.5" x14ac:dyDescent="0.45">
      <c r="N1802" s="79">
        <f t="shared" si="128"/>
        <v>0</v>
      </c>
      <c r="O1802" s="80"/>
      <c r="P1802" s="81">
        <f t="shared" si="126"/>
        <v>0</v>
      </c>
      <c r="Q1802" s="82"/>
      <c r="R1802" s="83" t="e">
        <f t="shared" si="125"/>
        <v>#DIV/0!</v>
      </c>
      <c r="S1802" s="237"/>
      <c r="T1802" s="84">
        <f t="shared" si="127"/>
        <v>0</v>
      </c>
    </row>
    <row r="1803" spans="14:20" ht="18.5" x14ac:dyDescent="0.45">
      <c r="N1803" s="79">
        <f t="shared" si="128"/>
        <v>0</v>
      </c>
      <c r="O1803" s="80"/>
      <c r="P1803" s="81">
        <f t="shared" si="126"/>
        <v>0</v>
      </c>
      <c r="Q1803" s="82"/>
      <c r="R1803" s="83" t="e">
        <f t="shared" si="125"/>
        <v>#DIV/0!</v>
      </c>
      <c r="S1803" s="237"/>
      <c r="T1803" s="84">
        <f t="shared" si="127"/>
        <v>0</v>
      </c>
    </row>
    <row r="1804" spans="14:20" ht="18.5" x14ac:dyDescent="0.45">
      <c r="N1804" s="79">
        <f t="shared" si="128"/>
        <v>0</v>
      </c>
      <c r="O1804" s="80"/>
      <c r="P1804" s="81">
        <f t="shared" si="126"/>
        <v>0</v>
      </c>
      <c r="Q1804" s="82"/>
      <c r="R1804" s="83" t="e">
        <f t="shared" si="125"/>
        <v>#DIV/0!</v>
      </c>
      <c r="S1804" s="237"/>
      <c r="T1804" s="84">
        <f t="shared" si="127"/>
        <v>0</v>
      </c>
    </row>
    <row r="1805" spans="14:20" ht="18.5" x14ac:dyDescent="0.45">
      <c r="N1805" s="79">
        <f t="shared" si="128"/>
        <v>0</v>
      </c>
      <c r="O1805" s="80"/>
      <c r="P1805" s="81">
        <f t="shared" si="126"/>
        <v>0</v>
      </c>
      <c r="Q1805" s="82"/>
      <c r="R1805" s="83" t="e">
        <f t="shared" si="125"/>
        <v>#DIV/0!</v>
      </c>
      <c r="S1805" s="237"/>
      <c r="T1805" s="84">
        <f t="shared" si="127"/>
        <v>0</v>
      </c>
    </row>
    <row r="1806" spans="14:20" ht="18.5" x14ac:dyDescent="0.45">
      <c r="N1806" s="79">
        <f t="shared" si="128"/>
        <v>0</v>
      </c>
      <c r="O1806" s="80"/>
      <c r="P1806" s="81">
        <f t="shared" si="126"/>
        <v>0</v>
      </c>
      <c r="Q1806" s="82"/>
      <c r="R1806" s="83" t="e">
        <f t="shared" si="125"/>
        <v>#DIV/0!</v>
      </c>
      <c r="S1806" s="237"/>
      <c r="T1806" s="84">
        <f t="shared" si="127"/>
        <v>0</v>
      </c>
    </row>
    <row r="1807" spans="14:20" ht="18.5" x14ac:dyDescent="0.45">
      <c r="N1807" s="79">
        <f t="shared" si="128"/>
        <v>0</v>
      </c>
      <c r="O1807" s="80"/>
      <c r="P1807" s="81">
        <f t="shared" si="126"/>
        <v>0</v>
      </c>
      <c r="Q1807" s="82"/>
      <c r="R1807" s="83" t="e">
        <f t="shared" si="125"/>
        <v>#DIV/0!</v>
      </c>
      <c r="S1807" s="237"/>
      <c r="T1807" s="84">
        <f t="shared" si="127"/>
        <v>0</v>
      </c>
    </row>
    <row r="1808" spans="14:20" ht="18.5" x14ac:dyDescent="0.45">
      <c r="N1808" s="79">
        <f t="shared" si="128"/>
        <v>0</v>
      </c>
      <c r="O1808" s="80"/>
      <c r="P1808" s="81">
        <f t="shared" si="126"/>
        <v>0</v>
      </c>
      <c r="Q1808" s="82"/>
      <c r="R1808" s="83" t="e">
        <f t="shared" si="125"/>
        <v>#DIV/0!</v>
      </c>
      <c r="S1808" s="237"/>
      <c r="T1808" s="84">
        <f t="shared" si="127"/>
        <v>0</v>
      </c>
    </row>
    <row r="1809" spans="14:20" ht="18.5" x14ac:dyDescent="0.45">
      <c r="N1809" s="79">
        <f t="shared" si="128"/>
        <v>0</v>
      </c>
      <c r="O1809" s="80"/>
      <c r="P1809" s="81">
        <f t="shared" si="126"/>
        <v>0</v>
      </c>
      <c r="Q1809" s="82"/>
      <c r="R1809" s="83" t="e">
        <f t="shared" si="125"/>
        <v>#DIV/0!</v>
      </c>
      <c r="S1809" s="237"/>
      <c r="T1809" s="84">
        <f t="shared" si="127"/>
        <v>0</v>
      </c>
    </row>
    <row r="1810" spans="14:20" ht="18.5" x14ac:dyDescent="0.45">
      <c r="N1810" s="79">
        <f t="shared" si="128"/>
        <v>0</v>
      </c>
      <c r="O1810" s="80"/>
      <c r="P1810" s="81">
        <f t="shared" si="126"/>
        <v>0</v>
      </c>
      <c r="Q1810" s="82"/>
      <c r="R1810" s="83" t="e">
        <f t="shared" si="125"/>
        <v>#DIV/0!</v>
      </c>
      <c r="S1810" s="237"/>
      <c r="T1810" s="84">
        <f t="shared" si="127"/>
        <v>0</v>
      </c>
    </row>
    <row r="1811" spans="14:20" ht="18.5" x14ac:dyDescent="0.45">
      <c r="N1811" s="79">
        <f t="shared" si="128"/>
        <v>0</v>
      </c>
      <c r="O1811" s="80"/>
      <c r="P1811" s="81">
        <f t="shared" si="126"/>
        <v>0</v>
      </c>
      <c r="Q1811" s="82"/>
      <c r="R1811" s="83" t="e">
        <f t="shared" si="125"/>
        <v>#DIV/0!</v>
      </c>
      <c r="S1811" s="237"/>
      <c r="T1811" s="84">
        <f t="shared" si="127"/>
        <v>0</v>
      </c>
    </row>
    <row r="1812" spans="14:20" ht="18.5" x14ac:dyDescent="0.45">
      <c r="N1812" s="79">
        <f t="shared" si="128"/>
        <v>0</v>
      </c>
      <c r="O1812" s="80"/>
      <c r="P1812" s="81">
        <f t="shared" si="126"/>
        <v>0</v>
      </c>
      <c r="Q1812" s="82"/>
      <c r="R1812" s="83" t="e">
        <f t="shared" si="125"/>
        <v>#DIV/0!</v>
      </c>
      <c r="S1812" s="237"/>
      <c r="T1812" s="84">
        <f t="shared" si="127"/>
        <v>0</v>
      </c>
    </row>
    <row r="1813" spans="14:20" ht="18.5" x14ac:dyDescent="0.45">
      <c r="N1813" s="79">
        <f t="shared" si="128"/>
        <v>0</v>
      </c>
      <c r="O1813" s="80"/>
      <c r="P1813" s="81">
        <f t="shared" si="126"/>
        <v>0</v>
      </c>
      <c r="Q1813" s="82"/>
      <c r="R1813" s="83" t="e">
        <f t="shared" si="125"/>
        <v>#DIV/0!</v>
      </c>
      <c r="S1813" s="237"/>
      <c r="T1813" s="84">
        <f t="shared" si="127"/>
        <v>0</v>
      </c>
    </row>
    <row r="1814" spans="14:20" ht="18.5" x14ac:dyDescent="0.45">
      <c r="N1814" s="79">
        <f t="shared" si="128"/>
        <v>0</v>
      </c>
      <c r="O1814" s="80"/>
      <c r="P1814" s="81">
        <f t="shared" si="126"/>
        <v>0</v>
      </c>
      <c r="Q1814" s="82"/>
      <c r="R1814" s="83" t="e">
        <f t="shared" si="125"/>
        <v>#DIV/0!</v>
      </c>
      <c r="S1814" s="237"/>
      <c r="T1814" s="84">
        <f t="shared" si="127"/>
        <v>0</v>
      </c>
    </row>
    <row r="1815" spans="14:20" ht="18.5" x14ac:dyDescent="0.45">
      <c r="N1815" s="79">
        <f t="shared" si="128"/>
        <v>0</v>
      </c>
      <c r="O1815" s="80"/>
      <c r="P1815" s="81">
        <f t="shared" si="126"/>
        <v>0</v>
      </c>
      <c r="Q1815" s="82"/>
      <c r="R1815" s="83" t="e">
        <f t="shared" si="125"/>
        <v>#DIV/0!</v>
      </c>
      <c r="S1815" s="237"/>
      <c r="T1815" s="84">
        <f t="shared" si="127"/>
        <v>0</v>
      </c>
    </row>
    <row r="1816" spans="14:20" ht="18.5" x14ac:dyDescent="0.45">
      <c r="N1816" s="79">
        <f t="shared" si="128"/>
        <v>0</v>
      </c>
      <c r="O1816" s="80"/>
      <c r="P1816" s="81">
        <f t="shared" si="126"/>
        <v>0</v>
      </c>
      <c r="Q1816" s="82"/>
      <c r="R1816" s="83" t="e">
        <f t="shared" si="125"/>
        <v>#DIV/0!</v>
      </c>
      <c r="S1816" s="237"/>
      <c r="T1816" s="84">
        <f t="shared" si="127"/>
        <v>0</v>
      </c>
    </row>
    <row r="1817" spans="14:20" ht="18.5" x14ac:dyDescent="0.45">
      <c r="N1817" s="79">
        <f t="shared" si="128"/>
        <v>0</v>
      </c>
      <c r="O1817" s="80"/>
      <c r="P1817" s="81">
        <f t="shared" si="126"/>
        <v>0</v>
      </c>
      <c r="Q1817" s="82"/>
      <c r="R1817" s="83" t="e">
        <f t="shared" si="125"/>
        <v>#DIV/0!</v>
      </c>
      <c r="S1817" s="237"/>
      <c r="T1817" s="84">
        <f t="shared" si="127"/>
        <v>0</v>
      </c>
    </row>
    <row r="1818" spans="14:20" ht="18.5" x14ac:dyDescent="0.45">
      <c r="N1818" s="79">
        <f t="shared" si="128"/>
        <v>0</v>
      </c>
      <c r="O1818" s="80"/>
      <c r="P1818" s="81">
        <f t="shared" si="126"/>
        <v>0</v>
      </c>
      <c r="Q1818" s="82"/>
      <c r="R1818" s="83" t="e">
        <f t="shared" si="125"/>
        <v>#DIV/0!</v>
      </c>
      <c r="S1818" s="237"/>
      <c r="T1818" s="84">
        <f t="shared" si="127"/>
        <v>0</v>
      </c>
    </row>
    <row r="1819" spans="14:20" ht="18.5" x14ac:dyDescent="0.45">
      <c r="N1819" s="79">
        <f t="shared" si="128"/>
        <v>0</v>
      </c>
      <c r="O1819" s="80"/>
      <c r="P1819" s="81">
        <f t="shared" si="126"/>
        <v>0</v>
      </c>
      <c r="Q1819" s="82"/>
      <c r="R1819" s="83" t="e">
        <f t="shared" si="125"/>
        <v>#DIV/0!</v>
      </c>
      <c r="S1819" s="237"/>
      <c r="T1819" s="84">
        <f t="shared" si="127"/>
        <v>0</v>
      </c>
    </row>
    <row r="1820" spans="14:20" ht="18.5" x14ac:dyDescent="0.45">
      <c r="N1820" s="79">
        <f t="shared" si="128"/>
        <v>0</v>
      </c>
      <c r="O1820" s="80"/>
      <c r="P1820" s="81">
        <f t="shared" si="126"/>
        <v>0</v>
      </c>
      <c r="Q1820" s="82"/>
      <c r="R1820" s="83" t="e">
        <f t="shared" si="125"/>
        <v>#DIV/0!</v>
      </c>
      <c r="S1820" s="237"/>
      <c r="T1820" s="84">
        <f t="shared" si="127"/>
        <v>0</v>
      </c>
    </row>
    <row r="1821" spans="14:20" ht="18.5" x14ac:dyDescent="0.45">
      <c r="N1821" s="79">
        <f t="shared" si="128"/>
        <v>0</v>
      </c>
      <c r="O1821" s="80"/>
      <c r="P1821" s="81">
        <f t="shared" si="126"/>
        <v>0</v>
      </c>
      <c r="Q1821" s="82"/>
      <c r="R1821" s="83" t="e">
        <f t="shared" si="125"/>
        <v>#DIV/0!</v>
      </c>
      <c r="S1821" s="237"/>
      <c r="T1821" s="84">
        <f t="shared" si="127"/>
        <v>0</v>
      </c>
    </row>
    <row r="1822" spans="14:20" ht="18.5" x14ac:dyDescent="0.45">
      <c r="N1822" s="79">
        <f t="shared" si="128"/>
        <v>0</v>
      </c>
      <c r="O1822" s="80"/>
      <c r="P1822" s="81">
        <f t="shared" si="126"/>
        <v>0</v>
      </c>
      <c r="Q1822" s="82"/>
      <c r="R1822" s="83" t="e">
        <f t="shared" si="125"/>
        <v>#DIV/0!</v>
      </c>
      <c r="S1822" s="237"/>
      <c r="T1822" s="84">
        <f t="shared" si="127"/>
        <v>0</v>
      </c>
    </row>
    <row r="1823" spans="14:20" ht="18.5" x14ac:dyDescent="0.45">
      <c r="N1823" s="79">
        <f t="shared" si="128"/>
        <v>0</v>
      </c>
      <c r="O1823" s="80"/>
      <c r="P1823" s="81">
        <f t="shared" si="126"/>
        <v>0</v>
      </c>
      <c r="Q1823" s="82"/>
      <c r="R1823" s="83" t="e">
        <f t="shared" si="125"/>
        <v>#DIV/0!</v>
      </c>
      <c r="S1823" s="237"/>
      <c r="T1823" s="84">
        <f t="shared" si="127"/>
        <v>0</v>
      </c>
    </row>
    <row r="1824" spans="14:20" ht="18.5" x14ac:dyDescent="0.45">
      <c r="N1824" s="79">
        <f t="shared" si="128"/>
        <v>0</v>
      </c>
      <c r="O1824" s="80"/>
      <c r="P1824" s="81">
        <f t="shared" si="126"/>
        <v>0</v>
      </c>
      <c r="Q1824" s="82"/>
      <c r="R1824" s="83" t="e">
        <f t="shared" si="125"/>
        <v>#DIV/0!</v>
      </c>
      <c r="S1824" s="237"/>
      <c r="T1824" s="84">
        <f t="shared" si="127"/>
        <v>0</v>
      </c>
    </row>
    <row r="1825" spans="14:20" ht="18.5" x14ac:dyDescent="0.45">
      <c r="N1825" s="79">
        <f t="shared" si="128"/>
        <v>0</v>
      </c>
      <c r="O1825" s="80"/>
      <c r="P1825" s="81">
        <f t="shared" si="126"/>
        <v>0</v>
      </c>
      <c r="Q1825" s="82"/>
      <c r="R1825" s="83" t="e">
        <f t="shared" si="125"/>
        <v>#DIV/0!</v>
      </c>
      <c r="S1825" s="237"/>
      <c r="T1825" s="84">
        <f t="shared" si="127"/>
        <v>0</v>
      </c>
    </row>
    <row r="1826" spans="14:20" ht="18.5" x14ac:dyDescent="0.45">
      <c r="N1826" s="79">
        <f t="shared" si="128"/>
        <v>0</v>
      </c>
      <c r="O1826" s="80"/>
      <c r="P1826" s="81">
        <f t="shared" si="126"/>
        <v>0</v>
      </c>
      <c r="Q1826" s="82"/>
      <c r="R1826" s="83" t="e">
        <f t="shared" si="125"/>
        <v>#DIV/0!</v>
      </c>
      <c r="S1826" s="237"/>
      <c r="T1826" s="84">
        <f t="shared" si="127"/>
        <v>0</v>
      </c>
    </row>
    <row r="1827" spans="14:20" ht="18.5" x14ac:dyDescent="0.45">
      <c r="N1827" s="79">
        <f t="shared" si="128"/>
        <v>0</v>
      </c>
      <c r="O1827" s="80"/>
      <c r="P1827" s="81">
        <f t="shared" si="126"/>
        <v>0</v>
      </c>
      <c r="Q1827" s="82"/>
      <c r="R1827" s="83" t="e">
        <f t="shared" si="125"/>
        <v>#DIV/0!</v>
      </c>
      <c r="S1827" s="237"/>
      <c r="T1827" s="84">
        <f t="shared" si="127"/>
        <v>0</v>
      </c>
    </row>
    <row r="1828" spans="14:20" ht="18.5" x14ac:dyDescent="0.45">
      <c r="N1828" s="79">
        <f t="shared" si="128"/>
        <v>0</v>
      </c>
      <c r="O1828" s="80"/>
      <c r="P1828" s="81">
        <f t="shared" si="126"/>
        <v>0</v>
      </c>
      <c r="Q1828" s="82"/>
      <c r="R1828" s="83" t="e">
        <f t="shared" si="125"/>
        <v>#DIV/0!</v>
      </c>
      <c r="S1828" s="237"/>
      <c r="T1828" s="84">
        <f t="shared" si="127"/>
        <v>0</v>
      </c>
    </row>
    <row r="1829" spans="14:20" ht="18.5" x14ac:dyDescent="0.45">
      <c r="N1829" s="79">
        <f t="shared" si="128"/>
        <v>0</v>
      </c>
      <c r="O1829" s="80"/>
      <c r="P1829" s="81">
        <f t="shared" si="126"/>
        <v>0</v>
      </c>
      <c r="Q1829" s="82"/>
      <c r="R1829" s="83" t="e">
        <f t="shared" si="125"/>
        <v>#DIV/0!</v>
      </c>
      <c r="S1829" s="237"/>
      <c r="T1829" s="84">
        <f t="shared" si="127"/>
        <v>0</v>
      </c>
    </row>
    <row r="1830" spans="14:20" ht="18.5" x14ac:dyDescent="0.45">
      <c r="N1830" s="79">
        <f t="shared" si="128"/>
        <v>0</v>
      </c>
      <c r="O1830" s="80"/>
      <c r="P1830" s="81">
        <f t="shared" si="126"/>
        <v>0</v>
      </c>
      <c r="Q1830" s="82"/>
      <c r="R1830" s="83" t="e">
        <f t="shared" ref="R1830:R1893" si="129">(Q1830-N1830)/Q1830</f>
        <v>#DIV/0!</v>
      </c>
      <c r="S1830" s="237"/>
      <c r="T1830" s="84">
        <f t="shared" si="127"/>
        <v>0</v>
      </c>
    </row>
    <row r="1831" spans="14:20" ht="18.5" x14ac:dyDescent="0.45">
      <c r="N1831" s="79">
        <f t="shared" si="128"/>
        <v>0</v>
      </c>
      <c r="O1831" s="80"/>
      <c r="P1831" s="81">
        <f t="shared" si="126"/>
        <v>0</v>
      </c>
      <c r="Q1831" s="82"/>
      <c r="R1831" s="83" t="e">
        <f t="shared" si="129"/>
        <v>#DIV/0!</v>
      </c>
      <c r="S1831" s="237"/>
      <c r="T1831" s="84">
        <f t="shared" si="127"/>
        <v>0</v>
      </c>
    </row>
    <row r="1832" spans="14:20" ht="18.5" x14ac:dyDescent="0.45">
      <c r="N1832" s="79">
        <f t="shared" si="128"/>
        <v>0</v>
      </c>
      <c r="O1832" s="80"/>
      <c r="P1832" s="81">
        <f t="shared" si="126"/>
        <v>0</v>
      </c>
      <c r="Q1832" s="82"/>
      <c r="R1832" s="83" t="e">
        <f t="shared" si="129"/>
        <v>#DIV/0!</v>
      </c>
      <c r="S1832" s="237"/>
      <c r="T1832" s="84">
        <f t="shared" si="127"/>
        <v>0</v>
      </c>
    </row>
    <row r="1833" spans="14:20" ht="18.5" x14ac:dyDescent="0.45">
      <c r="N1833" s="79">
        <f t="shared" si="128"/>
        <v>0</v>
      </c>
      <c r="O1833" s="80"/>
      <c r="P1833" s="81">
        <f t="shared" ref="P1833:P1896" si="130">N1833/(1-O1833)</f>
        <v>0</v>
      </c>
      <c r="Q1833" s="82"/>
      <c r="R1833" s="83" t="e">
        <f t="shared" si="129"/>
        <v>#DIV/0!</v>
      </c>
      <c r="S1833" s="237"/>
      <c r="T1833" s="84">
        <f t="shared" si="127"/>
        <v>0</v>
      </c>
    </row>
    <row r="1834" spans="14:20" ht="18.5" x14ac:dyDescent="0.45">
      <c r="N1834" s="79">
        <f t="shared" si="128"/>
        <v>0</v>
      </c>
      <c r="O1834" s="80"/>
      <c r="P1834" s="81">
        <f t="shared" si="130"/>
        <v>0</v>
      </c>
      <c r="Q1834" s="82"/>
      <c r="R1834" s="83" t="e">
        <f t="shared" si="129"/>
        <v>#DIV/0!</v>
      </c>
      <c r="S1834" s="237"/>
      <c r="T1834" s="84">
        <f t="shared" si="127"/>
        <v>0</v>
      </c>
    </row>
    <row r="1835" spans="14:20" ht="18.5" x14ac:dyDescent="0.45">
      <c r="N1835" s="79">
        <f t="shared" si="128"/>
        <v>0</v>
      </c>
      <c r="O1835" s="80"/>
      <c r="P1835" s="81">
        <f t="shared" si="130"/>
        <v>0</v>
      </c>
      <c r="Q1835" s="82"/>
      <c r="R1835" s="83" t="e">
        <f t="shared" si="129"/>
        <v>#DIV/0!</v>
      </c>
      <c r="S1835" s="237"/>
      <c r="T1835" s="84">
        <f t="shared" ref="T1835:T1898" si="131">SUM(S1835*Q1835)</f>
        <v>0</v>
      </c>
    </row>
    <row r="1836" spans="14:20" ht="18.5" x14ac:dyDescent="0.45">
      <c r="N1836" s="79">
        <f t="shared" si="128"/>
        <v>0</v>
      </c>
      <c r="O1836" s="80"/>
      <c r="P1836" s="81">
        <f t="shared" si="130"/>
        <v>0</v>
      </c>
      <c r="Q1836" s="82"/>
      <c r="R1836" s="83" t="e">
        <f t="shared" si="129"/>
        <v>#DIV/0!</v>
      </c>
      <c r="S1836" s="237"/>
      <c r="T1836" s="84">
        <f t="shared" si="131"/>
        <v>0</v>
      </c>
    </row>
    <row r="1837" spans="14:20" ht="18.5" x14ac:dyDescent="0.45">
      <c r="N1837" s="79">
        <f t="shared" si="128"/>
        <v>0</v>
      </c>
      <c r="O1837" s="80"/>
      <c r="P1837" s="81">
        <f t="shared" si="130"/>
        <v>0</v>
      </c>
      <c r="Q1837" s="82"/>
      <c r="R1837" s="83" t="e">
        <f t="shared" si="129"/>
        <v>#DIV/0!</v>
      </c>
      <c r="S1837" s="237"/>
      <c r="T1837" s="84">
        <f t="shared" si="131"/>
        <v>0</v>
      </c>
    </row>
    <row r="1838" spans="14:20" ht="18.5" x14ac:dyDescent="0.45">
      <c r="N1838" s="79">
        <f t="shared" ref="N1838:N1901" si="132">SUM(G1838:L1838)</f>
        <v>0</v>
      </c>
      <c r="O1838" s="80"/>
      <c r="P1838" s="81">
        <f t="shared" si="130"/>
        <v>0</v>
      </c>
      <c r="Q1838" s="82"/>
      <c r="R1838" s="83" t="e">
        <f t="shared" si="129"/>
        <v>#DIV/0!</v>
      </c>
      <c r="S1838" s="237"/>
      <c r="T1838" s="84">
        <f t="shared" si="131"/>
        <v>0</v>
      </c>
    </row>
    <row r="1839" spans="14:20" ht="18.5" x14ac:dyDescent="0.45">
      <c r="N1839" s="79">
        <f t="shared" si="132"/>
        <v>0</v>
      </c>
      <c r="O1839" s="80"/>
      <c r="P1839" s="81">
        <f t="shared" si="130"/>
        <v>0</v>
      </c>
      <c r="Q1839" s="82"/>
      <c r="R1839" s="83" t="e">
        <f t="shared" si="129"/>
        <v>#DIV/0!</v>
      </c>
      <c r="S1839" s="237"/>
      <c r="T1839" s="84">
        <f t="shared" si="131"/>
        <v>0</v>
      </c>
    </row>
    <row r="1840" spans="14:20" ht="18.5" x14ac:dyDescent="0.45">
      <c r="N1840" s="79">
        <f t="shared" si="132"/>
        <v>0</v>
      </c>
      <c r="O1840" s="80"/>
      <c r="P1840" s="81">
        <f t="shared" si="130"/>
        <v>0</v>
      </c>
      <c r="Q1840" s="82"/>
      <c r="R1840" s="83" t="e">
        <f t="shared" si="129"/>
        <v>#DIV/0!</v>
      </c>
      <c r="S1840" s="237"/>
      <c r="T1840" s="84">
        <f t="shared" si="131"/>
        <v>0</v>
      </c>
    </row>
    <row r="1841" spans="14:20" ht="18.5" x14ac:dyDescent="0.45">
      <c r="N1841" s="79">
        <f t="shared" si="132"/>
        <v>0</v>
      </c>
      <c r="O1841" s="80"/>
      <c r="P1841" s="81">
        <f t="shared" si="130"/>
        <v>0</v>
      </c>
      <c r="Q1841" s="82"/>
      <c r="R1841" s="83" t="e">
        <f t="shared" si="129"/>
        <v>#DIV/0!</v>
      </c>
      <c r="S1841" s="237"/>
      <c r="T1841" s="84">
        <f t="shared" si="131"/>
        <v>0</v>
      </c>
    </row>
    <row r="1842" spans="14:20" ht="18.5" x14ac:dyDescent="0.45">
      <c r="N1842" s="79">
        <f t="shared" si="132"/>
        <v>0</v>
      </c>
      <c r="O1842" s="80"/>
      <c r="P1842" s="81">
        <f t="shared" si="130"/>
        <v>0</v>
      </c>
      <c r="Q1842" s="82"/>
      <c r="R1842" s="83" t="e">
        <f t="shared" si="129"/>
        <v>#DIV/0!</v>
      </c>
      <c r="S1842" s="237"/>
      <c r="T1842" s="84">
        <f t="shared" si="131"/>
        <v>0</v>
      </c>
    </row>
    <row r="1843" spans="14:20" ht="18.5" x14ac:dyDescent="0.45">
      <c r="N1843" s="79">
        <f t="shared" si="132"/>
        <v>0</v>
      </c>
      <c r="O1843" s="80"/>
      <c r="P1843" s="81">
        <f t="shared" si="130"/>
        <v>0</v>
      </c>
      <c r="Q1843" s="82"/>
      <c r="R1843" s="83" t="e">
        <f t="shared" si="129"/>
        <v>#DIV/0!</v>
      </c>
      <c r="S1843" s="237"/>
      <c r="T1843" s="84">
        <f t="shared" si="131"/>
        <v>0</v>
      </c>
    </row>
    <row r="1844" spans="14:20" ht="18.5" x14ac:dyDescent="0.45">
      <c r="N1844" s="79">
        <f t="shared" si="132"/>
        <v>0</v>
      </c>
      <c r="O1844" s="80"/>
      <c r="P1844" s="81">
        <f t="shared" si="130"/>
        <v>0</v>
      </c>
      <c r="Q1844" s="82"/>
      <c r="R1844" s="83" t="e">
        <f t="shared" si="129"/>
        <v>#DIV/0!</v>
      </c>
      <c r="S1844" s="237"/>
      <c r="T1844" s="84">
        <f t="shared" si="131"/>
        <v>0</v>
      </c>
    </row>
    <row r="1845" spans="14:20" ht="18.5" x14ac:dyDescent="0.45">
      <c r="N1845" s="79">
        <f t="shared" si="132"/>
        <v>0</v>
      </c>
      <c r="O1845" s="80"/>
      <c r="P1845" s="81">
        <f t="shared" si="130"/>
        <v>0</v>
      </c>
      <c r="Q1845" s="82"/>
      <c r="R1845" s="83" t="e">
        <f t="shared" si="129"/>
        <v>#DIV/0!</v>
      </c>
      <c r="S1845" s="237"/>
      <c r="T1845" s="84">
        <f t="shared" si="131"/>
        <v>0</v>
      </c>
    </row>
    <row r="1846" spans="14:20" ht="18.5" x14ac:dyDescent="0.45">
      <c r="N1846" s="79">
        <f t="shared" si="132"/>
        <v>0</v>
      </c>
      <c r="O1846" s="80"/>
      <c r="P1846" s="81">
        <f t="shared" si="130"/>
        <v>0</v>
      </c>
      <c r="Q1846" s="82"/>
      <c r="R1846" s="83" t="e">
        <f t="shared" si="129"/>
        <v>#DIV/0!</v>
      </c>
      <c r="S1846" s="237"/>
      <c r="T1846" s="84">
        <f t="shared" si="131"/>
        <v>0</v>
      </c>
    </row>
    <row r="1847" spans="14:20" ht="18.5" x14ac:dyDescent="0.45">
      <c r="N1847" s="79">
        <f t="shared" si="132"/>
        <v>0</v>
      </c>
      <c r="O1847" s="80"/>
      <c r="P1847" s="81">
        <f t="shared" si="130"/>
        <v>0</v>
      </c>
      <c r="Q1847" s="82"/>
      <c r="R1847" s="83" t="e">
        <f t="shared" si="129"/>
        <v>#DIV/0!</v>
      </c>
      <c r="S1847" s="237"/>
      <c r="T1847" s="84">
        <f t="shared" si="131"/>
        <v>0</v>
      </c>
    </row>
    <row r="1848" spans="14:20" ht="18.5" x14ac:dyDescent="0.45">
      <c r="N1848" s="79">
        <f t="shared" si="132"/>
        <v>0</v>
      </c>
      <c r="O1848" s="80"/>
      <c r="P1848" s="81">
        <f t="shared" si="130"/>
        <v>0</v>
      </c>
      <c r="Q1848" s="82"/>
      <c r="R1848" s="83" t="e">
        <f t="shared" si="129"/>
        <v>#DIV/0!</v>
      </c>
      <c r="S1848" s="237"/>
      <c r="T1848" s="84">
        <f t="shared" si="131"/>
        <v>0</v>
      </c>
    </row>
    <row r="1849" spans="14:20" ht="18.5" x14ac:dyDescent="0.45">
      <c r="N1849" s="79">
        <f t="shared" si="132"/>
        <v>0</v>
      </c>
      <c r="O1849" s="80"/>
      <c r="P1849" s="81">
        <f t="shared" si="130"/>
        <v>0</v>
      </c>
      <c r="Q1849" s="82"/>
      <c r="R1849" s="83" t="e">
        <f t="shared" si="129"/>
        <v>#DIV/0!</v>
      </c>
      <c r="S1849" s="237"/>
      <c r="T1849" s="84">
        <f t="shared" si="131"/>
        <v>0</v>
      </c>
    </row>
    <row r="1850" spans="14:20" ht="18.5" x14ac:dyDescent="0.45">
      <c r="N1850" s="79">
        <f t="shared" si="132"/>
        <v>0</v>
      </c>
      <c r="O1850" s="80"/>
      <c r="P1850" s="81">
        <f t="shared" si="130"/>
        <v>0</v>
      </c>
      <c r="Q1850" s="82"/>
      <c r="R1850" s="83" t="e">
        <f t="shared" si="129"/>
        <v>#DIV/0!</v>
      </c>
      <c r="S1850" s="237"/>
      <c r="T1850" s="84">
        <f t="shared" si="131"/>
        <v>0</v>
      </c>
    </row>
    <row r="1851" spans="14:20" ht="18.5" x14ac:dyDescent="0.45">
      <c r="N1851" s="79">
        <f t="shared" si="132"/>
        <v>0</v>
      </c>
      <c r="O1851" s="80"/>
      <c r="P1851" s="81">
        <f t="shared" si="130"/>
        <v>0</v>
      </c>
      <c r="Q1851" s="82"/>
      <c r="R1851" s="83" t="e">
        <f t="shared" si="129"/>
        <v>#DIV/0!</v>
      </c>
      <c r="S1851" s="237"/>
      <c r="T1851" s="84">
        <f t="shared" si="131"/>
        <v>0</v>
      </c>
    </row>
    <row r="1852" spans="14:20" ht="18.5" x14ac:dyDescent="0.45">
      <c r="N1852" s="79">
        <f t="shared" si="132"/>
        <v>0</v>
      </c>
      <c r="O1852" s="80"/>
      <c r="P1852" s="81">
        <f t="shared" si="130"/>
        <v>0</v>
      </c>
      <c r="Q1852" s="82"/>
      <c r="R1852" s="83" t="e">
        <f t="shared" si="129"/>
        <v>#DIV/0!</v>
      </c>
      <c r="S1852" s="237"/>
      <c r="T1852" s="84">
        <f t="shared" si="131"/>
        <v>0</v>
      </c>
    </row>
    <row r="1853" spans="14:20" ht="18.5" x14ac:dyDescent="0.45">
      <c r="N1853" s="79">
        <f t="shared" si="132"/>
        <v>0</v>
      </c>
      <c r="O1853" s="80"/>
      <c r="P1853" s="81">
        <f t="shared" si="130"/>
        <v>0</v>
      </c>
      <c r="Q1853" s="82"/>
      <c r="R1853" s="83" t="e">
        <f t="shared" si="129"/>
        <v>#DIV/0!</v>
      </c>
      <c r="S1853" s="237"/>
      <c r="T1853" s="84">
        <f t="shared" si="131"/>
        <v>0</v>
      </c>
    </row>
    <row r="1854" spans="14:20" ht="18.5" x14ac:dyDescent="0.45">
      <c r="N1854" s="79">
        <f t="shared" si="132"/>
        <v>0</v>
      </c>
      <c r="O1854" s="80"/>
      <c r="P1854" s="81">
        <f t="shared" si="130"/>
        <v>0</v>
      </c>
      <c r="Q1854" s="82"/>
      <c r="R1854" s="83" t="e">
        <f t="shared" si="129"/>
        <v>#DIV/0!</v>
      </c>
      <c r="S1854" s="237"/>
      <c r="T1854" s="84">
        <f t="shared" si="131"/>
        <v>0</v>
      </c>
    </row>
    <row r="1855" spans="14:20" ht="18.5" x14ac:dyDescent="0.45">
      <c r="N1855" s="79">
        <f t="shared" si="132"/>
        <v>0</v>
      </c>
      <c r="O1855" s="80"/>
      <c r="P1855" s="81">
        <f t="shared" si="130"/>
        <v>0</v>
      </c>
      <c r="Q1855" s="82"/>
      <c r="R1855" s="83" t="e">
        <f t="shared" si="129"/>
        <v>#DIV/0!</v>
      </c>
      <c r="S1855" s="237"/>
      <c r="T1855" s="84">
        <f t="shared" si="131"/>
        <v>0</v>
      </c>
    </row>
    <row r="1856" spans="14:20" ht="18.5" x14ac:dyDescent="0.45">
      <c r="N1856" s="79">
        <f t="shared" si="132"/>
        <v>0</v>
      </c>
      <c r="O1856" s="80"/>
      <c r="P1856" s="81">
        <f t="shared" si="130"/>
        <v>0</v>
      </c>
      <c r="Q1856" s="82"/>
      <c r="R1856" s="83" t="e">
        <f t="shared" si="129"/>
        <v>#DIV/0!</v>
      </c>
      <c r="S1856" s="237"/>
      <c r="T1856" s="84">
        <f t="shared" si="131"/>
        <v>0</v>
      </c>
    </row>
    <row r="1857" spans="14:20" ht="18.5" x14ac:dyDescent="0.45">
      <c r="N1857" s="79">
        <f t="shared" si="132"/>
        <v>0</v>
      </c>
      <c r="O1857" s="80"/>
      <c r="P1857" s="81">
        <f t="shared" si="130"/>
        <v>0</v>
      </c>
      <c r="Q1857" s="82"/>
      <c r="R1857" s="83" t="e">
        <f t="shared" si="129"/>
        <v>#DIV/0!</v>
      </c>
      <c r="S1857" s="237"/>
      <c r="T1857" s="84">
        <f t="shared" si="131"/>
        <v>0</v>
      </c>
    </row>
    <row r="1858" spans="14:20" ht="18.5" x14ac:dyDescent="0.45">
      <c r="N1858" s="79">
        <f t="shared" si="132"/>
        <v>0</v>
      </c>
      <c r="O1858" s="80"/>
      <c r="P1858" s="81">
        <f t="shared" si="130"/>
        <v>0</v>
      </c>
      <c r="Q1858" s="82"/>
      <c r="R1858" s="83" t="e">
        <f t="shared" si="129"/>
        <v>#DIV/0!</v>
      </c>
      <c r="S1858" s="237"/>
      <c r="T1858" s="84">
        <f t="shared" si="131"/>
        <v>0</v>
      </c>
    </row>
    <row r="1859" spans="14:20" ht="18.5" x14ac:dyDescent="0.45">
      <c r="N1859" s="79">
        <f t="shared" si="132"/>
        <v>0</v>
      </c>
      <c r="O1859" s="80"/>
      <c r="P1859" s="81">
        <f t="shared" si="130"/>
        <v>0</v>
      </c>
      <c r="Q1859" s="82"/>
      <c r="R1859" s="83" t="e">
        <f t="shared" si="129"/>
        <v>#DIV/0!</v>
      </c>
      <c r="S1859" s="237"/>
      <c r="T1859" s="84">
        <f t="shared" si="131"/>
        <v>0</v>
      </c>
    </row>
    <row r="1860" spans="14:20" ht="18.5" x14ac:dyDescent="0.45">
      <c r="N1860" s="79">
        <f t="shared" si="132"/>
        <v>0</v>
      </c>
      <c r="O1860" s="80"/>
      <c r="P1860" s="81">
        <f t="shared" si="130"/>
        <v>0</v>
      </c>
      <c r="Q1860" s="82"/>
      <c r="R1860" s="83" t="e">
        <f t="shared" si="129"/>
        <v>#DIV/0!</v>
      </c>
      <c r="S1860" s="237"/>
      <c r="T1860" s="84">
        <f t="shared" si="131"/>
        <v>0</v>
      </c>
    </row>
    <row r="1861" spans="14:20" ht="18.5" x14ac:dyDescent="0.45">
      <c r="N1861" s="79">
        <f t="shared" si="132"/>
        <v>0</v>
      </c>
      <c r="O1861" s="80"/>
      <c r="P1861" s="81">
        <f t="shared" si="130"/>
        <v>0</v>
      </c>
      <c r="Q1861" s="82"/>
      <c r="R1861" s="83" t="e">
        <f t="shared" si="129"/>
        <v>#DIV/0!</v>
      </c>
      <c r="S1861" s="237"/>
      <c r="T1861" s="84">
        <f t="shared" si="131"/>
        <v>0</v>
      </c>
    </row>
    <row r="1862" spans="14:20" ht="18.5" x14ac:dyDescent="0.45">
      <c r="N1862" s="79">
        <f t="shared" si="132"/>
        <v>0</v>
      </c>
      <c r="O1862" s="80"/>
      <c r="P1862" s="81">
        <f t="shared" si="130"/>
        <v>0</v>
      </c>
      <c r="Q1862" s="82"/>
      <c r="R1862" s="83" t="e">
        <f t="shared" si="129"/>
        <v>#DIV/0!</v>
      </c>
      <c r="S1862" s="237"/>
      <c r="T1862" s="84">
        <f t="shared" si="131"/>
        <v>0</v>
      </c>
    </row>
    <row r="1863" spans="14:20" ht="18.5" x14ac:dyDescent="0.45">
      <c r="N1863" s="79">
        <f t="shared" si="132"/>
        <v>0</v>
      </c>
      <c r="O1863" s="80"/>
      <c r="P1863" s="81">
        <f t="shared" si="130"/>
        <v>0</v>
      </c>
      <c r="Q1863" s="82"/>
      <c r="R1863" s="83" t="e">
        <f t="shared" si="129"/>
        <v>#DIV/0!</v>
      </c>
      <c r="S1863" s="237"/>
      <c r="T1863" s="84">
        <f t="shared" si="131"/>
        <v>0</v>
      </c>
    </row>
    <row r="1864" spans="14:20" ht="18.5" x14ac:dyDescent="0.45">
      <c r="N1864" s="79">
        <f t="shared" si="132"/>
        <v>0</v>
      </c>
      <c r="O1864" s="80"/>
      <c r="P1864" s="81">
        <f t="shared" si="130"/>
        <v>0</v>
      </c>
      <c r="Q1864" s="82"/>
      <c r="R1864" s="83" t="e">
        <f t="shared" si="129"/>
        <v>#DIV/0!</v>
      </c>
      <c r="S1864" s="237"/>
      <c r="T1864" s="84">
        <f t="shared" si="131"/>
        <v>0</v>
      </c>
    </row>
    <row r="1865" spans="14:20" ht="18.5" x14ac:dyDescent="0.45">
      <c r="N1865" s="79">
        <f t="shared" si="132"/>
        <v>0</v>
      </c>
      <c r="O1865" s="80"/>
      <c r="P1865" s="81">
        <f t="shared" si="130"/>
        <v>0</v>
      </c>
      <c r="Q1865" s="82"/>
      <c r="R1865" s="83" t="e">
        <f t="shared" si="129"/>
        <v>#DIV/0!</v>
      </c>
      <c r="S1865" s="237"/>
      <c r="T1865" s="84">
        <f t="shared" si="131"/>
        <v>0</v>
      </c>
    </row>
    <row r="1866" spans="14:20" ht="18.5" x14ac:dyDescent="0.45">
      <c r="N1866" s="79">
        <f t="shared" si="132"/>
        <v>0</v>
      </c>
      <c r="O1866" s="80"/>
      <c r="P1866" s="81">
        <f t="shared" si="130"/>
        <v>0</v>
      </c>
      <c r="Q1866" s="82"/>
      <c r="R1866" s="83" t="e">
        <f t="shared" si="129"/>
        <v>#DIV/0!</v>
      </c>
      <c r="S1866" s="237"/>
      <c r="T1866" s="84">
        <f t="shared" si="131"/>
        <v>0</v>
      </c>
    </row>
    <row r="1867" spans="14:20" ht="18.5" x14ac:dyDescent="0.45">
      <c r="N1867" s="79">
        <f t="shared" si="132"/>
        <v>0</v>
      </c>
      <c r="O1867" s="80"/>
      <c r="P1867" s="81">
        <f t="shared" si="130"/>
        <v>0</v>
      </c>
      <c r="Q1867" s="82"/>
      <c r="R1867" s="83" t="e">
        <f t="shared" si="129"/>
        <v>#DIV/0!</v>
      </c>
      <c r="S1867" s="237"/>
      <c r="T1867" s="84">
        <f t="shared" si="131"/>
        <v>0</v>
      </c>
    </row>
    <row r="1868" spans="14:20" ht="18.5" x14ac:dyDescent="0.45">
      <c r="N1868" s="79">
        <f t="shared" si="132"/>
        <v>0</v>
      </c>
      <c r="O1868" s="80"/>
      <c r="P1868" s="81">
        <f t="shared" si="130"/>
        <v>0</v>
      </c>
      <c r="Q1868" s="82"/>
      <c r="R1868" s="83" t="e">
        <f t="shared" si="129"/>
        <v>#DIV/0!</v>
      </c>
      <c r="S1868" s="237"/>
      <c r="T1868" s="84">
        <f t="shared" si="131"/>
        <v>0</v>
      </c>
    </row>
    <row r="1869" spans="14:20" ht="18.5" x14ac:dyDescent="0.45">
      <c r="N1869" s="79">
        <f t="shared" si="132"/>
        <v>0</v>
      </c>
      <c r="O1869" s="80"/>
      <c r="P1869" s="81">
        <f t="shared" si="130"/>
        <v>0</v>
      </c>
      <c r="Q1869" s="82"/>
      <c r="R1869" s="83" t="e">
        <f t="shared" si="129"/>
        <v>#DIV/0!</v>
      </c>
      <c r="S1869" s="237"/>
      <c r="T1869" s="84">
        <f t="shared" si="131"/>
        <v>0</v>
      </c>
    </row>
    <row r="1870" spans="14:20" ht="18.5" x14ac:dyDescent="0.45">
      <c r="N1870" s="79">
        <f t="shared" si="132"/>
        <v>0</v>
      </c>
      <c r="O1870" s="80"/>
      <c r="P1870" s="81">
        <f t="shared" si="130"/>
        <v>0</v>
      </c>
      <c r="Q1870" s="82"/>
      <c r="R1870" s="83" t="e">
        <f t="shared" si="129"/>
        <v>#DIV/0!</v>
      </c>
      <c r="S1870" s="237"/>
      <c r="T1870" s="84">
        <f t="shared" si="131"/>
        <v>0</v>
      </c>
    </row>
    <row r="1871" spans="14:20" ht="18.5" x14ac:dyDescent="0.45">
      <c r="N1871" s="79">
        <f t="shared" si="132"/>
        <v>0</v>
      </c>
      <c r="O1871" s="80"/>
      <c r="P1871" s="81">
        <f t="shared" si="130"/>
        <v>0</v>
      </c>
      <c r="Q1871" s="82"/>
      <c r="R1871" s="83" t="e">
        <f t="shared" si="129"/>
        <v>#DIV/0!</v>
      </c>
      <c r="S1871" s="237"/>
      <c r="T1871" s="84">
        <f t="shared" si="131"/>
        <v>0</v>
      </c>
    </row>
    <row r="1872" spans="14:20" ht="18.5" x14ac:dyDescent="0.45">
      <c r="N1872" s="79">
        <f t="shared" si="132"/>
        <v>0</v>
      </c>
      <c r="O1872" s="80"/>
      <c r="P1872" s="81">
        <f t="shared" si="130"/>
        <v>0</v>
      </c>
      <c r="Q1872" s="82"/>
      <c r="R1872" s="83" t="e">
        <f t="shared" si="129"/>
        <v>#DIV/0!</v>
      </c>
      <c r="S1872" s="237"/>
      <c r="T1872" s="84">
        <f t="shared" si="131"/>
        <v>0</v>
      </c>
    </row>
    <row r="1873" spans="14:20" ht="18.5" x14ac:dyDescent="0.45">
      <c r="N1873" s="79">
        <f t="shared" si="132"/>
        <v>0</v>
      </c>
      <c r="O1873" s="80"/>
      <c r="P1873" s="81">
        <f t="shared" si="130"/>
        <v>0</v>
      </c>
      <c r="Q1873" s="82"/>
      <c r="R1873" s="83" t="e">
        <f t="shared" si="129"/>
        <v>#DIV/0!</v>
      </c>
      <c r="S1873" s="237"/>
      <c r="T1873" s="84">
        <f t="shared" si="131"/>
        <v>0</v>
      </c>
    </row>
    <row r="1874" spans="14:20" ht="18.5" x14ac:dyDescent="0.45">
      <c r="N1874" s="79">
        <f t="shared" si="132"/>
        <v>0</v>
      </c>
      <c r="O1874" s="80"/>
      <c r="P1874" s="81">
        <f t="shared" si="130"/>
        <v>0</v>
      </c>
      <c r="Q1874" s="82"/>
      <c r="R1874" s="83" t="e">
        <f t="shared" si="129"/>
        <v>#DIV/0!</v>
      </c>
      <c r="S1874" s="237"/>
      <c r="T1874" s="84">
        <f t="shared" si="131"/>
        <v>0</v>
      </c>
    </row>
    <row r="1875" spans="14:20" ht="18.5" x14ac:dyDescent="0.45">
      <c r="N1875" s="79">
        <f t="shared" si="132"/>
        <v>0</v>
      </c>
      <c r="O1875" s="80"/>
      <c r="P1875" s="81">
        <f t="shared" si="130"/>
        <v>0</v>
      </c>
      <c r="Q1875" s="82"/>
      <c r="R1875" s="83" t="e">
        <f t="shared" si="129"/>
        <v>#DIV/0!</v>
      </c>
      <c r="S1875" s="237"/>
      <c r="T1875" s="84">
        <f t="shared" si="131"/>
        <v>0</v>
      </c>
    </row>
    <row r="1876" spans="14:20" ht="18.5" x14ac:dyDescent="0.45">
      <c r="N1876" s="79">
        <f t="shared" si="132"/>
        <v>0</v>
      </c>
      <c r="O1876" s="80"/>
      <c r="P1876" s="81">
        <f t="shared" si="130"/>
        <v>0</v>
      </c>
      <c r="Q1876" s="82"/>
      <c r="R1876" s="83" t="e">
        <f t="shared" si="129"/>
        <v>#DIV/0!</v>
      </c>
      <c r="S1876" s="237"/>
      <c r="T1876" s="84">
        <f t="shared" si="131"/>
        <v>0</v>
      </c>
    </row>
    <row r="1877" spans="14:20" ht="18.5" x14ac:dyDescent="0.45">
      <c r="N1877" s="79">
        <f t="shared" si="132"/>
        <v>0</v>
      </c>
      <c r="O1877" s="80"/>
      <c r="P1877" s="81">
        <f t="shared" si="130"/>
        <v>0</v>
      </c>
      <c r="Q1877" s="82"/>
      <c r="R1877" s="83" t="e">
        <f t="shared" si="129"/>
        <v>#DIV/0!</v>
      </c>
      <c r="S1877" s="237"/>
      <c r="T1877" s="84">
        <f t="shared" si="131"/>
        <v>0</v>
      </c>
    </row>
    <row r="1878" spans="14:20" ht="18.5" x14ac:dyDescent="0.45">
      <c r="N1878" s="79">
        <f t="shared" si="132"/>
        <v>0</v>
      </c>
      <c r="O1878" s="80"/>
      <c r="P1878" s="81">
        <f t="shared" si="130"/>
        <v>0</v>
      </c>
      <c r="Q1878" s="82"/>
      <c r="R1878" s="83" t="e">
        <f t="shared" si="129"/>
        <v>#DIV/0!</v>
      </c>
      <c r="S1878" s="237"/>
      <c r="T1878" s="84">
        <f t="shared" si="131"/>
        <v>0</v>
      </c>
    </row>
    <row r="1879" spans="14:20" ht="18.5" x14ac:dyDescent="0.45">
      <c r="N1879" s="79">
        <f t="shared" si="132"/>
        <v>0</v>
      </c>
      <c r="O1879" s="80"/>
      <c r="P1879" s="81">
        <f t="shared" si="130"/>
        <v>0</v>
      </c>
      <c r="Q1879" s="82"/>
      <c r="R1879" s="83" t="e">
        <f t="shared" si="129"/>
        <v>#DIV/0!</v>
      </c>
      <c r="S1879" s="237"/>
      <c r="T1879" s="84">
        <f t="shared" si="131"/>
        <v>0</v>
      </c>
    </row>
    <row r="1880" spans="14:20" ht="18.5" x14ac:dyDescent="0.45">
      <c r="N1880" s="79">
        <f t="shared" si="132"/>
        <v>0</v>
      </c>
      <c r="O1880" s="80"/>
      <c r="P1880" s="81">
        <f t="shared" si="130"/>
        <v>0</v>
      </c>
      <c r="Q1880" s="82"/>
      <c r="R1880" s="83" t="e">
        <f t="shared" si="129"/>
        <v>#DIV/0!</v>
      </c>
      <c r="S1880" s="237"/>
      <c r="T1880" s="84">
        <f t="shared" si="131"/>
        <v>0</v>
      </c>
    </row>
    <row r="1881" spans="14:20" ht="18.5" x14ac:dyDescent="0.45">
      <c r="N1881" s="79">
        <f t="shared" si="132"/>
        <v>0</v>
      </c>
      <c r="O1881" s="80"/>
      <c r="P1881" s="81">
        <f t="shared" si="130"/>
        <v>0</v>
      </c>
      <c r="Q1881" s="82"/>
      <c r="R1881" s="83" t="e">
        <f t="shared" si="129"/>
        <v>#DIV/0!</v>
      </c>
      <c r="S1881" s="237"/>
      <c r="T1881" s="84">
        <f t="shared" si="131"/>
        <v>0</v>
      </c>
    </row>
    <row r="1882" spans="14:20" ht="18.5" x14ac:dyDescent="0.45">
      <c r="N1882" s="79">
        <f t="shared" si="132"/>
        <v>0</v>
      </c>
      <c r="O1882" s="80"/>
      <c r="P1882" s="81">
        <f t="shared" si="130"/>
        <v>0</v>
      </c>
      <c r="Q1882" s="82"/>
      <c r="R1882" s="83" t="e">
        <f t="shared" si="129"/>
        <v>#DIV/0!</v>
      </c>
      <c r="S1882" s="237"/>
      <c r="T1882" s="84">
        <f t="shared" si="131"/>
        <v>0</v>
      </c>
    </row>
    <row r="1883" spans="14:20" ht="18.5" x14ac:dyDescent="0.45">
      <c r="N1883" s="79">
        <f t="shared" si="132"/>
        <v>0</v>
      </c>
      <c r="O1883" s="80"/>
      <c r="P1883" s="81">
        <f t="shared" si="130"/>
        <v>0</v>
      </c>
      <c r="Q1883" s="82"/>
      <c r="R1883" s="83" t="e">
        <f t="shared" si="129"/>
        <v>#DIV/0!</v>
      </c>
      <c r="S1883" s="237"/>
      <c r="T1883" s="84">
        <f t="shared" si="131"/>
        <v>0</v>
      </c>
    </row>
    <row r="1884" spans="14:20" ht="18.5" x14ac:dyDescent="0.45">
      <c r="N1884" s="79">
        <f t="shared" si="132"/>
        <v>0</v>
      </c>
      <c r="O1884" s="80"/>
      <c r="P1884" s="81">
        <f t="shared" si="130"/>
        <v>0</v>
      </c>
      <c r="Q1884" s="82"/>
      <c r="R1884" s="83" t="e">
        <f t="shared" si="129"/>
        <v>#DIV/0!</v>
      </c>
      <c r="S1884" s="237"/>
      <c r="T1884" s="84">
        <f t="shared" si="131"/>
        <v>0</v>
      </c>
    </row>
    <row r="1885" spans="14:20" ht="18.5" x14ac:dyDescent="0.45">
      <c r="N1885" s="79">
        <f t="shared" si="132"/>
        <v>0</v>
      </c>
      <c r="O1885" s="80"/>
      <c r="P1885" s="81">
        <f t="shared" si="130"/>
        <v>0</v>
      </c>
      <c r="Q1885" s="82"/>
      <c r="R1885" s="83" t="e">
        <f t="shared" si="129"/>
        <v>#DIV/0!</v>
      </c>
      <c r="S1885" s="237"/>
      <c r="T1885" s="84">
        <f t="shared" si="131"/>
        <v>0</v>
      </c>
    </row>
    <row r="1886" spans="14:20" ht="18.5" x14ac:dyDescent="0.45">
      <c r="N1886" s="79">
        <f t="shared" si="132"/>
        <v>0</v>
      </c>
      <c r="O1886" s="80"/>
      <c r="P1886" s="81">
        <f t="shared" si="130"/>
        <v>0</v>
      </c>
      <c r="Q1886" s="82"/>
      <c r="R1886" s="83" t="e">
        <f t="shared" si="129"/>
        <v>#DIV/0!</v>
      </c>
      <c r="S1886" s="237"/>
      <c r="T1886" s="84">
        <f t="shared" si="131"/>
        <v>0</v>
      </c>
    </row>
    <row r="1887" spans="14:20" ht="18.5" x14ac:dyDescent="0.45">
      <c r="N1887" s="79">
        <f t="shared" si="132"/>
        <v>0</v>
      </c>
      <c r="O1887" s="80"/>
      <c r="P1887" s="81">
        <f t="shared" si="130"/>
        <v>0</v>
      </c>
      <c r="Q1887" s="82"/>
      <c r="R1887" s="83" t="e">
        <f t="shared" si="129"/>
        <v>#DIV/0!</v>
      </c>
      <c r="S1887" s="237"/>
      <c r="T1887" s="84">
        <f t="shared" si="131"/>
        <v>0</v>
      </c>
    </row>
    <row r="1888" spans="14:20" ht="18.5" x14ac:dyDescent="0.45">
      <c r="N1888" s="79">
        <f t="shared" si="132"/>
        <v>0</v>
      </c>
      <c r="O1888" s="80"/>
      <c r="P1888" s="81">
        <f t="shared" si="130"/>
        <v>0</v>
      </c>
      <c r="Q1888" s="82"/>
      <c r="R1888" s="83" t="e">
        <f t="shared" si="129"/>
        <v>#DIV/0!</v>
      </c>
      <c r="S1888" s="237"/>
      <c r="T1888" s="84">
        <f t="shared" si="131"/>
        <v>0</v>
      </c>
    </row>
    <row r="1889" spans="14:20" ht="18.5" x14ac:dyDescent="0.45">
      <c r="N1889" s="79">
        <f t="shared" si="132"/>
        <v>0</v>
      </c>
      <c r="O1889" s="80"/>
      <c r="P1889" s="81">
        <f t="shared" si="130"/>
        <v>0</v>
      </c>
      <c r="Q1889" s="82"/>
      <c r="R1889" s="83" t="e">
        <f t="shared" si="129"/>
        <v>#DIV/0!</v>
      </c>
      <c r="S1889" s="237"/>
      <c r="T1889" s="84">
        <f t="shared" si="131"/>
        <v>0</v>
      </c>
    </row>
    <row r="1890" spans="14:20" ht="18.5" x14ac:dyDescent="0.45">
      <c r="N1890" s="79">
        <f t="shared" si="132"/>
        <v>0</v>
      </c>
      <c r="O1890" s="80"/>
      <c r="P1890" s="81">
        <f t="shared" si="130"/>
        <v>0</v>
      </c>
      <c r="Q1890" s="82"/>
      <c r="R1890" s="83" t="e">
        <f t="shared" si="129"/>
        <v>#DIV/0!</v>
      </c>
      <c r="S1890" s="237"/>
      <c r="T1890" s="84">
        <f t="shared" si="131"/>
        <v>0</v>
      </c>
    </row>
    <row r="1891" spans="14:20" ht="18.5" x14ac:dyDescent="0.45">
      <c r="N1891" s="79">
        <f t="shared" si="132"/>
        <v>0</v>
      </c>
      <c r="O1891" s="80"/>
      <c r="P1891" s="81">
        <f t="shared" si="130"/>
        <v>0</v>
      </c>
      <c r="Q1891" s="82"/>
      <c r="R1891" s="83" t="e">
        <f t="shared" si="129"/>
        <v>#DIV/0!</v>
      </c>
      <c r="S1891" s="237"/>
      <c r="T1891" s="84">
        <f t="shared" si="131"/>
        <v>0</v>
      </c>
    </row>
    <row r="1892" spans="14:20" ht="18.5" x14ac:dyDescent="0.45">
      <c r="N1892" s="79">
        <f t="shared" si="132"/>
        <v>0</v>
      </c>
      <c r="O1892" s="80"/>
      <c r="P1892" s="81">
        <f t="shared" si="130"/>
        <v>0</v>
      </c>
      <c r="Q1892" s="82"/>
      <c r="R1892" s="83" t="e">
        <f t="shared" si="129"/>
        <v>#DIV/0!</v>
      </c>
      <c r="S1892" s="237"/>
      <c r="T1892" s="84">
        <f t="shared" si="131"/>
        <v>0</v>
      </c>
    </row>
    <row r="1893" spans="14:20" ht="18.5" x14ac:dyDescent="0.45">
      <c r="N1893" s="79">
        <f t="shared" si="132"/>
        <v>0</v>
      </c>
      <c r="O1893" s="80"/>
      <c r="P1893" s="81">
        <f t="shared" si="130"/>
        <v>0</v>
      </c>
      <c r="Q1893" s="82"/>
      <c r="R1893" s="83" t="e">
        <f t="shared" si="129"/>
        <v>#DIV/0!</v>
      </c>
      <c r="S1893" s="237"/>
      <c r="T1893" s="84">
        <f t="shared" si="131"/>
        <v>0</v>
      </c>
    </row>
    <row r="1894" spans="14:20" ht="18.5" x14ac:dyDescent="0.45">
      <c r="N1894" s="79">
        <f t="shared" si="132"/>
        <v>0</v>
      </c>
      <c r="O1894" s="80"/>
      <c r="P1894" s="81">
        <f t="shared" si="130"/>
        <v>0</v>
      </c>
      <c r="Q1894" s="82"/>
      <c r="R1894" s="83" t="e">
        <f t="shared" ref="R1894:R1957" si="133">(Q1894-N1894)/Q1894</f>
        <v>#DIV/0!</v>
      </c>
      <c r="S1894" s="237"/>
      <c r="T1894" s="84">
        <f t="shared" si="131"/>
        <v>0</v>
      </c>
    </row>
    <row r="1895" spans="14:20" ht="18.5" x14ac:dyDescent="0.45">
      <c r="N1895" s="79">
        <f t="shared" si="132"/>
        <v>0</v>
      </c>
      <c r="O1895" s="80"/>
      <c r="P1895" s="81">
        <f t="shared" si="130"/>
        <v>0</v>
      </c>
      <c r="Q1895" s="82"/>
      <c r="R1895" s="83" t="e">
        <f t="shared" si="133"/>
        <v>#DIV/0!</v>
      </c>
      <c r="S1895" s="237"/>
      <c r="T1895" s="84">
        <f t="shared" si="131"/>
        <v>0</v>
      </c>
    </row>
    <row r="1896" spans="14:20" ht="18.5" x14ac:dyDescent="0.45">
      <c r="N1896" s="79">
        <f t="shared" si="132"/>
        <v>0</v>
      </c>
      <c r="O1896" s="80"/>
      <c r="P1896" s="81">
        <f t="shared" si="130"/>
        <v>0</v>
      </c>
      <c r="Q1896" s="82"/>
      <c r="R1896" s="83" t="e">
        <f t="shared" si="133"/>
        <v>#DIV/0!</v>
      </c>
      <c r="S1896" s="237"/>
      <c r="T1896" s="84">
        <f t="shared" si="131"/>
        <v>0</v>
      </c>
    </row>
    <row r="1897" spans="14:20" ht="18.5" x14ac:dyDescent="0.45">
      <c r="N1897" s="79">
        <f t="shared" si="132"/>
        <v>0</v>
      </c>
      <c r="O1897" s="80"/>
      <c r="P1897" s="81">
        <f t="shared" ref="P1897:P1960" si="134">N1897/(1-O1897)</f>
        <v>0</v>
      </c>
      <c r="Q1897" s="82"/>
      <c r="R1897" s="83" t="e">
        <f t="shared" si="133"/>
        <v>#DIV/0!</v>
      </c>
      <c r="S1897" s="237"/>
      <c r="T1897" s="84">
        <f t="shared" si="131"/>
        <v>0</v>
      </c>
    </row>
    <row r="1898" spans="14:20" ht="18.5" x14ac:dyDescent="0.45">
      <c r="N1898" s="79">
        <f t="shared" si="132"/>
        <v>0</v>
      </c>
      <c r="O1898" s="80"/>
      <c r="P1898" s="81">
        <f t="shared" si="134"/>
        <v>0</v>
      </c>
      <c r="Q1898" s="82"/>
      <c r="R1898" s="83" t="e">
        <f t="shared" si="133"/>
        <v>#DIV/0!</v>
      </c>
      <c r="S1898" s="237"/>
      <c r="T1898" s="84">
        <f t="shared" si="131"/>
        <v>0</v>
      </c>
    </row>
    <row r="1899" spans="14:20" ht="18.5" x14ac:dyDescent="0.45">
      <c r="N1899" s="79">
        <f t="shared" si="132"/>
        <v>0</v>
      </c>
      <c r="O1899" s="80"/>
      <c r="P1899" s="81">
        <f t="shared" si="134"/>
        <v>0</v>
      </c>
      <c r="Q1899" s="82"/>
      <c r="R1899" s="83" t="e">
        <f t="shared" si="133"/>
        <v>#DIV/0!</v>
      </c>
      <c r="S1899" s="237"/>
      <c r="T1899" s="84">
        <f t="shared" ref="T1899:T1962" si="135">SUM(S1899*Q1899)</f>
        <v>0</v>
      </c>
    </row>
    <row r="1900" spans="14:20" ht="18.5" x14ac:dyDescent="0.45">
      <c r="N1900" s="79">
        <f t="shared" si="132"/>
        <v>0</v>
      </c>
      <c r="O1900" s="80"/>
      <c r="P1900" s="81">
        <f t="shared" si="134"/>
        <v>0</v>
      </c>
      <c r="Q1900" s="82"/>
      <c r="R1900" s="83" t="e">
        <f t="shared" si="133"/>
        <v>#DIV/0!</v>
      </c>
      <c r="S1900" s="237"/>
      <c r="T1900" s="84">
        <f t="shared" si="135"/>
        <v>0</v>
      </c>
    </row>
    <row r="1901" spans="14:20" ht="18.5" x14ac:dyDescent="0.45">
      <c r="N1901" s="79">
        <f t="shared" si="132"/>
        <v>0</v>
      </c>
      <c r="O1901" s="80"/>
      <c r="P1901" s="81">
        <f t="shared" si="134"/>
        <v>0</v>
      </c>
      <c r="Q1901" s="82"/>
      <c r="R1901" s="83" t="e">
        <f t="shared" si="133"/>
        <v>#DIV/0!</v>
      </c>
      <c r="S1901" s="237"/>
      <c r="T1901" s="84">
        <f t="shared" si="135"/>
        <v>0</v>
      </c>
    </row>
    <row r="1902" spans="14:20" ht="18.5" x14ac:dyDescent="0.45">
      <c r="N1902" s="79">
        <f t="shared" ref="N1902:N1965" si="136">SUM(G1902:L1902)</f>
        <v>0</v>
      </c>
      <c r="O1902" s="80"/>
      <c r="P1902" s="81">
        <f t="shared" si="134"/>
        <v>0</v>
      </c>
      <c r="Q1902" s="82"/>
      <c r="R1902" s="83" t="e">
        <f t="shared" si="133"/>
        <v>#DIV/0!</v>
      </c>
      <c r="S1902" s="237"/>
      <c r="T1902" s="84">
        <f t="shared" si="135"/>
        <v>0</v>
      </c>
    </row>
    <row r="1903" spans="14:20" ht="18.5" x14ac:dyDescent="0.45">
      <c r="N1903" s="79">
        <f t="shared" si="136"/>
        <v>0</v>
      </c>
      <c r="O1903" s="80"/>
      <c r="P1903" s="81">
        <f t="shared" si="134"/>
        <v>0</v>
      </c>
      <c r="Q1903" s="82"/>
      <c r="R1903" s="83" t="e">
        <f t="shared" si="133"/>
        <v>#DIV/0!</v>
      </c>
      <c r="S1903" s="237"/>
      <c r="T1903" s="84">
        <f t="shared" si="135"/>
        <v>0</v>
      </c>
    </row>
    <row r="1904" spans="14:20" ht="18.5" x14ac:dyDescent="0.45">
      <c r="N1904" s="79">
        <f t="shared" si="136"/>
        <v>0</v>
      </c>
      <c r="O1904" s="80"/>
      <c r="P1904" s="81">
        <f t="shared" si="134"/>
        <v>0</v>
      </c>
      <c r="Q1904" s="82"/>
      <c r="R1904" s="83" t="e">
        <f t="shared" si="133"/>
        <v>#DIV/0!</v>
      </c>
      <c r="S1904" s="237"/>
      <c r="T1904" s="84">
        <f t="shared" si="135"/>
        <v>0</v>
      </c>
    </row>
    <row r="1905" spans="14:20" ht="18.5" x14ac:dyDescent="0.45">
      <c r="N1905" s="79">
        <f t="shared" si="136"/>
        <v>0</v>
      </c>
      <c r="O1905" s="80"/>
      <c r="P1905" s="81">
        <f t="shared" si="134"/>
        <v>0</v>
      </c>
      <c r="Q1905" s="82"/>
      <c r="R1905" s="83" t="e">
        <f t="shared" si="133"/>
        <v>#DIV/0!</v>
      </c>
      <c r="S1905" s="237"/>
      <c r="T1905" s="84">
        <f t="shared" si="135"/>
        <v>0</v>
      </c>
    </row>
    <row r="1906" spans="14:20" ht="18.5" x14ac:dyDescent="0.45">
      <c r="N1906" s="79">
        <f t="shared" si="136"/>
        <v>0</v>
      </c>
      <c r="O1906" s="80"/>
      <c r="P1906" s="81">
        <f t="shared" si="134"/>
        <v>0</v>
      </c>
      <c r="Q1906" s="82"/>
      <c r="R1906" s="83" t="e">
        <f t="shared" si="133"/>
        <v>#DIV/0!</v>
      </c>
      <c r="S1906" s="237"/>
      <c r="T1906" s="84">
        <f t="shared" si="135"/>
        <v>0</v>
      </c>
    </row>
    <row r="1907" spans="14:20" ht="18.5" x14ac:dyDescent="0.45">
      <c r="N1907" s="79">
        <f t="shared" si="136"/>
        <v>0</v>
      </c>
      <c r="O1907" s="80"/>
      <c r="P1907" s="81">
        <f t="shared" si="134"/>
        <v>0</v>
      </c>
      <c r="Q1907" s="82"/>
      <c r="R1907" s="83" t="e">
        <f t="shared" si="133"/>
        <v>#DIV/0!</v>
      </c>
      <c r="S1907" s="237"/>
      <c r="T1907" s="84">
        <f t="shared" si="135"/>
        <v>0</v>
      </c>
    </row>
    <row r="1908" spans="14:20" ht="18.5" x14ac:dyDescent="0.45">
      <c r="N1908" s="79">
        <f t="shared" si="136"/>
        <v>0</v>
      </c>
      <c r="O1908" s="80"/>
      <c r="P1908" s="81">
        <f t="shared" si="134"/>
        <v>0</v>
      </c>
      <c r="Q1908" s="82"/>
      <c r="R1908" s="83" t="e">
        <f t="shared" si="133"/>
        <v>#DIV/0!</v>
      </c>
      <c r="S1908" s="237"/>
      <c r="T1908" s="84">
        <f t="shared" si="135"/>
        <v>0</v>
      </c>
    </row>
    <row r="1909" spans="14:20" ht="18.5" x14ac:dyDescent="0.45">
      <c r="N1909" s="79">
        <f t="shared" si="136"/>
        <v>0</v>
      </c>
      <c r="O1909" s="80"/>
      <c r="P1909" s="81">
        <f t="shared" si="134"/>
        <v>0</v>
      </c>
      <c r="Q1909" s="82"/>
      <c r="R1909" s="83" t="e">
        <f t="shared" si="133"/>
        <v>#DIV/0!</v>
      </c>
      <c r="S1909" s="237"/>
      <c r="T1909" s="84">
        <f t="shared" si="135"/>
        <v>0</v>
      </c>
    </row>
    <row r="1910" spans="14:20" ht="18.5" x14ac:dyDescent="0.45">
      <c r="N1910" s="79">
        <f t="shared" si="136"/>
        <v>0</v>
      </c>
      <c r="O1910" s="80"/>
      <c r="P1910" s="81">
        <f t="shared" si="134"/>
        <v>0</v>
      </c>
      <c r="Q1910" s="82"/>
      <c r="R1910" s="83" t="e">
        <f t="shared" si="133"/>
        <v>#DIV/0!</v>
      </c>
      <c r="S1910" s="237"/>
      <c r="T1910" s="84">
        <f t="shared" si="135"/>
        <v>0</v>
      </c>
    </row>
    <row r="1911" spans="14:20" ht="18.5" x14ac:dyDescent="0.45">
      <c r="N1911" s="79">
        <f t="shared" si="136"/>
        <v>0</v>
      </c>
      <c r="O1911" s="80"/>
      <c r="P1911" s="81">
        <f t="shared" si="134"/>
        <v>0</v>
      </c>
      <c r="Q1911" s="82"/>
      <c r="R1911" s="83" t="e">
        <f t="shared" si="133"/>
        <v>#DIV/0!</v>
      </c>
      <c r="S1911" s="237"/>
      <c r="T1911" s="84">
        <f t="shared" si="135"/>
        <v>0</v>
      </c>
    </row>
    <row r="1912" spans="14:20" ht="18.5" x14ac:dyDescent="0.45">
      <c r="N1912" s="79">
        <f t="shared" si="136"/>
        <v>0</v>
      </c>
      <c r="O1912" s="80"/>
      <c r="P1912" s="81">
        <f t="shared" si="134"/>
        <v>0</v>
      </c>
      <c r="Q1912" s="82"/>
      <c r="R1912" s="83" t="e">
        <f t="shared" si="133"/>
        <v>#DIV/0!</v>
      </c>
      <c r="S1912" s="237"/>
      <c r="T1912" s="84">
        <f t="shared" si="135"/>
        <v>0</v>
      </c>
    </row>
    <row r="1913" spans="14:20" ht="18.5" x14ac:dyDescent="0.45">
      <c r="N1913" s="79">
        <f t="shared" si="136"/>
        <v>0</v>
      </c>
      <c r="O1913" s="80"/>
      <c r="P1913" s="81">
        <f t="shared" si="134"/>
        <v>0</v>
      </c>
      <c r="Q1913" s="82"/>
      <c r="R1913" s="83" t="e">
        <f t="shared" si="133"/>
        <v>#DIV/0!</v>
      </c>
      <c r="S1913" s="237"/>
      <c r="T1913" s="84">
        <f t="shared" si="135"/>
        <v>0</v>
      </c>
    </row>
    <row r="1914" spans="14:20" ht="18.5" x14ac:dyDescent="0.45">
      <c r="N1914" s="79">
        <f t="shared" si="136"/>
        <v>0</v>
      </c>
      <c r="O1914" s="80"/>
      <c r="P1914" s="81">
        <f t="shared" si="134"/>
        <v>0</v>
      </c>
      <c r="Q1914" s="82"/>
      <c r="R1914" s="83" t="e">
        <f t="shared" si="133"/>
        <v>#DIV/0!</v>
      </c>
      <c r="S1914" s="237"/>
      <c r="T1914" s="84">
        <f t="shared" si="135"/>
        <v>0</v>
      </c>
    </row>
    <row r="1915" spans="14:20" ht="18.5" x14ac:dyDescent="0.45">
      <c r="N1915" s="79">
        <f t="shared" si="136"/>
        <v>0</v>
      </c>
      <c r="O1915" s="80"/>
      <c r="P1915" s="81">
        <f t="shared" si="134"/>
        <v>0</v>
      </c>
      <c r="Q1915" s="82"/>
      <c r="R1915" s="83" t="e">
        <f t="shared" si="133"/>
        <v>#DIV/0!</v>
      </c>
      <c r="S1915" s="237"/>
      <c r="T1915" s="84">
        <f t="shared" si="135"/>
        <v>0</v>
      </c>
    </row>
    <row r="1916" spans="14:20" ht="18.5" x14ac:dyDescent="0.45">
      <c r="N1916" s="79">
        <f t="shared" si="136"/>
        <v>0</v>
      </c>
      <c r="O1916" s="80"/>
      <c r="P1916" s="81">
        <f t="shared" si="134"/>
        <v>0</v>
      </c>
      <c r="Q1916" s="82"/>
      <c r="R1916" s="83" t="e">
        <f t="shared" si="133"/>
        <v>#DIV/0!</v>
      </c>
      <c r="S1916" s="237"/>
      <c r="T1916" s="84">
        <f t="shared" si="135"/>
        <v>0</v>
      </c>
    </row>
    <row r="1917" spans="14:20" ht="18.5" x14ac:dyDescent="0.45">
      <c r="N1917" s="79">
        <f t="shared" si="136"/>
        <v>0</v>
      </c>
      <c r="O1917" s="80"/>
      <c r="P1917" s="81">
        <f t="shared" si="134"/>
        <v>0</v>
      </c>
      <c r="Q1917" s="82"/>
      <c r="R1917" s="83" t="e">
        <f t="shared" si="133"/>
        <v>#DIV/0!</v>
      </c>
      <c r="S1917" s="237"/>
      <c r="T1917" s="84">
        <f t="shared" si="135"/>
        <v>0</v>
      </c>
    </row>
    <row r="1918" spans="14:20" ht="18.5" x14ac:dyDescent="0.45">
      <c r="N1918" s="79">
        <f t="shared" si="136"/>
        <v>0</v>
      </c>
      <c r="O1918" s="80"/>
      <c r="P1918" s="81">
        <f t="shared" si="134"/>
        <v>0</v>
      </c>
      <c r="Q1918" s="82"/>
      <c r="R1918" s="83" t="e">
        <f t="shared" si="133"/>
        <v>#DIV/0!</v>
      </c>
      <c r="S1918" s="237"/>
      <c r="T1918" s="84">
        <f t="shared" si="135"/>
        <v>0</v>
      </c>
    </row>
    <row r="1919" spans="14:20" ht="18.5" x14ac:dyDescent="0.45">
      <c r="N1919" s="79">
        <f t="shared" si="136"/>
        <v>0</v>
      </c>
      <c r="O1919" s="80"/>
      <c r="P1919" s="81">
        <f t="shared" si="134"/>
        <v>0</v>
      </c>
      <c r="Q1919" s="82"/>
      <c r="R1919" s="83" t="e">
        <f t="shared" si="133"/>
        <v>#DIV/0!</v>
      </c>
      <c r="S1919" s="237"/>
      <c r="T1919" s="84">
        <f t="shared" si="135"/>
        <v>0</v>
      </c>
    </row>
    <row r="1920" spans="14:20" ht="18.5" x14ac:dyDescent="0.45">
      <c r="N1920" s="79">
        <f t="shared" si="136"/>
        <v>0</v>
      </c>
      <c r="O1920" s="80"/>
      <c r="P1920" s="81">
        <f t="shared" si="134"/>
        <v>0</v>
      </c>
      <c r="Q1920" s="82"/>
      <c r="R1920" s="83" t="e">
        <f t="shared" si="133"/>
        <v>#DIV/0!</v>
      </c>
      <c r="S1920" s="237"/>
      <c r="T1920" s="84">
        <f t="shared" si="135"/>
        <v>0</v>
      </c>
    </row>
    <row r="1921" spans="14:20" ht="18.5" x14ac:dyDescent="0.45">
      <c r="N1921" s="79">
        <f t="shared" si="136"/>
        <v>0</v>
      </c>
      <c r="O1921" s="80"/>
      <c r="P1921" s="81">
        <f t="shared" si="134"/>
        <v>0</v>
      </c>
      <c r="Q1921" s="82"/>
      <c r="R1921" s="83" t="e">
        <f t="shared" si="133"/>
        <v>#DIV/0!</v>
      </c>
      <c r="S1921" s="237"/>
      <c r="T1921" s="84">
        <f t="shared" si="135"/>
        <v>0</v>
      </c>
    </row>
    <row r="1922" spans="14:20" ht="18.5" x14ac:dyDescent="0.45">
      <c r="N1922" s="79">
        <f t="shared" si="136"/>
        <v>0</v>
      </c>
      <c r="O1922" s="80"/>
      <c r="P1922" s="81">
        <f t="shared" si="134"/>
        <v>0</v>
      </c>
      <c r="Q1922" s="82"/>
      <c r="R1922" s="83" t="e">
        <f t="shared" si="133"/>
        <v>#DIV/0!</v>
      </c>
      <c r="S1922" s="237"/>
      <c r="T1922" s="84">
        <f t="shared" si="135"/>
        <v>0</v>
      </c>
    </row>
    <row r="1923" spans="14:20" ht="18.5" x14ac:dyDescent="0.45">
      <c r="N1923" s="79">
        <f t="shared" si="136"/>
        <v>0</v>
      </c>
      <c r="O1923" s="80"/>
      <c r="P1923" s="81">
        <f t="shared" si="134"/>
        <v>0</v>
      </c>
      <c r="Q1923" s="82"/>
      <c r="R1923" s="83" t="e">
        <f t="shared" si="133"/>
        <v>#DIV/0!</v>
      </c>
      <c r="S1923" s="237"/>
      <c r="T1923" s="84">
        <f t="shared" si="135"/>
        <v>0</v>
      </c>
    </row>
    <row r="1924" spans="14:20" ht="18.5" x14ac:dyDescent="0.45">
      <c r="N1924" s="79">
        <f t="shared" si="136"/>
        <v>0</v>
      </c>
      <c r="O1924" s="80"/>
      <c r="P1924" s="81">
        <f t="shared" si="134"/>
        <v>0</v>
      </c>
      <c r="Q1924" s="82"/>
      <c r="R1924" s="83" t="e">
        <f t="shared" si="133"/>
        <v>#DIV/0!</v>
      </c>
      <c r="S1924" s="237"/>
      <c r="T1924" s="84">
        <f t="shared" si="135"/>
        <v>0</v>
      </c>
    </row>
    <row r="1925" spans="14:20" ht="18.5" x14ac:dyDescent="0.45">
      <c r="N1925" s="79">
        <f t="shared" si="136"/>
        <v>0</v>
      </c>
      <c r="O1925" s="80"/>
      <c r="P1925" s="81">
        <f t="shared" si="134"/>
        <v>0</v>
      </c>
      <c r="Q1925" s="82"/>
      <c r="R1925" s="83" t="e">
        <f t="shared" si="133"/>
        <v>#DIV/0!</v>
      </c>
      <c r="S1925" s="237"/>
      <c r="T1925" s="84">
        <f t="shared" si="135"/>
        <v>0</v>
      </c>
    </row>
    <row r="1926" spans="14:20" ht="18.5" x14ac:dyDescent="0.45">
      <c r="N1926" s="79">
        <f t="shared" si="136"/>
        <v>0</v>
      </c>
      <c r="O1926" s="80"/>
      <c r="P1926" s="81">
        <f t="shared" si="134"/>
        <v>0</v>
      </c>
      <c r="Q1926" s="82"/>
      <c r="R1926" s="83" t="e">
        <f t="shared" si="133"/>
        <v>#DIV/0!</v>
      </c>
      <c r="S1926" s="237"/>
      <c r="T1926" s="84">
        <f t="shared" si="135"/>
        <v>0</v>
      </c>
    </row>
    <row r="1927" spans="14:20" ht="18.5" x14ac:dyDescent="0.45">
      <c r="N1927" s="79">
        <f t="shared" si="136"/>
        <v>0</v>
      </c>
      <c r="O1927" s="80"/>
      <c r="P1927" s="81">
        <f t="shared" si="134"/>
        <v>0</v>
      </c>
      <c r="Q1927" s="82"/>
      <c r="R1927" s="83" t="e">
        <f t="shared" si="133"/>
        <v>#DIV/0!</v>
      </c>
      <c r="S1927" s="237"/>
      <c r="T1927" s="84">
        <f t="shared" si="135"/>
        <v>0</v>
      </c>
    </row>
    <row r="1928" spans="14:20" ht="18.5" x14ac:dyDescent="0.45">
      <c r="N1928" s="79">
        <f t="shared" si="136"/>
        <v>0</v>
      </c>
      <c r="O1928" s="80"/>
      <c r="P1928" s="81">
        <f t="shared" si="134"/>
        <v>0</v>
      </c>
      <c r="Q1928" s="82"/>
      <c r="R1928" s="83" t="e">
        <f t="shared" si="133"/>
        <v>#DIV/0!</v>
      </c>
      <c r="S1928" s="237"/>
      <c r="T1928" s="84">
        <f t="shared" si="135"/>
        <v>0</v>
      </c>
    </row>
    <row r="1929" spans="14:20" ht="18.5" x14ac:dyDescent="0.45">
      <c r="N1929" s="79">
        <f t="shared" si="136"/>
        <v>0</v>
      </c>
      <c r="O1929" s="80"/>
      <c r="P1929" s="81">
        <f t="shared" si="134"/>
        <v>0</v>
      </c>
      <c r="Q1929" s="82"/>
      <c r="R1929" s="83" t="e">
        <f t="shared" si="133"/>
        <v>#DIV/0!</v>
      </c>
      <c r="S1929" s="237"/>
      <c r="T1929" s="84">
        <f t="shared" si="135"/>
        <v>0</v>
      </c>
    </row>
    <row r="1930" spans="14:20" ht="18.5" x14ac:dyDescent="0.45">
      <c r="N1930" s="79">
        <f t="shared" si="136"/>
        <v>0</v>
      </c>
      <c r="O1930" s="80"/>
      <c r="P1930" s="81">
        <f t="shared" si="134"/>
        <v>0</v>
      </c>
      <c r="Q1930" s="82"/>
      <c r="R1930" s="83" t="e">
        <f t="shared" si="133"/>
        <v>#DIV/0!</v>
      </c>
      <c r="S1930" s="237"/>
      <c r="T1930" s="84">
        <f t="shared" si="135"/>
        <v>0</v>
      </c>
    </row>
    <row r="1931" spans="14:20" ht="18.5" x14ac:dyDescent="0.45">
      <c r="N1931" s="79">
        <f t="shared" si="136"/>
        <v>0</v>
      </c>
      <c r="O1931" s="80"/>
      <c r="P1931" s="81">
        <f t="shared" si="134"/>
        <v>0</v>
      </c>
      <c r="Q1931" s="82"/>
      <c r="R1931" s="83" t="e">
        <f t="shared" si="133"/>
        <v>#DIV/0!</v>
      </c>
      <c r="S1931" s="237"/>
      <c r="T1931" s="84">
        <f t="shared" si="135"/>
        <v>0</v>
      </c>
    </row>
    <row r="1932" spans="14:20" ht="18.5" x14ac:dyDescent="0.45">
      <c r="N1932" s="79">
        <f t="shared" si="136"/>
        <v>0</v>
      </c>
      <c r="O1932" s="80"/>
      <c r="P1932" s="81">
        <f t="shared" si="134"/>
        <v>0</v>
      </c>
      <c r="Q1932" s="82"/>
      <c r="R1932" s="83" t="e">
        <f t="shared" si="133"/>
        <v>#DIV/0!</v>
      </c>
      <c r="S1932" s="237"/>
      <c r="T1932" s="84">
        <f t="shared" si="135"/>
        <v>0</v>
      </c>
    </row>
    <row r="1933" spans="14:20" ht="18.5" x14ac:dyDescent="0.45">
      <c r="N1933" s="79">
        <f t="shared" si="136"/>
        <v>0</v>
      </c>
      <c r="O1933" s="80"/>
      <c r="P1933" s="81">
        <f t="shared" si="134"/>
        <v>0</v>
      </c>
      <c r="Q1933" s="82"/>
      <c r="R1933" s="83" t="e">
        <f t="shared" si="133"/>
        <v>#DIV/0!</v>
      </c>
      <c r="S1933" s="237"/>
      <c r="T1933" s="84">
        <f t="shared" si="135"/>
        <v>0</v>
      </c>
    </row>
    <row r="1934" spans="14:20" ht="18.5" x14ac:dyDescent="0.45">
      <c r="N1934" s="79">
        <f t="shared" si="136"/>
        <v>0</v>
      </c>
      <c r="O1934" s="80"/>
      <c r="P1934" s="81">
        <f t="shared" si="134"/>
        <v>0</v>
      </c>
      <c r="Q1934" s="82"/>
      <c r="R1934" s="83" t="e">
        <f t="shared" si="133"/>
        <v>#DIV/0!</v>
      </c>
      <c r="S1934" s="237"/>
      <c r="T1934" s="84">
        <f t="shared" si="135"/>
        <v>0</v>
      </c>
    </row>
    <row r="1935" spans="14:20" ht="18.5" x14ac:dyDescent="0.45">
      <c r="N1935" s="79">
        <f t="shared" si="136"/>
        <v>0</v>
      </c>
      <c r="O1935" s="80"/>
      <c r="P1935" s="81">
        <f t="shared" si="134"/>
        <v>0</v>
      </c>
      <c r="Q1935" s="82"/>
      <c r="R1935" s="83" t="e">
        <f t="shared" si="133"/>
        <v>#DIV/0!</v>
      </c>
      <c r="S1935" s="237"/>
      <c r="T1935" s="84">
        <f t="shared" si="135"/>
        <v>0</v>
      </c>
    </row>
    <row r="1936" spans="14:20" ht="18.5" x14ac:dyDescent="0.45">
      <c r="N1936" s="79">
        <f t="shared" si="136"/>
        <v>0</v>
      </c>
      <c r="O1936" s="80"/>
      <c r="P1936" s="81">
        <f t="shared" si="134"/>
        <v>0</v>
      </c>
      <c r="Q1936" s="82"/>
      <c r="R1936" s="83" t="e">
        <f t="shared" si="133"/>
        <v>#DIV/0!</v>
      </c>
      <c r="S1936" s="237"/>
      <c r="T1936" s="84">
        <f t="shared" si="135"/>
        <v>0</v>
      </c>
    </row>
    <row r="1937" spans="14:20" ht="18.5" x14ac:dyDescent="0.45">
      <c r="N1937" s="79">
        <f t="shared" si="136"/>
        <v>0</v>
      </c>
      <c r="O1937" s="80"/>
      <c r="P1937" s="81">
        <f t="shared" si="134"/>
        <v>0</v>
      </c>
      <c r="Q1937" s="82"/>
      <c r="R1937" s="83" t="e">
        <f t="shared" si="133"/>
        <v>#DIV/0!</v>
      </c>
      <c r="S1937" s="237"/>
      <c r="T1937" s="84">
        <f t="shared" si="135"/>
        <v>0</v>
      </c>
    </row>
    <row r="1938" spans="14:20" ht="18.5" x14ac:dyDescent="0.45">
      <c r="N1938" s="79">
        <f t="shared" si="136"/>
        <v>0</v>
      </c>
      <c r="O1938" s="80"/>
      <c r="P1938" s="81">
        <f t="shared" si="134"/>
        <v>0</v>
      </c>
      <c r="Q1938" s="82"/>
      <c r="R1938" s="83" t="e">
        <f t="shared" si="133"/>
        <v>#DIV/0!</v>
      </c>
      <c r="S1938" s="237"/>
      <c r="T1938" s="84">
        <f t="shared" si="135"/>
        <v>0</v>
      </c>
    </row>
    <row r="1939" spans="14:20" ht="18.5" x14ac:dyDescent="0.45">
      <c r="N1939" s="79">
        <f t="shared" si="136"/>
        <v>0</v>
      </c>
      <c r="O1939" s="80"/>
      <c r="P1939" s="81">
        <f t="shared" si="134"/>
        <v>0</v>
      </c>
      <c r="Q1939" s="82"/>
      <c r="R1939" s="83" t="e">
        <f t="shared" si="133"/>
        <v>#DIV/0!</v>
      </c>
      <c r="S1939" s="237"/>
      <c r="T1939" s="84">
        <f t="shared" si="135"/>
        <v>0</v>
      </c>
    </row>
    <row r="1940" spans="14:20" ht="18.5" x14ac:dyDescent="0.45">
      <c r="N1940" s="79">
        <f t="shared" si="136"/>
        <v>0</v>
      </c>
      <c r="O1940" s="80"/>
      <c r="P1940" s="81">
        <f t="shared" si="134"/>
        <v>0</v>
      </c>
      <c r="Q1940" s="82"/>
      <c r="R1940" s="83" t="e">
        <f t="shared" si="133"/>
        <v>#DIV/0!</v>
      </c>
      <c r="S1940" s="237"/>
      <c r="T1940" s="84">
        <f t="shared" si="135"/>
        <v>0</v>
      </c>
    </row>
    <row r="1941" spans="14:20" ht="18.5" x14ac:dyDescent="0.45">
      <c r="N1941" s="79">
        <f t="shared" si="136"/>
        <v>0</v>
      </c>
      <c r="O1941" s="80"/>
      <c r="P1941" s="81">
        <f t="shared" si="134"/>
        <v>0</v>
      </c>
      <c r="Q1941" s="82"/>
      <c r="R1941" s="83" t="e">
        <f t="shared" si="133"/>
        <v>#DIV/0!</v>
      </c>
      <c r="S1941" s="237"/>
      <c r="T1941" s="84">
        <f t="shared" si="135"/>
        <v>0</v>
      </c>
    </row>
    <row r="1942" spans="14:20" ht="18.5" x14ac:dyDescent="0.45">
      <c r="N1942" s="79">
        <f t="shared" si="136"/>
        <v>0</v>
      </c>
      <c r="O1942" s="80"/>
      <c r="P1942" s="81">
        <f t="shared" si="134"/>
        <v>0</v>
      </c>
      <c r="Q1942" s="82"/>
      <c r="R1942" s="83" t="e">
        <f t="shared" si="133"/>
        <v>#DIV/0!</v>
      </c>
      <c r="S1942" s="237"/>
      <c r="T1942" s="84">
        <f t="shared" si="135"/>
        <v>0</v>
      </c>
    </row>
    <row r="1943" spans="14:20" ht="18.5" x14ac:dyDescent="0.45">
      <c r="N1943" s="79">
        <f t="shared" si="136"/>
        <v>0</v>
      </c>
      <c r="O1943" s="80"/>
      <c r="P1943" s="81">
        <f t="shared" si="134"/>
        <v>0</v>
      </c>
      <c r="Q1943" s="82"/>
      <c r="R1943" s="83" t="e">
        <f t="shared" si="133"/>
        <v>#DIV/0!</v>
      </c>
      <c r="S1943" s="237"/>
      <c r="T1943" s="84">
        <f t="shared" si="135"/>
        <v>0</v>
      </c>
    </row>
    <row r="1944" spans="14:20" ht="18.5" x14ac:dyDescent="0.45">
      <c r="N1944" s="79">
        <f t="shared" si="136"/>
        <v>0</v>
      </c>
      <c r="O1944" s="80"/>
      <c r="P1944" s="81">
        <f t="shared" si="134"/>
        <v>0</v>
      </c>
      <c r="Q1944" s="82"/>
      <c r="R1944" s="83" t="e">
        <f t="shared" si="133"/>
        <v>#DIV/0!</v>
      </c>
      <c r="S1944" s="237"/>
      <c r="T1944" s="84">
        <f t="shared" si="135"/>
        <v>0</v>
      </c>
    </row>
    <row r="1945" spans="14:20" ht="18.5" x14ac:dyDescent="0.45">
      <c r="N1945" s="79">
        <f t="shared" si="136"/>
        <v>0</v>
      </c>
      <c r="O1945" s="80"/>
      <c r="P1945" s="81">
        <f t="shared" si="134"/>
        <v>0</v>
      </c>
      <c r="Q1945" s="82"/>
      <c r="R1945" s="83" t="e">
        <f t="shared" si="133"/>
        <v>#DIV/0!</v>
      </c>
      <c r="S1945" s="237"/>
      <c r="T1945" s="84">
        <f t="shared" si="135"/>
        <v>0</v>
      </c>
    </row>
    <row r="1946" spans="14:20" ht="18.5" x14ac:dyDescent="0.45">
      <c r="N1946" s="79">
        <f t="shared" si="136"/>
        <v>0</v>
      </c>
      <c r="O1946" s="80"/>
      <c r="P1946" s="81">
        <f t="shared" si="134"/>
        <v>0</v>
      </c>
      <c r="Q1946" s="82"/>
      <c r="R1946" s="83" t="e">
        <f t="shared" si="133"/>
        <v>#DIV/0!</v>
      </c>
      <c r="S1946" s="237"/>
      <c r="T1946" s="84">
        <f t="shared" si="135"/>
        <v>0</v>
      </c>
    </row>
    <row r="1947" spans="14:20" ht="18.5" x14ac:dyDescent="0.45">
      <c r="N1947" s="79">
        <f t="shared" si="136"/>
        <v>0</v>
      </c>
      <c r="O1947" s="80"/>
      <c r="P1947" s="81">
        <f t="shared" si="134"/>
        <v>0</v>
      </c>
      <c r="Q1947" s="82"/>
      <c r="R1947" s="83" t="e">
        <f t="shared" si="133"/>
        <v>#DIV/0!</v>
      </c>
      <c r="S1947" s="237"/>
      <c r="T1947" s="84">
        <f t="shared" si="135"/>
        <v>0</v>
      </c>
    </row>
    <row r="1948" spans="14:20" ht="18.5" x14ac:dyDescent="0.45">
      <c r="N1948" s="79">
        <f t="shared" si="136"/>
        <v>0</v>
      </c>
      <c r="O1948" s="80"/>
      <c r="P1948" s="81">
        <f t="shared" si="134"/>
        <v>0</v>
      </c>
      <c r="Q1948" s="82"/>
      <c r="R1948" s="83" t="e">
        <f t="shared" si="133"/>
        <v>#DIV/0!</v>
      </c>
      <c r="S1948" s="237"/>
      <c r="T1948" s="84">
        <f t="shared" si="135"/>
        <v>0</v>
      </c>
    </row>
    <row r="1949" spans="14:20" ht="18.5" x14ac:dyDescent="0.45">
      <c r="N1949" s="79">
        <f t="shared" si="136"/>
        <v>0</v>
      </c>
      <c r="O1949" s="80"/>
      <c r="P1949" s="81">
        <f t="shared" si="134"/>
        <v>0</v>
      </c>
      <c r="Q1949" s="82"/>
      <c r="R1949" s="83" t="e">
        <f t="shared" si="133"/>
        <v>#DIV/0!</v>
      </c>
      <c r="S1949" s="237"/>
      <c r="T1949" s="84">
        <f t="shared" si="135"/>
        <v>0</v>
      </c>
    </row>
    <row r="1950" spans="14:20" ht="18.5" x14ac:dyDescent="0.45">
      <c r="N1950" s="79">
        <f t="shared" si="136"/>
        <v>0</v>
      </c>
      <c r="O1950" s="80"/>
      <c r="P1950" s="81">
        <f t="shared" si="134"/>
        <v>0</v>
      </c>
      <c r="Q1950" s="82"/>
      <c r="R1950" s="83" t="e">
        <f t="shared" si="133"/>
        <v>#DIV/0!</v>
      </c>
      <c r="S1950" s="237"/>
      <c r="T1950" s="84">
        <f t="shared" si="135"/>
        <v>0</v>
      </c>
    </row>
    <row r="1951" spans="14:20" ht="18.5" x14ac:dyDescent="0.45">
      <c r="N1951" s="79">
        <f t="shared" si="136"/>
        <v>0</v>
      </c>
      <c r="O1951" s="80"/>
      <c r="P1951" s="81">
        <f t="shared" si="134"/>
        <v>0</v>
      </c>
      <c r="Q1951" s="82"/>
      <c r="R1951" s="83" t="e">
        <f t="shared" si="133"/>
        <v>#DIV/0!</v>
      </c>
      <c r="S1951" s="237"/>
      <c r="T1951" s="84">
        <f t="shared" si="135"/>
        <v>0</v>
      </c>
    </row>
    <row r="1952" spans="14:20" ht="18.5" x14ac:dyDescent="0.45">
      <c r="N1952" s="79">
        <f t="shared" si="136"/>
        <v>0</v>
      </c>
      <c r="O1952" s="80"/>
      <c r="P1952" s="81">
        <f t="shared" si="134"/>
        <v>0</v>
      </c>
      <c r="Q1952" s="82"/>
      <c r="R1952" s="83" t="e">
        <f t="shared" si="133"/>
        <v>#DIV/0!</v>
      </c>
      <c r="S1952" s="237"/>
      <c r="T1952" s="84">
        <f t="shared" si="135"/>
        <v>0</v>
      </c>
    </row>
    <row r="1953" spans="14:20" ht="18.5" x14ac:dyDescent="0.45">
      <c r="N1953" s="79">
        <f t="shared" si="136"/>
        <v>0</v>
      </c>
      <c r="O1953" s="80"/>
      <c r="P1953" s="81">
        <f t="shared" si="134"/>
        <v>0</v>
      </c>
      <c r="Q1953" s="82"/>
      <c r="R1953" s="83" t="e">
        <f t="shared" si="133"/>
        <v>#DIV/0!</v>
      </c>
      <c r="S1953" s="237"/>
      <c r="T1953" s="84">
        <f t="shared" si="135"/>
        <v>0</v>
      </c>
    </row>
    <row r="1954" spans="14:20" ht="18.5" x14ac:dyDescent="0.45">
      <c r="N1954" s="79">
        <f t="shared" si="136"/>
        <v>0</v>
      </c>
      <c r="O1954" s="80"/>
      <c r="P1954" s="81">
        <f t="shared" si="134"/>
        <v>0</v>
      </c>
      <c r="Q1954" s="82"/>
      <c r="R1954" s="83" t="e">
        <f t="shared" si="133"/>
        <v>#DIV/0!</v>
      </c>
      <c r="S1954" s="237"/>
      <c r="T1954" s="84">
        <f t="shared" si="135"/>
        <v>0</v>
      </c>
    </row>
    <row r="1955" spans="14:20" ht="18.5" x14ac:dyDescent="0.45">
      <c r="N1955" s="79">
        <f t="shared" si="136"/>
        <v>0</v>
      </c>
      <c r="O1955" s="80"/>
      <c r="P1955" s="81">
        <f t="shared" si="134"/>
        <v>0</v>
      </c>
      <c r="Q1955" s="82"/>
      <c r="R1955" s="83" t="e">
        <f t="shared" si="133"/>
        <v>#DIV/0!</v>
      </c>
      <c r="S1955" s="237"/>
      <c r="T1955" s="84">
        <f t="shared" si="135"/>
        <v>0</v>
      </c>
    </row>
    <row r="1956" spans="14:20" ht="18.5" x14ac:dyDescent="0.45">
      <c r="N1956" s="79">
        <f t="shared" si="136"/>
        <v>0</v>
      </c>
      <c r="O1956" s="80"/>
      <c r="P1956" s="81">
        <f t="shared" si="134"/>
        <v>0</v>
      </c>
      <c r="Q1956" s="82"/>
      <c r="R1956" s="83" t="e">
        <f t="shared" si="133"/>
        <v>#DIV/0!</v>
      </c>
      <c r="S1956" s="237"/>
      <c r="T1956" s="84">
        <f t="shared" si="135"/>
        <v>0</v>
      </c>
    </row>
    <row r="1957" spans="14:20" ht="18.5" x14ac:dyDescent="0.45">
      <c r="N1957" s="79">
        <f t="shared" si="136"/>
        <v>0</v>
      </c>
      <c r="O1957" s="80"/>
      <c r="P1957" s="81">
        <f t="shared" si="134"/>
        <v>0</v>
      </c>
      <c r="Q1957" s="82"/>
      <c r="R1957" s="83" t="e">
        <f t="shared" si="133"/>
        <v>#DIV/0!</v>
      </c>
      <c r="S1957" s="237"/>
      <c r="T1957" s="84">
        <f t="shared" si="135"/>
        <v>0</v>
      </c>
    </row>
    <row r="1958" spans="14:20" ht="18.5" x14ac:dyDescent="0.45">
      <c r="N1958" s="79">
        <f t="shared" si="136"/>
        <v>0</v>
      </c>
      <c r="O1958" s="80"/>
      <c r="P1958" s="81">
        <f t="shared" si="134"/>
        <v>0</v>
      </c>
      <c r="Q1958" s="82"/>
      <c r="R1958" s="83" t="e">
        <f t="shared" ref="R1958:R2021" si="137">(Q1958-N1958)/Q1958</f>
        <v>#DIV/0!</v>
      </c>
      <c r="S1958" s="237"/>
      <c r="T1958" s="84">
        <f t="shared" si="135"/>
        <v>0</v>
      </c>
    </row>
    <row r="1959" spans="14:20" ht="18.5" x14ac:dyDescent="0.45">
      <c r="N1959" s="79">
        <f t="shared" si="136"/>
        <v>0</v>
      </c>
      <c r="O1959" s="80"/>
      <c r="P1959" s="81">
        <f t="shared" si="134"/>
        <v>0</v>
      </c>
      <c r="Q1959" s="82"/>
      <c r="R1959" s="83" t="e">
        <f t="shared" si="137"/>
        <v>#DIV/0!</v>
      </c>
      <c r="S1959" s="237"/>
      <c r="T1959" s="84">
        <f t="shared" si="135"/>
        <v>0</v>
      </c>
    </row>
    <row r="1960" spans="14:20" ht="18.5" x14ac:dyDescent="0.45">
      <c r="N1960" s="79">
        <f t="shared" si="136"/>
        <v>0</v>
      </c>
      <c r="O1960" s="80"/>
      <c r="P1960" s="81">
        <f t="shared" si="134"/>
        <v>0</v>
      </c>
      <c r="Q1960" s="82"/>
      <c r="R1960" s="83" t="e">
        <f t="shared" si="137"/>
        <v>#DIV/0!</v>
      </c>
      <c r="S1960" s="237"/>
      <c r="T1960" s="84">
        <f t="shared" si="135"/>
        <v>0</v>
      </c>
    </row>
    <row r="1961" spans="14:20" ht="18.5" x14ac:dyDescent="0.45">
      <c r="N1961" s="79">
        <f t="shared" si="136"/>
        <v>0</v>
      </c>
      <c r="O1961" s="80"/>
      <c r="P1961" s="81">
        <f t="shared" ref="P1961:P2024" si="138">N1961/(1-O1961)</f>
        <v>0</v>
      </c>
      <c r="Q1961" s="82"/>
      <c r="R1961" s="83" t="e">
        <f t="shared" si="137"/>
        <v>#DIV/0!</v>
      </c>
      <c r="S1961" s="237"/>
      <c r="T1961" s="84">
        <f t="shared" si="135"/>
        <v>0</v>
      </c>
    </row>
    <row r="1962" spans="14:20" ht="18.5" x14ac:dyDescent="0.45">
      <c r="N1962" s="79">
        <f t="shared" si="136"/>
        <v>0</v>
      </c>
      <c r="O1962" s="80"/>
      <c r="P1962" s="81">
        <f t="shared" si="138"/>
        <v>0</v>
      </c>
      <c r="Q1962" s="82"/>
      <c r="R1962" s="83" t="e">
        <f t="shared" si="137"/>
        <v>#DIV/0!</v>
      </c>
      <c r="S1962" s="237"/>
      <c r="T1962" s="84">
        <f t="shared" si="135"/>
        <v>0</v>
      </c>
    </row>
    <row r="1963" spans="14:20" ht="18.5" x14ac:dyDescent="0.45">
      <c r="N1963" s="79">
        <f t="shared" si="136"/>
        <v>0</v>
      </c>
      <c r="O1963" s="80"/>
      <c r="P1963" s="81">
        <f t="shared" si="138"/>
        <v>0</v>
      </c>
      <c r="Q1963" s="82"/>
      <c r="R1963" s="83" t="e">
        <f t="shared" si="137"/>
        <v>#DIV/0!</v>
      </c>
      <c r="S1963" s="237"/>
      <c r="T1963" s="84">
        <f t="shared" ref="T1963:T2026" si="139">SUM(S1963*Q1963)</f>
        <v>0</v>
      </c>
    </row>
    <row r="1964" spans="14:20" ht="18.5" x14ac:dyDescent="0.45">
      <c r="N1964" s="79">
        <f t="shared" si="136"/>
        <v>0</v>
      </c>
      <c r="O1964" s="80"/>
      <c r="P1964" s="81">
        <f t="shared" si="138"/>
        <v>0</v>
      </c>
      <c r="Q1964" s="82"/>
      <c r="R1964" s="83" t="e">
        <f t="shared" si="137"/>
        <v>#DIV/0!</v>
      </c>
      <c r="S1964" s="237"/>
      <c r="T1964" s="84">
        <f t="shared" si="139"/>
        <v>0</v>
      </c>
    </row>
    <row r="1965" spans="14:20" ht="18.5" x14ac:dyDescent="0.45">
      <c r="N1965" s="79">
        <f t="shared" si="136"/>
        <v>0</v>
      </c>
      <c r="O1965" s="80"/>
      <c r="P1965" s="81">
        <f t="shared" si="138"/>
        <v>0</v>
      </c>
      <c r="Q1965" s="82"/>
      <c r="R1965" s="83" t="e">
        <f t="shared" si="137"/>
        <v>#DIV/0!</v>
      </c>
      <c r="S1965" s="237"/>
      <c r="T1965" s="84">
        <f t="shared" si="139"/>
        <v>0</v>
      </c>
    </row>
    <row r="1966" spans="14:20" ht="18.5" x14ac:dyDescent="0.45">
      <c r="N1966" s="79">
        <f t="shared" ref="N1966:N2029" si="140">SUM(G1966:L1966)</f>
        <v>0</v>
      </c>
      <c r="O1966" s="80"/>
      <c r="P1966" s="81">
        <f t="shared" si="138"/>
        <v>0</v>
      </c>
      <c r="Q1966" s="82"/>
      <c r="R1966" s="83" t="e">
        <f t="shared" si="137"/>
        <v>#DIV/0!</v>
      </c>
      <c r="S1966" s="237"/>
      <c r="T1966" s="84">
        <f t="shared" si="139"/>
        <v>0</v>
      </c>
    </row>
    <row r="1967" spans="14:20" ht="18.5" x14ac:dyDescent="0.45">
      <c r="N1967" s="79">
        <f t="shared" si="140"/>
        <v>0</v>
      </c>
      <c r="O1967" s="80"/>
      <c r="P1967" s="81">
        <f t="shared" si="138"/>
        <v>0</v>
      </c>
      <c r="Q1967" s="82"/>
      <c r="R1967" s="83" t="e">
        <f t="shared" si="137"/>
        <v>#DIV/0!</v>
      </c>
      <c r="S1967" s="237"/>
      <c r="T1967" s="84">
        <f t="shared" si="139"/>
        <v>0</v>
      </c>
    </row>
    <row r="1968" spans="14:20" ht="18.5" x14ac:dyDescent="0.45">
      <c r="N1968" s="79">
        <f t="shared" si="140"/>
        <v>0</v>
      </c>
      <c r="O1968" s="80"/>
      <c r="P1968" s="81">
        <f t="shared" si="138"/>
        <v>0</v>
      </c>
      <c r="Q1968" s="82"/>
      <c r="R1968" s="83" t="e">
        <f t="shared" si="137"/>
        <v>#DIV/0!</v>
      </c>
      <c r="S1968" s="237"/>
      <c r="T1968" s="84">
        <f t="shared" si="139"/>
        <v>0</v>
      </c>
    </row>
    <row r="1969" spans="14:20" ht="18.5" x14ac:dyDescent="0.45">
      <c r="N1969" s="79">
        <f t="shared" si="140"/>
        <v>0</v>
      </c>
      <c r="O1969" s="80"/>
      <c r="P1969" s="81">
        <f t="shared" si="138"/>
        <v>0</v>
      </c>
      <c r="Q1969" s="82"/>
      <c r="R1969" s="83" t="e">
        <f t="shared" si="137"/>
        <v>#DIV/0!</v>
      </c>
      <c r="S1969" s="237"/>
      <c r="T1969" s="84">
        <f t="shared" si="139"/>
        <v>0</v>
      </c>
    </row>
    <row r="1970" spans="14:20" ht="18.5" x14ac:dyDescent="0.45">
      <c r="N1970" s="79">
        <f t="shared" si="140"/>
        <v>0</v>
      </c>
      <c r="O1970" s="80"/>
      <c r="P1970" s="81">
        <f t="shared" si="138"/>
        <v>0</v>
      </c>
      <c r="Q1970" s="82"/>
      <c r="R1970" s="83" t="e">
        <f t="shared" si="137"/>
        <v>#DIV/0!</v>
      </c>
      <c r="S1970" s="237"/>
      <c r="T1970" s="84">
        <f t="shared" si="139"/>
        <v>0</v>
      </c>
    </row>
    <row r="1971" spans="14:20" ht="18.5" x14ac:dyDescent="0.45">
      <c r="N1971" s="79">
        <f t="shared" si="140"/>
        <v>0</v>
      </c>
      <c r="O1971" s="80"/>
      <c r="P1971" s="81">
        <f t="shared" si="138"/>
        <v>0</v>
      </c>
      <c r="Q1971" s="82"/>
      <c r="R1971" s="83" t="e">
        <f t="shared" si="137"/>
        <v>#DIV/0!</v>
      </c>
      <c r="S1971" s="237"/>
      <c r="T1971" s="84">
        <f t="shared" si="139"/>
        <v>0</v>
      </c>
    </row>
    <row r="1972" spans="14:20" ht="18.5" x14ac:dyDescent="0.45">
      <c r="N1972" s="79">
        <f t="shared" si="140"/>
        <v>0</v>
      </c>
      <c r="O1972" s="80"/>
      <c r="P1972" s="81">
        <f t="shared" si="138"/>
        <v>0</v>
      </c>
      <c r="Q1972" s="82"/>
      <c r="R1972" s="83" t="e">
        <f t="shared" si="137"/>
        <v>#DIV/0!</v>
      </c>
      <c r="S1972" s="237"/>
      <c r="T1972" s="84">
        <f t="shared" si="139"/>
        <v>0</v>
      </c>
    </row>
    <row r="1973" spans="14:20" ht="18.5" x14ac:dyDescent="0.45">
      <c r="N1973" s="79">
        <f t="shared" si="140"/>
        <v>0</v>
      </c>
      <c r="O1973" s="80"/>
      <c r="P1973" s="81">
        <f t="shared" si="138"/>
        <v>0</v>
      </c>
      <c r="Q1973" s="82"/>
      <c r="R1973" s="83" t="e">
        <f t="shared" si="137"/>
        <v>#DIV/0!</v>
      </c>
      <c r="S1973" s="237"/>
      <c r="T1973" s="84">
        <f t="shared" si="139"/>
        <v>0</v>
      </c>
    </row>
    <row r="1974" spans="14:20" ht="18.5" x14ac:dyDescent="0.45">
      <c r="N1974" s="79">
        <f t="shared" si="140"/>
        <v>0</v>
      </c>
      <c r="O1974" s="80"/>
      <c r="P1974" s="81">
        <f t="shared" si="138"/>
        <v>0</v>
      </c>
      <c r="Q1974" s="82"/>
      <c r="R1974" s="83" t="e">
        <f t="shared" si="137"/>
        <v>#DIV/0!</v>
      </c>
      <c r="S1974" s="237"/>
      <c r="T1974" s="84">
        <f t="shared" si="139"/>
        <v>0</v>
      </c>
    </row>
    <row r="1975" spans="14:20" ht="18.5" x14ac:dyDescent="0.45">
      <c r="N1975" s="79">
        <f t="shared" si="140"/>
        <v>0</v>
      </c>
      <c r="O1975" s="80"/>
      <c r="P1975" s="81">
        <f t="shared" si="138"/>
        <v>0</v>
      </c>
      <c r="Q1975" s="82"/>
      <c r="R1975" s="83" t="e">
        <f t="shared" si="137"/>
        <v>#DIV/0!</v>
      </c>
      <c r="S1975" s="237"/>
      <c r="T1975" s="84">
        <f t="shared" si="139"/>
        <v>0</v>
      </c>
    </row>
    <row r="1976" spans="14:20" ht="18.5" x14ac:dyDescent="0.45">
      <c r="N1976" s="79">
        <f t="shared" si="140"/>
        <v>0</v>
      </c>
      <c r="O1976" s="80"/>
      <c r="P1976" s="81">
        <f t="shared" si="138"/>
        <v>0</v>
      </c>
      <c r="Q1976" s="82"/>
      <c r="R1976" s="83" t="e">
        <f t="shared" si="137"/>
        <v>#DIV/0!</v>
      </c>
      <c r="S1976" s="237"/>
      <c r="T1976" s="84">
        <f t="shared" si="139"/>
        <v>0</v>
      </c>
    </row>
    <row r="1977" spans="14:20" ht="18.5" x14ac:dyDescent="0.45">
      <c r="N1977" s="79">
        <f t="shared" si="140"/>
        <v>0</v>
      </c>
      <c r="O1977" s="80"/>
      <c r="P1977" s="81">
        <f t="shared" si="138"/>
        <v>0</v>
      </c>
      <c r="Q1977" s="82"/>
      <c r="R1977" s="83" t="e">
        <f t="shared" si="137"/>
        <v>#DIV/0!</v>
      </c>
      <c r="S1977" s="237"/>
      <c r="T1977" s="84">
        <f t="shared" si="139"/>
        <v>0</v>
      </c>
    </row>
    <row r="1978" spans="14:20" ht="18.5" x14ac:dyDescent="0.45">
      <c r="N1978" s="79">
        <f t="shared" si="140"/>
        <v>0</v>
      </c>
      <c r="O1978" s="80"/>
      <c r="P1978" s="81">
        <f t="shared" si="138"/>
        <v>0</v>
      </c>
      <c r="Q1978" s="82"/>
      <c r="R1978" s="83" t="e">
        <f t="shared" si="137"/>
        <v>#DIV/0!</v>
      </c>
      <c r="S1978" s="237"/>
      <c r="T1978" s="84">
        <f t="shared" si="139"/>
        <v>0</v>
      </c>
    </row>
    <row r="1979" spans="14:20" ht="18.5" x14ac:dyDescent="0.45">
      <c r="N1979" s="79">
        <f t="shared" si="140"/>
        <v>0</v>
      </c>
      <c r="O1979" s="80"/>
      <c r="P1979" s="81">
        <f t="shared" si="138"/>
        <v>0</v>
      </c>
      <c r="Q1979" s="82"/>
      <c r="R1979" s="83" t="e">
        <f t="shared" si="137"/>
        <v>#DIV/0!</v>
      </c>
      <c r="S1979" s="237"/>
      <c r="T1979" s="84">
        <f t="shared" si="139"/>
        <v>0</v>
      </c>
    </row>
    <row r="1980" spans="14:20" ht="18.5" x14ac:dyDescent="0.45">
      <c r="N1980" s="79">
        <f t="shared" si="140"/>
        <v>0</v>
      </c>
      <c r="O1980" s="80"/>
      <c r="P1980" s="81">
        <f t="shared" si="138"/>
        <v>0</v>
      </c>
      <c r="Q1980" s="82"/>
      <c r="R1980" s="83" t="e">
        <f t="shared" si="137"/>
        <v>#DIV/0!</v>
      </c>
      <c r="S1980" s="237"/>
      <c r="T1980" s="84">
        <f t="shared" si="139"/>
        <v>0</v>
      </c>
    </row>
    <row r="1981" spans="14:20" ht="18.5" x14ac:dyDescent="0.45">
      <c r="N1981" s="79">
        <f t="shared" si="140"/>
        <v>0</v>
      </c>
      <c r="O1981" s="80"/>
      <c r="P1981" s="81">
        <f t="shared" si="138"/>
        <v>0</v>
      </c>
      <c r="Q1981" s="82"/>
      <c r="R1981" s="83" t="e">
        <f t="shared" si="137"/>
        <v>#DIV/0!</v>
      </c>
      <c r="S1981" s="237"/>
      <c r="T1981" s="84">
        <f t="shared" si="139"/>
        <v>0</v>
      </c>
    </row>
    <row r="1982" spans="14:20" ht="18.5" x14ac:dyDescent="0.45">
      <c r="N1982" s="79">
        <f t="shared" si="140"/>
        <v>0</v>
      </c>
      <c r="O1982" s="80"/>
      <c r="P1982" s="81">
        <f t="shared" si="138"/>
        <v>0</v>
      </c>
      <c r="Q1982" s="82"/>
      <c r="R1982" s="83" t="e">
        <f t="shared" si="137"/>
        <v>#DIV/0!</v>
      </c>
      <c r="S1982" s="237"/>
      <c r="T1982" s="84">
        <f t="shared" si="139"/>
        <v>0</v>
      </c>
    </row>
    <row r="1983" spans="14:20" ht="18.5" x14ac:dyDescent="0.45">
      <c r="N1983" s="79">
        <f t="shared" si="140"/>
        <v>0</v>
      </c>
      <c r="O1983" s="80"/>
      <c r="P1983" s="81">
        <f t="shared" si="138"/>
        <v>0</v>
      </c>
      <c r="Q1983" s="82"/>
      <c r="R1983" s="83" t="e">
        <f t="shared" si="137"/>
        <v>#DIV/0!</v>
      </c>
      <c r="S1983" s="237"/>
      <c r="T1983" s="84">
        <f t="shared" si="139"/>
        <v>0</v>
      </c>
    </row>
    <row r="1984" spans="14:20" ht="18.5" x14ac:dyDescent="0.45">
      <c r="N1984" s="79">
        <f t="shared" si="140"/>
        <v>0</v>
      </c>
      <c r="O1984" s="80"/>
      <c r="P1984" s="81">
        <f t="shared" si="138"/>
        <v>0</v>
      </c>
      <c r="Q1984" s="82"/>
      <c r="R1984" s="83" t="e">
        <f t="shared" si="137"/>
        <v>#DIV/0!</v>
      </c>
      <c r="S1984" s="237"/>
      <c r="T1984" s="84">
        <f t="shared" si="139"/>
        <v>0</v>
      </c>
    </row>
    <row r="1985" spans="14:20" ht="18.5" x14ac:dyDescent="0.45">
      <c r="N1985" s="79">
        <f t="shared" si="140"/>
        <v>0</v>
      </c>
      <c r="O1985" s="80"/>
      <c r="P1985" s="81">
        <f t="shared" si="138"/>
        <v>0</v>
      </c>
      <c r="Q1985" s="82"/>
      <c r="R1985" s="83" t="e">
        <f t="shared" si="137"/>
        <v>#DIV/0!</v>
      </c>
      <c r="S1985" s="237"/>
      <c r="T1985" s="84">
        <f t="shared" si="139"/>
        <v>0</v>
      </c>
    </row>
    <row r="1986" spans="14:20" ht="18.5" x14ac:dyDescent="0.45">
      <c r="N1986" s="79">
        <f t="shared" si="140"/>
        <v>0</v>
      </c>
      <c r="O1986" s="80"/>
      <c r="P1986" s="81">
        <f t="shared" si="138"/>
        <v>0</v>
      </c>
      <c r="Q1986" s="82"/>
      <c r="R1986" s="83" t="e">
        <f t="shared" si="137"/>
        <v>#DIV/0!</v>
      </c>
      <c r="S1986" s="237"/>
      <c r="T1986" s="84">
        <f t="shared" si="139"/>
        <v>0</v>
      </c>
    </row>
    <row r="1987" spans="14:20" ht="18.5" x14ac:dyDescent="0.45">
      <c r="N1987" s="79">
        <f t="shared" si="140"/>
        <v>0</v>
      </c>
      <c r="O1987" s="80"/>
      <c r="P1987" s="81">
        <f t="shared" si="138"/>
        <v>0</v>
      </c>
      <c r="Q1987" s="82"/>
      <c r="R1987" s="83" t="e">
        <f t="shared" si="137"/>
        <v>#DIV/0!</v>
      </c>
      <c r="S1987" s="237"/>
      <c r="T1987" s="84">
        <f t="shared" si="139"/>
        <v>0</v>
      </c>
    </row>
    <row r="1988" spans="14:20" ht="18.5" x14ac:dyDescent="0.45">
      <c r="N1988" s="79">
        <f t="shared" si="140"/>
        <v>0</v>
      </c>
      <c r="O1988" s="80"/>
      <c r="P1988" s="81">
        <f t="shared" si="138"/>
        <v>0</v>
      </c>
      <c r="Q1988" s="82"/>
      <c r="R1988" s="83" t="e">
        <f t="shared" si="137"/>
        <v>#DIV/0!</v>
      </c>
      <c r="S1988" s="237"/>
      <c r="T1988" s="84">
        <f t="shared" si="139"/>
        <v>0</v>
      </c>
    </row>
    <row r="1989" spans="14:20" ht="18.5" x14ac:dyDescent="0.45">
      <c r="N1989" s="79">
        <f t="shared" si="140"/>
        <v>0</v>
      </c>
      <c r="O1989" s="80"/>
      <c r="P1989" s="81">
        <f t="shared" si="138"/>
        <v>0</v>
      </c>
      <c r="Q1989" s="82"/>
      <c r="R1989" s="83" t="e">
        <f t="shared" si="137"/>
        <v>#DIV/0!</v>
      </c>
      <c r="S1989" s="237"/>
      <c r="T1989" s="84">
        <f t="shared" si="139"/>
        <v>0</v>
      </c>
    </row>
    <row r="1990" spans="14:20" ht="18.5" x14ac:dyDescent="0.45">
      <c r="N1990" s="79">
        <f t="shared" si="140"/>
        <v>0</v>
      </c>
      <c r="O1990" s="80"/>
      <c r="P1990" s="81">
        <f t="shared" si="138"/>
        <v>0</v>
      </c>
      <c r="Q1990" s="82"/>
      <c r="R1990" s="83" t="e">
        <f t="shared" si="137"/>
        <v>#DIV/0!</v>
      </c>
      <c r="S1990" s="237"/>
      <c r="T1990" s="84">
        <f t="shared" si="139"/>
        <v>0</v>
      </c>
    </row>
    <row r="1991" spans="14:20" ht="18.5" x14ac:dyDescent="0.45">
      <c r="N1991" s="79">
        <f t="shared" si="140"/>
        <v>0</v>
      </c>
      <c r="O1991" s="80"/>
      <c r="P1991" s="81">
        <f t="shared" si="138"/>
        <v>0</v>
      </c>
      <c r="Q1991" s="82"/>
      <c r="R1991" s="83" t="e">
        <f t="shared" si="137"/>
        <v>#DIV/0!</v>
      </c>
      <c r="S1991" s="237"/>
      <c r="T1991" s="84">
        <f t="shared" si="139"/>
        <v>0</v>
      </c>
    </row>
    <row r="1992" spans="14:20" ht="18.5" x14ac:dyDescent="0.45">
      <c r="N1992" s="79">
        <f t="shared" si="140"/>
        <v>0</v>
      </c>
      <c r="O1992" s="80"/>
      <c r="P1992" s="81">
        <f t="shared" si="138"/>
        <v>0</v>
      </c>
      <c r="Q1992" s="82"/>
      <c r="R1992" s="83" t="e">
        <f t="shared" si="137"/>
        <v>#DIV/0!</v>
      </c>
      <c r="S1992" s="237"/>
      <c r="T1992" s="84">
        <f t="shared" si="139"/>
        <v>0</v>
      </c>
    </row>
    <row r="1993" spans="14:20" ht="18.5" x14ac:dyDescent="0.45">
      <c r="N1993" s="79">
        <f t="shared" si="140"/>
        <v>0</v>
      </c>
      <c r="O1993" s="80"/>
      <c r="P1993" s="81">
        <f t="shared" si="138"/>
        <v>0</v>
      </c>
      <c r="Q1993" s="82"/>
      <c r="R1993" s="83" t="e">
        <f t="shared" si="137"/>
        <v>#DIV/0!</v>
      </c>
      <c r="S1993" s="237"/>
      <c r="T1993" s="84">
        <f t="shared" si="139"/>
        <v>0</v>
      </c>
    </row>
    <row r="1994" spans="14:20" ht="18.5" x14ac:dyDescent="0.45">
      <c r="N1994" s="79">
        <f t="shared" si="140"/>
        <v>0</v>
      </c>
      <c r="O1994" s="80"/>
      <c r="P1994" s="81">
        <f t="shared" si="138"/>
        <v>0</v>
      </c>
      <c r="Q1994" s="82"/>
      <c r="R1994" s="83" t="e">
        <f t="shared" si="137"/>
        <v>#DIV/0!</v>
      </c>
      <c r="S1994" s="237"/>
      <c r="T1994" s="84">
        <f t="shared" si="139"/>
        <v>0</v>
      </c>
    </row>
    <row r="1995" spans="14:20" ht="18.5" x14ac:dyDescent="0.45">
      <c r="N1995" s="79">
        <f t="shared" si="140"/>
        <v>0</v>
      </c>
      <c r="O1995" s="80"/>
      <c r="P1995" s="81">
        <f t="shared" si="138"/>
        <v>0</v>
      </c>
      <c r="Q1995" s="82"/>
      <c r="R1995" s="83" t="e">
        <f t="shared" si="137"/>
        <v>#DIV/0!</v>
      </c>
      <c r="S1995" s="237"/>
      <c r="T1995" s="84">
        <f t="shared" si="139"/>
        <v>0</v>
      </c>
    </row>
    <row r="1996" spans="14:20" ht="18.5" x14ac:dyDescent="0.45">
      <c r="N1996" s="79">
        <f t="shared" si="140"/>
        <v>0</v>
      </c>
      <c r="O1996" s="80"/>
      <c r="P1996" s="81">
        <f t="shared" si="138"/>
        <v>0</v>
      </c>
      <c r="Q1996" s="82"/>
      <c r="R1996" s="83" t="e">
        <f t="shared" si="137"/>
        <v>#DIV/0!</v>
      </c>
      <c r="S1996" s="237"/>
      <c r="T1996" s="84">
        <f t="shared" si="139"/>
        <v>0</v>
      </c>
    </row>
    <row r="1997" spans="14:20" ht="18.5" x14ac:dyDescent="0.45">
      <c r="N1997" s="79">
        <f t="shared" si="140"/>
        <v>0</v>
      </c>
      <c r="O1997" s="80"/>
      <c r="P1997" s="81">
        <f t="shared" si="138"/>
        <v>0</v>
      </c>
      <c r="Q1997" s="82"/>
      <c r="R1997" s="83" t="e">
        <f t="shared" si="137"/>
        <v>#DIV/0!</v>
      </c>
      <c r="S1997" s="237"/>
      <c r="T1997" s="84">
        <f t="shared" si="139"/>
        <v>0</v>
      </c>
    </row>
    <row r="1998" spans="14:20" ht="18.5" x14ac:dyDescent="0.45">
      <c r="N1998" s="79">
        <f t="shared" si="140"/>
        <v>0</v>
      </c>
      <c r="O1998" s="80"/>
      <c r="P1998" s="81">
        <f t="shared" si="138"/>
        <v>0</v>
      </c>
      <c r="Q1998" s="82"/>
      <c r="R1998" s="83" t="e">
        <f t="shared" si="137"/>
        <v>#DIV/0!</v>
      </c>
      <c r="S1998" s="237"/>
      <c r="T1998" s="84">
        <f t="shared" si="139"/>
        <v>0</v>
      </c>
    </row>
    <row r="1999" spans="14:20" ht="18.5" x14ac:dyDescent="0.45">
      <c r="N1999" s="79">
        <f t="shared" si="140"/>
        <v>0</v>
      </c>
      <c r="O1999" s="80"/>
      <c r="P1999" s="81">
        <f t="shared" si="138"/>
        <v>0</v>
      </c>
      <c r="Q1999" s="82"/>
      <c r="R1999" s="83" t="e">
        <f t="shared" si="137"/>
        <v>#DIV/0!</v>
      </c>
      <c r="S1999" s="237"/>
      <c r="T1999" s="84">
        <f t="shared" si="139"/>
        <v>0</v>
      </c>
    </row>
    <row r="2000" spans="14:20" ht="18.5" x14ac:dyDescent="0.45">
      <c r="N2000" s="79">
        <f t="shared" si="140"/>
        <v>0</v>
      </c>
      <c r="O2000" s="80"/>
      <c r="P2000" s="81">
        <f t="shared" si="138"/>
        <v>0</v>
      </c>
      <c r="Q2000" s="82"/>
      <c r="R2000" s="83" t="e">
        <f t="shared" si="137"/>
        <v>#DIV/0!</v>
      </c>
      <c r="S2000" s="237"/>
      <c r="T2000" s="84">
        <f t="shared" si="139"/>
        <v>0</v>
      </c>
    </row>
    <row r="2001" spans="14:20" ht="18.5" x14ac:dyDescent="0.45">
      <c r="N2001" s="79">
        <f t="shared" si="140"/>
        <v>0</v>
      </c>
      <c r="O2001" s="80"/>
      <c r="P2001" s="81">
        <f t="shared" si="138"/>
        <v>0</v>
      </c>
      <c r="Q2001" s="82"/>
      <c r="R2001" s="83" t="e">
        <f t="shared" si="137"/>
        <v>#DIV/0!</v>
      </c>
      <c r="S2001" s="237"/>
      <c r="T2001" s="84">
        <f t="shared" si="139"/>
        <v>0</v>
      </c>
    </row>
    <row r="2002" spans="14:20" ht="18.5" x14ac:dyDescent="0.45">
      <c r="N2002" s="79">
        <f t="shared" si="140"/>
        <v>0</v>
      </c>
      <c r="O2002" s="80"/>
      <c r="P2002" s="81">
        <f t="shared" si="138"/>
        <v>0</v>
      </c>
      <c r="Q2002" s="82"/>
      <c r="R2002" s="83" t="e">
        <f t="shared" si="137"/>
        <v>#DIV/0!</v>
      </c>
      <c r="S2002" s="237"/>
      <c r="T2002" s="84">
        <f t="shared" si="139"/>
        <v>0</v>
      </c>
    </row>
    <row r="2003" spans="14:20" ht="18.5" x14ac:dyDescent="0.45">
      <c r="N2003" s="79">
        <f t="shared" si="140"/>
        <v>0</v>
      </c>
      <c r="O2003" s="80"/>
      <c r="P2003" s="81">
        <f t="shared" si="138"/>
        <v>0</v>
      </c>
      <c r="Q2003" s="82"/>
      <c r="R2003" s="83" t="e">
        <f t="shared" si="137"/>
        <v>#DIV/0!</v>
      </c>
      <c r="S2003" s="237"/>
      <c r="T2003" s="84">
        <f t="shared" si="139"/>
        <v>0</v>
      </c>
    </row>
    <row r="2004" spans="14:20" ht="18.5" x14ac:dyDescent="0.45">
      <c r="N2004" s="79">
        <f t="shared" si="140"/>
        <v>0</v>
      </c>
      <c r="O2004" s="80"/>
      <c r="P2004" s="81">
        <f t="shared" si="138"/>
        <v>0</v>
      </c>
      <c r="Q2004" s="82"/>
      <c r="R2004" s="83" t="e">
        <f t="shared" si="137"/>
        <v>#DIV/0!</v>
      </c>
      <c r="S2004" s="237"/>
      <c r="T2004" s="84">
        <f t="shared" si="139"/>
        <v>0</v>
      </c>
    </row>
    <row r="2005" spans="14:20" ht="18.5" x14ac:dyDescent="0.45">
      <c r="N2005" s="79">
        <f t="shared" si="140"/>
        <v>0</v>
      </c>
      <c r="O2005" s="80"/>
      <c r="P2005" s="81">
        <f t="shared" si="138"/>
        <v>0</v>
      </c>
      <c r="Q2005" s="82"/>
      <c r="R2005" s="83" t="e">
        <f t="shared" si="137"/>
        <v>#DIV/0!</v>
      </c>
      <c r="S2005" s="237"/>
      <c r="T2005" s="84">
        <f t="shared" si="139"/>
        <v>0</v>
      </c>
    </row>
    <row r="2006" spans="14:20" ht="18.5" x14ac:dyDescent="0.45">
      <c r="N2006" s="79">
        <f t="shared" si="140"/>
        <v>0</v>
      </c>
      <c r="O2006" s="80"/>
      <c r="P2006" s="81">
        <f t="shared" si="138"/>
        <v>0</v>
      </c>
      <c r="Q2006" s="82"/>
      <c r="R2006" s="83" t="e">
        <f t="shared" si="137"/>
        <v>#DIV/0!</v>
      </c>
      <c r="S2006" s="237"/>
      <c r="T2006" s="84">
        <f t="shared" si="139"/>
        <v>0</v>
      </c>
    </row>
    <row r="2007" spans="14:20" ht="18.5" x14ac:dyDescent="0.45">
      <c r="N2007" s="79">
        <f t="shared" si="140"/>
        <v>0</v>
      </c>
      <c r="O2007" s="80"/>
      <c r="P2007" s="81">
        <f t="shared" si="138"/>
        <v>0</v>
      </c>
      <c r="Q2007" s="82"/>
      <c r="R2007" s="83" t="e">
        <f t="shared" si="137"/>
        <v>#DIV/0!</v>
      </c>
      <c r="S2007" s="237"/>
      <c r="T2007" s="84">
        <f t="shared" si="139"/>
        <v>0</v>
      </c>
    </row>
    <row r="2008" spans="14:20" ht="18.5" x14ac:dyDescent="0.45">
      <c r="N2008" s="79">
        <f t="shared" si="140"/>
        <v>0</v>
      </c>
      <c r="O2008" s="80"/>
      <c r="P2008" s="81">
        <f t="shared" si="138"/>
        <v>0</v>
      </c>
      <c r="Q2008" s="82"/>
      <c r="R2008" s="83" t="e">
        <f t="shared" si="137"/>
        <v>#DIV/0!</v>
      </c>
      <c r="S2008" s="237"/>
      <c r="T2008" s="84">
        <f t="shared" si="139"/>
        <v>0</v>
      </c>
    </row>
    <row r="2009" spans="14:20" ht="18.5" x14ac:dyDescent="0.45">
      <c r="N2009" s="79">
        <f t="shared" si="140"/>
        <v>0</v>
      </c>
      <c r="O2009" s="80"/>
      <c r="P2009" s="81">
        <f t="shared" si="138"/>
        <v>0</v>
      </c>
      <c r="Q2009" s="82"/>
      <c r="R2009" s="83" t="e">
        <f t="shared" si="137"/>
        <v>#DIV/0!</v>
      </c>
      <c r="S2009" s="237"/>
      <c r="T2009" s="84">
        <f t="shared" si="139"/>
        <v>0</v>
      </c>
    </row>
    <row r="2010" spans="14:20" ht="18.5" x14ac:dyDescent="0.45">
      <c r="N2010" s="79">
        <f t="shared" si="140"/>
        <v>0</v>
      </c>
      <c r="O2010" s="80"/>
      <c r="P2010" s="81">
        <f t="shared" si="138"/>
        <v>0</v>
      </c>
      <c r="Q2010" s="82"/>
      <c r="R2010" s="83" t="e">
        <f t="shared" si="137"/>
        <v>#DIV/0!</v>
      </c>
      <c r="S2010" s="237"/>
      <c r="T2010" s="84">
        <f t="shared" si="139"/>
        <v>0</v>
      </c>
    </row>
    <row r="2011" spans="14:20" ht="18.5" x14ac:dyDescent="0.45">
      <c r="N2011" s="79">
        <f t="shared" si="140"/>
        <v>0</v>
      </c>
      <c r="O2011" s="80"/>
      <c r="P2011" s="81">
        <f t="shared" si="138"/>
        <v>0</v>
      </c>
      <c r="Q2011" s="82"/>
      <c r="R2011" s="83" t="e">
        <f t="shared" si="137"/>
        <v>#DIV/0!</v>
      </c>
      <c r="S2011" s="237"/>
      <c r="T2011" s="84">
        <f t="shared" si="139"/>
        <v>0</v>
      </c>
    </row>
    <row r="2012" spans="14:20" ht="18.5" x14ac:dyDescent="0.45">
      <c r="N2012" s="79">
        <f t="shared" si="140"/>
        <v>0</v>
      </c>
      <c r="O2012" s="80"/>
      <c r="P2012" s="81">
        <f t="shared" si="138"/>
        <v>0</v>
      </c>
      <c r="Q2012" s="82"/>
      <c r="R2012" s="83" t="e">
        <f t="shared" si="137"/>
        <v>#DIV/0!</v>
      </c>
      <c r="S2012" s="237"/>
      <c r="T2012" s="84">
        <f t="shared" si="139"/>
        <v>0</v>
      </c>
    </row>
    <row r="2013" spans="14:20" ht="18.5" x14ac:dyDescent="0.45">
      <c r="N2013" s="79">
        <f t="shared" si="140"/>
        <v>0</v>
      </c>
      <c r="O2013" s="80"/>
      <c r="P2013" s="81">
        <f t="shared" si="138"/>
        <v>0</v>
      </c>
      <c r="Q2013" s="82"/>
      <c r="R2013" s="83" t="e">
        <f t="shared" si="137"/>
        <v>#DIV/0!</v>
      </c>
      <c r="S2013" s="237"/>
      <c r="T2013" s="84">
        <f t="shared" si="139"/>
        <v>0</v>
      </c>
    </row>
    <row r="2014" spans="14:20" ht="18.5" x14ac:dyDescent="0.45">
      <c r="N2014" s="79">
        <f t="shared" si="140"/>
        <v>0</v>
      </c>
      <c r="O2014" s="80"/>
      <c r="P2014" s="81">
        <f t="shared" si="138"/>
        <v>0</v>
      </c>
      <c r="Q2014" s="82"/>
      <c r="R2014" s="83" t="e">
        <f t="shared" si="137"/>
        <v>#DIV/0!</v>
      </c>
      <c r="S2014" s="237"/>
      <c r="T2014" s="84">
        <f t="shared" si="139"/>
        <v>0</v>
      </c>
    </row>
    <row r="2015" spans="14:20" ht="18.5" x14ac:dyDescent="0.45">
      <c r="N2015" s="79">
        <f t="shared" si="140"/>
        <v>0</v>
      </c>
      <c r="O2015" s="80"/>
      <c r="P2015" s="81">
        <f t="shared" si="138"/>
        <v>0</v>
      </c>
      <c r="Q2015" s="82"/>
      <c r="R2015" s="83" t="e">
        <f t="shared" si="137"/>
        <v>#DIV/0!</v>
      </c>
      <c r="S2015" s="237"/>
      <c r="T2015" s="84">
        <f t="shared" si="139"/>
        <v>0</v>
      </c>
    </row>
    <row r="2016" spans="14:20" ht="18.5" x14ac:dyDescent="0.45">
      <c r="N2016" s="79">
        <f t="shared" si="140"/>
        <v>0</v>
      </c>
      <c r="O2016" s="80"/>
      <c r="P2016" s="81">
        <f t="shared" si="138"/>
        <v>0</v>
      </c>
      <c r="Q2016" s="82"/>
      <c r="R2016" s="83" t="e">
        <f t="shared" si="137"/>
        <v>#DIV/0!</v>
      </c>
      <c r="S2016" s="237"/>
      <c r="T2016" s="84">
        <f t="shared" si="139"/>
        <v>0</v>
      </c>
    </row>
    <row r="2017" spans="14:20" ht="18.5" x14ac:dyDescent="0.45">
      <c r="N2017" s="79">
        <f t="shared" si="140"/>
        <v>0</v>
      </c>
      <c r="O2017" s="80"/>
      <c r="P2017" s="81">
        <f t="shared" si="138"/>
        <v>0</v>
      </c>
      <c r="Q2017" s="82"/>
      <c r="R2017" s="83" t="e">
        <f t="shared" si="137"/>
        <v>#DIV/0!</v>
      </c>
      <c r="S2017" s="237"/>
      <c r="T2017" s="84">
        <f t="shared" si="139"/>
        <v>0</v>
      </c>
    </row>
    <row r="2018" spans="14:20" ht="18.5" x14ac:dyDescent="0.45">
      <c r="N2018" s="79">
        <f t="shared" si="140"/>
        <v>0</v>
      </c>
      <c r="O2018" s="80"/>
      <c r="P2018" s="81">
        <f t="shared" si="138"/>
        <v>0</v>
      </c>
      <c r="Q2018" s="82"/>
      <c r="R2018" s="83" t="e">
        <f t="shared" si="137"/>
        <v>#DIV/0!</v>
      </c>
      <c r="S2018" s="237"/>
      <c r="T2018" s="84">
        <f t="shared" si="139"/>
        <v>0</v>
      </c>
    </row>
    <row r="2019" spans="14:20" ht="18.5" x14ac:dyDescent="0.45">
      <c r="N2019" s="79">
        <f t="shared" si="140"/>
        <v>0</v>
      </c>
      <c r="O2019" s="80"/>
      <c r="P2019" s="81">
        <f t="shared" si="138"/>
        <v>0</v>
      </c>
      <c r="Q2019" s="82"/>
      <c r="R2019" s="83" t="e">
        <f t="shared" si="137"/>
        <v>#DIV/0!</v>
      </c>
      <c r="S2019" s="237"/>
      <c r="T2019" s="84">
        <f t="shared" si="139"/>
        <v>0</v>
      </c>
    </row>
    <row r="2020" spans="14:20" ht="18.5" x14ac:dyDescent="0.45">
      <c r="N2020" s="79">
        <f t="shared" si="140"/>
        <v>0</v>
      </c>
      <c r="O2020" s="80"/>
      <c r="P2020" s="81">
        <f t="shared" si="138"/>
        <v>0</v>
      </c>
      <c r="Q2020" s="82"/>
      <c r="R2020" s="83" t="e">
        <f t="shared" si="137"/>
        <v>#DIV/0!</v>
      </c>
      <c r="S2020" s="237"/>
      <c r="T2020" s="84">
        <f t="shared" si="139"/>
        <v>0</v>
      </c>
    </row>
    <row r="2021" spans="14:20" ht="18.5" x14ac:dyDescent="0.45">
      <c r="N2021" s="79">
        <f t="shared" si="140"/>
        <v>0</v>
      </c>
      <c r="O2021" s="80"/>
      <c r="P2021" s="81">
        <f t="shared" si="138"/>
        <v>0</v>
      </c>
      <c r="Q2021" s="82"/>
      <c r="R2021" s="83" t="e">
        <f t="shared" si="137"/>
        <v>#DIV/0!</v>
      </c>
      <c r="S2021" s="237"/>
      <c r="T2021" s="84">
        <f t="shared" si="139"/>
        <v>0</v>
      </c>
    </row>
    <row r="2022" spans="14:20" ht="18.5" x14ac:dyDescent="0.45">
      <c r="N2022" s="79">
        <f t="shared" si="140"/>
        <v>0</v>
      </c>
      <c r="O2022" s="80"/>
      <c r="P2022" s="81">
        <f t="shared" si="138"/>
        <v>0</v>
      </c>
      <c r="Q2022" s="82"/>
      <c r="R2022" s="83" t="e">
        <f t="shared" ref="R2022:R2085" si="141">(Q2022-N2022)/Q2022</f>
        <v>#DIV/0!</v>
      </c>
      <c r="S2022" s="237"/>
      <c r="T2022" s="84">
        <f t="shared" si="139"/>
        <v>0</v>
      </c>
    </row>
    <row r="2023" spans="14:20" ht="18.5" x14ac:dyDescent="0.45">
      <c r="N2023" s="79">
        <f t="shared" si="140"/>
        <v>0</v>
      </c>
      <c r="O2023" s="80"/>
      <c r="P2023" s="81">
        <f t="shared" si="138"/>
        <v>0</v>
      </c>
      <c r="Q2023" s="82"/>
      <c r="R2023" s="83" t="e">
        <f t="shared" si="141"/>
        <v>#DIV/0!</v>
      </c>
      <c r="S2023" s="237"/>
      <c r="T2023" s="84">
        <f t="shared" si="139"/>
        <v>0</v>
      </c>
    </row>
    <row r="2024" spans="14:20" ht="18.5" x14ac:dyDescent="0.45">
      <c r="N2024" s="79">
        <f t="shared" si="140"/>
        <v>0</v>
      </c>
      <c r="O2024" s="80"/>
      <c r="P2024" s="81">
        <f t="shared" si="138"/>
        <v>0</v>
      </c>
      <c r="Q2024" s="82"/>
      <c r="R2024" s="83" t="e">
        <f t="shared" si="141"/>
        <v>#DIV/0!</v>
      </c>
      <c r="S2024" s="237"/>
      <c r="T2024" s="84">
        <f t="shared" si="139"/>
        <v>0</v>
      </c>
    </row>
    <row r="2025" spans="14:20" ht="18.5" x14ac:dyDescent="0.45">
      <c r="N2025" s="79">
        <f t="shared" si="140"/>
        <v>0</v>
      </c>
      <c r="O2025" s="80"/>
      <c r="P2025" s="81">
        <f t="shared" ref="P2025:P2088" si="142">N2025/(1-O2025)</f>
        <v>0</v>
      </c>
      <c r="Q2025" s="82"/>
      <c r="R2025" s="83" t="e">
        <f t="shared" si="141"/>
        <v>#DIV/0!</v>
      </c>
      <c r="S2025" s="237"/>
      <c r="T2025" s="84">
        <f t="shared" si="139"/>
        <v>0</v>
      </c>
    </row>
    <row r="2026" spans="14:20" ht="18.5" x14ac:dyDescent="0.45">
      <c r="N2026" s="79">
        <f t="shared" si="140"/>
        <v>0</v>
      </c>
      <c r="O2026" s="80"/>
      <c r="P2026" s="81">
        <f t="shared" si="142"/>
        <v>0</v>
      </c>
      <c r="Q2026" s="82"/>
      <c r="R2026" s="83" t="e">
        <f t="shared" si="141"/>
        <v>#DIV/0!</v>
      </c>
      <c r="S2026" s="237"/>
      <c r="T2026" s="84">
        <f t="shared" si="139"/>
        <v>0</v>
      </c>
    </row>
    <row r="2027" spans="14:20" ht="18.5" x14ac:dyDescent="0.45">
      <c r="N2027" s="79">
        <f t="shared" si="140"/>
        <v>0</v>
      </c>
      <c r="O2027" s="80"/>
      <c r="P2027" s="81">
        <f t="shared" si="142"/>
        <v>0</v>
      </c>
      <c r="Q2027" s="82"/>
      <c r="R2027" s="83" t="e">
        <f t="shared" si="141"/>
        <v>#DIV/0!</v>
      </c>
      <c r="S2027" s="237"/>
      <c r="T2027" s="84">
        <f t="shared" ref="T2027:T2090" si="143">SUM(S2027*Q2027)</f>
        <v>0</v>
      </c>
    </row>
    <row r="2028" spans="14:20" ht="18.5" x14ac:dyDescent="0.45">
      <c r="N2028" s="79">
        <f t="shared" si="140"/>
        <v>0</v>
      </c>
      <c r="O2028" s="80"/>
      <c r="P2028" s="81">
        <f t="shared" si="142"/>
        <v>0</v>
      </c>
      <c r="Q2028" s="82"/>
      <c r="R2028" s="83" t="e">
        <f t="shared" si="141"/>
        <v>#DIV/0!</v>
      </c>
      <c r="S2028" s="237"/>
      <c r="T2028" s="84">
        <f t="shared" si="143"/>
        <v>0</v>
      </c>
    </row>
    <row r="2029" spans="14:20" ht="18.5" x14ac:dyDescent="0.45">
      <c r="N2029" s="79">
        <f t="shared" si="140"/>
        <v>0</v>
      </c>
      <c r="O2029" s="80"/>
      <c r="P2029" s="81">
        <f t="shared" si="142"/>
        <v>0</v>
      </c>
      <c r="Q2029" s="82"/>
      <c r="R2029" s="83" t="e">
        <f t="shared" si="141"/>
        <v>#DIV/0!</v>
      </c>
      <c r="S2029" s="237"/>
      <c r="T2029" s="84">
        <f t="shared" si="143"/>
        <v>0</v>
      </c>
    </row>
    <row r="2030" spans="14:20" ht="18.5" x14ac:dyDescent="0.45">
      <c r="N2030" s="79">
        <f t="shared" ref="N2030:N2093" si="144">SUM(G2030:L2030)</f>
        <v>0</v>
      </c>
      <c r="O2030" s="80"/>
      <c r="P2030" s="81">
        <f t="shared" si="142"/>
        <v>0</v>
      </c>
      <c r="Q2030" s="82"/>
      <c r="R2030" s="83" t="e">
        <f t="shared" si="141"/>
        <v>#DIV/0!</v>
      </c>
      <c r="S2030" s="237"/>
      <c r="T2030" s="84">
        <f t="shared" si="143"/>
        <v>0</v>
      </c>
    </row>
    <row r="2031" spans="14:20" ht="18.5" x14ac:dyDescent="0.45">
      <c r="N2031" s="79">
        <f t="shared" si="144"/>
        <v>0</v>
      </c>
      <c r="O2031" s="80"/>
      <c r="P2031" s="81">
        <f t="shared" si="142"/>
        <v>0</v>
      </c>
      <c r="Q2031" s="82"/>
      <c r="R2031" s="83" t="e">
        <f t="shared" si="141"/>
        <v>#DIV/0!</v>
      </c>
      <c r="S2031" s="237"/>
      <c r="T2031" s="84">
        <f t="shared" si="143"/>
        <v>0</v>
      </c>
    </row>
    <row r="2032" spans="14:20" ht="18.5" x14ac:dyDescent="0.45">
      <c r="N2032" s="79">
        <f t="shared" si="144"/>
        <v>0</v>
      </c>
      <c r="O2032" s="80"/>
      <c r="P2032" s="81">
        <f t="shared" si="142"/>
        <v>0</v>
      </c>
      <c r="Q2032" s="82"/>
      <c r="R2032" s="83" t="e">
        <f t="shared" si="141"/>
        <v>#DIV/0!</v>
      </c>
      <c r="S2032" s="237"/>
      <c r="T2032" s="84">
        <f t="shared" si="143"/>
        <v>0</v>
      </c>
    </row>
    <row r="2033" spans="14:20" ht="18.5" x14ac:dyDescent="0.45">
      <c r="N2033" s="79">
        <f t="shared" si="144"/>
        <v>0</v>
      </c>
      <c r="O2033" s="80"/>
      <c r="P2033" s="81">
        <f t="shared" si="142"/>
        <v>0</v>
      </c>
      <c r="Q2033" s="82"/>
      <c r="R2033" s="83" t="e">
        <f t="shared" si="141"/>
        <v>#DIV/0!</v>
      </c>
      <c r="S2033" s="237"/>
      <c r="T2033" s="84">
        <f t="shared" si="143"/>
        <v>0</v>
      </c>
    </row>
    <row r="2034" spans="14:20" ht="18.5" x14ac:dyDescent="0.45">
      <c r="N2034" s="79">
        <f t="shared" si="144"/>
        <v>0</v>
      </c>
      <c r="O2034" s="80"/>
      <c r="P2034" s="81">
        <f t="shared" si="142"/>
        <v>0</v>
      </c>
      <c r="Q2034" s="82"/>
      <c r="R2034" s="83" t="e">
        <f t="shared" si="141"/>
        <v>#DIV/0!</v>
      </c>
      <c r="S2034" s="237"/>
      <c r="T2034" s="84">
        <f t="shared" si="143"/>
        <v>0</v>
      </c>
    </row>
    <row r="2035" spans="14:20" ht="18.5" x14ac:dyDescent="0.45">
      <c r="N2035" s="79">
        <f t="shared" si="144"/>
        <v>0</v>
      </c>
      <c r="O2035" s="80"/>
      <c r="P2035" s="81">
        <f t="shared" si="142"/>
        <v>0</v>
      </c>
      <c r="Q2035" s="82"/>
      <c r="R2035" s="83" t="e">
        <f t="shared" si="141"/>
        <v>#DIV/0!</v>
      </c>
      <c r="S2035" s="237"/>
      <c r="T2035" s="84">
        <f t="shared" si="143"/>
        <v>0</v>
      </c>
    </row>
    <row r="2036" spans="14:20" ht="18.5" x14ac:dyDescent="0.45">
      <c r="N2036" s="79">
        <f t="shared" si="144"/>
        <v>0</v>
      </c>
      <c r="O2036" s="80"/>
      <c r="P2036" s="81">
        <f t="shared" si="142"/>
        <v>0</v>
      </c>
      <c r="Q2036" s="82"/>
      <c r="R2036" s="83" t="e">
        <f t="shared" si="141"/>
        <v>#DIV/0!</v>
      </c>
      <c r="S2036" s="237"/>
      <c r="T2036" s="84">
        <f t="shared" si="143"/>
        <v>0</v>
      </c>
    </row>
    <row r="2037" spans="14:20" ht="18.5" x14ac:dyDescent="0.45">
      <c r="N2037" s="79">
        <f t="shared" si="144"/>
        <v>0</v>
      </c>
      <c r="O2037" s="80"/>
      <c r="P2037" s="81">
        <f t="shared" si="142"/>
        <v>0</v>
      </c>
      <c r="Q2037" s="82"/>
      <c r="R2037" s="83" t="e">
        <f t="shared" si="141"/>
        <v>#DIV/0!</v>
      </c>
      <c r="S2037" s="237"/>
      <c r="T2037" s="84">
        <f t="shared" si="143"/>
        <v>0</v>
      </c>
    </row>
    <row r="2038" spans="14:20" ht="18.5" x14ac:dyDescent="0.45">
      <c r="N2038" s="79">
        <f t="shared" si="144"/>
        <v>0</v>
      </c>
      <c r="O2038" s="80"/>
      <c r="P2038" s="81">
        <f t="shared" si="142"/>
        <v>0</v>
      </c>
      <c r="Q2038" s="82"/>
      <c r="R2038" s="83" t="e">
        <f t="shared" si="141"/>
        <v>#DIV/0!</v>
      </c>
      <c r="S2038" s="237"/>
      <c r="T2038" s="84">
        <f t="shared" si="143"/>
        <v>0</v>
      </c>
    </row>
    <row r="2039" spans="14:20" ht="18.5" x14ac:dyDescent="0.45">
      <c r="N2039" s="79">
        <f t="shared" si="144"/>
        <v>0</v>
      </c>
      <c r="O2039" s="80"/>
      <c r="P2039" s="81">
        <f t="shared" si="142"/>
        <v>0</v>
      </c>
      <c r="Q2039" s="82"/>
      <c r="R2039" s="83" t="e">
        <f t="shared" si="141"/>
        <v>#DIV/0!</v>
      </c>
      <c r="S2039" s="237"/>
      <c r="T2039" s="84">
        <f t="shared" si="143"/>
        <v>0</v>
      </c>
    </row>
    <row r="2040" spans="14:20" ht="18.5" x14ac:dyDescent="0.45">
      <c r="N2040" s="79">
        <f t="shared" si="144"/>
        <v>0</v>
      </c>
      <c r="O2040" s="80"/>
      <c r="P2040" s="81">
        <f t="shared" si="142"/>
        <v>0</v>
      </c>
      <c r="Q2040" s="82"/>
      <c r="R2040" s="83" t="e">
        <f t="shared" si="141"/>
        <v>#DIV/0!</v>
      </c>
      <c r="S2040" s="237"/>
      <c r="T2040" s="84">
        <f t="shared" si="143"/>
        <v>0</v>
      </c>
    </row>
    <row r="2041" spans="14:20" ht="18.5" x14ac:dyDescent="0.45">
      <c r="N2041" s="79">
        <f t="shared" si="144"/>
        <v>0</v>
      </c>
      <c r="O2041" s="80"/>
      <c r="P2041" s="81">
        <f t="shared" si="142"/>
        <v>0</v>
      </c>
      <c r="Q2041" s="82"/>
      <c r="R2041" s="83" t="e">
        <f t="shared" si="141"/>
        <v>#DIV/0!</v>
      </c>
      <c r="S2041" s="237"/>
      <c r="T2041" s="84">
        <f t="shared" si="143"/>
        <v>0</v>
      </c>
    </row>
    <row r="2042" spans="14:20" ht="18.5" x14ac:dyDescent="0.45">
      <c r="N2042" s="79">
        <f t="shared" si="144"/>
        <v>0</v>
      </c>
      <c r="O2042" s="80"/>
      <c r="P2042" s="81">
        <f t="shared" si="142"/>
        <v>0</v>
      </c>
      <c r="Q2042" s="82"/>
      <c r="R2042" s="83" t="e">
        <f t="shared" si="141"/>
        <v>#DIV/0!</v>
      </c>
      <c r="S2042" s="237"/>
      <c r="T2042" s="84">
        <f t="shared" si="143"/>
        <v>0</v>
      </c>
    </row>
    <row r="2043" spans="14:20" ht="18.5" x14ac:dyDescent="0.45">
      <c r="N2043" s="79">
        <f t="shared" si="144"/>
        <v>0</v>
      </c>
      <c r="O2043" s="80"/>
      <c r="P2043" s="81">
        <f t="shared" si="142"/>
        <v>0</v>
      </c>
      <c r="Q2043" s="82"/>
      <c r="R2043" s="83" t="e">
        <f t="shared" si="141"/>
        <v>#DIV/0!</v>
      </c>
      <c r="S2043" s="237"/>
      <c r="T2043" s="84">
        <f t="shared" si="143"/>
        <v>0</v>
      </c>
    </row>
    <row r="2044" spans="14:20" ht="18.5" x14ac:dyDescent="0.45">
      <c r="N2044" s="79">
        <f t="shared" si="144"/>
        <v>0</v>
      </c>
      <c r="O2044" s="80"/>
      <c r="P2044" s="81">
        <f t="shared" si="142"/>
        <v>0</v>
      </c>
      <c r="Q2044" s="82"/>
      <c r="R2044" s="83" t="e">
        <f t="shared" si="141"/>
        <v>#DIV/0!</v>
      </c>
      <c r="S2044" s="237"/>
      <c r="T2044" s="84">
        <f t="shared" si="143"/>
        <v>0</v>
      </c>
    </row>
    <row r="2045" spans="14:20" ht="18.5" x14ac:dyDescent="0.45">
      <c r="N2045" s="79">
        <f t="shared" si="144"/>
        <v>0</v>
      </c>
      <c r="O2045" s="80"/>
      <c r="P2045" s="81">
        <f t="shared" si="142"/>
        <v>0</v>
      </c>
      <c r="Q2045" s="82"/>
      <c r="R2045" s="83" t="e">
        <f t="shared" si="141"/>
        <v>#DIV/0!</v>
      </c>
      <c r="S2045" s="237"/>
      <c r="T2045" s="84">
        <f t="shared" si="143"/>
        <v>0</v>
      </c>
    </row>
    <row r="2046" spans="14:20" ht="18.5" x14ac:dyDescent="0.45">
      <c r="N2046" s="79">
        <f t="shared" si="144"/>
        <v>0</v>
      </c>
      <c r="O2046" s="80"/>
      <c r="P2046" s="81">
        <f t="shared" si="142"/>
        <v>0</v>
      </c>
      <c r="Q2046" s="82"/>
      <c r="R2046" s="83" t="e">
        <f t="shared" si="141"/>
        <v>#DIV/0!</v>
      </c>
      <c r="S2046" s="237"/>
      <c r="T2046" s="84">
        <f t="shared" si="143"/>
        <v>0</v>
      </c>
    </row>
    <row r="2047" spans="14:20" ht="18.5" x14ac:dyDescent="0.45">
      <c r="N2047" s="79">
        <f t="shared" si="144"/>
        <v>0</v>
      </c>
      <c r="O2047" s="80"/>
      <c r="P2047" s="81">
        <f t="shared" si="142"/>
        <v>0</v>
      </c>
      <c r="Q2047" s="82"/>
      <c r="R2047" s="83" t="e">
        <f t="shared" si="141"/>
        <v>#DIV/0!</v>
      </c>
      <c r="S2047" s="237"/>
      <c r="T2047" s="84">
        <f t="shared" si="143"/>
        <v>0</v>
      </c>
    </row>
    <row r="2048" spans="14:20" ht="18.5" x14ac:dyDescent="0.45">
      <c r="N2048" s="79">
        <f t="shared" si="144"/>
        <v>0</v>
      </c>
      <c r="O2048" s="80"/>
      <c r="P2048" s="81">
        <f t="shared" si="142"/>
        <v>0</v>
      </c>
      <c r="Q2048" s="82"/>
      <c r="R2048" s="83" t="e">
        <f t="shared" si="141"/>
        <v>#DIV/0!</v>
      </c>
      <c r="S2048" s="237"/>
      <c r="T2048" s="84">
        <f t="shared" si="143"/>
        <v>0</v>
      </c>
    </row>
    <row r="2049" spans="14:20" ht="18.5" x14ac:dyDescent="0.45">
      <c r="N2049" s="79">
        <f t="shared" si="144"/>
        <v>0</v>
      </c>
      <c r="O2049" s="80"/>
      <c r="P2049" s="81">
        <f t="shared" si="142"/>
        <v>0</v>
      </c>
      <c r="Q2049" s="82"/>
      <c r="R2049" s="83" t="e">
        <f t="shared" si="141"/>
        <v>#DIV/0!</v>
      </c>
      <c r="S2049" s="237"/>
      <c r="T2049" s="84">
        <f t="shared" si="143"/>
        <v>0</v>
      </c>
    </row>
    <row r="2050" spans="14:20" ht="18.5" x14ac:dyDescent="0.45">
      <c r="N2050" s="79">
        <f t="shared" si="144"/>
        <v>0</v>
      </c>
      <c r="O2050" s="80"/>
      <c r="P2050" s="81">
        <f t="shared" si="142"/>
        <v>0</v>
      </c>
      <c r="Q2050" s="82"/>
      <c r="R2050" s="83" t="e">
        <f t="shared" si="141"/>
        <v>#DIV/0!</v>
      </c>
      <c r="S2050" s="237"/>
      <c r="T2050" s="84">
        <f t="shared" si="143"/>
        <v>0</v>
      </c>
    </row>
    <row r="2051" spans="14:20" ht="18.5" x14ac:dyDescent="0.45">
      <c r="N2051" s="79">
        <f t="shared" si="144"/>
        <v>0</v>
      </c>
      <c r="O2051" s="80"/>
      <c r="P2051" s="81">
        <f t="shared" si="142"/>
        <v>0</v>
      </c>
      <c r="Q2051" s="82"/>
      <c r="R2051" s="83" t="e">
        <f t="shared" si="141"/>
        <v>#DIV/0!</v>
      </c>
      <c r="S2051" s="237"/>
      <c r="T2051" s="84">
        <f t="shared" si="143"/>
        <v>0</v>
      </c>
    </row>
    <row r="2052" spans="14:20" ht="18.5" x14ac:dyDescent="0.45">
      <c r="N2052" s="79">
        <f t="shared" si="144"/>
        <v>0</v>
      </c>
      <c r="O2052" s="80"/>
      <c r="P2052" s="81">
        <f t="shared" si="142"/>
        <v>0</v>
      </c>
      <c r="Q2052" s="82"/>
      <c r="R2052" s="83" t="e">
        <f t="shared" si="141"/>
        <v>#DIV/0!</v>
      </c>
      <c r="S2052" s="237"/>
      <c r="T2052" s="84">
        <f t="shared" si="143"/>
        <v>0</v>
      </c>
    </row>
    <row r="2053" spans="14:20" ht="18.5" x14ac:dyDescent="0.45">
      <c r="N2053" s="79">
        <f t="shared" si="144"/>
        <v>0</v>
      </c>
      <c r="O2053" s="80"/>
      <c r="P2053" s="81">
        <f t="shared" si="142"/>
        <v>0</v>
      </c>
      <c r="Q2053" s="82"/>
      <c r="R2053" s="83" t="e">
        <f t="shared" si="141"/>
        <v>#DIV/0!</v>
      </c>
      <c r="S2053" s="237"/>
      <c r="T2053" s="84">
        <f t="shared" si="143"/>
        <v>0</v>
      </c>
    </row>
    <row r="2054" spans="14:20" ht="18.5" x14ac:dyDescent="0.45">
      <c r="N2054" s="79">
        <f t="shared" si="144"/>
        <v>0</v>
      </c>
      <c r="O2054" s="80"/>
      <c r="P2054" s="81">
        <f t="shared" si="142"/>
        <v>0</v>
      </c>
      <c r="Q2054" s="82"/>
      <c r="R2054" s="83" t="e">
        <f t="shared" si="141"/>
        <v>#DIV/0!</v>
      </c>
      <c r="S2054" s="237"/>
      <c r="T2054" s="84">
        <f t="shared" si="143"/>
        <v>0</v>
      </c>
    </row>
    <row r="2055" spans="14:20" ht="18.5" x14ac:dyDescent="0.45">
      <c r="N2055" s="79">
        <f t="shared" si="144"/>
        <v>0</v>
      </c>
      <c r="O2055" s="80"/>
      <c r="P2055" s="81">
        <f t="shared" si="142"/>
        <v>0</v>
      </c>
      <c r="Q2055" s="82"/>
      <c r="R2055" s="83" t="e">
        <f t="shared" si="141"/>
        <v>#DIV/0!</v>
      </c>
      <c r="S2055" s="237"/>
      <c r="T2055" s="84">
        <f t="shared" si="143"/>
        <v>0</v>
      </c>
    </row>
    <row r="2056" spans="14:20" ht="18.5" x14ac:dyDescent="0.45">
      <c r="N2056" s="79">
        <f t="shared" si="144"/>
        <v>0</v>
      </c>
      <c r="O2056" s="80"/>
      <c r="P2056" s="81">
        <f t="shared" si="142"/>
        <v>0</v>
      </c>
      <c r="Q2056" s="82"/>
      <c r="R2056" s="83" t="e">
        <f t="shared" si="141"/>
        <v>#DIV/0!</v>
      </c>
      <c r="S2056" s="237"/>
      <c r="T2056" s="84">
        <f t="shared" si="143"/>
        <v>0</v>
      </c>
    </row>
    <row r="2057" spans="14:20" ht="18.5" x14ac:dyDescent="0.45">
      <c r="N2057" s="79">
        <f t="shared" si="144"/>
        <v>0</v>
      </c>
      <c r="O2057" s="80"/>
      <c r="P2057" s="81">
        <f t="shared" si="142"/>
        <v>0</v>
      </c>
      <c r="Q2057" s="82"/>
      <c r="R2057" s="83" t="e">
        <f t="shared" si="141"/>
        <v>#DIV/0!</v>
      </c>
      <c r="S2057" s="237"/>
      <c r="T2057" s="84">
        <f t="shared" si="143"/>
        <v>0</v>
      </c>
    </row>
    <row r="2058" spans="14:20" ht="18.5" x14ac:dyDescent="0.45">
      <c r="N2058" s="79">
        <f t="shared" si="144"/>
        <v>0</v>
      </c>
      <c r="O2058" s="80"/>
      <c r="P2058" s="81">
        <f t="shared" si="142"/>
        <v>0</v>
      </c>
      <c r="Q2058" s="82"/>
      <c r="R2058" s="83" t="e">
        <f t="shared" si="141"/>
        <v>#DIV/0!</v>
      </c>
      <c r="S2058" s="237"/>
      <c r="T2058" s="84">
        <f t="shared" si="143"/>
        <v>0</v>
      </c>
    </row>
    <row r="2059" spans="14:20" ht="18.5" x14ac:dyDescent="0.45">
      <c r="N2059" s="79">
        <f t="shared" si="144"/>
        <v>0</v>
      </c>
      <c r="O2059" s="80"/>
      <c r="P2059" s="81">
        <f t="shared" si="142"/>
        <v>0</v>
      </c>
      <c r="Q2059" s="82"/>
      <c r="R2059" s="83" t="e">
        <f t="shared" si="141"/>
        <v>#DIV/0!</v>
      </c>
      <c r="S2059" s="237"/>
      <c r="T2059" s="84">
        <f t="shared" si="143"/>
        <v>0</v>
      </c>
    </row>
    <row r="2060" spans="14:20" ht="18.5" x14ac:dyDescent="0.45">
      <c r="N2060" s="79">
        <f t="shared" si="144"/>
        <v>0</v>
      </c>
      <c r="O2060" s="80"/>
      <c r="P2060" s="81">
        <f t="shared" si="142"/>
        <v>0</v>
      </c>
      <c r="Q2060" s="82"/>
      <c r="R2060" s="83" t="e">
        <f t="shared" si="141"/>
        <v>#DIV/0!</v>
      </c>
      <c r="S2060" s="237"/>
      <c r="T2060" s="84">
        <f t="shared" si="143"/>
        <v>0</v>
      </c>
    </row>
    <row r="2061" spans="14:20" ht="18.5" x14ac:dyDescent="0.45">
      <c r="N2061" s="79">
        <f t="shared" si="144"/>
        <v>0</v>
      </c>
      <c r="O2061" s="80"/>
      <c r="P2061" s="81">
        <f t="shared" si="142"/>
        <v>0</v>
      </c>
      <c r="Q2061" s="82"/>
      <c r="R2061" s="83" t="e">
        <f t="shared" si="141"/>
        <v>#DIV/0!</v>
      </c>
      <c r="S2061" s="237"/>
      <c r="T2061" s="84">
        <f t="shared" si="143"/>
        <v>0</v>
      </c>
    </row>
    <row r="2062" spans="14:20" ht="18.5" x14ac:dyDescent="0.45">
      <c r="N2062" s="79">
        <f t="shared" si="144"/>
        <v>0</v>
      </c>
      <c r="O2062" s="80"/>
      <c r="P2062" s="81">
        <f t="shared" si="142"/>
        <v>0</v>
      </c>
      <c r="Q2062" s="82"/>
      <c r="R2062" s="83" t="e">
        <f t="shared" si="141"/>
        <v>#DIV/0!</v>
      </c>
      <c r="S2062" s="237"/>
      <c r="T2062" s="84">
        <f t="shared" si="143"/>
        <v>0</v>
      </c>
    </row>
    <row r="2063" spans="14:20" ht="18.5" x14ac:dyDescent="0.45">
      <c r="N2063" s="79">
        <f t="shared" si="144"/>
        <v>0</v>
      </c>
      <c r="O2063" s="80"/>
      <c r="P2063" s="81">
        <f t="shared" si="142"/>
        <v>0</v>
      </c>
      <c r="Q2063" s="82"/>
      <c r="R2063" s="83" t="e">
        <f t="shared" si="141"/>
        <v>#DIV/0!</v>
      </c>
      <c r="S2063" s="237"/>
      <c r="T2063" s="84">
        <f t="shared" si="143"/>
        <v>0</v>
      </c>
    </row>
    <row r="2064" spans="14:20" ht="18.5" x14ac:dyDescent="0.45">
      <c r="N2064" s="79">
        <f t="shared" si="144"/>
        <v>0</v>
      </c>
      <c r="O2064" s="80"/>
      <c r="P2064" s="81">
        <f t="shared" si="142"/>
        <v>0</v>
      </c>
      <c r="Q2064" s="82"/>
      <c r="R2064" s="83" t="e">
        <f t="shared" si="141"/>
        <v>#DIV/0!</v>
      </c>
      <c r="S2064" s="237"/>
      <c r="T2064" s="84">
        <f t="shared" si="143"/>
        <v>0</v>
      </c>
    </row>
    <row r="2065" spans="14:20" ht="18.5" x14ac:dyDescent="0.45">
      <c r="N2065" s="79">
        <f t="shared" si="144"/>
        <v>0</v>
      </c>
      <c r="O2065" s="80"/>
      <c r="P2065" s="81">
        <f t="shared" si="142"/>
        <v>0</v>
      </c>
      <c r="Q2065" s="82"/>
      <c r="R2065" s="83" t="e">
        <f t="shared" si="141"/>
        <v>#DIV/0!</v>
      </c>
      <c r="S2065" s="237"/>
      <c r="T2065" s="84">
        <f t="shared" si="143"/>
        <v>0</v>
      </c>
    </row>
    <row r="2066" spans="14:20" ht="18.5" x14ac:dyDescent="0.45">
      <c r="N2066" s="79">
        <f t="shared" si="144"/>
        <v>0</v>
      </c>
      <c r="O2066" s="80"/>
      <c r="P2066" s="81">
        <f t="shared" si="142"/>
        <v>0</v>
      </c>
      <c r="Q2066" s="82"/>
      <c r="R2066" s="83" t="e">
        <f t="shared" si="141"/>
        <v>#DIV/0!</v>
      </c>
      <c r="S2066" s="237"/>
      <c r="T2066" s="84">
        <f t="shared" si="143"/>
        <v>0</v>
      </c>
    </row>
    <row r="2067" spans="14:20" ht="18.5" x14ac:dyDescent="0.45">
      <c r="N2067" s="79">
        <f t="shared" si="144"/>
        <v>0</v>
      </c>
      <c r="O2067" s="80"/>
      <c r="P2067" s="81">
        <f t="shared" si="142"/>
        <v>0</v>
      </c>
      <c r="Q2067" s="82"/>
      <c r="R2067" s="83" t="e">
        <f t="shared" si="141"/>
        <v>#DIV/0!</v>
      </c>
      <c r="S2067" s="237"/>
      <c r="T2067" s="84">
        <f t="shared" si="143"/>
        <v>0</v>
      </c>
    </row>
    <row r="2068" spans="14:20" ht="18.5" x14ac:dyDescent="0.45">
      <c r="N2068" s="79">
        <f t="shared" si="144"/>
        <v>0</v>
      </c>
      <c r="O2068" s="80"/>
      <c r="P2068" s="81">
        <f t="shared" si="142"/>
        <v>0</v>
      </c>
      <c r="Q2068" s="82"/>
      <c r="R2068" s="83" t="e">
        <f t="shared" si="141"/>
        <v>#DIV/0!</v>
      </c>
      <c r="S2068" s="237"/>
      <c r="T2068" s="84">
        <f t="shared" si="143"/>
        <v>0</v>
      </c>
    </row>
    <row r="2069" spans="14:20" ht="18.5" x14ac:dyDescent="0.45">
      <c r="N2069" s="79">
        <f t="shared" si="144"/>
        <v>0</v>
      </c>
      <c r="O2069" s="80"/>
      <c r="P2069" s="81">
        <f t="shared" si="142"/>
        <v>0</v>
      </c>
      <c r="Q2069" s="82"/>
      <c r="R2069" s="83" t="e">
        <f t="shared" si="141"/>
        <v>#DIV/0!</v>
      </c>
      <c r="S2069" s="237"/>
      <c r="T2069" s="84">
        <f t="shared" si="143"/>
        <v>0</v>
      </c>
    </row>
    <row r="2070" spans="14:20" ht="18.5" x14ac:dyDescent="0.45">
      <c r="N2070" s="79">
        <f t="shared" si="144"/>
        <v>0</v>
      </c>
      <c r="O2070" s="80"/>
      <c r="P2070" s="81">
        <f t="shared" si="142"/>
        <v>0</v>
      </c>
      <c r="Q2070" s="82"/>
      <c r="R2070" s="83" t="e">
        <f t="shared" si="141"/>
        <v>#DIV/0!</v>
      </c>
      <c r="S2070" s="237"/>
      <c r="T2070" s="84">
        <f t="shared" si="143"/>
        <v>0</v>
      </c>
    </row>
    <row r="2071" spans="14:20" ht="18.5" x14ac:dyDescent="0.45">
      <c r="N2071" s="79">
        <f t="shared" si="144"/>
        <v>0</v>
      </c>
      <c r="O2071" s="80"/>
      <c r="P2071" s="81">
        <f t="shared" si="142"/>
        <v>0</v>
      </c>
      <c r="Q2071" s="82"/>
      <c r="R2071" s="83" t="e">
        <f t="shared" si="141"/>
        <v>#DIV/0!</v>
      </c>
      <c r="S2071" s="237"/>
      <c r="T2071" s="84">
        <f t="shared" si="143"/>
        <v>0</v>
      </c>
    </row>
    <row r="2072" spans="14:20" ht="18.5" x14ac:dyDescent="0.45">
      <c r="N2072" s="79">
        <f t="shared" si="144"/>
        <v>0</v>
      </c>
      <c r="O2072" s="80"/>
      <c r="P2072" s="81">
        <f t="shared" si="142"/>
        <v>0</v>
      </c>
      <c r="Q2072" s="82"/>
      <c r="R2072" s="83" t="e">
        <f t="shared" si="141"/>
        <v>#DIV/0!</v>
      </c>
      <c r="S2072" s="237"/>
      <c r="T2072" s="84">
        <f t="shared" si="143"/>
        <v>0</v>
      </c>
    </row>
    <row r="2073" spans="14:20" ht="18.5" x14ac:dyDescent="0.45">
      <c r="N2073" s="79">
        <f t="shared" si="144"/>
        <v>0</v>
      </c>
      <c r="O2073" s="80"/>
      <c r="P2073" s="81">
        <f t="shared" si="142"/>
        <v>0</v>
      </c>
      <c r="Q2073" s="82"/>
      <c r="R2073" s="83" t="e">
        <f t="shared" si="141"/>
        <v>#DIV/0!</v>
      </c>
      <c r="S2073" s="237"/>
      <c r="T2073" s="84">
        <f t="shared" si="143"/>
        <v>0</v>
      </c>
    </row>
    <row r="2074" spans="14:20" ht="18.5" x14ac:dyDescent="0.45">
      <c r="N2074" s="79">
        <f t="shared" si="144"/>
        <v>0</v>
      </c>
      <c r="O2074" s="80"/>
      <c r="P2074" s="81">
        <f t="shared" si="142"/>
        <v>0</v>
      </c>
      <c r="Q2074" s="82"/>
      <c r="R2074" s="83" t="e">
        <f t="shared" si="141"/>
        <v>#DIV/0!</v>
      </c>
      <c r="S2074" s="237"/>
      <c r="T2074" s="84">
        <f t="shared" si="143"/>
        <v>0</v>
      </c>
    </row>
    <row r="2075" spans="14:20" ht="18.5" x14ac:dyDescent="0.45">
      <c r="N2075" s="79">
        <f t="shared" si="144"/>
        <v>0</v>
      </c>
      <c r="O2075" s="80"/>
      <c r="P2075" s="81">
        <f t="shared" si="142"/>
        <v>0</v>
      </c>
      <c r="Q2075" s="82"/>
      <c r="R2075" s="83" t="e">
        <f t="shared" si="141"/>
        <v>#DIV/0!</v>
      </c>
      <c r="S2075" s="237"/>
      <c r="T2075" s="84">
        <f t="shared" si="143"/>
        <v>0</v>
      </c>
    </row>
    <row r="2076" spans="14:20" ht="18.5" x14ac:dyDescent="0.45">
      <c r="N2076" s="79">
        <f t="shared" si="144"/>
        <v>0</v>
      </c>
      <c r="O2076" s="80"/>
      <c r="P2076" s="81">
        <f t="shared" si="142"/>
        <v>0</v>
      </c>
      <c r="Q2076" s="82"/>
      <c r="R2076" s="83" t="e">
        <f t="shared" si="141"/>
        <v>#DIV/0!</v>
      </c>
      <c r="S2076" s="237"/>
      <c r="T2076" s="84">
        <f t="shared" si="143"/>
        <v>0</v>
      </c>
    </row>
    <row r="2077" spans="14:20" ht="18.5" x14ac:dyDescent="0.45">
      <c r="N2077" s="79">
        <f t="shared" si="144"/>
        <v>0</v>
      </c>
      <c r="O2077" s="80"/>
      <c r="P2077" s="81">
        <f t="shared" si="142"/>
        <v>0</v>
      </c>
      <c r="Q2077" s="82"/>
      <c r="R2077" s="83" t="e">
        <f t="shared" si="141"/>
        <v>#DIV/0!</v>
      </c>
      <c r="S2077" s="237"/>
      <c r="T2077" s="84">
        <f t="shared" si="143"/>
        <v>0</v>
      </c>
    </row>
    <row r="2078" spans="14:20" ht="18.5" x14ac:dyDescent="0.45">
      <c r="N2078" s="79">
        <f t="shared" si="144"/>
        <v>0</v>
      </c>
      <c r="O2078" s="80"/>
      <c r="P2078" s="81">
        <f t="shared" si="142"/>
        <v>0</v>
      </c>
      <c r="Q2078" s="82"/>
      <c r="R2078" s="83" t="e">
        <f t="shared" si="141"/>
        <v>#DIV/0!</v>
      </c>
      <c r="S2078" s="237"/>
      <c r="T2078" s="84">
        <f t="shared" si="143"/>
        <v>0</v>
      </c>
    </row>
    <row r="2079" spans="14:20" ht="18.5" x14ac:dyDescent="0.45">
      <c r="N2079" s="79">
        <f t="shared" si="144"/>
        <v>0</v>
      </c>
      <c r="O2079" s="80"/>
      <c r="P2079" s="81">
        <f t="shared" si="142"/>
        <v>0</v>
      </c>
      <c r="Q2079" s="82"/>
      <c r="R2079" s="83" t="e">
        <f t="shared" si="141"/>
        <v>#DIV/0!</v>
      </c>
      <c r="S2079" s="237"/>
      <c r="T2079" s="84">
        <f t="shared" si="143"/>
        <v>0</v>
      </c>
    </row>
    <row r="2080" spans="14:20" ht="18.5" x14ac:dyDescent="0.45">
      <c r="N2080" s="79">
        <f t="shared" si="144"/>
        <v>0</v>
      </c>
      <c r="O2080" s="80"/>
      <c r="P2080" s="81">
        <f t="shared" si="142"/>
        <v>0</v>
      </c>
      <c r="Q2080" s="82"/>
      <c r="R2080" s="83" t="e">
        <f t="shared" si="141"/>
        <v>#DIV/0!</v>
      </c>
      <c r="S2080" s="237"/>
      <c r="T2080" s="84">
        <f t="shared" si="143"/>
        <v>0</v>
      </c>
    </row>
    <row r="2081" spans="14:20" ht="18.5" x14ac:dyDescent="0.45">
      <c r="N2081" s="79">
        <f t="shared" si="144"/>
        <v>0</v>
      </c>
      <c r="O2081" s="80"/>
      <c r="P2081" s="81">
        <f t="shared" si="142"/>
        <v>0</v>
      </c>
      <c r="Q2081" s="82"/>
      <c r="R2081" s="83" t="e">
        <f t="shared" si="141"/>
        <v>#DIV/0!</v>
      </c>
      <c r="S2081" s="237"/>
      <c r="T2081" s="84">
        <f t="shared" si="143"/>
        <v>0</v>
      </c>
    </row>
    <row r="2082" spans="14:20" ht="18.5" x14ac:dyDescent="0.45">
      <c r="N2082" s="79">
        <f t="shared" si="144"/>
        <v>0</v>
      </c>
      <c r="O2082" s="80"/>
      <c r="P2082" s="81">
        <f t="shared" si="142"/>
        <v>0</v>
      </c>
      <c r="Q2082" s="82"/>
      <c r="R2082" s="83" t="e">
        <f t="shared" si="141"/>
        <v>#DIV/0!</v>
      </c>
      <c r="S2082" s="237"/>
      <c r="T2082" s="84">
        <f t="shared" si="143"/>
        <v>0</v>
      </c>
    </row>
    <row r="2083" spans="14:20" ht="18.5" x14ac:dyDescent="0.45">
      <c r="N2083" s="79">
        <f t="shared" si="144"/>
        <v>0</v>
      </c>
      <c r="O2083" s="80"/>
      <c r="P2083" s="81">
        <f t="shared" si="142"/>
        <v>0</v>
      </c>
      <c r="Q2083" s="82"/>
      <c r="R2083" s="83" t="e">
        <f t="shared" si="141"/>
        <v>#DIV/0!</v>
      </c>
      <c r="S2083" s="237"/>
      <c r="T2083" s="84">
        <f t="shared" si="143"/>
        <v>0</v>
      </c>
    </row>
    <row r="2084" spans="14:20" ht="18.5" x14ac:dyDescent="0.45">
      <c r="N2084" s="79">
        <f t="shared" si="144"/>
        <v>0</v>
      </c>
      <c r="O2084" s="80"/>
      <c r="P2084" s="81">
        <f t="shared" si="142"/>
        <v>0</v>
      </c>
      <c r="Q2084" s="82"/>
      <c r="R2084" s="83" t="e">
        <f t="shared" si="141"/>
        <v>#DIV/0!</v>
      </c>
      <c r="S2084" s="237"/>
      <c r="T2084" s="84">
        <f t="shared" si="143"/>
        <v>0</v>
      </c>
    </row>
    <row r="2085" spans="14:20" ht="18.5" x14ac:dyDescent="0.45">
      <c r="N2085" s="79">
        <f t="shared" si="144"/>
        <v>0</v>
      </c>
      <c r="O2085" s="80"/>
      <c r="P2085" s="81">
        <f t="shared" si="142"/>
        <v>0</v>
      </c>
      <c r="Q2085" s="82"/>
      <c r="R2085" s="83" t="e">
        <f t="shared" si="141"/>
        <v>#DIV/0!</v>
      </c>
      <c r="S2085" s="237"/>
      <c r="T2085" s="84">
        <f t="shared" si="143"/>
        <v>0</v>
      </c>
    </row>
    <row r="2086" spans="14:20" ht="18.5" x14ac:dyDescent="0.45">
      <c r="N2086" s="79">
        <f t="shared" si="144"/>
        <v>0</v>
      </c>
      <c r="O2086" s="80"/>
      <c r="P2086" s="81">
        <f t="shared" si="142"/>
        <v>0</v>
      </c>
      <c r="Q2086" s="82"/>
      <c r="R2086" s="83" t="e">
        <f t="shared" ref="R2086:R2149" si="145">(Q2086-N2086)/Q2086</f>
        <v>#DIV/0!</v>
      </c>
      <c r="S2086" s="237"/>
      <c r="T2086" s="84">
        <f t="shared" si="143"/>
        <v>0</v>
      </c>
    </row>
    <row r="2087" spans="14:20" ht="18.5" x14ac:dyDescent="0.45">
      <c r="N2087" s="79">
        <f t="shared" si="144"/>
        <v>0</v>
      </c>
      <c r="O2087" s="80"/>
      <c r="P2087" s="81">
        <f t="shared" si="142"/>
        <v>0</v>
      </c>
      <c r="Q2087" s="82"/>
      <c r="R2087" s="83" t="e">
        <f t="shared" si="145"/>
        <v>#DIV/0!</v>
      </c>
      <c r="S2087" s="237"/>
      <c r="T2087" s="84">
        <f t="shared" si="143"/>
        <v>0</v>
      </c>
    </row>
    <row r="2088" spans="14:20" ht="18.5" x14ac:dyDescent="0.45">
      <c r="N2088" s="79">
        <f t="shared" si="144"/>
        <v>0</v>
      </c>
      <c r="O2088" s="80"/>
      <c r="P2088" s="81">
        <f t="shared" si="142"/>
        <v>0</v>
      </c>
      <c r="Q2088" s="82"/>
      <c r="R2088" s="83" t="e">
        <f t="shared" si="145"/>
        <v>#DIV/0!</v>
      </c>
      <c r="S2088" s="237"/>
      <c r="T2088" s="84">
        <f t="shared" si="143"/>
        <v>0</v>
      </c>
    </row>
    <row r="2089" spans="14:20" ht="18.5" x14ac:dyDescent="0.45">
      <c r="N2089" s="79">
        <f t="shared" si="144"/>
        <v>0</v>
      </c>
      <c r="O2089" s="80"/>
      <c r="P2089" s="81">
        <f t="shared" ref="P2089:P2152" si="146">N2089/(1-O2089)</f>
        <v>0</v>
      </c>
      <c r="Q2089" s="82"/>
      <c r="R2089" s="83" t="e">
        <f t="shared" si="145"/>
        <v>#DIV/0!</v>
      </c>
      <c r="S2089" s="237"/>
      <c r="T2089" s="84">
        <f t="shared" si="143"/>
        <v>0</v>
      </c>
    </row>
    <row r="2090" spans="14:20" ht="18.5" x14ac:dyDescent="0.45">
      <c r="N2090" s="79">
        <f t="shared" si="144"/>
        <v>0</v>
      </c>
      <c r="O2090" s="80"/>
      <c r="P2090" s="81">
        <f t="shared" si="146"/>
        <v>0</v>
      </c>
      <c r="Q2090" s="82"/>
      <c r="R2090" s="83" t="e">
        <f t="shared" si="145"/>
        <v>#DIV/0!</v>
      </c>
      <c r="S2090" s="237"/>
      <c r="T2090" s="84">
        <f t="shared" si="143"/>
        <v>0</v>
      </c>
    </row>
    <row r="2091" spans="14:20" ht="18.5" x14ac:dyDescent="0.45">
      <c r="N2091" s="79">
        <f t="shared" si="144"/>
        <v>0</v>
      </c>
      <c r="O2091" s="80"/>
      <c r="P2091" s="81">
        <f t="shared" si="146"/>
        <v>0</v>
      </c>
      <c r="Q2091" s="82"/>
      <c r="R2091" s="83" t="e">
        <f t="shared" si="145"/>
        <v>#DIV/0!</v>
      </c>
      <c r="S2091" s="237"/>
      <c r="T2091" s="84">
        <f t="shared" ref="T2091:T2154" si="147">SUM(S2091*Q2091)</f>
        <v>0</v>
      </c>
    </row>
    <row r="2092" spans="14:20" ht="18.5" x14ac:dyDescent="0.45">
      <c r="N2092" s="79">
        <f t="shared" si="144"/>
        <v>0</v>
      </c>
      <c r="O2092" s="80"/>
      <c r="P2092" s="81">
        <f t="shared" si="146"/>
        <v>0</v>
      </c>
      <c r="Q2092" s="82"/>
      <c r="R2092" s="83" t="e">
        <f t="shared" si="145"/>
        <v>#DIV/0!</v>
      </c>
      <c r="S2092" s="237"/>
      <c r="T2092" s="84">
        <f t="shared" si="147"/>
        <v>0</v>
      </c>
    </row>
    <row r="2093" spans="14:20" ht="18.5" x14ac:dyDescent="0.45">
      <c r="N2093" s="79">
        <f t="shared" si="144"/>
        <v>0</v>
      </c>
      <c r="O2093" s="80"/>
      <c r="P2093" s="81">
        <f t="shared" si="146"/>
        <v>0</v>
      </c>
      <c r="Q2093" s="82"/>
      <c r="R2093" s="83" t="e">
        <f t="shared" si="145"/>
        <v>#DIV/0!</v>
      </c>
      <c r="S2093" s="237"/>
      <c r="T2093" s="84">
        <f t="shared" si="147"/>
        <v>0</v>
      </c>
    </row>
    <row r="2094" spans="14:20" ht="18.5" x14ac:dyDescent="0.45">
      <c r="N2094" s="79">
        <f t="shared" ref="N2094:N2157" si="148">SUM(G2094:L2094)</f>
        <v>0</v>
      </c>
      <c r="O2094" s="80"/>
      <c r="P2094" s="81">
        <f t="shared" si="146"/>
        <v>0</v>
      </c>
      <c r="Q2094" s="82"/>
      <c r="R2094" s="83" t="e">
        <f t="shared" si="145"/>
        <v>#DIV/0!</v>
      </c>
      <c r="S2094" s="237"/>
      <c r="T2094" s="84">
        <f t="shared" si="147"/>
        <v>0</v>
      </c>
    </row>
    <row r="2095" spans="14:20" ht="18.5" x14ac:dyDescent="0.45">
      <c r="N2095" s="79">
        <f t="shared" si="148"/>
        <v>0</v>
      </c>
      <c r="O2095" s="80"/>
      <c r="P2095" s="81">
        <f t="shared" si="146"/>
        <v>0</v>
      </c>
      <c r="Q2095" s="82"/>
      <c r="R2095" s="83" t="e">
        <f t="shared" si="145"/>
        <v>#DIV/0!</v>
      </c>
      <c r="S2095" s="237"/>
      <c r="T2095" s="84">
        <f t="shared" si="147"/>
        <v>0</v>
      </c>
    </row>
    <row r="2096" spans="14:20" ht="18.5" x14ac:dyDescent="0.45">
      <c r="N2096" s="79">
        <f t="shared" si="148"/>
        <v>0</v>
      </c>
      <c r="O2096" s="80"/>
      <c r="P2096" s="81">
        <f t="shared" si="146"/>
        <v>0</v>
      </c>
      <c r="Q2096" s="82"/>
      <c r="R2096" s="83" t="e">
        <f t="shared" si="145"/>
        <v>#DIV/0!</v>
      </c>
      <c r="S2096" s="237"/>
      <c r="T2096" s="84">
        <f t="shared" si="147"/>
        <v>0</v>
      </c>
    </row>
    <row r="2097" spans="14:20" ht="18.5" x14ac:dyDescent="0.45">
      <c r="N2097" s="79">
        <f t="shared" si="148"/>
        <v>0</v>
      </c>
      <c r="O2097" s="80"/>
      <c r="P2097" s="81">
        <f t="shared" si="146"/>
        <v>0</v>
      </c>
      <c r="Q2097" s="82"/>
      <c r="R2097" s="83" t="e">
        <f t="shared" si="145"/>
        <v>#DIV/0!</v>
      </c>
      <c r="S2097" s="237"/>
      <c r="T2097" s="84">
        <f t="shared" si="147"/>
        <v>0</v>
      </c>
    </row>
    <row r="2098" spans="14:20" ht="18.5" x14ac:dyDescent="0.45">
      <c r="N2098" s="79">
        <f t="shared" si="148"/>
        <v>0</v>
      </c>
      <c r="O2098" s="80"/>
      <c r="P2098" s="81">
        <f t="shared" si="146"/>
        <v>0</v>
      </c>
      <c r="Q2098" s="82"/>
      <c r="R2098" s="83" t="e">
        <f t="shared" si="145"/>
        <v>#DIV/0!</v>
      </c>
      <c r="S2098" s="237"/>
      <c r="T2098" s="84">
        <f t="shared" si="147"/>
        <v>0</v>
      </c>
    </row>
    <row r="2099" spans="14:20" ht="18.5" x14ac:dyDescent="0.45">
      <c r="N2099" s="79">
        <f t="shared" si="148"/>
        <v>0</v>
      </c>
      <c r="O2099" s="80"/>
      <c r="P2099" s="81">
        <f t="shared" si="146"/>
        <v>0</v>
      </c>
      <c r="Q2099" s="82"/>
      <c r="R2099" s="83" t="e">
        <f t="shared" si="145"/>
        <v>#DIV/0!</v>
      </c>
      <c r="S2099" s="237"/>
      <c r="T2099" s="84">
        <f t="shared" si="147"/>
        <v>0</v>
      </c>
    </row>
    <row r="2100" spans="14:20" ht="18.5" x14ac:dyDescent="0.45">
      <c r="N2100" s="79">
        <f t="shared" si="148"/>
        <v>0</v>
      </c>
      <c r="O2100" s="80"/>
      <c r="P2100" s="81">
        <f t="shared" si="146"/>
        <v>0</v>
      </c>
      <c r="Q2100" s="82"/>
      <c r="R2100" s="83" t="e">
        <f t="shared" si="145"/>
        <v>#DIV/0!</v>
      </c>
      <c r="S2100" s="237"/>
      <c r="T2100" s="84">
        <f t="shared" si="147"/>
        <v>0</v>
      </c>
    </row>
    <row r="2101" spans="14:20" ht="18.5" x14ac:dyDescent="0.45">
      <c r="N2101" s="79">
        <f t="shared" si="148"/>
        <v>0</v>
      </c>
      <c r="O2101" s="80"/>
      <c r="P2101" s="81">
        <f t="shared" si="146"/>
        <v>0</v>
      </c>
      <c r="Q2101" s="82"/>
      <c r="R2101" s="83" t="e">
        <f t="shared" si="145"/>
        <v>#DIV/0!</v>
      </c>
      <c r="S2101" s="237"/>
      <c r="T2101" s="84">
        <f t="shared" si="147"/>
        <v>0</v>
      </c>
    </row>
    <row r="2102" spans="14:20" ht="18.5" x14ac:dyDescent="0.45">
      <c r="N2102" s="79">
        <f t="shared" si="148"/>
        <v>0</v>
      </c>
      <c r="O2102" s="80"/>
      <c r="P2102" s="81">
        <f t="shared" si="146"/>
        <v>0</v>
      </c>
      <c r="Q2102" s="82"/>
      <c r="R2102" s="83" t="e">
        <f t="shared" si="145"/>
        <v>#DIV/0!</v>
      </c>
      <c r="S2102" s="237"/>
      <c r="T2102" s="84">
        <f t="shared" si="147"/>
        <v>0</v>
      </c>
    </row>
    <row r="2103" spans="14:20" ht="18.5" x14ac:dyDescent="0.45">
      <c r="N2103" s="79">
        <f t="shared" si="148"/>
        <v>0</v>
      </c>
      <c r="O2103" s="80"/>
      <c r="P2103" s="81">
        <f t="shared" si="146"/>
        <v>0</v>
      </c>
      <c r="Q2103" s="82"/>
      <c r="R2103" s="83" t="e">
        <f t="shared" si="145"/>
        <v>#DIV/0!</v>
      </c>
      <c r="S2103" s="237"/>
      <c r="T2103" s="84">
        <f t="shared" si="147"/>
        <v>0</v>
      </c>
    </row>
    <row r="2104" spans="14:20" ht="18.5" x14ac:dyDescent="0.45">
      <c r="N2104" s="79">
        <f t="shared" si="148"/>
        <v>0</v>
      </c>
      <c r="O2104" s="80"/>
      <c r="P2104" s="81">
        <f t="shared" si="146"/>
        <v>0</v>
      </c>
      <c r="Q2104" s="82"/>
      <c r="R2104" s="83" t="e">
        <f t="shared" si="145"/>
        <v>#DIV/0!</v>
      </c>
      <c r="S2104" s="237"/>
      <c r="T2104" s="84">
        <f t="shared" si="147"/>
        <v>0</v>
      </c>
    </row>
    <row r="2105" spans="14:20" ht="18.5" x14ac:dyDescent="0.45">
      <c r="N2105" s="79">
        <f t="shared" si="148"/>
        <v>0</v>
      </c>
      <c r="O2105" s="80"/>
      <c r="P2105" s="81">
        <f t="shared" si="146"/>
        <v>0</v>
      </c>
      <c r="Q2105" s="82"/>
      <c r="R2105" s="83" t="e">
        <f t="shared" si="145"/>
        <v>#DIV/0!</v>
      </c>
      <c r="S2105" s="237"/>
      <c r="T2105" s="84">
        <f t="shared" si="147"/>
        <v>0</v>
      </c>
    </row>
    <row r="2106" spans="14:20" ht="18.5" x14ac:dyDescent="0.45">
      <c r="N2106" s="79">
        <f t="shared" si="148"/>
        <v>0</v>
      </c>
      <c r="O2106" s="80"/>
      <c r="P2106" s="81">
        <f t="shared" si="146"/>
        <v>0</v>
      </c>
      <c r="Q2106" s="82"/>
      <c r="R2106" s="83" t="e">
        <f t="shared" si="145"/>
        <v>#DIV/0!</v>
      </c>
      <c r="S2106" s="237"/>
      <c r="T2106" s="84">
        <f t="shared" si="147"/>
        <v>0</v>
      </c>
    </row>
    <row r="2107" spans="14:20" ht="18.5" x14ac:dyDescent="0.45">
      <c r="N2107" s="79">
        <f t="shared" si="148"/>
        <v>0</v>
      </c>
      <c r="O2107" s="80"/>
      <c r="P2107" s="81">
        <f t="shared" si="146"/>
        <v>0</v>
      </c>
      <c r="Q2107" s="82"/>
      <c r="R2107" s="83" t="e">
        <f t="shared" si="145"/>
        <v>#DIV/0!</v>
      </c>
      <c r="S2107" s="237"/>
      <c r="T2107" s="84">
        <f t="shared" si="147"/>
        <v>0</v>
      </c>
    </row>
    <row r="2108" spans="14:20" ht="18.5" x14ac:dyDescent="0.45">
      <c r="N2108" s="79">
        <f t="shared" si="148"/>
        <v>0</v>
      </c>
      <c r="O2108" s="80"/>
      <c r="P2108" s="81">
        <f t="shared" si="146"/>
        <v>0</v>
      </c>
      <c r="Q2108" s="82"/>
      <c r="R2108" s="83" t="e">
        <f t="shared" si="145"/>
        <v>#DIV/0!</v>
      </c>
      <c r="S2108" s="237"/>
      <c r="T2108" s="84">
        <f t="shared" si="147"/>
        <v>0</v>
      </c>
    </row>
    <row r="2109" spans="14:20" ht="18.5" x14ac:dyDescent="0.45">
      <c r="N2109" s="79">
        <f t="shared" si="148"/>
        <v>0</v>
      </c>
      <c r="O2109" s="80"/>
      <c r="P2109" s="81">
        <f t="shared" si="146"/>
        <v>0</v>
      </c>
      <c r="Q2109" s="82"/>
      <c r="R2109" s="83" t="e">
        <f t="shared" si="145"/>
        <v>#DIV/0!</v>
      </c>
      <c r="S2109" s="237"/>
      <c r="T2109" s="84">
        <f t="shared" si="147"/>
        <v>0</v>
      </c>
    </row>
    <row r="2110" spans="14:20" ht="18.5" x14ac:dyDescent="0.45">
      <c r="N2110" s="79">
        <f t="shared" si="148"/>
        <v>0</v>
      </c>
      <c r="O2110" s="80"/>
      <c r="P2110" s="81">
        <f t="shared" si="146"/>
        <v>0</v>
      </c>
      <c r="Q2110" s="82"/>
      <c r="R2110" s="83" t="e">
        <f t="shared" si="145"/>
        <v>#DIV/0!</v>
      </c>
      <c r="S2110" s="237"/>
      <c r="T2110" s="84">
        <f t="shared" si="147"/>
        <v>0</v>
      </c>
    </row>
    <row r="2111" spans="14:20" ht="18.5" x14ac:dyDescent="0.45">
      <c r="N2111" s="79">
        <f t="shared" si="148"/>
        <v>0</v>
      </c>
      <c r="O2111" s="80"/>
      <c r="P2111" s="81">
        <f t="shared" si="146"/>
        <v>0</v>
      </c>
      <c r="Q2111" s="82"/>
      <c r="R2111" s="83" t="e">
        <f t="shared" si="145"/>
        <v>#DIV/0!</v>
      </c>
      <c r="S2111" s="237"/>
      <c r="T2111" s="84">
        <f t="shared" si="147"/>
        <v>0</v>
      </c>
    </row>
    <row r="2112" spans="14:20" ht="18.5" x14ac:dyDescent="0.45">
      <c r="N2112" s="79">
        <f t="shared" si="148"/>
        <v>0</v>
      </c>
      <c r="O2112" s="80"/>
      <c r="P2112" s="81">
        <f t="shared" si="146"/>
        <v>0</v>
      </c>
      <c r="Q2112" s="82"/>
      <c r="R2112" s="83" t="e">
        <f t="shared" si="145"/>
        <v>#DIV/0!</v>
      </c>
      <c r="S2112" s="237"/>
      <c r="T2112" s="84">
        <f t="shared" si="147"/>
        <v>0</v>
      </c>
    </row>
    <row r="2113" spans="14:20" ht="18.5" x14ac:dyDescent="0.45">
      <c r="N2113" s="79">
        <f t="shared" si="148"/>
        <v>0</v>
      </c>
      <c r="O2113" s="80"/>
      <c r="P2113" s="81">
        <f t="shared" si="146"/>
        <v>0</v>
      </c>
      <c r="Q2113" s="82"/>
      <c r="R2113" s="83" t="e">
        <f t="shared" si="145"/>
        <v>#DIV/0!</v>
      </c>
      <c r="S2113" s="237"/>
      <c r="T2113" s="84">
        <f t="shared" si="147"/>
        <v>0</v>
      </c>
    </row>
    <row r="2114" spans="14:20" ht="18.5" x14ac:dyDescent="0.45">
      <c r="N2114" s="79">
        <f t="shared" si="148"/>
        <v>0</v>
      </c>
      <c r="O2114" s="80"/>
      <c r="P2114" s="81">
        <f t="shared" si="146"/>
        <v>0</v>
      </c>
      <c r="Q2114" s="82"/>
      <c r="R2114" s="83" t="e">
        <f t="shared" si="145"/>
        <v>#DIV/0!</v>
      </c>
      <c r="S2114" s="237"/>
      <c r="T2114" s="84">
        <f t="shared" si="147"/>
        <v>0</v>
      </c>
    </row>
    <row r="2115" spans="14:20" ht="18.5" x14ac:dyDescent="0.45">
      <c r="N2115" s="79">
        <f t="shared" si="148"/>
        <v>0</v>
      </c>
      <c r="O2115" s="80"/>
      <c r="P2115" s="81">
        <f t="shared" si="146"/>
        <v>0</v>
      </c>
      <c r="Q2115" s="82"/>
      <c r="R2115" s="83" t="e">
        <f t="shared" si="145"/>
        <v>#DIV/0!</v>
      </c>
      <c r="S2115" s="237"/>
      <c r="T2115" s="84">
        <f t="shared" si="147"/>
        <v>0</v>
      </c>
    </row>
    <row r="2116" spans="14:20" ht="18.5" x14ac:dyDescent="0.45">
      <c r="N2116" s="79">
        <f t="shared" si="148"/>
        <v>0</v>
      </c>
      <c r="O2116" s="80"/>
      <c r="P2116" s="81">
        <f t="shared" si="146"/>
        <v>0</v>
      </c>
      <c r="Q2116" s="82"/>
      <c r="R2116" s="83" t="e">
        <f t="shared" si="145"/>
        <v>#DIV/0!</v>
      </c>
      <c r="S2116" s="237"/>
      <c r="T2116" s="84">
        <f t="shared" si="147"/>
        <v>0</v>
      </c>
    </row>
    <row r="2117" spans="14:20" ht="18.5" x14ac:dyDescent="0.45">
      <c r="N2117" s="79">
        <f t="shared" si="148"/>
        <v>0</v>
      </c>
      <c r="O2117" s="80"/>
      <c r="P2117" s="81">
        <f t="shared" si="146"/>
        <v>0</v>
      </c>
      <c r="Q2117" s="82"/>
      <c r="R2117" s="83" t="e">
        <f t="shared" si="145"/>
        <v>#DIV/0!</v>
      </c>
      <c r="S2117" s="237"/>
      <c r="T2117" s="84">
        <f t="shared" si="147"/>
        <v>0</v>
      </c>
    </row>
    <row r="2118" spans="14:20" ht="18.5" x14ac:dyDescent="0.45">
      <c r="N2118" s="79">
        <f t="shared" si="148"/>
        <v>0</v>
      </c>
      <c r="O2118" s="80"/>
      <c r="P2118" s="81">
        <f t="shared" si="146"/>
        <v>0</v>
      </c>
      <c r="Q2118" s="82"/>
      <c r="R2118" s="83" t="e">
        <f t="shared" si="145"/>
        <v>#DIV/0!</v>
      </c>
      <c r="S2118" s="237"/>
      <c r="T2118" s="84">
        <f t="shared" si="147"/>
        <v>0</v>
      </c>
    </row>
    <row r="2119" spans="14:20" ht="18.5" x14ac:dyDescent="0.45">
      <c r="N2119" s="79">
        <f t="shared" si="148"/>
        <v>0</v>
      </c>
      <c r="O2119" s="80"/>
      <c r="P2119" s="81">
        <f t="shared" si="146"/>
        <v>0</v>
      </c>
      <c r="Q2119" s="82"/>
      <c r="R2119" s="83" t="e">
        <f t="shared" si="145"/>
        <v>#DIV/0!</v>
      </c>
      <c r="S2119" s="237"/>
      <c r="T2119" s="84">
        <f t="shared" si="147"/>
        <v>0</v>
      </c>
    </row>
    <row r="2120" spans="14:20" ht="18.5" x14ac:dyDescent="0.45">
      <c r="N2120" s="79">
        <f t="shared" si="148"/>
        <v>0</v>
      </c>
      <c r="O2120" s="80"/>
      <c r="P2120" s="81">
        <f t="shared" si="146"/>
        <v>0</v>
      </c>
      <c r="Q2120" s="82"/>
      <c r="R2120" s="83" t="e">
        <f t="shared" si="145"/>
        <v>#DIV/0!</v>
      </c>
      <c r="S2120" s="237"/>
      <c r="T2120" s="84">
        <f t="shared" si="147"/>
        <v>0</v>
      </c>
    </row>
    <row r="2121" spans="14:20" ht="18.5" x14ac:dyDescent="0.45">
      <c r="N2121" s="79">
        <f t="shared" si="148"/>
        <v>0</v>
      </c>
      <c r="O2121" s="80"/>
      <c r="P2121" s="81">
        <f t="shared" si="146"/>
        <v>0</v>
      </c>
      <c r="Q2121" s="82"/>
      <c r="R2121" s="83" t="e">
        <f t="shared" si="145"/>
        <v>#DIV/0!</v>
      </c>
      <c r="S2121" s="237"/>
      <c r="T2121" s="84">
        <f t="shared" si="147"/>
        <v>0</v>
      </c>
    </row>
    <row r="2122" spans="14:20" ht="18.5" x14ac:dyDescent="0.45">
      <c r="N2122" s="79">
        <f t="shared" si="148"/>
        <v>0</v>
      </c>
      <c r="O2122" s="80"/>
      <c r="P2122" s="81">
        <f t="shared" si="146"/>
        <v>0</v>
      </c>
      <c r="Q2122" s="82"/>
      <c r="R2122" s="83" t="e">
        <f t="shared" si="145"/>
        <v>#DIV/0!</v>
      </c>
      <c r="S2122" s="237"/>
      <c r="T2122" s="84">
        <f t="shared" si="147"/>
        <v>0</v>
      </c>
    </row>
    <row r="2123" spans="14:20" ht="18.5" x14ac:dyDescent="0.45">
      <c r="N2123" s="79">
        <f t="shared" si="148"/>
        <v>0</v>
      </c>
      <c r="O2123" s="80"/>
      <c r="P2123" s="81">
        <f t="shared" si="146"/>
        <v>0</v>
      </c>
      <c r="Q2123" s="82"/>
      <c r="R2123" s="83" t="e">
        <f t="shared" si="145"/>
        <v>#DIV/0!</v>
      </c>
      <c r="S2123" s="237"/>
      <c r="T2123" s="84">
        <f t="shared" si="147"/>
        <v>0</v>
      </c>
    </row>
    <row r="2124" spans="14:20" ht="18.5" x14ac:dyDescent="0.45">
      <c r="N2124" s="79">
        <f t="shared" si="148"/>
        <v>0</v>
      </c>
      <c r="O2124" s="80"/>
      <c r="P2124" s="81">
        <f t="shared" si="146"/>
        <v>0</v>
      </c>
      <c r="Q2124" s="82"/>
      <c r="R2124" s="83" t="e">
        <f t="shared" si="145"/>
        <v>#DIV/0!</v>
      </c>
      <c r="S2124" s="237"/>
      <c r="T2124" s="84">
        <f t="shared" si="147"/>
        <v>0</v>
      </c>
    </row>
    <row r="2125" spans="14:20" ht="18.5" x14ac:dyDescent="0.45">
      <c r="N2125" s="79">
        <f t="shared" si="148"/>
        <v>0</v>
      </c>
      <c r="O2125" s="80"/>
      <c r="P2125" s="81">
        <f t="shared" si="146"/>
        <v>0</v>
      </c>
      <c r="Q2125" s="82"/>
      <c r="R2125" s="83" t="e">
        <f t="shared" si="145"/>
        <v>#DIV/0!</v>
      </c>
      <c r="S2125" s="237"/>
      <c r="T2125" s="84">
        <f t="shared" si="147"/>
        <v>0</v>
      </c>
    </row>
    <row r="2126" spans="14:20" ht="18.5" x14ac:dyDescent="0.45">
      <c r="N2126" s="79">
        <f t="shared" si="148"/>
        <v>0</v>
      </c>
      <c r="O2126" s="80"/>
      <c r="P2126" s="81">
        <f t="shared" si="146"/>
        <v>0</v>
      </c>
      <c r="Q2126" s="82"/>
      <c r="R2126" s="83" t="e">
        <f t="shared" si="145"/>
        <v>#DIV/0!</v>
      </c>
      <c r="S2126" s="237"/>
      <c r="T2126" s="84">
        <f t="shared" si="147"/>
        <v>0</v>
      </c>
    </row>
    <row r="2127" spans="14:20" ht="18.5" x14ac:dyDescent="0.45">
      <c r="N2127" s="79">
        <f t="shared" si="148"/>
        <v>0</v>
      </c>
      <c r="O2127" s="80"/>
      <c r="P2127" s="81">
        <f t="shared" si="146"/>
        <v>0</v>
      </c>
      <c r="Q2127" s="82"/>
      <c r="R2127" s="83" t="e">
        <f t="shared" si="145"/>
        <v>#DIV/0!</v>
      </c>
      <c r="S2127" s="237"/>
      <c r="T2127" s="84">
        <f t="shared" si="147"/>
        <v>0</v>
      </c>
    </row>
    <row r="2128" spans="14:20" ht="18.5" x14ac:dyDescent="0.45">
      <c r="N2128" s="79">
        <f t="shared" si="148"/>
        <v>0</v>
      </c>
      <c r="O2128" s="80"/>
      <c r="P2128" s="81">
        <f t="shared" si="146"/>
        <v>0</v>
      </c>
      <c r="Q2128" s="82"/>
      <c r="R2128" s="83" t="e">
        <f t="shared" si="145"/>
        <v>#DIV/0!</v>
      </c>
      <c r="S2128" s="237"/>
      <c r="T2128" s="84">
        <f t="shared" si="147"/>
        <v>0</v>
      </c>
    </row>
    <row r="2129" spans="14:20" ht="18.5" x14ac:dyDescent="0.45">
      <c r="N2129" s="79">
        <f t="shared" si="148"/>
        <v>0</v>
      </c>
      <c r="O2129" s="80"/>
      <c r="P2129" s="81">
        <f t="shared" si="146"/>
        <v>0</v>
      </c>
      <c r="Q2129" s="82"/>
      <c r="R2129" s="83" t="e">
        <f t="shared" si="145"/>
        <v>#DIV/0!</v>
      </c>
      <c r="S2129" s="237"/>
      <c r="T2129" s="84">
        <f t="shared" si="147"/>
        <v>0</v>
      </c>
    </row>
    <row r="2130" spans="14:20" ht="18.5" x14ac:dyDescent="0.45">
      <c r="N2130" s="79">
        <f t="shared" si="148"/>
        <v>0</v>
      </c>
      <c r="O2130" s="80"/>
      <c r="P2130" s="81">
        <f t="shared" si="146"/>
        <v>0</v>
      </c>
      <c r="Q2130" s="82"/>
      <c r="R2130" s="83" t="e">
        <f t="shared" si="145"/>
        <v>#DIV/0!</v>
      </c>
      <c r="S2130" s="237"/>
      <c r="T2130" s="84">
        <f t="shared" si="147"/>
        <v>0</v>
      </c>
    </row>
    <row r="2131" spans="14:20" ht="18.5" x14ac:dyDescent="0.45">
      <c r="N2131" s="79">
        <f t="shared" si="148"/>
        <v>0</v>
      </c>
      <c r="O2131" s="80"/>
      <c r="P2131" s="81">
        <f t="shared" si="146"/>
        <v>0</v>
      </c>
      <c r="Q2131" s="82"/>
      <c r="R2131" s="83" t="e">
        <f t="shared" si="145"/>
        <v>#DIV/0!</v>
      </c>
      <c r="S2131" s="237"/>
      <c r="T2131" s="84">
        <f t="shared" si="147"/>
        <v>0</v>
      </c>
    </row>
    <row r="2132" spans="14:20" ht="18.5" x14ac:dyDescent="0.45">
      <c r="N2132" s="79">
        <f t="shared" si="148"/>
        <v>0</v>
      </c>
      <c r="O2132" s="80"/>
      <c r="P2132" s="81">
        <f t="shared" si="146"/>
        <v>0</v>
      </c>
      <c r="Q2132" s="82"/>
      <c r="R2132" s="83" t="e">
        <f t="shared" si="145"/>
        <v>#DIV/0!</v>
      </c>
      <c r="S2132" s="237"/>
      <c r="T2132" s="84">
        <f t="shared" si="147"/>
        <v>0</v>
      </c>
    </row>
    <row r="2133" spans="14:20" ht="18.5" x14ac:dyDescent="0.45">
      <c r="N2133" s="79">
        <f t="shared" si="148"/>
        <v>0</v>
      </c>
      <c r="O2133" s="80"/>
      <c r="P2133" s="81">
        <f t="shared" si="146"/>
        <v>0</v>
      </c>
      <c r="Q2133" s="82"/>
      <c r="R2133" s="83" t="e">
        <f t="shared" si="145"/>
        <v>#DIV/0!</v>
      </c>
      <c r="S2133" s="237"/>
      <c r="T2133" s="84">
        <f t="shared" si="147"/>
        <v>0</v>
      </c>
    </row>
    <row r="2134" spans="14:20" ht="18.5" x14ac:dyDescent="0.45">
      <c r="N2134" s="79">
        <f t="shared" si="148"/>
        <v>0</v>
      </c>
      <c r="O2134" s="80"/>
      <c r="P2134" s="81">
        <f t="shared" si="146"/>
        <v>0</v>
      </c>
      <c r="Q2134" s="82"/>
      <c r="R2134" s="83" t="e">
        <f t="shared" si="145"/>
        <v>#DIV/0!</v>
      </c>
      <c r="S2134" s="237"/>
      <c r="T2134" s="84">
        <f t="shared" si="147"/>
        <v>0</v>
      </c>
    </row>
    <row r="2135" spans="14:20" ht="18.5" x14ac:dyDescent="0.45">
      <c r="N2135" s="79">
        <f t="shared" si="148"/>
        <v>0</v>
      </c>
      <c r="O2135" s="80"/>
      <c r="P2135" s="81">
        <f t="shared" si="146"/>
        <v>0</v>
      </c>
      <c r="Q2135" s="82"/>
      <c r="R2135" s="83" t="e">
        <f t="shared" si="145"/>
        <v>#DIV/0!</v>
      </c>
      <c r="S2135" s="237"/>
      <c r="T2135" s="84">
        <f t="shared" si="147"/>
        <v>0</v>
      </c>
    </row>
    <row r="2136" spans="14:20" ht="18.5" x14ac:dyDescent="0.45">
      <c r="N2136" s="79">
        <f t="shared" si="148"/>
        <v>0</v>
      </c>
      <c r="O2136" s="80"/>
      <c r="P2136" s="81">
        <f t="shared" si="146"/>
        <v>0</v>
      </c>
      <c r="Q2136" s="82"/>
      <c r="R2136" s="83" t="e">
        <f t="shared" si="145"/>
        <v>#DIV/0!</v>
      </c>
      <c r="S2136" s="237"/>
      <c r="T2136" s="84">
        <f t="shared" si="147"/>
        <v>0</v>
      </c>
    </row>
    <row r="2137" spans="14:20" ht="18.5" x14ac:dyDescent="0.45">
      <c r="N2137" s="79">
        <f t="shared" si="148"/>
        <v>0</v>
      </c>
      <c r="O2137" s="80"/>
      <c r="P2137" s="81">
        <f t="shared" si="146"/>
        <v>0</v>
      </c>
      <c r="Q2137" s="82"/>
      <c r="R2137" s="83" t="e">
        <f t="shared" si="145"/>
        <v>#DIV/0!</v>
      </c>
      <c r="S2137" s="237"/>
      <c r="T2137" s="84">
        <f t="shared" si="147"/>
        <v>0</v>
      </c>
    </row>
    <row r="2138" spans="14:20" ht="18.5" x14ac:dyDescent="0.45">
      <c r="N2138" s="79">
        <f t="shared" si="148"/>
        <v>0</v>
      </c>
      <c r="O2138" s="80"/>
      <c r="P2138" s="81">
        <f t="shared" si="146"/>
        <v>0</v>
      </c>
      <c r="Q2138" s="82"/>
      <c r="R2138" s="83" t="e">
        <f t="shared" si="145"/>
        <v>#DIV/0!</v>
      </c>
      <c r="S2138" s="237"/>
      <c r="T2138" s="84">
        <f t="shared" si="147"/>
        <v>0</v>
      </c>
    </row>
    <row r="2139" spans="14:20" ht="18.5" x14ac:dyDescent="0.45">
      <c r="N2139" s="79">
        <f t="shared" si="148"/>
        <v>0</v>
      </c>
      <c r="O2139" s="80"/>
      <c r="P2139" s="81">
        <f t="shared" si="146"/>
        <v>0</v>
      </c>
      <c r="Q2139" s="82"/>
      <c r="R2139" s="83" t="e">
        <f t="shared" si="145"/>
        <v>#DIV/0!</v>
      </c>
      <c r="S2139" s="237"/>
      <c r="T2139" s="84">
        <f t="shared" si="147"/>
        <v>0</v>
      </c>
    </row>
    <row r="2140" spans="14:20" ht="18.5" x14ac:dyDescent="0.45">
      <c r="N2140" s="79">
        <f t="shared" si="148"/>
        <v>0</v>
      </c>
      <c r="O2140" s="80"/>
      <c r="P2140" s="81">
        <f t="shared" si="146"/>
        <v>0</v>
      </c>
      <c r="Q2140" s="82"/>
      <c r="R2140" s="83" t="e">
        <f t="shared" si="145"/>
        <v>#DIV/0!</v>
      </c>
      <c r="S2140" s="237"/>
      <c r="T2140" s="84">
        <f t="shared" si="147"/>
        <v>0</v>
      </c>
    </row>
    <row r="2141" spans="14:20" ht="18.5" x14ac:dyDescent="0.45">
      <c r="N2141" s="79">
        <f t="shared" si="148"/>
        <v>0</v>
      </c>
      <c r="O2141" s="80"/>
      <c r="P2141" s="81">
        <f t="shared" si="146"/>
        <v>0</v>
      </c>
      <c r="Q2141" s="82"/>
      <c r="R2141" s="83" t="e">
        <f t="shared" si="145"/>
        <v>#DIV/0!</v>
      </c>
      <c r="S2141" s="237"/>
      <c r="T2141" s="84">
        <f t="shared" si="147"/>
        <v>0</v>
      </c>
    </row>
    <row r="2142" spans="14:20" ht="18.5" x14ac:dyDescent="0.45">
      <c r="N2142" s="79">
        <f t="shared" si="148"/>
        <v>0</v>
      </c>
      <c r="O2142" s="80"/>
      <c r="P2142" s="81">
        <f t="shared" si="146"/>
        <v>0</v>
      </c>
      <c r="Q2142" s="82"/>
      <c r="R2142" s="83" t="e">
        <f t="shared" si="145"/>
        <v>#DIV/0!</v>
      </c>
      <c r="S2142" s="237"/>
      <c r="T2142" s="84">
        <f t="shared" si="147"/>
        <v>0</v>
      </c>
    </row>
    <row r="2143" spans="14:20" ht="18.5" x14ac:dyDescent="0.45">
      <c r="N2143" s="79">
        <f t="shared" si="148"/>
        <v>0</v>
      </c>
      <c r="O2143" s="80"/>
      <c r="P2143" s="81">
        <f t="shared" si="146"/>
        <v>0</v>
      </c>
      <c r="Q2143" s="82"/>
      <c r="R2143" s="83" t="e">
        <f t="shared" si="145"/>
        <v>#DIV/0!</v>
      </c>
      <c r="S2143" s="237"/>
      <c r="T2143" s="84">
        <f t="shared" si="147"/>
        <v>0</v>
      </c>
    </row>
    <row r="2144" spans="14:20" ht="18.5" x14ac:dyDescent="0.45">
      <c r="N2144" s="79">
        <f t="shared" si="148"/>
        <v>0</v>
      </c>
      <c r="O2144" s="80"/>
      <c r="P2144" s="81">
        <f t="shared" si="146"/>
        <v>0</v>
      </c>
      <c r="Q2144" s="82"/>
      <c r="R2144" s="83" t="e">
        <f t="shared" si="145"/>
        <v>#DIV/0!</v>
      </c>
      <c r="S2144" s="237"/>
      <c r="T2144" s="84">
        <f t="shared" si="147"/>
        <v>0</v>
      </c>
    </row>
    <row r="2145" spans="14:20" ht="18.5" x14ac:dyDescent="0.45">
      <c r="N2145" s="79">
        <f t="shared" si="148"/>
        <v>0</v>
      </c>
      <c r="O2145" s="80"/>
      <c r="P2145" s="81">
        <f t="shared" si="146"/>
        <v>0</v>
      </c>
      <c r="Q2145" s="82"/>
      <c r="R2145" s="83" t="e">
        <f t="shared" si="145"/>
        <v>#DIV/0!</v>
      </c>
      <c r="S2145" s="237"/>
      <c r="T2145" s="84">
        <f t="shared" si="147"/>
        <v>0</v>
      </c>
    </row>
    <row r="2146" spans="14:20" ht="18.5" x14ac:dyDescent="0.45">
      <c r="N2146" s="79">
        <f t="shared" si="148"/>
        <v>0</v>
      </c>
      <c r="O2146" s="80"/>
      <c r="P2146" s="81">
        <f t="shared" si="146"/>
        <v>0</v>
      </c>
      <c r="Q2146" s="82"/>
      <c r="R2146" s="83" t="e">
        <f t="shared" si="145"/>
        <v>#DIV/0!</v>
      </c>
      <c r="S2146" s="237"/>
      <c r="T2146" s="84">
        <f t="shared" si="147"/>
        <v>0</v>
      </c>
    </row>
    <row r="2147" spans="14:20" ht="18.5" x14ac:dyDescent="0.45">
      <c r="N2147" s="79">
        <f t="shared" si="148"/>
        <v>0</v>
      </c>
      <c r="O2147" s="80"/>
      <c r="P2147" s="81">
        <f t="shared" si="146"/>
        <v>0</v>
      </c>
      <c r="Q2147" s="82"/>
      <c r="R2147" s="83" t="e">
        <f t="shared" si="145"/>
        <v>#DIV/0!</v>
      </c>
      <c r="S2147" s="237"/>
      <c r="T2147" s="84">
        <f t="shared" si="147"/>
        <v>0</v>
      </c>
    </row>
    <row r="2148" spans="14:20" ht="18.5" x14ac:dyDescent="0.45">
      <c r="N2148" s="79">
        <f t="shared" si="148"/>
        <v>0</v>
      </c>
      <c r="O2148" s="80"/>
      <c r="P2148" s="81">
        <f t="shared" si="146"/>
        <v>0</v>
      </c>
      <c r="Q2148" s="82"/>
      <c r="R2148" s="83" t="e">
        <f t="shared" si="145"/>
        <v>#DIV/0!</v>
      </c>
      <c r="S2148" s="237"/>
      <c r="T2148" s="84">
        <f t="shared" si="147"/>
        <v>0</v>
      </c>
    </row>
    <row r="2149" spans="14:20" ht="18.5" x14ac:dyDescent="0.45">
      <c r="N2149" s="79">
        <f t="shared" si="148"/>
        <v>0</v>
      </c>
      <c r="O2149" s="80"/>
      <c r="P2149" s="81">
        <f t="shared" si="146"/>
        <v>0</v>
      </c>
      <c r="Q2149" s="82"/>
      <c r="R2149" s="83" t="e">
        <f t="shared" si="145"/>
        <v>#DIV/0!</v>
      </c>
      <c r="S2149" s="237"/>
      <c r="T2149" s="84">
        <f t="shared" si="147"/>
        <v>0</v>
      </c>
    </row>
    <row r="2150" spans="14:20" ht="18.5" x14ac:dyDescent="0.45">
      <c r="N2150" s="79">
        <f t="shared" si="148"/>
        <v>0</v>
      </c>
      <c r="O2150" s="80"/>
      <c r="P2150" s="81">
        <f t="shared" si="146"/>
        <v>0</v>
      </c>
      <c r="Q2150" s="82"/>
      <c r="R2150" s="83" t="e">
        <f t="shared" ref="R2150:R2213" si="149">(Q2150-N2150)/Q2150</f>
        <v>#DIV/0!</v>
      </c>
      <c r="S2150" s="237"/>
      <c r="T2150" s="84">
        <f t="shared" si="147"/>
        <v>0</v>
      </c>
    </row>
    <row r="2151" spans="14:20" ht="18.5" x14ac:dyDescent="0.45">
      <c r="N2151" s="79">
        <f t="shared" si="148"/>
        <v>0</v>
      </c>
      <c r="O2151" s="80"/>
      <c r="P2151" s="81">
        <f t="shared" si="146"/>
        <v>0</v>
      </c>
      <c r="Q2151" s="82"/>
      <c r="R2151" s="83" t="e">
        <f t="shared" si="149"/>
        <v>#DIV/0!</v>
      </c>
      <c r="S2151" s="237"/>
      <c r="T2151" s="84">
        <f t="shared" si="147"/>
        <v>0</v>
      </c>
    </row>
    <row r="2152" spans="14:20" ht="18.5" x14ac:dyDescent="0.45">
      <c r="N2152" s="79">
        <f t="shared" si="148"/>
        <v>0</v>
      </c>
      <c r="O2152" s="80"/>
      <c r="P2152" s="81">
        <f t="shared" si="146"/>
        <v>0</v>
      </c>
      <c r="Q2152" s="82"/>
      <c r="R2152" s="83" t="e">
        <f t="shared" si="149"/>
        <v>#DIV/0!</v>
      </c>
      <c r="S2152" s="237"/>
      <c r="T2152" s="84">
        <f t="shared" si="147"/>
        <v>0</v>
      </c>
    </row>
    <row r="2153" spans="14:20" ht="18.5" x14ac:dyDescent="0.45">
      <c r="N2153" s="79">
        <f t="shared" si="148"/>
        <v>0</v>
      </c>
      <c r="O2153" s="80"/>
      <c r="P2153" s="81">
        <f t="shared" ref="P2153:P2216" si="150">N2153/(1-O2153)</f>
        <v>0</v>
      </c>
      <c r="Q2153" s="82"/>
      <c r="R2153" s="83" t="e">
        <f t="shared" si="149"/>
        <v>#DIV/0!</v>
      </c>
      <c r="S2153" s="237"/>
      <c r="T2153" s="84">
        <f t="shared" si="147"/>
        <v>0</v>
      </c>
    </row>
    <row r="2154" spans="14:20" ht="18.5" x14ac:dyDescent="0.45">
      <c r="N2154" s="79">
        <f t="shared" si="148"/>
        <v>0</v>
      </c>
      <c r="O2154" s="80"/>
      <c r="P2154" s="81">
        <f t="shared" si="150"/>
        <v>0</v>
      </c>
      <c r="Q2154" s="82"/>
      <c r="R2154" s="83" t="e">
        <f t="shared" si="149"/>
        <v>#DIV/0!</v>
      </c>
      <c r="S2154" s="237"/>
      <c r="T2154" s="84">
        <f t="shared" si="147"/>
        <v>0</v>
      </c>
    </row>
    <row r="2155" spans="14:20" ht="18.5" x14ac:dyDescent="0.45">
      <c r="N2155" s="79">
        <f t="shared" si="148"/>
        <v>0</v>
      </c>
      <c r="O2155" s="80"/>
      <c r="P2155" s="81">
        <f t="shared" si="150"/>
        <v>0</v>
      </c>
      <c r="Q2155" s="82"/>
      <c r="R2155" s="83" t="e">
        <f t="shared" si="149"/>
        <v>#DIV/0!</v>
      </c>
      <c r="S2155" s="237"/>
      <c r="T2155" s="84">
        <f t="shared" ref="T2155:T2218" si="151">SUM(S2155*Q2155)</f>
        <v>0</v>
      </c>
    </row>
    <row r="2156" spans="14:20" ht="18.5" x14ac:dyDescent="0.45">
      <c r="N2156" s="79">
        <f t="shared" si="148"/>
        <v>0</v>
      </c>
      <c r="O2156" s="80"/>
      <c r="P2156" s="81">
        <f t="shared" si="150"/>
        <v>0</v>
      </c>
      <c r="Q2156" s="82"/>
      <c r="R2156" s="83" t="e">
        <f t="shared" si="149"/>
        <v>#DIV/0!</v>
      </c>
      <c r="S2156" s="237"/>
      <c r="T2156" s="84">
        <f t="shared" si="151"/>
        <v>0</v>
      </c>
    </row>
    <row r="2157" spans="14:20" ht="18.5" x14ac:dyDescent="0.45">
      <c r="N2157" s="79">
        <f t="shared" si="148"/>
        <v>0</v>
      </c>
      <c r="O2157" s="80"/>
      <c r="P2157" s="81">
        <f t="shared" si="150"/>
        <v>0</v>
      </c>
      <c r="Q2157" s="82"/>
      <c r="R2157" s="83" t="e">
        <f t="shared" si="149"/>
        <v>#DIV/0!</v>
      </c>
      <c r="S2157" s="237"/>
      <c r="T2157" s="84">
        <f t="shared" si="151"/>
        <v>0</v>
      </c>
    </row>
    <row r="2158" spans="14:20" ht="18.5" x14ac:dyDescent="0.45">
      <c r="N2158" s="79">
        <f t="shared" ref="N2158:N2221" si="152">SUM(G2158:L2158)</f>
        <v>0</v>
      </c>
      <c r="O2158" s="80"/>
      <c r="P2158" s="81">
        <f t="shared" si="150"/>
        <v>0</v>
      </c>
      <c r="Q2158" s="82"/>
      <c r="R2158" s="83" t="e">
        <f t="shared" si="149"/>
        <v>#DIV/0!</v>
      </c>
      <c r="S2158" s="237"/>
      <c r="T2158" s="84">
        <f t="shared" si="151"/>
        <v>0</v>
      </c>
    </row>
    <row r="2159" spans="14:20" ht="18.5" x14ac:dyDescent="0.45">
      <c r="N2159" s="79">
        <f t="shared" si="152"/>
        <v>0</v>
      </c>
      <c r="O2159" s="80"/>
      <c r="P2159" s="81">
        <f t="shared" si="150"/>
        <v>0</v>
      </c>
      <c r="Q2159" s="82"/>
      <c r="R2159" s="83" t="e">
        <f t="shared" si="149"/>
        <v>#DIV/0!</v>
      </c>
      <c r="S2159" s="237"/>
      <c r="T2159" s="84">
        <f t="shared" si="151"/>
        <v>0</v>
      </c>
    </row>
    <row r="2160" spans="14:20" ht="18.5" x14ac:dyDescent="0.45">
      <c r="N2160" s="79">
        <f t="shared" si="152"/>
        <v>0</v>
      </c>
      <c r="O2160" s="80"/>
      <c r="P2160" s="81">
        <f t="shared" si="150"/>
        <v>0</v>
      </c>
      <c r="Q2160" s="82"/>
      <c r="R2160" s="83" t="e">
        <f t="shared" si="149"/>
        <v>#DIV/0!</v>
      </c>
      <c r="S2160" s="237"/>
      <c r="T2160" s="84">
        <f t="shared" si="151"/>
        <v>0</v>
      </c>
    </row>
    <row r="2161" spans="14:20" ht="18.5" x14ac:dyDescent="0.45">
      <c r="N2161" s="79">
        <f t="shared" si="152"/>
        <v>0</v>
      </c>
      <c r="O2161" s="80"/>
      <c r="P2161" s="81">
        <f t="shared" si="150"/>
        <v>0</v>
      </c>
      <c r="Q2161" s="82"/>
      <c r="R2161" s="83" t="e">
        <f t="shared" si="149"/>
        <v>#DIV/0!</v>
      </c>
      <c r="S2161" s="237"/>
      <c r="T2161" s="84">
        <f t="shared" si="151"/>
        <v>0</v>
      </c>
    </row>
    <row r="2162" spans="14:20" ht="18.5" x14ac:dyDescent="0.45">
      <c r="N2162" s="79">
        <f t="shared" si="152"/>
        <v>0</v>
      </c>
      <c r="O2162" s="80"/>
      <c r="P2162" s="81">
        <f t="shared" si="150"/>
        <v>0</v>
      </c>
      <c r="Q2162" s="82"/>
      <c r="R2162" s="83" t="e">
        <f t="shared" si="149"/>
        <v>#DIV/0!</v>
      </c>
      <c r="S2162" s="237"/>
      <c r="T2162" s="84">
        <f t="shared" si="151"/>
        <v>0</v>
      </c>
    </row>
    <row r="2163" spans="14:20" ht="18.5" x14ac:dyDescent="0.45">
      <c r="N2163" s="79">
        <f t="shared" si="152"/>
        <v>0</v>
      </c>
      <c r="O2163" s="80"/>
      <c r="P2163" s="81">
        <f t="shared" si="150"/>
        <v>0</v>
      </c>
      <c r="Q2163" s="82"/>
      <c r="R2163" s="83" t="e">
        <f t="shared" si="149"/>
        <v>#DIV/0!</v>
      </c>
      <c r="S2163" s="237"/>
      <c r="T2163" s="84">
        <f t="shared" si="151"/>
        <v>0</v>
      </c>
    </row>
    <row r="2164" spans="14:20" ht="18.5" x14ac:dyDescent="0.45">
      <c r="N2164" s="79">
        <f t="shared" si="152"/>
        <v>0</v>
      </c>
      <c r="O2164" s="80"/>
      <c r="P2164" s="81">
        <f t="shared" si="150"/>
        <v>0</v>
      </c>
      <c r="Q2164" s="82"/>
      <c r="R2164" s="83" t="e">
        <f t="shared" si="149"/>
        <v>#DIV/0!</v>
      </c>
      <c r="S2164" s="237"/>
      <c r="T2164" s="84">
        <f t="shared" si="151"/>
        <v>0</v>
      </c>
    </row>
    <row r="2165" spans="14:20" ht="18.5" x14ac:dyDescent="0.45">
      <c r="N2165" s="79">
        <f t="shared" si="152"/>
        <v>0</v>
      </c>
      <c r="O2165" s="80"/>
      <c r="P2165" s="81">
        <f t="shared" si="150"/>
        <v>0</v>
      </c>
      <c r="Q2165" s="82"/>
      <c r="R2165" s="83" t="e">
        <f t="shared" si="149"/>
        <v>#DIV/0!</v>
      </c>
      <c r="S2165" s="237"/>
      <c r="T2165" s="84">
        <f t="shared" si="151"/>
        <v>0</v>
      </c>
    </row>
    <row r="2166" spans="14:20" ht="18.5" x14ac:dyDescent="0.45">
      <c r="N2166" s="79">
        <f t="shared" si="152"/>
        <v>0</v>
      </c>
      <c r="O2166" s="80"/>
      <c r="P2166" s="81">
        <f t="shared" si="150"/>
        <v>0</v>
      </c>
      <c r="Q2166" s="82"/>
      <c r="R2166" s="83" t="e">
        <f t="shared" si="149"/>
        <v>#DIV/0!</v>
      </c>
      <c r="S2166" s="237"/>
      <c r="T2166" s="84">
        <f t="shared" si="151"/>
        <v>0</v>
      </c>
    </row>
    <row r="2167" spans="14:20" ht="18.5" x14ac:dyDescent="0.45">
      <c r="N2167" s="79">
        <f t="shared" si="152"/>
        <v>0</v>
      </c>
      <c r="O2167" s="80"/>
      <c r="P2167" s="81">
        <f t="shared" si="150"/>
        <v>0</v>
      </c>
      <c r="Q2167" s="82"/>
      <c r="R2167" s="83" t="e">
        <f t="shared" si="149"/>
        <v>#DIV/0!</v>
      </c>
      <c r="S2167" s="237"/>
      <c r="T2167" s="84">
        <f t="shared" si="151"/>
        <v>0</v>
      </c>
    </row>
    <row r="2168" spans="14:20" ht="18.5" x14ac:dyDescent="0.45">
      <c r="N2168" s="79">
        <f t="shared" si="152"/>
        <v>0</v>
      </c>
      <c r="O2168" s="80"/>
      <c r="P2168" s="81">
        <f t="shared" si="150"/>
        <v>0</v>
      </c>
      <c r="Q2168" s="82"/>
      <c r="R2168" s="83" t="e">
        <f t="shared" si="149"/>
        <v>#DIV/0!</v>
      </c>
      <c r="S2168" s="237"/>
      <c r="T2168" s="84">
        <f t="shared" si="151"/>
        <v>0</v>
      </c>
    </row>
    <row r="2169" spans="14:20" ht="18.5" x14ac:dyDescent="0.45">
      <c r="N2169" s="79">
        <f t="shared" si="152"/>
        <v>0</v>
      </c>
      <c r="O2169" s="80"/>
      <c r="P2169" s="81">
        <f t="shared" si="150"/>
        <v>0</v>
      </c>
      <c r="Q2169" s="82"/>
      <c r="R2169" s="83" t="e">
        <f t="shared" si="149"/>
        <v>#DIV/0!</v>
      </c>
      <c r="S2169" s="237"/>
      <c r="T2169" s="84">
        <f t="shared" si="151"/>
        <v>0</v>
      </c>
    </row>
    <row r="2170" spans="14:20" ht="18.5" x14ac:dyDescent="0.45">
      <c r="N2170" s="79">
        <f t="shared" si="152"/>
        <v>0</v>
      </c>
      <c r="O2170" s="80"/>
      <c r="P2170" s="81">
        <f t="shared" si="150"/>
        <v>0</v>
      </c>
      <c r="Q2170" s="82"/>
      <c r="R2170" s="83" t="e">
        <f t="shared" si="149"/>
        <v>#DIV/0!</v>
      </c>
      <c r="S2170" s="237"/>
      <c r="T2170" s="84">
        <f t="shared" si="151"/>
        <v>0</v>
      </c>
    </row>
    <row r="2171" spans="14:20" ht="18.5" x14ac:dyDescent="0.45">
      <c r="N2171" s="79">
        <f t="shared" si="152"/>
        <v>0</v>
      </c>
      <c r="O2171" s="80"/>
      <c r="P2171" s="81">
        <f t="shared" si="150"/>
        <v>0</v>
      </c>
      <c r="Q2171" s="82"/>
      <c r="R2171" s="83" t="e">
        <f t="shared" si="149"/>
        <v>#DIV/0!</v>
      </c>
      <c r="S2171" s="237"/>
      <c r="T2171" s="84">
        <f t="shared" si="151"/>
        <v>0</v>
      </c>
    </row>
    <row r="2172" spans="14:20" ht="18.5" x14ac:dyDescent="0.45">
      <c r="N2172" s="79">
        <f t="shared" si="152"/>
        <v>0</v>
      </c>
      <c r="O2172" s="80"/>
      <c r="P2172" s="81">
        <f t="shared" si="150"/>
        <v>0</v>
      </c>
      <c r="Q2172" s="82"/>
      <c r="R2172" s="83" t="e">
        <f t="shared" si="149"/>
        <v>#DIV/0!</v>
      </c>
      <c r="S2172" s="237"/>
      <c r="T2172" s="84">
        <f t="shared" si="151"/>
        <v>0</v>
      </c>
    </row>
    <row r="2173" spans="14:20" ht="18.5" x14ac:dyDescent="0.45">
      <c r="N2173" s="79">
        <f t="shared" si="152"/>
        <v>0</v>
      </c>
      <c r="O2173" s="80"/>
      <c r="P2173" s="81">
        <f t="shared" si="150"/>
        <v>0</v>
      </c>
      <c r="Q2173" s="82"/>
      <c r="R2173" s="83" t="e">
        <f t="shared" si="149"/>
        <v>#DIV/0!</v>
      </c>
      <c r="S2173" s="237"/>
      <c r="T2173" s="84">
        <f t="shared" si="151"/>
        <v>0</v>
      </c>
    </row>
    <row r="2174" spans="14:20" ht="18.5" x14ac:dyDescent="0.45">
      <c r="N2174" s="79">
        <f t="shared" si="152"/>
        <v>0</v>
      </c>
      <c r="O2174" s="80"/>
      <c r="P2174" s="81">
        <f t="shared" si="150"/>
        <v>0</v>
      </c>
      <c r="Q2174" s="82"/>
      <c r="R2174" s="83" t="e">
        <f t="shared" si="149"/>
        <v>#DIV/0!</v>
      </c>
      <c r="S2174" s="237"/>
      <c r="T2174" s="84">
        <f t="shared" si="151"/>
        <v>0</v>
      </c>
    </row>
    <row r="2175" spans="14:20" ht="18.5" x14ac:dyDescent="0.45">
      <c r="N2175" s="79">
        <f t="shared" si="152"/>
        <v>0</v>
      </c>
      <c r="O2175" s="80"/>
      <c r="P2175" s="81">
        <f t="shared" si="150"/>
        <v>0</v>
      </c>
      <c r="Q2175" s="82"/>
      <c r="R2175" s="83" t="e">
        <f t="shared" si="149"/>
        <v>#DIV/0!</v>
      </c>
      <c r="S2175" s="237"/>
      <c r="T2175" s="84">
        <f t="shared" si="151"/>
        <v>0</v>
      </c>
    </row>
    <row r="2176" spans="14:20" ht="18.5" x14ac:dyDescent="0.45">
      <c r="N2176" s="79">
        <f t="shared" si="152"/>
        <v>0</v>
      </c>
      <c r="O2176" s="80"/>
      <c r="P2176" s="81">
        <f t="shared" si="150"/>
        <v>0</v>
      </c>
      <c r="Q2176" s="82"/>
      <c r="R2176" s="83" t="e">
        <f t="shared" si="149"/>
        <v>#DIV/0!</v>
      </c>
      <c r="S2176" s="237"/>
      <c r="T2176" s="84">
        <f t="shared" si="151"/>
        <v>0</v>
      </c>
    </row>
    <row r="2177" spans="14:20" ht="18.5" x14ac:dyDescent="0.45">
      <c r="N2177" s="79">
        <f t="shared" si="152"/>
        <v>0</v>
      </c>
      <c r="O2177" s="80"/>
      <c r="P2177" s="81">
        <f t="shared" si="150"/>
        <v>0</v>
      </c>
      <c r="Q2177" s="82"/>
      <c r="R2177" s="83" t="e">
        <f t="shared" si="149"/>
        <v>#DIV/0!</v>
      </c>
      <c r="S2177" s="237"/>
      <c r="T2177" s="84">
        <f t="shared" si="151"/>
        <v>0</v>
      </c>
    </row>
    <row r="2178" spans="14:20" ht="18.5" x14ac:dyDescent="0.45">
      <c r="N2178" s="79">
        <f t="shared" si="152"/>
        <v>0</v>
      </c>
      <c r="O2178" s="80"/>
      <c r="P2178" s="81">
        <f t="shared" si="150"/>
        <v>0</v>
      </c>
      <c r="Q2178" s="82"/>
      <c r="R2178" s="83" t="e">
        <f t="shared" si="149"/>
        <v>#DIV/0!</v>
      </c>
      <c r="S2178" s="237"/>
      <c r="T2178" s="84">
        <f t="shared" si="151"/>
        <v>0</v>
      </c>
    </row>
    <row r="2179" spans="14:20" ht="18.5" x14ac:dyDescent="0.45">
      <c r="N2179" s="79">
        <f t="shared" si="152"/>
        <v>0</v>
      </c>
      <c r="O2179" s="80"/>
      <c r="P2179" s="81">
        <f t="shared" si="150"/>
        <v>0</v>
      </c>
      <c r="Q2179" s="82"/>
      <c r="R2179" s="83" t="e">
        <f t="shared" si="149"/>
        <v>#DIV/0!</v>
      </c>
      <c r="S2179" s="237"/>
      <c r="T2179" s="84">
        <f t="shared" si="151"/>
        <v>0</v>
      </c>
    </row>
    <row r="2180" spans="14:20" ht="18.5" x14ac:dyDescent="0.45">
      <c r="N2180" s="79">
        <f t="shared" si="152"/>
        <v>0</v>
      </c>
      <c r="O2180" s="80"/>
      <c r="P2180" s="81">
        <f t="shared" si="150"/>
        <v>0</v>
      </c>
      <c r="Q2180" s="82"/>
      <c r="R2180" s="83" t="e">
        <f t="shared" si="149"/>
        <v>#DIV/0!</v>
      </c>
      <c r="S2180" s="237"/>
      <c r="T2180" s="84">
        <f t="shared" si="151"/>
        <v>0</v>
      </c>
    </row>
    <row r="2181" spans="14:20" ht="18.5" x14ac:dyDescent="0.45">
      <c r="N2181" s="79">
        <f t="shared" si="152"/>
        <v>0</v>
      </c>
      <c r="O2181" s="80"/>
      <c r="P2181" s="81">
        <f t="shared" si="150"/>
        <v>0</v>
      </c>
      <c r="Q2181" s="82"/>
      <c r="R2181" s="83" t="e">
        <f t="shared" si="149"/>
        <v>#DIV/0!</v>
      </c>
      <c r="S2181" s="237"/>
      <c r="T2181" s="84">
        <f t="shared" si="151"/>
        <v>0</v>
      </c>
    </row>
    <row r="2182" spans="14:20" ht="18.5" x14ac:dyDescent="0.45">
      <c r="N2182" s="79">
        <f t="shared" si="152"/>
        <v>0</v>
      </c>
      <c r="O2182" s="80"/>
      <c r="P2182" s="81">
        <f t="shared" si="150"/>
        <v>0</v>
      </c>
      <c r="Q2182" s="82"/>
      <c r="R2182" s="83" t="e">
        <f t="shared" si="149"/>
        <v>#DIV/0!</v>
      </c>
      <c r="S2182" s="237"/>
      <c r="T2182" s="84">
        <f t="shared" si="151"/>
        <v>0</v>
      </c>
    </row>
    <row r="2183" spans="14:20" ht="18.5" x14ac:dyDescent="0.45">
      <c r="N2183" s="79">
        <f t="shared" si="152"/>
        <v>0</v>
      </c>
      <c r="O2183" s="80"/>
      <c r="P2183" s="81">
        <f t="shared" si="150"/>
        <v>0</v>
      </c>
      <c r="Q2183" s="82"/>
      <c r="R2183" s="83" t="e">
        <f t="shared" si="149"/>
        <v>#DIV/0!</v>
      </c>
      <c r="S2183" s="237"/>
      <c r="T2183" s="84">
        <f t="shared" si="151"/>
        <v>0</v>
      </c>
    </row>
    <row r="2184" spans="14:20" ht="18.5" x14ac:dyDescent="0.45">
      <c r="N2184" s="79">
        <f t="shared" si="152"/>
        <v>0</v>
      </c>
      <c r="O2184" s="80"/>
      <c r="P2184" s="81">
        <f t="shared" si="150"/>
        <v>0</v>
      </c>
      <c r="Q2184" s="82"/>
      <c r="R2184" s="83" t="e">
        <f t="shared" si="149"/>
        <v>#DIV/0!</v>
      </c>
      <c r="S2184" s="237"/>
      <c r="T2184" s="84">
        <f t="shared" si="151"/>
        <v>0</v>
      </c>
    </row>
    <row r="2185" spans="14:20" ht="18.5" x14ac:dyDescent="0.45">
      <c r="N2185" s="79">
        <f t="shared" si="152"/>
        <v>0</v>
      </c>
      <c r="O2185" s="80"/>
      <c r="P2185" s="81">
        <f t="shared" si="150"/>
        <v>0</v>
      </c>
      <c r="Q2185" s="82"/>
      <c r="R2185" s="83" t="e">
        <f t="shared" si="149"/>
        <v>#DIV/0!</v>
      </c>
      <c r="S2185" s="237"/>
      <c r="T2185" s="84">
        <f t="shared" si="151"/>
        <v>0</v>
      </c>
    </row>
    <row r="2186" spans="14:20" ht="18.5" x14ac:dyDescent="0.45">
      <c r="N2186" s="79">
        <f t="shared" si="152"/>
        <v>0</v>
      </c>
      <c r="O2186" s="80"/>
      <c r="P2186" s="81">
        <f t="shared" si="150"/>
        <v>0</v>
      </c>
      <c r="Q2186" s="82"/>
      <c r="R2186" s="83" t="e">
        <f t="shared" si="149"/>
        <v>#DIV/0!</v>
      </c>
      <c r="S2186" s="237"/>
      <c r="T2186" s="84">
        <f t="shared" si="151"/>
        <v>0</v>
      </c>
    </row>
    <row r="2187" spans="14:20" ht="18.5" x14ac:dyDescent="0.45">
      <c r="N2187" s="79">
        <f t="shared" si="152"/>
        <v>0</v>
      </c>
      <c r="O2187" s="80"/>
      <c r="P2187" s="81">
        <f t="shared" si="150"/>
        <v>0</v>
      </c>
      <c r="Q2187" s="82"/>
      <c r="R2187" s="83" t="e">
        <f t="shared" si="149"/>
        <v>#DIV/0!</v>
      </c>
      <c r="S2187" s="237"/>
      <c r="T2187" s="84">
        <f t="shared" si="151"/>
        <v>0</v>
      </c>
    </row>
    <row r="2188" spans="14:20" ht="18.5" x14ac:dyDescent="0.45">
      <c r="N2188" s="79">
        <f t="shared" si="152"/>
        <v>0</v>
      </c>
      <c r="O2188" s="80"/>
      <c r="P2188" s="81">
        <f t="shared" si="150"/>
        <v>0</v>
      </c>
      <c r="Q2188" s="82"/>
      <c r="R2188" s="83" t="e">
        <f t="shared" si="149"/>
        <v>#DIV/0!</v>
      </c>
      <c r="S2188" s="237"/>
      <c r="T2188" s="84">
        <f t="shared" si="151"/>
        <v>0</v>
      </c>
    </row>
    <row r="2189" spans="14:20" ht="18.5" x14ac:dyDescent="0.45">
      <c r="N2189" s="79">
        <f t="shared" si="152"/>
        <v>0</v>
      </c>
      <c r="O2189" s="80"/>
      <c r="P2189" s="81">
        <f t="shared" si="150"/>
        <v>0</v>
      </c>
      <c r="Q2189" s="82"/>
      <c r="R2189" s="83" t="e">
        <f t="shared" si="149"/>
        <v>#DIV/0!</v>
      </c>
      <c r="S2189" s="237"/>
      <c r="T2189" s="84">
        <f t="shared" si="151"/>
        <v>0</v>
      </c>
    </row>
    <row r="2190" spans="14:20" ht="18.5" x14ac:dyDescent="0.45">
      <c r="N2190" s="79">
        <f t="shared" si="152"/>
        <v>0</v>
      </c>
      <c r="O2190" s="80"/>
      <c r="P2190" s="81">
        <f t="shared" si="150"/>
        <v>0</v>
      </c>
      <c r="Q2190" s="82"/>
      <c r="R2190" s="83" t="e">
        <f t="shared" si="149"/>
        <v>#DIV/0!</v>
      </c>
      <c r="S2190" s="237"/>
      <c r="T2190" s="84">
        <f t="shared" si="151"/>
        <v>0</v>
      </c>
    </row>
    <row r="2191" spans="14:20" ht="18.5" x14ac:dyDescent="0.45">
      <c r="N2191" s="79">
        <f t="shared" si="152"/>
        <v>0</v>
      </c>
      <c r="O2191" s="80"/>
      <c r="P2191" s="81">
        <f t="shared" si="150"/>
        <v>0</v>
      </c>
      <c r="Q2191" s="82"/>
      <c r="R2191" s="83" t="e">
        <f t="shared" si="149"/>
        <v>#DIV/0!</v>
      </c>
      <c r="S2191" s="237"/>
      <c r="T2191" s="84">
        <f t="shared" si="151"/>
        <v>0</v>
      </c>
    </row>
    <row r="2192" spans="14:20" ht="18.5" x14ac:dyDescent="0.45">
      <c r="N2192" s="79">
        <f t="shared" si="152"/>
        <v>0</v>
      </c>
      <c r="O2192" s="80"/>
      <c r="P2192" s="81">
        <f t="shared" si="150"/>
        <v>0</v>
      </c>
      <c r="Q2192" s="82"/>
      <c r="R2192" s="83" t="e">
        <f t="shared" si="149"/>
        <v>#DIV/0!</v>
      </c>
      <c r="S2192" s="237"/>
      <c r="T2192" s="84">
        <f t="shared" si="151"/>
        <v>0</v>
      </c>
    </row>
    <row r="2193" spans="14:20" ht="18.5" x14ac:dyDescent="0.45">
      <c r="N2193" s="79">
        <f t="shared" si="152"/>
        <v>0</v>
      </c>
      <c r="O2193" s="80"/>
      <c r="P2193" s="81">
        <f t="shared" si="150"/>
        <v>0</v>
      </c>
      <c r="Q2193" s="82"/>
      <c r="R2193" s="83" t="e">
        <f t="shared" si="149"/>
        <v>#DIV/0!</v>
      </c>
      <c r="S2193" s="237"/>
      <c r="T2193" s="84">
        <f t="shared" si="151"/>
        <v>0</v>
      </c>
    </row>
    <row r="2194" spans="14:20" ht="18.5" x14ac:dyDescent="0.45">
      <c r="N2194" s="79">
        <f t="shared" si="152"/>
        <v>0</v>
      </c>
      <c r="O2194" s="80"/>
      <c r="P2194" s="81">
        <f t="shared" si="150"/>
        <v>0</v>
      </c>
      <c r="Q2194" s="82"/>
      <c r="R2194" s="83" t="e">
        <f t="shared" si="149"/>
        <v>#DIV/0!</v>
      </c>
      <c r="S2194" s="237"/>
      <c r="T2194" s="84">
        <f t="shared" si="151"/>
        <v>0</v>
      </c>
    </row>
    <row r="2195" spans="14:20" ht="18.5" x14ac:dyDescent="0.45">
      <c r="N2195" s="79">
        <f t="shared" si="152"/>
        <v>0</v>
      </c>
      <c r="O2195" s="80"/>
      <c r="P2195" s="81">
        <f t="shared" si="150"/>
        <v>0</v>
      </c>
      <c r="Q2195" s="82"/>
      <c r="R2195" s="83" t="e">
        <f t="shared" si="149"/>
        <v>#DIV/0!</v>
      </c>
      <c r="S2195" s="237"/>
      <c r="T2195" s="84">
        <f t="shared" si="151"/>
        <v>0</v>
      </c>
    </row>
    <row r="2196" spans="14:20" ht="18.5" x14ac:dyDescent="0.45">
      <c r="N2196" s="79">
        <f t="shared" si="152"/>
        <v>0</v>
      </c>
      <c r="O2196" s="80"/>
      <c r="P2196" s="81">
        <f t="shared" si="150"/>
        <v>0</v>
      </c>
      <c r="Q2196" s="82"/>
      <c r="R2196" s="83" t="e">
        <f t="shared" si="149"/>
        <v>#DIV/0!</v>
      </c>
      <c r="S2196" s="237"/>
      <c r="T2196" s="84">
        <f t="shared" si="151"/>
        <v>0</v>
      </c>
    </row>
    <row r="2197" spans="14:20" ht="18.5" x14ac:dyDescent="0.45">
      <c r="N2197" s="79">
        <f t="shared" si="152"/>
        <v>0</v>
      </c>
      <c r="O2197" s="80"/>
      <c r="P2197" s="81">
        <f t="shared" si="150"/>
        <v>0</v>
      </c>
      <c r="Q2197" s="82"/>
      <c r="R2197" s="83" t="e">
        <f t="shared" si="149"/>
        <v>#DIV/0!</v>
      </c>
      <c r="S2197" s="237"/>
      <c r="T2197" s="84">
        <f t="shared" si="151"/>
        <v>0</v>
      </c>
    </row>
    <row r="2198" spans="14:20" ht="18.5" x14ac:dyDescent="0.45">
      <c r="N2198" s="79">
        <f t="shared" si="152"/>
        <v>0</v>
      </c>
      <c r="O2198" s="80"/>
      <c r="P2198" s="81">
        <f t="shared" si="150"/>
        <v>0</v>
      </c>
      <c r="Q2198" s="82"/>
      <c r="R2198" s="83" t="e">
        <f t="shared" si="149"/>
        <v>#DIV/0!</v>
      </c>
      <c r="S2198" s="237"/>
      <c r="T2198" s="84">
        <f t="shared" si="151"/>
        <v>0</v>
      </c>
    </row>
    <row r="2199" spans="14:20" ht="18.5" x14ac:dyDescent="0.45">
      <c r="N2199" s="79">
        <f t="shared" si="152"/>
        <v>0</v>
      </c>
      <c r="O2199" s="80"/>
      <c r="P2199" s="81">
        <f t="shared" si="150"/>
        <v>0</v>
      </c>
      <c r="Q2199" s="82"/>
      <c r="R2199" s="83" t="e">
        <f t="shared" si="149"/>
        <v>#DIV/0!</v>
      </c>
      <c r="S2199" s="237"/>
      <c r="T2199" s="84">
        <f t="shared" si="151"/>
        <v>0</v>
      </c>
    </row>
    <row r="2200" spans="14:20" ht="18.5" x14ac:dyDescent="0.45">
      <c r="N2200" s="79">
        <f t="shared" si="152"/>
        <v>0</v>
      </c>
      <c r="O2200" s="80"/>
      <c r="P2200" s="81">
        <f t="shared" si="150"/>
        <v>0</v>
      </c>
      <c r="Q2200" s="82"/>
      <c r="R2200" s="83" t="e">
        <f t="shared" si="149"/>
        <v>#DIV/0!</v>
      </c>
      <c r="S2200" s="237"/>
      <c r="T2200" s="84">
        <f t="shared" si="151"/>
        <v>0</v>
      </c>
    </row>
    <row r="2201" spans="14:20" ht="18.5" x14ac:dyDescent="0.45">
      <c r="N2201" s="79">
        <f t="shared" si="152"/>
        <v>0</v>
      </c>
      <c r="O2201" s="80"/>
      <c r="P2201" s="81">
        <f t="shared" si="150"/>
        <v>0</v>
      </c>
      <c r="Q2201" s="82"/>
      <c r="R2201" s="83" t="e">
        <f t="shared" si="149"/>
        <v>#DIV/0!</v>
      </c>
      <c r="S2201" s="237"/>
      <c r="T2201" s="84">
        <f t="shared" si="151"/>
        <v>0</v>
      </c>
    </row>
    <row r="2202" spans="14:20" ht="18.5" x14ac:dyDescent="0.45">
      <c r="N2202" s="79">
        <f t="shared" si="152"/>
        <v>0</v>
      </c>
      <c r="O2202" s="80"/>
      <c r="P2202" s="81">
        <f t="shared" si="150"/>
        <v>0</v>
      </c>
      <c r="Q2202" s="82"/>
      <c r="R2202" s="83" t="e">
        <f t="shared" si="149"/>
        <v>#DIV/0!</v>
      </c>
      <c r="S2202" s="237"/>
      <c r="T2202" s="84">
        <f t="shared" si="151"/>
        <v>0</v>
      </c>
    </row>
    <row r="2203" spans="14:20" ht="18.5" x14ac:dyDescent="0.45">
      <c r="N2203" s="79">
        <f t="shared" si="152"/>
        <v>0</v>
      </c>
      <c r="O2203" s="80"/>
      <c r="P2203" s="81">
        <f t="shared" si="150"/>
        <v>0</v>
      </c>
      <c r="Q2203" s="82"/>
      <c r="R2203" s="83" t="e">
        <f t="shared" si="149"/>
        <v>#DIV/0!</v>
      </c>
      <c r="S2203" s="237"/>
      <c r="T2203" s="84">
        <f t="shared" si="151"/>
        <v>0</v>
      </c>
    </row>
    <row r="2204" spans="14:20" ht="18.5" x14ac:dyDescent="0.45">
      <c r="N2204" s="79">
        <f t="shared" si="152"/>
        <v>0</v>
      </c>
      <c r="O2204" s="80"/>
      <c r="P2204" s="81">
        <f t="shared" si="150"/>
        <v>0</v>
      </c>
      <c r="Q2204" s="82"/>
      <c r="R2204" s="83" t="e">
        <f t="shared" si="149"/>
        <v>#DIV/0!</v>
      </c>
      <c r="S2204" s="237"/>
      <c r="T2204" s="84">
        <f t="shared" si="151"/>
        <v>0</v>
      </c>
    </row>
    <row r="2205" spans="14:20" ht="18.5" x14ac:dyDescent="0.45">
      <c r="N2205" s="79">
        <f t="shared" si="152"/>
        <v>0</v>
      </c>
      <c r="O2205" s="80"/>
      <c r="P2205" s="81">
        <f t="shared" si="150"/>
        <v>0</v>
      </c>
      <c r="Q2205" s="82"/>
      <c r="R2205" s="83" t="e">
        <f t="shared" si="149"/>
        <v>#DIV/0!</v>
      </c>
      <c r="S2205" s="237"/>
      <c r="T2205" s="84">
        <f t="shared" si="151"/>
        <v>0</v>
      </c>
    </row>
    <row r="2206" spans="14:20" ht="18.5" x14ac:dyDescent="0.45">
      <c r="N2206" s="79">
        <f t="shared" si="152"/>
        <v>0</v>
      </c>
      <c r="O2206" s="80"/>
      <c r="P2206" s="81">
        <f t="shared" si="150"/>
        <v>0</v>
      </c>
      <c r="Q2206" s="82"/>
      <c r="R2206" s="83" t="e">
        <f t="shared" si="149"/>
        <v>#DIV/0!</v>
      </c>
      <c r="S2206" s="237"/>
      <c r="T2206" s="84">
        <f t="shared" si="151"/>
        <v>0</v>
      </c>
    </row>
    <row r="2207" spans="14:20" ht="18.5" x14ac:dyDescent="0.45">
      <c r="N2207" s="79">
        <f t="shared" si="152"/>
        <v>0</v>
      </c>
      <c r="O2207" s="80"/>
      <c r="P2207" s="81">
        <f t="shared" si="150"/>
        <v>0</v>
      </c>
      <c r="Q2207" s="82"/>
      <c r="R2207" s="83" t="e">
        <f t="shared" si="149"/>
        <v>#DIV/0!</v>
      </c>
      <c r="S2207" s="237"/>
      <c r="T2207" s="84">
        <f t="shared" si="151"/>
        <v>0</v>
      </c>
    </row>
    <row r="2208" spans="14:20" ht="18.5" x14ac:dyDescent="0.45">
      <c r="N2208" s="79">
        <f t="shared" si="152"/>
        <v>0</v>
      </c>
      <c r="O2208" s="80"/>
      <c r="P2208" s="81">
        <f t="shared" si="150"/>
        <v>0</v>
      </c>
      <c r="Q2208" s="82"/>
      <c r="R2208" s="83" t="e">
        <f t="shared" si="149"/>
        <v>#DIV/0!</v>
      </c>
      <c r="S2208" s="237"/>
      <c r="T2208" s="84">
        <f t="shared" si="151"/>
        <v>0</v>
      </c>
    </row>
    <row r="2209" spans="14:20" ht="18.5" x14ac:dyDescent="0.45">
      <c r="N2209" s="79">
        <f t="shared" si="152"/>
        <v>0</v>
      </c>
      <c r="O2209" s="80"/>
      <c r="P2209" s="81">
        <f t="shared" si="150"/>
        <v>0</v>
      </c>
      <c r="Q2209" s="82"/>
      <c r="R2209" s="83" t="e">
        <f t="shared" si="149"/>
        <v>#DIV/0!</v>
      </c>
      <c r="S2209" s="237"/>
      <c r="T2209" s="84">
        <f t="shared" si="151"/>
        <v>0</v>
      </c>
    </row>
    <row r="2210" spans="14:20" ht="18.5" x14ac:dyDescent="0.45">
      <c r="N2210" s="79">
        <f t="shared" si="152"/>
        <v>0</v>
      </c>
      <c r="O2210" s="80"/>
      <c r="P2210" s="81">
        <f t="shared" si="150"/>
        <v>0</v>
      </c>
      <c r="Q2210" s="82"/>
      <c r="R2210" s="83" t="e">
        <f t="shared" si="149"/>
        <v>#DIV/0!</v>
      </c>
      <c r="S2210" s="237"/>
      <c r="T2210" s="84">
        <f t="shared" si="151"/>
        <v>0</v>
      </c>
    </row>
    <row r="2211" spans="14:20" ht="18.5" x14ac:dyDescent="0.45">
      <c r="N2211" s="79">
        <f t="shared" si="152"/>
        <v>0</v>
      </c>
      <c r="O2211" s="80"/>
      <c r="P2211" s="81">
        <f t="shared" si="150"/>
        <v>0</v>
      </c>
      <c r="Q2211" s="82"/>
      <c r="R2211" s="83" t="e">
        <f t="shared" si="149"/>
        <v>#DIV/0!</v>
      </c>
      <c r="S2211" s="237"/>
      <c r="T2211" s="84">
        <f t="shared" si="151"/>
        <v>0</v>
      </c>
    </row>
    <row r="2212" spans="14:20" ht="18.5" x14ac:dyDescent="0.45">
      <c r="N2212" s="79">
        <f t="shared" si="152"/>
        <v>0</v>
      </c>
      <c r="O2212" s="80"/>
      <c r="P2212" s="81">
        <f t="shared" si="150"/>
        <v>0</v>
      </c>
      <c r="Q2212" s="82"/>
      <c r="R2212" s="83" t="e">
        <f t="shared" si="149"/>
        <v>#DIV/0!</v>
      </c>
      <c r="S2212" s="237"/>
      <c r="T2212" s="84">
        <f t="shared" si="151"/>
        <v>0</v>
      </c>
    </row>
    <row r="2213" spans="14:20" ht="18.5" x14ac:dyDescent="0.45">
      <c r="N2213" s="79">
        <f t="shared" si="152"/>
        <v>0</v>
      </c>
      <c r="O2213" s="80"/>
      <c r="P2213" s="81">
        <f t="shared" si="150"/>
        <v>0</v>
      </c>
      <c r="Q2213" s="82"/>
      <c r="R2213" s="83" t="e">
        <f t="shared" si="149"/>
        <v>#DIV/0!</v>
      </c>
      <c r="S2213" s="237"/>
      <c r="T2213" s="84">
        <f t="shared" si="151"/>
        <v>0</v>
      </c>
    </row>
    <row r="2214" spans="14:20" ht="18.5" x14ac:dyDescent="0.45">
      <c r="N2214" s="79">
        <f t="shared" si="152"/>
        <v>0</v>
      </c>
      <c r="O2214" s="80"/>
      <c r="P2214" s="81">
        <f t="shared" si="150"/>
        <v>0</v>
      </c>
      <c r="Q2214" s="82"/>
      <c r="R2214" s="83" t="e">
        <f t="shared" ref="R2214:R2277" si="153">(Q2214-N2214)/Q2214</f>
        <v>#DIV/0!</v>
      </c>
      <c r="S2214" s="237"/>
      <c r="T2214" s="84">
        <f t="shared" si="151"/>
        <v>0</v>
      </c>
    </row>
    <row r="2215" spans="14:20" ht="18.5" x14ac:dyDescent="0.45">
      <c r="N2215" s="79">
        <f t="shared" si="152"/>
        <v>0</v>
      </c>
      <c r="O2215" s="80"/>
      <c r="P2215" s="81">
        <f t="shared" si="150"/>
        <v>0</v>
      </c>
      <c r="Q2215" s="82"/>
      <c r="R2215" s="83" t="e">
        <f t="shared" si="153"/>
        <v>#DIV/0!</v>
      </c>
      <c r="S2215" s="237"/>
      <c r="T2215" s="84">
        <f t="shared" si="151"/>
        <v>0</v>
      </c>
    </row>
    <row r="2216" spans="14:20" ht="18.5" x14ac:dyDescent="0.45">
      <c r="N2216" s="79">
        <f t="shared" si="152"/>
        <v>0</v>
      </c>
      <c r="O2216" s="80"/>
      <c r="P2216" s="81">
        <f t="shared" si="150"/>
        <v>0</v>
      </c>
      <c r="Q2216" s="82"/>
      <c r="R2216" s="83" t="e">
        <f t="shared" si="153"/>
        <v>#DIV/0!</v>
      </c>
      <c r="S2216" s="237"/>
      <c r="T2216" s="84">
        <f t="shared" si="151"/>
        <v>0</v>
      </c>
    </row>
    <row r="2217" spans="14:20" ht="18.5" x14ac:dyDescent="0.45">
      <c r="N2217" s="79">
        <f t="shared" si="152"/>
        <v>0</v>
      </c>
      <c r="O2217" s="80"/>
      <c r="P2217" s="81">
        <f t="shared" ref="P2217:P2280" si="154">N2217/(1-O2217)</f>
        <v>0</v>
      </c>
      <c r="Q2217" s="82"/>
      <c r="R2217" s="83" t="e">
        <f t="shared" si="153"/>
        <v>#DIV/0!</v>
      </c>
      <c r="S2217" s="237"/>
      <c r="T2217" s="84">
        <f t="shared" si="151"/>
        <v>0</v>
      </c>
    </row>
    <row r="2218" spans="14:20" ht="18.5" x14ac:dyDescent="0.45">
      <c r="N2218" s="79">
        <f t="shared" si="152"/>
        <v>0</v>
      </c>
      <c r="O2218" s="80"/>
      <c r="P2218" s="81">
        <f t="shared" si="154"/>
        <v>0</v>
      </c>
      <c r="Q2218" s="82"/>
      <c r="R2218" s="83" t="e">
        <f t="shared" si="153"/>
        <v>#DIV/0!</v>
      </c>
      <c r="S2218" s="237"/>
      <c r="T2218" s="84">
        <f t="shared" si="151"/>
        <v>0</v>
      </c>
    </row>
    <row r="2219" spans="14:20" ht="18.5" x14ac:dyDescent="0.45">
      <c r="N2219" s="79">
        <f t="shared" si="152"/>
        <v>0</v>
      </c>
      <c r="O2219" s="80"/>
      <c r="P2219" s="81">
        <f t="shared" si="154"/>
        <v>0</v>
      </c>
      <c r="Q2219" s="82"/>
      <c r="R2219" s="83" t="e">
        <f t="shared" si="153"/>
        <v>#DIV/0!</v>
      </c>
      <c r="S2219" s="237"/>
      <c r="T2219" s="84">
        <f t="shared" ref="T2219:T2282" si="155">SUM(S2219*Q2219)</f>
        <v>0</v>
      </c>
    </row>
    <row r="2220" spans="14:20" ht="18.5" x14ac:dyDescent="0.45">
      <c r="N2220" s="79">
        <f t="shared" si="152"/>
        <v>0</v>
      </c>
      <c r="O2220" s="80"/>
      <c r="P2220" s="81">
        <f t="shared" si="154"/>
        <v>0</v>
      </c>
      <c r="Q2220" s="82"/>
      <c r="R2220" s="83" t="e">
        <f t="shared" si="153"/>
        <v>#DIV/0!</v>
      </c>
      <c r="S2220" s="237"/>
      <c r="T2220" s="84">
        <f t="shared" si="155"/>
        <v>0</v>
      </c>
    </row>
    <row r="2221" spans="14:20" ht="18.5" x14ac:dyDescent="0.45">
      <c r="N2221" s="79">
        <f t="shared" si="152"/>
        <v>0</v>
      </c>
      <c r="O2221" s="80"/>
      <c r="P2221" s="81">
        <f t="shared" si="154"/>
        <v>0</v>
      </c>
      <c r="Q2221" s="82"/>
      <c r="R2221" s="83" t="e">
        <f t="shared" si="153"/>
        <v>#DIV/0!</v>
      </c>
      <c r="S2221" s="237"/>
      <c r="T2221" s="84">
        <f t="shared" si="155"/>
        <v>0</v>
      </c>
    </row>
    <row r="2222" spans="14:20" ht="18.5" x14ac:dyDescent="0.45">
      <c r="N2222" s="79">
        <f t="shared" ref="N2222:N2285" si="156">SUM(G2222:L2222)</f>
        <v>0</v>
      </c>
      <c r="O2222" s="80"/>
      <c r="P2222" s="81">
        <f t="shared" si="154"/>
        <v>0</v>
      </c>
      <c r="Q2222" s="82"/>
      <c r="R2222" s="83" t="e">
        <f t="shared" si="153"/>
        <v>#DIV/0!</v>
      </c>
      <c r="S2222" s="237"/>
      <c r="T2222" s="84">
        <f t="shared" si="155"/>
        <v>0</v>
      </c>
    </row>
    <row r="2223" spans="14:20" ht="18.5" x14ac:dyDescent="0.45">
      <c r="N2223" s="79">
        <f t="shared" si="156"/>
        <v>0</v>
      </c>
      <c r="O2223" s="80"/>
      <c r="P2223" s="81">
        <f t="shared" si="154"/>
        <v>0</v>
      </c>
      <c r="Q2223" s="82"/>
      <c r="R2223" s="83" t="e">
        <f t="shared" si="153"/>
        <v>#DIV/0!</v>
      </c>
      <c r="S2223" s="237"/>
      <c r="T2223" s="84">
        <f t="shared" si="155"/>
        <v>0</v>
      </c>
    </row>
    <row r="2224" spans="14:20" ht="18.5" x14ac:dyDescent="0.45">
      <c r="N2224" s="79">
        <f t="shared" si="156"/>
        <v>0</v>
      </c>
      <c r="O2224" s="80"/>
      <c r="P2224" s="81">
        <f t="shared" si="154"/>
        <v>0</v>
      </c>
      <c r="Q2224" s="82"/>
      <c r="R2224" s="83" t="e">
        <f t="shared" si="153"/>
        <v>#DIV/0!</v>
      </c>
      <c r="S2224" s="237"/>
      <c r="T2224" s="84">
        <f t="shared" si="155"/>
        <v>0</v>
      </c>
    </row>
    <row r="2225" spans="14:20" ht="18.5" x14ac:dyDescent="0.45">
      <c r="N2225" s="79">
        <f t="shared" si="156"/>
        <v>0</v>
      </c>
      <c r="O2225" s="80"/>
      <c r="P2225" s="81">
        <f t="shared" si="154"/>
        <v>0</v>
      </c>
      <c r="Q2225" s="82"/>
      <c r="R2225" s="83" t="e">
        <f t="shared" si="153"/>
        <v>#DIV/0!</v>
      </c>
      <c r="S2225" s="237"/>
      <c r="T2225" s="84">
        <f t="shared" si="155"/>
        <v>0</v>
      </c>
    </row>
    <row r="2226" spans="14:20" ht="18.5" x14ac:dyDescent="0.45">
      <c r="N2226" s="79">
        <f t="shared" si="156"/>
        <v>0</v>
      </c>
      <c r="O2226" s="80"/>
      <c r="P2226" s="81">
        <f t="shared" si="154"/>
        <v>0</v>
      </c>
      <c r="Q2226" s="82"/>
      <c r="R2226" s="83" t="e">
        <f t="shared" si="153"/>
        <v>#DIV/0!</v>
      </c>
      <c r="S2226" s="237"/>
      <c r="T2226" s="84">
        <f t="shared" si="155"/>
        <v>0</v>
      </c>
    </row>
    <row r="2227" spans="14:20" ht="18.5" x14ac:dyDescent="0.45">
      <c r="N2227" s="79">
        <f t="shared" si="156"/>
        <v>0</v>
      </c>
      <c r="O2227" s="80"/>
      <c r="P2227" s="81">
        <f t="shared" si="154"/>
        <v>0</v>
      </c>
      <c r="Q2227" s="82"/>
      <c r="R2227" s="83" t="e">
        <f t="shared" si="153"/>
        <v>#DIV/0!</v>
      </c>
      <c r="S2227" s="237"/>
      <c r="T2227" s="84">
        <f t="shared" si="155"/>
        <v>0</v>
      </c>
    </row>
    <row r="2228" spans="14:20" ht="18.5" x14ac:dyDescent="0.45">
      <c r="N2228" s="79">
        <f t="shared" si="156"/>
        <v>0</v>
      </c>
      <c r="O2228" s="80"/>
      <c r="P2228" s="81">
        <f t="shared" si="154"/>
        <v>0</v>
      </c>
      <c r="Q2228" s="82"/>
      <c r="R2228" s="83" t="e">
        <f t="shared" si="153"/>
        <v>#DIV/0!</v>
      </c>
      <c r="S2228" s="237"/>
      <c r="T2228" s="84">
        <f t="shared" si="155"/>
        <v>0</v>
      </c>
    </row>
    <row r="2229" spans="14:20" ht="18.5" x14ac:dyDescent="0.45">
      <c r="N2229" s="79">
        <f t="shared" si="156"/>
        <v>0</v>
      </c>
      <c r="O2229" s="80"/>
      <c r="P2229" s="81">
        <f t="shared" si="154"/>
        <v>0</v>
      </c>
      <c r="Q2229" s="82"/>
      <c r="R2229" s="83" t="e">
        <f t="shared" si="153"/>
        <v>#DIV/0!</v>
      </c>
      <c r="S2229" s="237"/>
      <c r="T2229" s="84">
        <f t="shared" si="155"/>
        <v>0</v>
      </c>
    </row>
    <row r="2230" spans="14:20" ht="18.5" x14ac:dyDescent="0.45">
      <c r="N2230" s="79">
        <f t="shared" si="156"/>
        <v>0</v>
      </c>
      <c r="O2230" s="80"/>
      <c r="P2230" s="81">
        <f t="shared" si="154"/>
        <v>0</v>
      </c>
      <c r="Q2230" s="82"/>
      <c r="R2230" s="83" t="e">
        <f t="shared" si="153"/>
        <v>#DIV/0!</v>
      </c>
      <c r="S2230" s="237"/>
      <c r="T2230" s="84">
        <f t="shared" si="155"/>
        <v>0</v>
      </c>
    </row>
    <row r="2231" spans="14:20" ht="18.5" x14ac:dyDescent="0.45">
      <c r="N2231" s="79">
        <f t="shared" si="156"/>
        <v>0</v>
      </c>
      <c r="O2231" s="80"/>
      <c r="P2231" s="81">
        <f t="shared" si="154"/>
        <v>0</v>
      </c>
      <c r="Q2231" s="82"/>
      <c r="R2231" s="83" t="e">
        <f t="shared" si="153"/>
        <v>#DIV/0!</v>
      </c>
      <c r="S2231" s="237"/>
      <c r="T2231" s="84">
        <f t="shared" si="155"/>
        <v>0</v>
      </c>
    </row>
    <row r="2232" spans="14:20" ht="18.5" x14ac:dyDescent="0.45">
      <c r="N2232" s="79">
        <f t="shared" si="156"/>
        <v>0</v>
      </c>
      <c r="O2232" s="80"/>
      <c r="P2232" s="81">
        <f t="shared" si="154"/>
        <v>0</v>
      </c>
      <c r="Q2232" s="82"/>
      <c r="R2232" s="83" t="e">
        <f t="shared" si="153"/>
        <v>#DIV/0!</v>
      </c>
      <c r="S2232" s="237"/>
      <c r="T2232" s="84">
        <f t="shared" si="155"/>
        <v>0</v>
      </c>
    </row>
    <row r="2233" spans="14:20" ht="18.5" x14ac:dyDescent="0.45">
      <c r="N2233" s="79">
        <f t="shared" si="156"/>
        <v>0</v>
      </c>
      <c r="O2233" s="80"/>
      <c r="P2233" s="81">
        <f t="shared" si="154"/>
        <v>0</v>
      </c>
      <c r="Q2233" s="82"/>
      <c r="R2233" s="83" t="e">
        <f t="shared" si="153"/>
        <v>#DIV/0!</v>
      </c>
      <c r="S2233" s="237"/>
      <c r="T2233" s="84">
        <f t="shared" si="155"/>
        <v>0</v>
      </c>
    </row>
    <row r="2234" spans="14:20" ht="18.5" x14ac:dyDescent="0.45">
      <c r="N2234" s="79">
        <f t="shared" si="156"/>
        <v>0</v>
      </c>
      <c r="O2234" s="80"/>
      <c r="P2234" s="81">
        <f t="shared" si="154"/>
        <v>0</v>
      </c>
      <c r="Q2234" s="82"/>
      <c r="R2234" s="83" t="e">
        <f t="shared" si="153"/>
        <v>#DIV/0!</v>
      </c>
      <c r="S2234" s="237"/>
      <c r="T2234" s="84">
        <f t="shared" si="155"/>
        <v>0</v>
      </c>
    </row>
    <row r="2235" spans="14:20" ht="18.5" x14ac:dyDescent="0.45">
      <c r="N2235" s="79">
        <f t="shared" si="156"/>
        <v>0</v>
      </c>
      <c r="O2235" s="80"/>
      <c r="P2235" s="81">
        <f t="shared" si="154"/>
        <v>0</v>
      </c>
      <c r="Q2235" s="82"/>
      <c r="R2235" s="83" t="e">
        <f t="shared" si="153"/>
        <v>#DIV/0!</v>
      </c>
      <c r="S2235" s="237"/>
      <c r="T2235" s="84">
        <f t="shared" si="155"/>
        <v>0</v>
      </c>
    </row>
    <row r="2236" spans="14:20" ht="18.5" x14ac:dyDescent="0.45">
      <c r="N2236" s="79">
        <f t="shared" si="156"/>
        <v>0</v>
      </c>
      <c r="O2236" s="80"/>
      <c r="P2236" s="81">
        <f t="shared" si="154"/>
        <v>0</v>
      </c>
      <c r="Q2236" s="82"/>
      <c r="R2236" s="83" t="e">
        <f t="shared" si="153"/>
        <v>#DIV/0!</v>
      </c>
      <c r="S2236" s="237"/>
      <c r="T2236" s="84">
        <f t="shared" si="155"/>
        <v>0</v>
      </c>
    </row>
    <row r="2237" spans="14:20" ht="18.5" x14ac:dyDescent="0.45">
      <c r="N2237" s="79">
        <f t="shared" si="156"/>
        <v>0</v>
      </c>
      <c r="O2237" s="80"/>
      <c r="P2237" s="81">
        <f t="shared" si="154"/>
        <v>0</v>
      </c>
      <c r="Q2237" s="82"/>
      <c r="R2237" s="83" t="e">
        <f t="shared" si="153"/>
        <v>#DIV/0!</v>
      </c>
      <c r="S2237" s="237"/>
      <c r="T2237" s="84">
        <f t="shared" si="155"/>
        <v>0</v>
      </c>
    </row>
    <row r="2238" spans="14:20" ht="18.5" x14ac:dyDescent="0.45">
      <c r="N2238" s="79">
        <f t="shared" si="156"/>
        <v>0</v>
      </c>
      <c r="O2238" s="80"/>
      <c r="P2238" s="81">
        <f t="shared" si="154"/>
        <v>0</v>
      </c>
      <c r="Q2238" s="82"/>
      <c r="R2238" s="83" t="e">
        <f t="shared" si="153"/>
        <v>#DIV/0!</v>
      </c>
      <c r="S2238" s="237"/>
      <c r="T2238" s="84">
        <f t="shared" si="155"/>
        <v>0</v>
      </c>
    </row>
    <row r="2239" spans="14:20" ht="18.5" x14ac:dyDescent="0.45">
      <c r="N2239" s="79">
        <f t="shared" si="156"/>
        <v>0</v>
      </c>
      <c r="O2239" s="80"/>
      <c r="P2239" s="81">
        <f t="shared" si="154"/>
        <v>0</v>
      </c>
      <c r="Q2239" s="82"/>
      <c r="R2239" s="83" t="e">
        <f t="shared" si="153"/>
        <v>#DIV/0!</v>
      </c>
      <c r="S2239" s="237"/>
      <c r="T2239" s="84">
        <f t="shared" si="155"/>
        <v>0</v>
      </c>
    </row>
    <row r="2240" spans="14:20" ht="18.5" x14ac:dyDescent="0.45">
      <c r="N2240" s="79">
        <f t="shared" si="156"/>
        <v>0</v>
      </c>
      <c r="O2240" s="80"/>
      <c r="P2240" s="81">
        <f t="shared" si="154"/>
        <v>0</v>
      </c>
      <c r="Q2240" s="82"/>
      <c r="R2240" s="83" t="e">
        <f t="shared" si="153"/>
        <v>#DIV/0!</v>
      </c>
      <c r="S2240" s="237"/>
      <c r="T2240" s="84">
        <f t="shared" si="155"/>
        <v>0</v>
      </c>
    </row>
    <row r="2241" spans="14:20" ht="18.5" x14ac:dyDescent="0.45">
      <c r="N2241" s="79">
        <f t="shared" si="156"/>
        <v>0</v>
      </c>
      <c r="O2241" s="80"/>
      <c r="P2241" s="81">
        <f t="shared" si="154"/>
        <v>0</v>
      </c>
      <c r="Q2241" s="82"/>
      <c r="R2241" s="83" t="e">
        <f t="shared" si="153"/>
        <v>#DIV/0!</v>
      </c>
      <c r="S2241" s="237"/>
      <c r="T2241" s="84">
        <f t="shared" si="155"/>
        <v>0</v>
      </c>
    </row>
    <row r="2242" spans="14:20" ht="18.5" x14ac:dyDescent="0.45">
      <c r="N2242" s="79">
        <f t="shared" si="156"/>
        <v>0</v>
      </c>
      <c r="O2242" s="80"/>
      <c r="P2242" s="81">
        <f t="shared" si="154"/>
        <v>0</v>
      </c>
      <c r="Q2242" s="82"/>
      <c r="R2242" s="83" t="e">
        <f t="shared" si="153"/>
        <v>#DIV/0!</v>
      </c>
      <c r="S2242" s="237"/>
      <c r="T2242" s="84">
        <f t="shared" si="155"/>
        <v>0</v>
      </c>
    </row>
    <row r="2243" spans="14:20" ht="18.5" x14ac:dyDescent="0.45">
      <c r="N2243" s="79">
        <f t="shared" si="156"/>
        <v>0</v>
      </c>
      <c r="O2243" s="80"/>
      <c r="P2243" s="81">
        <f t="shared" si="154"/>
        <v>0</v>
      </c>
      <c r="Q2243" s="82"/>
      <c r="R2243" s="83" t="e">
        <f t="shared" si="153"/>
        <v>#DIV/0!</v>
      </c>
      <c r="S2243" s="237"/>
      <c r="T2243" s="84">
        <f t="shared" si="155"/>
        <v>0</v>
      </c>
    </row>
    <row r="2244" spans="14:20" ht="18.5" x14ac:dyDescent="0.45">
      <c r="N2244" s="79">
        <f t="shared" si="156"/>
        <v>0</v>
      </c>
      <c r="O2244" s="80"/>
      <c r="P2244" s="81">
        <f t="shared" si="154"/>
        <v>0</v>
      </c>
      <c r="Q2244" s="82"/>
      <c r="R2244" s="83" t="e">
        <f t="shared" si="153"/>
        <v>#DIV/0!</v>
      </c>
      <c r="S2244" s="237"/>
      <c r="T2244" s="84">
        <f t="shared" si="155"/>
        <v>0</v>
      </c>
    </row>
    <row r="2245" spans="14:20" ht="18.5" x14ac:dyDescent="0.45">
      <c r="N2245" s="79">
        <f t="shared" si="156"/>
        <v>0</v>
      </c>
      <c r="O2245" s="80"/>
      <c r="P2245" s="81">
        <f t="shared" si="154"/>
        <v>0</v>
      </c>
      <c r="Q2245" s="82"/>
      <c r="R2245" s="83" t="e">
        <f t="shared" si="153"/>
        <v>#DIV/0!</v>
      </c>
      <c r="S2245" s="237"/>
      <c r="T2245" s="84">
        <f t="shared" si="155"/>
        <v>0</v>
      </c>
    </row>
    <row r="2246" spans="14:20" ht="18.5" x14ac:dyDescent="0.45">
      <c r="N2246" s="79">
        <f t="shared" si="156"/>
        <v>0</v>
      </c>
      <c r="O2246" s="80"/>
      <c r="P2246" s="81">
        <f t="shared" si="154"/>
        <v>0</v>
      </c>
      <c r="Q2246" s="82"/>
      <c r="R2246" s="83" t="e">
        <f t="shared" si="153"/>
        <v>#DIV/0!</v>
      </c>
      <c r="S2246" s="237"/>
      <c r="T2246" s="84">
        <f t="shared" si="155"/>
        <v>0</v>
      </c>
    </row>
    <row r="2247" spans="14:20" ht="18.5" x14ac:dyDescent="0.45">
      <c r="N2247" s="79">
        <f t="shared" si="156"/>
        <v>0</v>
      </c>
      <c r="O2247" s="80"/>
      <c r="P2247" s="81">
        <f t="shared" si="154"/>
        <v>0</v>
      </c>
      <c r="Q2247" s="82"/>
      <c r="R2247" s="83" t="e">
        <f t="shared" si="153"/>
        <v>#DIV/0!</v>
      </c>
      <c r="S2247" s="237"/>
      <c r="T2247" s="84">
        <f t="shared" si="155"/>
        <v>0</v>
      </c>
    </row>
    <row r="2248" spans="14:20" ht="18.5" x14ac:dyDescent="0.45">
      <c r="N2248" s="79">
        <f t="shared" si="156"/>
        <v>0</v>
      </c>
      <c r="O2248" s="80"/>
      <c r="P2248" s="81">
        <f t="shared" si="154"/>
        <v>0</v>
      </c>
      <c r="Q2248" s="82"/>
      <c r="R2248" s="83" t="e">
        <f t="shared" si="153"/>
        <v>#DIV/0!</v>
      </c>
      <c r="S2248" s="237"/>
      <c r="T2248" s="84">
        <f t="shared" si="155"/>
        <v>0</v>
      </c>
    </row>
    <row r="2249" spans="14:20" ht="18.5" x14ac:dyDescent="0.45">
      <c r="N2249" s="79">
        <f t="shared" si="156"/>
        <v>0</v>
      </c>
      <c r="O2249" s="80"/>
      <c r="P2249" s="81">
        <f t="shared" si="154"/>
        <v>0</v>
      </c>
      <c r="Q2249" s="82"/>
      <c r="R2249" s="83" t="e">
        <f t="shared" si="153"/>
        <v>#DIV/0!</v>
      </c>
      <c r="S2249" s="237"/>
      <c r="T2249" s="84">
        <f t="shared" si="155"/>
        <v>0</v>
      </c>
    </row>
    <row r="2250" spans="14:20" ht="18.5" x14ac:dyDescent="0.45">
      <c r="N2250" s="79">
        <f t="shared" si="156"/>
        <v>0</v>
      </c>
      <c r="O2250" s="80"/>
      <c r="P2250" s="81">
        <f t="shared" si="154"/>
        <v>0</v>
      </c>
      <c r="Q2250" s="82"/>
      <c r="R2250" s="83" t="e">
        <f t="shared" si="153"/>
        <v>#DIV/0!</v>
      </c>
      <c r="S2250" s="237"/>
      <c r="T2250" s="84">
        <f t="shared" si="155"/>
        <v>0</v>
      </c>
    </row>
    <row r="2251" spans="14:20" ht="18.5" x14ac:dyDescent="0.45">
      <c r="N2251" s="79">
        <f t="shared" si="156"/>
        <v>0</v>
      </c>
      <c r="O2251" s="80"/>
      <c r="P2251" s="81">
        <f t="shared" si="154"/>
        <v>0</v>
      </c>
      <c r="Q2251" s="82"/>
      <c r="R2251" s="83" t="e">
        <f t="shared" si="153"/>
        <v>#DIV/0!</v>
      </c>
      <c r="S2251" s="237"/>
      <c r="T2251" s="84">
        <f t="shared" si="155"/>
        <v>0</v>
      </c>
    </row>
    <row r="2252" spans="14:20" ht="18.5" x14ac:dyDescent="0.45">
      <c r="N2252" s="79">
        <f t="shared" si="156"/>
        <v>0</v>
      </c>
      <c r="O2252" s="80"/>
      <c r="P2252" s="81">
        <f t="shared" si="154"/>
        <v>0</v>
      </c>
      <c r="Q2252" s="82"/>
      <c r="R2252" s="83" t="e">
        <f t="shared" si="153"/>
        <v>#DIV/0!</v>
      </c>
      <c r="S2252" s="237"/>
      <c r="T2252" s="84">
        <f t="shared" si="155"/>
        <v>0</v>
      </c>
    </row>
    <row r="2253" spans="14:20" ht="18.5" x14ac:dyDescent="0.45">
      <c r="N2253" s="79">
        <f t="shared" si="156"/>
        <v>0</v>
      </c>
      <c r="O2253" s="80"/>
      <c r="P2253" s="81">
        <f t="shared" si="154"/>
        <v>0</v>
      </c>
      <c r="Q2253" s="82"/>
      <c r="R2253" s="83" t="e">
        <f t="shared" si="153"/>
        <v>#DIV/0!</v>
      </c>
      <c r="S2253" s="237"/>
      <c r="T2253" s="84">
        <f t="shared" si="155"/>
        <v>0</v>
      </c>
    </row>
    <row r="2254" spans="14:20" ht="18.5" x14ac:dyDescent="0.45">
      <c r="N2254" s="79">
        <f t="shared" si="156"/>
        <v>0</v>
      </c>
      <c r="O2254" s="80"/>
      <c r="P2254" s="81">
        <f t="shared" si="154"/>
        <v>0</v>
      </c>
      <c r="Q2254" s="82"/>
      <c r="R2254" s="83" t="e">
        <f t="shared" si="153"/>
        <v>#DIV/0!</v>
      </c>
      <c r="S2254" s="237"/>
      <c r="T2254" s="84">
        <f t="shared" si="155"/>
        <v>0</v>
      </c>
    </row>
    <row r="2255" spans="14:20" ht="18.5" x14ac:dyDescent="0.45">
      <c r="N2255" s="79">
        <f t="shared" si="156"/>
        <v>0</v>
      </c>
      <c r="O2255" s="80"/>
      <c r="P2255" s="81">
        <f t="shared" si="154"/>
        <v>0</v>
      </c>
      <c r="Q2255" s="82"/>
      <c r="R2255" s="83" t="e">
        <f t="shared" si="153"/>
        <v>#DIV/0!</v>
      </c>
      <c r="S2255" s="237"/>
      <c r="T2255" s="84">
        <f t="shared" si="155"/>
        <v>0</v>
      </c>
    </row>
    <row r="2256" spans="14:20" ht="18.5" x14ac:dyDescent="0.45">
      <c r="N2256" s="79">
        <f t="shared" si="156"/>
        <v>0</v>
      </c>
      <c r="O2256" s="80"/>
      <c r="P2256" s="81">
        <f t="shared" si="154"/>
        <v>0</v>
      </c>
      <c r="Q2256" s="82"/>
      <c r="R2256" s="83" t="e">
        <f t="shared" si="153"/>
        <v>#DIV/0!</v>
      </c>
      <c r="S2256" s="237"/>
      <c r="T2256" s="84">
        <f t="shared" si="155"/>
        <v>0</v>
      </c>
    </row>
    <row r="2257" spans="14:20" ht="18.5" x14ac:dyDescent="0.45">
      <c r="N2257" s="79">
        <f t="shared" si="156"/>
        <v>0</v>
      </c>
      <c r="O2257" s="80"/>
      <c r="P2257" s="81">
        <f t="shared" si="154"/>
        <v>0</v>
      </c>
      <c r="Q2257" s="82"/>
      <c r="R2257" s="83" t="e">
        <f t="shared" si="153"/>
        <v>#DIV/0!</v>
      </c>
      <c r="S2257" s="237"/>
      <c r="T2257" s="84">
        <f t="shared" si="155"/>
        <v>0</v>
      </c>
    </row>
    <row r="2258" spans="14:20" ht="18.5" x14ac:dyDescent="0.45">
      <c r="N2258" s="79">
        <f t="shared" si="156"/>
        <v>0</v>
      </c>
      <c r="O2258" s="80"/>
      <c r="P2258" s="81">
        <f t="shared" si="154"/>
        <v>0</v>
      </c>
      <c r="Q2258" s="82"/>
      <c r="R2258" s="83" t="e">
        <f t="shared" si="153"/>
        <v>#DIV/0!</v>
      </c>
      <c r="S2258" s="237"/>
      <c r="T2258" s="84">
        <f t="shared" si="155"/>
        <v>0</v>
      </c>
    </row>
    <row r="2259" spans="14:20" ht="18.5" x14ac:dyDescent="0.45">
      <c r="N2259" s="79">
        <f t="shared" si="156"/>
        <v>0</v>
      </c>
      <c r="O2259" s="80"/>
      <c r="P2259" s="81">
        <f t="shared" si="154"/>
        <v>0</v>
      </c>
      <c r="Q2259" s="82"/>
      <c r="R2259" s="83" t="e">
        <f t="shared" si="153"/>
        <v>#DIV/0!</v>
      </c>
      <c r="S2259" s="237"/>
      <c r="T2259" s="84">
        <f t="shared" si="155"/>
        <v>0</v>
      </c>
    </row>
    <row r="2260" spans="14:20" ht="18.5" x14ac:dyDescent="0.45">
      <c r="N2260" s="79">
        <f t="shared" si="156"/>
        <v>0</v>
      </c>
      <c r="O2260" s="80"/>
      <c r="P2260" s="81">
        <f t="shared" si="154"/>
        <v>0</v>
      </c>
      <c r="Q2260" s="82"/>
      <c r="R2260" s="83" t="e">
        <f t="shared" si="153"/>
        <v>#DIV/0!</v>
      </c>
      <c r="S2260" s="237"/>
      <c r="T2260" s="84">
        <f t="shared" si="155"/>
        <v>0</v>
      </c>
    </row>
    <row r="2261" spans="14:20" ht="18.5" x14ac:dyDescent="0.45">
      <c r="N2261" s="79">
        <f t="shared" si="156"/>
        <v>0</v>
      </c>
      <c r="O2261" s="80"/>
      <c r="P2261" s="81">
        <f t="shared" si="154"/>
        <v>0</v>
      </c>
      <c r="Q2261" s="82"/>
      <c r="R2261" s="83" t="e">
        <f t="shared" si="153"/>
        <v>#DIV/0!</v>
      </c>
      <c r="S2261" s="237"/>
      <c r="T2261" s="84">
        <f t="shared" si="155"/>
        <v>0</v>
      </c>
    </row>
    <row r="2262" spans="14:20" ht="18.5" x14ac:dyDescent="0.45">
      <c r="N2262" s="79">
        <f t="shared" si="156"/>
        <v>0</v>
      </c>
      <c r="O2262" s="80"/>
      <c r="P2262" s="81">
        <f t="shared" si="154"/>
        <v>0</v>
      </c>
      <c r="Q2262" s="82"/>
      <c r="R2262" s="83" t="e">
        <f t="shared" si="153"/>
        <v>#DIV/0!</v>
      </c>
      <c r="S2262" s="237"/>
      <c r="T2262" s="84">
        <f t="shared" si="155"/>
        <v>0</v>
      </c>
    </row>
    <row r="2263" spans="14:20" ht="18.5" x14ac:dyDescent="0.45">
      <c r="N2263" s="79">
        <f t="shared" si="156"/>
        <v>0</v>
      </c>
      <c r="O2263" s="80"/>
      <c r="P2263" s="81">
        <f t="shared" si="154"/>
        <v>0</v>
      </c>
      <c r="Q2263" s="82"/>
      <c r="R2263" s="83" t="e">
        <f t="shared" si="153"/>
        <v>#DIV/0!</v>
      </c>
      <c r="S2263" s="237"/>
      <c r="T2263" s="84">
        <f t="shared" si="155"/>
        <v>0</v>
      </c>
    </row>
    <row r="2264" spans="14:20" ht="18.5" x14ac:dyDescent="0.45">
      <c r="N2264" s="79">
        <f t="shared" si="156"/>
        <v>0</v>
      </c>
      <c r="O2264" s="80"/>
      <c r="P2264" s="81">
        <f t="shared" si="154"/>
        <v>0</v>
      </c>
      <c r="Q2264" s="82"/>
      <c r="R2264" s="83" t="e">
        <f t="shared" si="153"/>
        <v>#DIV/0!</v>
      </c>
      <c r="S2264" s="237"/>
      <c r="T2264" s="84">
        <f t="shared" si="155"/>
        <v>0</v>
      </c>
    </row>
    <row r="2265" spans="14:20" ht="18.5" x14ac:dyDescent="0.45">
      <c r="N2265" s="79">
        <f t="shared" si="156"/>
        <v>0</v>
      </c>
      <c r="O2265" s="80"/>
      <c r="P2265" s="81">
        <f t="shared" si="154"/>
        <v>0</v>
      </c>
      <c r="Q2265" s="82"/>
      <c r="R2265" s="83" t="e">
        <f t="shared" si="153"/>
        <v>#DIV/0!</v>
      </c>
      <c r="S2265" s="237"/>
      <c r="T2265" s="84">
        <f t="shared" si="155"/>
        <v>0</v>
      </c>
    </row>
    <row r="2266" spans="14:20" ht="18.5" x14ac:dyDescent="0.45">
      <c r="N2266" s="79">
        <f t="shared" si="156"/>
        <v>0</v>
      </c>
      <c r="O2266" s="80"/>
      <c r="P2266" s="81">
        <f t="shared" si="154"/>
        <v>0</v>
      </c>
      <c r="Q2266" s="82"/>
      <c r="R2266" s="83" t="e">
        <f t="shared" si="153"/>
        <v>#DIV/0!</v>
      </c>
      <c r="S2266" s="237"/>
      <c r="T2266" s="84">
        <f t="shared" si="155"/>
        <v>0</v>
      </c>
    </row>
    <row r="2267" spans="14:20" ht="18.5" x14ac:dyDescent="0.45">
      <c r="N2267" s="79">
        <f t="shared" si="156"/>
        <v>0</v>
      </c>
      <c r="O2267" s="80"/>
      <c r="P2267" s="81">
        <f t="shared" si="154"/>
        <v>0</v>
      </c>
      <c r="Q2267" s="82"/>
      <c r="R2267" s="83" t="e">
        <f t="shared" si="153"/>
        <v>#DIV/0!</v>
      </c>
      <c r="S2267" s="237"/>
      <c r="T2267" s="84">
        <f t="shared" si="155"/>
        <v>0</v>
      </c>
    </row>
    <row r="2268" spans="14:20" ht="18.5" x14ac:dyDescent="0.45">
      <c r="N2268" s="79">
        <f t="shared" si="156"/>
        <v>0</v>
      </c>
      <c r="O2268" s="80"/>
      <c r="P2268" s="81">
        <f t="shared" si="154"/>
        <v>0</v>
      </c>
      <c r="Q2268" s="82"/>
      <c r="R2268" s="83" t="e">
        <f t="shared" si="153"/>
        <v>#DIV/0!</v>
      </c>
      <c r="S2268" s="237"/>
      <c r="T2268" s="84">
        <f t="shared" si="155"/>
        <v>0</v>
      </c>
    </row>
    <row r="2269" spans="14:20" ht="18.5" x14ac:dyDescent="0.45">
      <c r="N2269" s="79">
        <f t="shared" si="156"/>
        <v>0</v>
      </c>
      <c r="O2269" s="80"/>
      <c r="P2269" s="81">
        <f t="shared" si="154"/>
        <v>0</v>
      </c>
      <c r="Q2269" s="82"/>
      <c r="R2269" s="83" t="e">
        <f t="shared" si="153"/>
        <v>#DIV/0!</v>
      </c>
      <c r="S2269" s="237"/>
      <c r="T2269" s="84">
        <f t="shared" si="155"/>
        <v>0</v>
      </c>
    </row>
    <row r="2270" spans="14:20" ht="18.5" x14ac:dyDescent="0.45">
      <c r="N2270" s="79">
        <f t="shared" si="156"/>
        <v>0</v>
      </c>
      <c r="O2270" s="80"/>
      <c r="P2270" s="81">
        <f t="shared" si="154"/>
        <v>0</v>
      </c>
      <c r="Q2270" s="82"/>
      <c r="R2270" s="83" t="e">
        <f t="shared" si="153"/>
        <v>#DIV/0!</v>
      </c>
      <c r="S2270" s="237"/>
      <c r="T2270" s="84">
        <f t="shared" si="155"/>
        <v>0</v>
      </c>
    </row>
    <row r="2271" spans="14:20" ht="18.5" x14ac:dyDescent="0.45">
      <c r="N2271" s="79">
        <f t="shared" si="156"/>
        <v>0</v>
      </c>
      <c r="O2271" s="80"/>
      <c r="P2271" s="81">
        <f t="shared" si="154"/>
        <v>0</v>
      </c>
      <c r="Q2271" s="82"/>
      <c r="R2271" s="83" t="e">
        <f t="shared" si="153"/>
        <v>#DIV/0!</v>
      </c>
      <c r="S2271" s="237"/>
      <c r="T2271" s="84">
        <f t="shared" si="155"/>
        <v>0</v>
      </c>
    </row>
    <row r="2272" spans="14:20" ht="18.5" x14ac:dyDescent="0.45">
      <c r="N2272" s="79">
        <f t="shared" si="156"/>
        <v>0</v>
      </c>
      <c r="O2272" s="80"/>
      <c r="P2272" s="81">
        <f t="shared" si="154"/>
        <v>0</v>
      </c>
      <c r="Q2272" s="82"/>
      <c r="R2272" s="83" t="e">
        <f t="shared" si="153"/>
        <v>#DIV/0!</v>
      </c>
      <c r="S2272" s="237"/>
      <c r="T2272" s="84">
        <f t="shared" si="155"/>
        <v>0</v>
      </c>
    </row>
    <row r="2273" spans="14:20" ht="18.5" x14ac:dyDescent="0.45">
      <c r="N2273" s="79">
        <f t="shared" si="156"/>
        <v>0</v>
      </c>
      <c r="O2273" s="80"/>
      <c r="P2273" s="81">
        <f t="shared" si="154"/>
        <v>0</v>
      </c>
      <c r="Q2273" s="82"/>
      <c r="R2273" s="83" t="e">
        <f t="shared" si="153"/>
        <v>#DIV/0!</v>
      </c>
      <c r="S2273" s="237"/>
      <c r="T2273" s="84">
        <f t="shared" si="155"/>
        <v>0</v>
      </c>
    </row>
    <row r="2274" spans="14:20" ht="18.5" x14ac:dyDescent="0.45">
      <c r="N2274" s="79">
        <f t="shared" si="156"/>
        <v>0</v>
      </c>
      <c r="O2274" s="80"/>
      <c r="P2274" s="81">
        <f t="shared" si="154"/>
        <v>0</v>
      </c>
      <c r="Q2274" s="82"/>
      <c r="R2274" s="83" t="e">
        <f t="shared" si="153"/>
        <v>#DIV/0!</v>
      </c>
      <c r="S2274" s="237"/>
      <c r="T2274" s="84">
        <f t="shared" si="155"/>
        <v>0</v>
      </c>
    </row>
    <row r="2275" spans="14:20" ht="18.5" x14ac:dyDescent="0.45">
      <c r="N2275" s="79">
        <f t="shared" si="156"/>
        <v>0</v>
      </c>
      <c r="O2275" s="80"/>
      <c r="P2275" s="81">
        <f t="shared" si="154"/>
        <v>0</v>
      </c>
      <c r="Q2275" s="82"/>
      <c r="R2275" s="83" t="e">
        <f t="shared" si="153"/>
        <v>#DIV/0!</v>
      </c>
      <c r="S2275" s="237"/>
      <c r="T2275" s="84">
        <f t="shared" si="155"/>
        <v>0</v>
      </c>
    </row>
    <row r="2276" spans="14:20" ht="18.5" x14ac:dyDescent="0.45">
      <c r="N2276" s="79">
        <f t="shared" si="156"/>
        <v>0</v>
      </c>
      <c r="O2276" s="80"/>
      <c r="P2276" s="81">
        <f t="shared" si="154"/>
        <v>0</v>
      </c>
      <c r="Q2276" s="82"/>
      <c r="R2276" s="83" t="e">
        <f t="shared" si="153"/>
        <v>#DIV/0!</v>
      </c>
      <c r="S2276" s="237"/>
      <c r="T2276" s="84">
        <f t="shared" si="155"/>
        <v>0</v>
      </c>
    </row>
    <row r="2277" spans="14:20" ht="18.5" x14ac:dyDescent="0.45">
      <c r="N2277" s="79">
        <f t="shared" si="156"/>
        <v>0</v>
      </c>
      <c r="O2277" s="80"/>
      <c r="P2277" s="81">
        <f t="shared" si="154"/>
        <v>0</v>
      </c>
      <c r="Q2277" s="82"/>
      <c r="R2277" s="83" t="e">
        <f t="shared" si="153"/>
        <v>#DIV/0!</v>
      </c>
      <c r="S2277" s="237"/>
      <c r="T2277" s="84">
        <f t="shared" si="155"/>
        <v>0</v>
      </c>
    </row>
    <row r="2278" spans="14:20" ht="18.5" x14ac:dyDescent="0.45">
      <c r="N2278" s="79">
        <f t="shared" si="156"/>
        <v>0</v>
      </c>
      <c r="O2278" s="80"/>
      <c r="P2278" s="81">
        <f t="shared" si="154"/>
        <v>0</v>
      </c>
      <c r="Q2278" s="82"/>
      <c r="R2278" s="83" t="e">
        <f t="shared" ref="R2278:R2341" si="157">(Q2278-N2278)/Q2278</f>
        <v>#DIV/0!</v>
      </c>
      <c r="S2278" s="237"/>
      <c r="T2278" s="84">
        <f t="shared" si="155"/>
        <v>0</v>
      </c>
    </row>
    <row r="2279" spans="14:20" ht="18.5" x14ac:dyDescent="0.45">
      <c r="N2279" s="79">
        <f t="shared" si="156"/>
        <v>0</v>
      </c>
      <c r="O2279" s="80"/>
      <c r="P2279" s="81">
        <f t="shared" si="154"/>
        <v>0</v>
      </c>
      <c r="Q2279" s="82"/>
      <c r="R2279" s="83" t="e">
        <f t="shared" si="157"/>
        <v>#DIV/0!</v>
      </c>
      <c r="S2279" s="237"/>
      <c r="T2279" s="84">
        <f t="shared" si="155"/>
        <v>0</v>
      </c>
    </row>
    <row r="2280" spans="14:20" ht="18.5" x14ac:dyDescent="0.45">
      <c r="N2280" s="79">
        <f t="shared" si="156"/>
        <v>0</v>
      </c>
      <c r="O2280" s="80"/>
      <c r="P2280" s="81">
        <f t="shared" si="154"/>
        <v>0</v>
      </c>
      <c r="Q2280" s="82"/>
      <c r="R2280" s="83" t="e">
        <f t="shared" si="157"/>
        <v>#DIV/0!</v>
      </c>
      <c r="S2280" s="237"/>
      <c r="T2280" s="84">
        <f t="shared" si="155"/>
        <v>0</v>
      </c>
    </row>
    <row r="2281" spans="14:20" ht="18.5" x14ac:dyDescent="0.45">
      <c r="N2281" s="79">
        <f t="shared" si="156"/>
        <v>0</v>
      </c>
      <c r="O2281" s="80"/>
      <c r="P2281" s="81">
        <f t="shared" ref="P2281:P2344" si="158">N2281/(1-O2281)</f>
        <v>0</v>
      </c>
      <c r="Q2281" s="82"/>
      <c r="R2281" s="83" t="e">
        <f t="shared" si="157"/>
        <v>#DIV/0!</v>
      </c>
      <c r="S2281" s="237"/>
      <c r="T2281" s="84">
        <f t="shared" si="155"/>
        <v>0</v>
      </c>
    </row>
    <row r="2282" spans="14:20" ht="18.5" x14ac:dyDescent="0.45">
      <c r="N2282" s="79">
        <f t="shared" si="156"/>
        <v>0</v>
      </c>
      <c r="O2282" s="80"/>
      <c r="P2282" s="81">
        <f t="shared" si="158"/>
        <v>0</v>
      </c>
      <c r="Q2282" s="82"/>
      <c r="R2282" s="83" t="e">
        <f t="shared" si="157"/>
        <v>#DIV/0!</v>
      </c>
      <c r="S2282" s="237"/>
      <c r="T2282" s="84">
        <f t="shared" si="155"/>
        <v>0</v>
      </c>
    </row>
    <row r="2283" spans="14:20" ht="18.5" x14ac:dyDescent="0.45">
      <c r="N2283" s="79">
        <f t="shared" si="156"/>
        <v>0</v>
      </c>
      <c r="O2283" s="80"/>
      <c r="P2283" s="81">
        <f t="shared" si="158"/>
        <v>0</v>
      </c>
      <c r="Q2283" s="82"/>
      <c r="R2283" s="83" t="e">
        <f t="shared" si="157"/>
        <v>#DIV/0!</v>
      </c>
      <c r="S2283" s="237"/>
      <c r="T2283" s="84">
        <f t="shared" ref="T2283:T2346" si="159">SUM(S2283*Q2283)</f>
        <v>0</v>
      </c>
    </row>
    <row r="2284" spans="14:20" ht="18.5" x14ac:dyDescent="0.45">
      <c r="N2284" s="79">
        <f t="shared" si="156"/>
        <v>0</v>
      </c>
      <c r="O2284" s="80"/>
      <c r="P2284" s="81">
        <f t="shared" si="158"/>
        <v>0</v>
      </c>
      <c r="Q2284" s="82"/>
      <c r="R2284" s="83" t="e">
        <f t="shared" si="157"/>
        <v>#DIV/0!</v>
      </c>
      <c r="S2284" s="237"/>
      <c r="T2284" s="84">
        <f t="shared" si="159"/>
        <v>0</v>
      </c>
    </row>
    <row r="2285" spans="14:20" ht="18.5" x14ac:dyDescent="0.45">
      <c r="N2285" s="79">
        <f t="shared" si="156"/>
        <v>0</v>
      </c>
      <c r="O2285" s="80"/>
      <c r="P2285" s="81">
        <f t="shared" si="158"/>
        <v>0</v>
      </c>
      <c r="Q2285" s="82"/>
      <c r="R2285" s="83" t="e">
        <f t="shared" si="157"/>
        <v>#DIV/0!</v>
      </c>
      <c r="S2285" s="237"/>
      <c r="T2285" s="84">
        <f t="shared" si="159"/>
        <v>0</v>
      </c>
    </row>
    <row r="2286" spans="14:20" ht="18.5" x14ac:dyDescent="0.45">
      <c r="N2286" s="79">
        <f t="shared" ref="N2286:N2349" si="160">SUM(G2286:L2286)</f>
        <v>0</v>
      </c>
      <c r="O2286" s="80"/>
      <c r="P2286" s="81">
        <f t="shared" si="158"/>
        <v>0</v>
      </c>
      <c r="Q2286" s="82"/>
      <c r="R2286" s="83" t="e">
        <f t="shared" si="157"/>
        <v>#DIV/0!</v>
      </c>
      <c r="S2286" s="237"/>
      <c r="T2286" s="84">
        <f t="shared" si="159"/>
        <v>0</v>
      </c>
    </row>
    <row r="2287" spans="14:20" ht="18.5" x14ac:dyDescent="0.45">
      <c r="N2287" s="79">
        <f t="shared" si="160"/>
        <v>0</v>
      </c>
      <c r="O2287" s="80"/>
      <c r="P2287" s="81">
        <f t="shared" si="158"/>
        <v>0</v>
      </c>
      <c r="Q2287" s="82"/>
      <c r="R2287" s="83" t="e">
        <f t="shared" si="157"/>
        <v>#DIV/0!</v>
      </c>
      <c r="S2287" s="237"/>
      <c r="T2287" s="84">
        <f t="shared" si="159"/>
        <v>0</v>
      </c>
    </row>
    <row r="2288" spans="14:20" ht="18.5" x14ac:dyDescent="0.45">
      <c r="N2288" s="79">
        <f t="shared" si="160"/>
        <v>0</v>
      </c>
      <c r="O2288" s="80"/>
      <c r="P2288" s="81">
        <f t="shared" si="158"/>
        <v>0</v>
      </c>
      <c r="Q2288" s="82"/>
      <c r="R2288" s="83" t="e">
        <f t="shared" si="157"/>
        <v>#DIV/0!</v>
      </c>
      <c r="S2288" s="237"/>
      <c r="T2288" s="84">
        <f t="shared" si="159"/>
        <v>0</v>
      </c>
    </row>
    <row r="2289" spans="14:20" ht="18.5" x14ac:dyDescent="0.45">
      <c r="N2289" s="79">
        <f t="shared" si="160"/>
        <v>0</v>
      </c>
      <c r="O2289" s="80"/>
      <c r="P2289" s="81">
        <f t="shared" si="158"/>
        <v>0</v>
      </c>
      <c r="Q2289" s="82"/>
      <c r="R2289" s="83" t="e">
        <f t="shared" si="157"/>
        <v>#DIV/0!</v>
      </c>
      <c r="S2289" s="237"/>
      <c r="T2289" s="84">
        <f t="shared" si="159"/>
        <v>0</v>
      </c>
    </row>
    <row r="2290" spans="14:20" ht="18.5" x14ac:dyDescent="0.45">
      <c r="N2290" s="79">
        <f t="shared" si="160"/>
        <v>0</v>
      </c>
      <c r="O2290" s="80"/>
      <c r="P2290" s="81">
        <f t="shared" si="158"/>
        <v>0</v>
      </c>
      <c r="Q2290" s="82"/>
      <c r="R2290" s="83" t="e">
        <f t="shared" si="157"/>
        <v>#DIV/0!</v>
      </c>
      <c r="S2290" s="237"/>
      <c r="T2290" s="84">
        <f t="shared" si="159"/>
        <v>0</v>
      </c>
    </row>
    <row r="2291" spans="14:20" ht="18.5" x14ac:dyDescent="0.45">
      <c r="N2291" s="79">
        <f t="shared" si="160"/>
        <v>0</v>
      </c>
      <c r="O2291" s="80"/>
      <c r="P2291" s="81">
        <f t="shared" si="158"/>
        <v>0</v>
      </c>
      <c r="Q2291" s="82"/>
      <c r="R2291" s="83" t="e">
        <f t="shared" si="157"/>
        <v>#DIV/0!</v>
      </c>
      <c r="S2291" s="237"/>
      <c r="T2291" s="84">
        <f t="shared" si="159"/>
        <v>0</v>
      </c>
    </row>
    <row r="2292" spans="14:20" ht="18.5" x14ac:dyDescent="0.45">
      <c r="N2292" s="79">
        <f t="shared" si="160"/>
        <v>0</v>
      </c>
      <c r="O2292" s="80"/>
      <c r="P2292" s="81">
        <f t="shared" si="158"/>
        <v>0</v>
      </c>
      <c r="Q2292" s="82"/>
      <c r="R2292" s="83" t="e">
        <f t="shared" si="157"/>
        <v>#DIV/0!</v>
      </c>
      <c r="S2292" s="237"/>
      <c r="T2292" s="84">
        <f t="shared" si="159"/>
        <v>0</v>
      </c>
    </row>
    <row r="2293" spans="14:20" ht="18.5" x14ac:dyDescent="0.45">
      <c r="N2293" s="79">
        <f t="shared" si="160"/>
        <v>0</v>
      </c>
      <c r="O2293" s="80"/>
      <c r="P2293" s="81">
        <f t="shared" si="158"/>
        <v>0</v>
      </c>
      <c r="Q2293" s="82"/>
      <c r="R2293" s="83" t="e">
        <f t="shared" si="157"/>
        <v>#DIV/0!</v>
      </c>
      <c r="S2293" s="237"/>
      <c r="T2293" s="84">
        <f t="shared" si="159"/>
        <v>0</v>
      </c>
    </row>
    <row r="2294" spans="14:20" ht="18.5" x14ac:dyDescent="0.45">
      <c r="N2294" s="79">
        <f t="shared" si="160"/>
        <v>0</v>
      </c>
      <c r="O2294" s="80"/>
      <c r="P2294" s="81">
        <f t="shared" si="158"/>
        <v>0</v>
      </c>
      <c r="Q2294" s="82"/>
      <c r="R2294" s="83" t="e">
        <f t="shared" si="157"/>
        <v>#DIV/0!</v>
      </c>
      <c r="S2294" s="237"/>
      <c r="T2294" s="84">
        <f t="shared" si="159"/>
        <v>0</v>
      </c>
    </row>
    <row r="2295" spans="14:20" ht="18.5" x14ac:dyDescent="0.45">
      <c r="N2295" s="79">
        <f t="shared" si="160"/>
        <v>0</v>
      </c>
      <c r="O2295" s="80"/>
      <c r="P2295" s="81">
        <f t="shared" si="158"/>
        <v>0</v>
      </c>
      <c r="Q2295" s="82"/>
      <c r="R2295" s="83" t="e">
        <f t="shared" si="157"/>
        <v>#DIV/0!</v>
      </c>
      <c r="S2295" s="237"/>
      <c r="T2295" s="84">
        <f t="shared" si="159"/>
        <v>0</v>
      </c>
    </row>
    <row r="2296" spans="14:20" ht="18.5" x14ac:dyDescent="0.45">
      <c r="N2296" s="79">
        <f t="shared" si="160"/>
        <v>0</v>
      </c>
      <c r="O2296" s="80"/>
      <c r="P2296" s="81">
        <f t="shared" si="158"/>
        <v>0</v>
      </c>
      <c r="Q2296" s="82"/>
      <c r="R2296" s="83" t="e">
        <f t="shared" si="157"/>
        <v>#DIV/0!</v>
      </c>
      <c r="S2296" s="237"/>
      <c r="T2296" s="84">
        <f t="shared" si="159"/>
        <v>0</v>
      </c>
    </row>
    <row r="2297" spans="14:20" ht="18.5" x14ac:dyDescent="0.45">
      <c r="N2297" s="79">
        <f t="shared" si="160"/>
        <v>0</v>
      </c>
      <c r="O2297" s="80"/>
      <c r="P2297" s="81">
        <f t="shared" si="158"/>
        <v>0</v>
      </c>
      <c r="Q2297" s="82"/>
      <c r="R2297" s="83" t="e">
        <f t="shared" si="157"/>
        <v>#DIV/0!</v>
      </c>
      <c r="S2297" s="237"/>
      <c r="T2297" s="84">
        <f t="shared" si="159"/>
        <v>0</v>
      </c>
    </row>
    <row r="2298" spans="14:20" ht="18.5" x14ac:dyDescent="0.45">
      <c r="N2298" s="79">
        <f t="shared" si="160"/>
        <v>0</v>
      </c>
      <c r="O2298" s="80"/>
      <c r="P2298" s="81">
        <f t="shared" si="158"/>
        <v>0</v>
      </c>
      <c r="Q2298" s="82"/>
      <c r="R2298" s="83" t="e">
        <f t="shared" si="157"/>
        <v>#DIV/0!</v>
      </c>
      <c r="S2298" s="237"/>
      <c r="T2298" s="84">
        <f t="shared" si="159"/>
        <v>0</v>
      </c>
    </row>
    <row r="2299" spans="14:20" ht="18.5" x14ac:dyDescent="0.45">
      <c r="N2299" s="79">
        <f t="shared" si="160"/>
        <v>0</v>
      </c>
      <c r="O2299" s="80"/>
      <c r="P2299" s="81">
        <f t="shared" si="158"/>
        <v>0</v>
      </c>
      <c r="Q2299" s="82"/>
      <c r="R2299" s="83" t="e">
        <f t="shared" si="157"/>
        <v>#DIV/0!</v>
      </c>
      <c r="S2299" s="237"/>
      <c r="T2299" s="84">
        <f t="shared" si="159"/>
        <v>0</v>
      </c>
    </row>
    <row r="2300" spans="14:20" ht="18.5" x14ac:dyDescent="0.45">
      <c r="N2300" s="79">
        <f t="shared" si="160"/>
        <v>0</v>
      </c>
      <c r="O2300" s="80"/>
      <c r="P2300" s="81">
        <f t="shared" si="158"/>
        <v>0</v>
      </c>
      <c r="Q2300" s="82"/>
      <c r="R2300" s="83" t="e">
        <f t="shared" si="157"/>
        <v>#DIV/0!</v>
      </c>
      <c r="S2300" s="237"/>
      <c r="T2300" s="84">
        <f t="shared" si="159"/>
        <v>0</v>
      </c>
    </row>
    <row r="2301" spans="14:20" ht="18.5" x14ac:dyDescent="0.45">
      <c r="N2301" s="79">
        <f t="shared" si="160"/>
        <v>0</v>
      </c>
      <c r="O2301" s="80"/>
      <c r="P2301" s="81">
        <f t="shared" si="158"/>
        <v>0</v>
      </c>
      <c r="Q2301" s="82"/>
      <c r="R2301" s="83" t="e">
        <f t="shared" si="157"/>
        <v>#DIV/0!</v>
      </c>
      <c r="S2301" s="237"/>
      <c r="T2301" s="84">
        <f t="shared" si="159"/>
        <v>0</v>
      </c>
    </row>
    <row r="2302" spans="14:20" ht="18.5" x14ac:dyDescent="0.45">
      <c r="N2302" s="79">
        <f t="shared" si="160"/>
        <v>0</v>
      </c>
      <c r="O2302" s="80"/>
      <c r="P2302" s="81">
        <f t="shared" si="158"/>
        <v>0</v>
      </c>
      <c r="Q2302" s="82"/>
      <c r="R2302" s="83" t="e">
        <f t="shared" si="157"/>
        <v>#DIV/0!</v>
      </c>
      <c r="S2302" s="237"/>
      <c r="T2302" s="84">
        <f t="shared" si="159"/>
        <v>0</v>
      </c>
    </row>
    <row r="2303" spans="14:20" ht="18.5" x14ac:dyDescent="0.45">
      <c r="N2303" s="79">
        <f t="shared" si="160"/>
        <v>0</v>
      </c>
      <c r="O2303" s="80"/>
      <c r="P2303" s="81">
        <f t="shared" si="158"/>
        <v>0</v>
      </c>
      <c r="Q2303" s="82"/>
      <c r="R2303" s="83" t="e">
        <f t="shared" si="157"/>
        <v>#DIV/0!</v>
      </c>
      <c r="S2303" s="237"/>
      <c r="T2303" s="84">
        <f t="shared" si="159"/>
        <v>0</v>
      </c>
    </row>
    <row r="2304" spans="14:20" ht="18.5" x14ac:dyDescent="0.45">
      <c r="N2304" s="79">
        <f t="shared" si="160"/>
        <v>0</v>
      </c>
      <c r="O2304" s="80"/>
      <c r="P2304" s="81">
        <f t="shared" si="158"/>
        <v>0</v>
      </c>
      <c r="Q2304" s="82"/>
      <c r="R2304" s="83" t="e">
        <f t="shared" si="157"/>
        <v>#DIV/0!</v>
      </c>
      <c r="S2304" s="237"/>
      <c r="T2304" s="84">
        <f t="shared" si="159"/>
        <v>0</v>
      </c>
    </row>
    <row r="2305" spans="14:20" ht="18.5" x14ac:dyDescent="0.45">
      <c r="N2305" s="79">
        <f t="shared" si="160"/>
        <v>0</v>
      </c>
      <c r="O2305" s="80"/>
      <c r="P2305" s="81">
        <f t="shared" si="158"/>
        <v>0</v>
      </c>
      <c r="Q2305" s="82"/>
      <c r="R2305" s="83" t="e">
        <f t="shared" si="157"/>
        <v>#DIV/0!</v>
      </c>
      <c r="S2305" s="237"/>
      <c r="T2305" s="84">
        <f t="shared" si="159"/>
        <v>0</v>
      </c>
    </row>
    <row r="2306" spans="14:20" ht="18.5" x14ac:dyDescent="0.45">
      <c r="N2306" s="79">
        <f t="shared" si="160"/>
        <v>0</v>
      </c>
      <c r="O2306" s="80"/>
      <c r="P2306" s="81">
        <f t="shared" si="158"/>
        <v>0</v>
      </c>
      <c r="Q2306" s="82"/>
      <c r="R2306" s="83" t="e">
        <f t="shared" si="157"/>
        <v>#DIV/0!</v>
      </c>
      <c r="S2306" s="237"/>
      <c r="T2306" s="84">
        <f t="shared" si="159"/>
        <v>0</v>
      </c>
    </row>
    <row r="2307" spans="14:20" ht="18.5" x14ac:dyDescent="0.45">
      <c r="N2307" s="79">
        <f t="shared" si="160"/>
        <v>0</v>
      </c>
      <c r="O2307" s="80"/>
      <c r="P2307" s="81">
        <f t="shared" si="158"/>
        <v>0</v>
      </c>
      <c r="Q2307" s="82"/>
      <c r="R2307" s="83" t="e">
        <f t="shared" si="157"/>
        <v>#DIV/0!</v>
      </c>
      <c r="S2307" s="237"/>
      <c r="T2307" s="84">
        <f t="shared" si="159"/>
        <v>0</v>
      </c>
    </row>
    <row r="2308" spans="14:20" ht="18.5" x14ac:dyDescent="0.45">
      <c r="N2308" s="79">
        <f t="shared" si="160"/>
        <v>0</v>
      </c>
      <c r="O2308" s="80"/>
      <c r="P2308" s="81">
        <f t="shared" si="158"/>
        <v>0</v>
      </c>
      <c r="Q2308" s="82"/>
      <c r="R2308" s="83" t="e">
        <f t="shared" si="157"/>
        <v>#DIV/0!</v>
      </c>
      <c r="S2308" s="237"/>
      <c r="T2308" s="84">
        <f t="shared" si="159"/>
        <v>0</v>
      </c>
    </row>
    <row r="2309" spans="14:20" ht="18.5" x14ac:dyDescent="0.45">
      <c r="N2309" s="79">
        <f t="shared" si="160"/>
        <v>0</v>
      </c>
      <c r="O2309" s="80"/>
      <c r="P2309" s="81">
        <f t="shared" si="158"/>
        <v>0</v>
      </c>
      <c r="Q2309" s="82"/>
      <c r="R2309" s="83" t="e">
        <f t="shared" si="157"/>
        <v>#DIV/0!</v>
      </c>
      <c r="S2309" s="237"/>
      <c r="T2309" s="84">
        <f t="shared" si="159"/>
        <v>0</v>
      </c>
    </row>
    <row r="2310" spans="14:20" ht="18.5" x14ac:dyDescent="0.45">
      <c r="N2310" s="79">
        <f t="shared" si="160"/>
        <v>0</v>
      </c>
      <c r="O2310" s="80"/>
      <c r="P2310" s="81">
        <f t="shared" si="158"/>
        <v>0</v>
      </c>
      <c r="Q2310" s="82"/>
      <c r="R2310" s="83" t="e">
        <f t="shared" si="157"/>
        <v>#DIV/0!</v>
      </c>
      <c r="S2310" s="237"/>
      <c r="T2310" s="84">
        <f t="shared" si="159"/>
        <v>0</v>
      </c>
    </row>
    <row r="2311" spans="14:20" ht="18.5" x14ac:dyDescent="0.45">
      <c r="N2311" s="79">
        <f t="shared" si="160"/>
        <v>0</v>
      </c>
      <c r="O2311" s="80"/>
      <c r="P2311" s="81">
        <f t="shared" si="158"/>
        <v>0</v>
      </c>
      <c r="Q2311" s="82"/>
      <c r="R2311" s="83" t="e">
        <f t="shared" si="157"/>
        <v>#DIV/0!</v>
      </c>
      <c r="S2311" s="237"/>
      <c r="T2311" s="84">
        <f t="shared" si="159"/>
        <v>0</v>
      </c>
    </row>
    <row r="2312" spans="14:20" ht="18.5" x14ac:dyDescent="0.45">
      <c r="N2312" s="79">
        <f t="shared" si="160"/>
        <v>0</v>
      </c>
      <c r="O2312" s="80"/>
      <c r="P2312" s="81">
        <f t="shared" si="158"/>
        <v>0</v>
      </c>
      <c r="Q2312" s="82"/>
      <c r="R2312" s="83" t="e">
        <f t="shared" si="157"/>
        <v>#DIV/0!</v>
      </c>
      <c r="S2312" s="237"/>
      <c r="T2312" s="84">
        <f t="shared" si="159"/>
        <v>0</v>
      </c>
    </row>
    <row r="2313" spans="14:20" ht="18.5" x14ac:dyDescent="0.45">
      <c r="N2313" s="79">
        <f t="shared" si="160"/>
        <v>0</v>
      </c>
      <c r="O2313" s="80"/>
      <c r="P2313" s="81">
        <f t="shared" si="158"/>
        <v>0</v>
      </c>
      <c r="Q2313" s="82"/>
      <c r="R2313" s="83" t="e">
        <f t="shared" si="157"/>
        <v>#DIV/0!</v>
      </c>
      <c r="S2313" s="237"/>
      <c r="T2313" s="84">
        <f t="shared" si="159"/>
        <v>0</v>
      </c>
    </row>
    <row r="2314" spans="14:20" ht="18.5" x14ac:dyDescent="0.45">
      <c r="N2314" s="79">
        <f t="shared" si="160"/>
        <v>0</v>
      </c>
      <c r="O2314" s="80"/>
      <c r="P2314" s="81">
        <f t="shared" si="158"/>
        <v>0</v>
      </c>
      <c r="Q2314" s="82"/>
      <c r="R2314" s="83" t="e">
        <f t="shared" si="157"/>
        <v>#DIV/0!</v>
      </c>
      <c r="S2314" s="237"/>
      <c r="T2314" s="84">
        <f t="shared" si="159"/>
        <v>0</v>
      </c>
    </row>
    <row r="2315" spans="14:20" ht="18.5" x14ac:dyDescent="0.45">
      <c r="N2315" s="79">
        <f t="shared" si="160"/>
        <v>0</v>
      </c>
      <c r="O2315" s="80"/>
      <c r="P2315" s="81">
        <f t="shared" si="158"/>
        <v>0</v>
      </c>
      <c r="Q2315" s="82"/>
      <c r="R2315" s="83" t="e">
        <f t="shared" si="157"/>
        <v>#DIV/0!</v>
      </c>
      <c r="S2315" s="237"/>
      <c r="T2315" s="84">
        <f t="shared" si="159"/>
        <v>0</v>
      </c>
    </row>
    <row r="2316" spans="14:20" ht="18.5" x14ac:dyDescent="0.45">
      <c r="N2316" s="79">
        <f t="shared" si="160"/>
        <v>0</v>
      </c>
      <c r="O2316" s="80"/>
      <c r="P2316" s="81">
        <f t="shared" si="158"/>
        <v>0</v>
      </c>
      <c r="Q2316" s="82"/>
      <c r="R2316" s="83" t="e">
        <f t="shared" si="157"/>
        <v>#DIV/0!</v>
      </c>
      <c r="S2316" s="237"/>
      <c r="T2316" s="84">
        <f t="shared" si="159"/>
        <v>0</v>
      </c>
    </row>
    <row r="2317" spans="14:20" ht="18.5" x14ac:dyDescent="0.45">
      <c r="N2317" s="79">
        <f t="shared" si="160"/>
        <v>0</v>
      </c>
      <c r="O2317" s="80"/>
      <c r="P2317" s="81">
        <f t="shared" si="158"/>
        <v>0</v>
      </c>
      <c r="Q2317" s="82"/>
      <c r="R2317" s="83" t="e">
        <f t="shared" si="157"/>
        <v>#DIV/0!</v>
      </c>
      <c r="S2317" s="237"/>
      <c r="T2317" s="84">
        <f t="shared" si="159"/>
        <v>0</v>
      </c>
    </row>
    <row r="2318" spans="14:20" ht="18.5" x14ac:dyDescent="0.45">
      <c r="N2318" s="79">
        <f t="shared" si="160"/>
        <v>0</v>
      </c>
      <c r="O2318" s="80"/>
      <c r="P2318" s="81">
        <f t="shared" si="158"/>
        <v>0</v>
      </c>
      <c r="Q2318" s="82"/>
      <c r="R2318" s="83" t="e">
        <f t="shared" si="157"/>
        <v>#DIV/0!</v>
      </c>
      <c r="S2318" s="237"/>
      <c r="T2318" s="84">
        <f t="shared" si="159"/>
        <v>0</v>
      </c>
    </row>
    <row r="2319" spans="14:20" ht="18.5" x14ac:dyDescent="0.45">
      <c r="N2319" s="79">
        <f t="shared" si="160"/>
        <v>0</v>
      </c>
      <c r="O2319" s="80"/>
      <c r="P2319" s="81">
        <f t="shared" si="158"/>
        <v>0</v>
      </c>
      <c r="Q2319" s="82"/>
      <c r="R2319" s="83" t="e">
        <f t="shared" si="157"/>
        <v>#DIV/0!</v>
      </c>
      <c r="S2319" s="237"/>
      <c r="T2319" s="84">
        <f t="shared" si="159"/>
        <v>0</v>
      </c>
    </row>
    <row r="2320" spans="14:20" ht="18.5" x14ac:dyDescent="0.45">
      <c r="N2320" s="79">
        <f t="shared" si="160"/>
        <v>0</v>
      </c>
      <c r="O2320" s="80"/>
      <c r="P2320" s="81">
        <f t="shared" si="158"/>
        <v>0</v>
      </c>
      <c r="Q2320" s="82"/>
      <c r="R2320" s="83" t="e">
        <f t="shared" si="157"/>
        <v>#DIV/0!</v>
      </c>
      <c r="S2320" s="237"/>
      <c r="T2320" s="84">
        <f t="shared" si="159"/>
        <v>0</v>
      </c>
    </row>
    <row r="2321" spans="14:20" ht="18.5" x14ac:dyDescent="0.45">
      <c r="N2321" s="79">
        <f t="shared" si="160"/>
        <v>0</v>
      </c>
      <c r="O2321" s="80"/>
      <c r="P2321" s="81">
        <f t="shared" si="158"/>
        <v>0</v>
      </c>
      <c r="Q2321" s="82"/>
      <c r="R2321" s="83" t="e">
        <f t="shared" si="157"/>
        <v>#DIV/0!</v>
      </c>
      <c r="S2321" s="237"/>
      <c r="T2321" s="84">
        <f t="shared" si="159"/>
        <v>0</v>
      </c>
    </row>
    <row r="2322" spans="14:20" ht="18.5" x14ac:dyDescent="0.45">
      <c r="N2322" s="79">
        <f t="shared" si="160"/>
        <v>0</v>
      </c>
      <c r="O2322" s="80"/>
      <c r="P2322" s="81">
        <f t="shared" si="158"/>
        <v>0</v>
      </c>
      <c r="Q2322" s="82"/>
      <c r="R2322" s="83" t="e">
        <f t="shared" si="157"/>
        <v>#DIV/0!</v>
      </c>
      <c r="S2322" s="237"/>
      <c r="T2322" s="84">
        <f t="shared" si="159"/>
        <v>0</v>
      </c>
    </row>
    <row r="2323" spans="14:20" ht="18.5" x14ac:dyDescent="0.45">
      <c r="N2323" s="79">
        <f t="shared" si="160"/>
        <v>0</v>
      </c>
      <c r="O2323" s="80"/>
      <c r="P2323" s="81">
        <f t="shared" si="158"/>
        <v>0</v>
      </c>
      <c r="Q2323" s="82"/>
      <c r="R2323" s="83" t="e">
        <f t="shared" si="157"/>
        <v>#DIV/0!</v>
      </c>
      <c r="S2323" s="237"/>
      <c r="T2323" s="84">
        <f t="shared" si="159"/>
        <v>0</v>
      </c>
    </row>
    <row r="2324" spans="14:20" ht="18.5" x14ac:dyDescent="0.45">
      <c r="N2324" s="79">
        <f t="shared" si="160"/>
        <v>0</v>
      </c>
      <c r="O2324" s="80"/>
      <c r="P2324" s="81">
        <f t="shared" si="158"/>
        <v>0</v>
      </c>
      <c r="Q2324" s="82"/>
      <c r="R2324" s="83" t="e">
        <f t="shared" si="157"/>
        <v>#DIV/0!</v>
      </c>
      <c r="S2324" s="237"/>
      <c r="T2324" s="84">
        <f t="shared" si="159"/>
        <v>0</v>
      </c>
    </row>
    <row r="2325" spans="14:20" ht="18.5" x14ac:dyDescent="0.45">
      <c r="N2325" s="79">
        <f t="shared" si="160"/>
        <v>0</v>
      </c>
      <c r="O2325" s="80"/>
      <c r="P2325" s="81">
        <f t="shared" si="158"/>
        <v>0</v>
      </c>
      <c r="Q2325" s="82"/>
      <c r="R2325" s="83" t="e">
        <f t="shared" si="157"/>
        <v>#DIV/0!</v>
      </c>
      <c r="S2325" s="237"/>
      <c r="T2325" s="84">
        <f t="shared" si="159"/>
        <v>0</v>
      </c>
    </row>
    <row r="2326" spans="14:20" ht="18.5" x14ac:dyDescent="0.45">
      <c r="N2326" s="79">
        <f t="shared" si="160"/>
        <v>0</v>
      </c>
      <c r="O2326" s="80"/>
      <c r="P2326" s="81">
        <f t="shared" si="158"/>
        <v>0</v>
      </c>
      <c r="Q2326" s="82"/>
      <c r="R2326" s="83" t="e">
        <f t="shared" si="157"/>
        <v>#DIV/0!</v>
      </c>
      <c r="S2326" s="237"/>
      <c r="T2326" s="84">
        <f t="shared" si="159"/>
        <v>0</v>
      </c>
    </row>
    <row r="2327" spans="14:20" ht="18.5" x14ac:dyDescent="0.45">
      <c r="N2327" s="79">
        <f t="shared" si="160"/>
        <v>0</v>
      </c>
      <c r="O2327" s="80"/>
      <c r="P2327" s="81">
        <f t="shared" si="158"/>
        <v>0</v>
      </c>
      <c r="Q2327" s="82"/>
      <c r="R2327" s="83" t="e">
        <f t="shared" si="157"/>
        <v>#DIV/0!</v>
      </c>
      <c r="S2327" s="237"/>
      <c r="T2327" s="84">
        <f t="shared" si="159"/>
        <v>0</v>
      </c>
    </row>
    <row r="2328" spans="14:20" ht="18.5" x14ac:dyDescent="0.45">
      <c r="N2328" s="79">
        <f t="shared" si="160"/>
        <v>0</v>
      </c>
      <c r="O2328" s="80"/>
      <c r="P2328" s="81">
        <f t="shared" si="158"/>
        <v>0</v>
      </c>
      <c r="Q2328" s="82"/>
      <c r="R2328" s="83" t="e">
        <f t="shared" si="157"/>
        <v>#DIV/0!</v>
      </c>
      <c r="S2328" s="237"/>
      <c r="T2328" s="84">
        <f t="shared" si="159"/>
        <v>0</v>
      </c>
    </row>
    <row r="2329" spans="14:20" ht="18.5" x14ac:dyDescent="0.45">
      <c r="N2329" s="79">
        <f t="shared" si="160"/>
        <v>0</v>
      </c>
      <c r="O2329" s="80"/>
      <c r="P2329" s="81">
        <f t="shared" si="158"/>
        <v>0</v>
      </c>
      <c r="Q2329" s="82"/>
      <c r="R2329" s="83" t="e">
        <f t="shared" si="157"/>
        <v>#DIV/0!</v>
      </c>
      <c r="S2329" s="237"/>
      <c r="T2329" s="84">
        <f t="shared" si="159"/>
        <v>0</v>
      </c>
    </row>
    <row r="2330" spans="14:20" ht="18.5" x14ac:dyDescent="0.45">
      <c r="N2330" s="79">
        <f t="shared" si="160"/>
        <v>0</v>
      </c>
      <c r="O2330" s="80"/>
      <c r="P2330" s="81">
        <f t="shared" si="158"/>
        <v>0</v>
      </c>
      <c r="Q2330" s="82"/>
      <c r="R2330" s="83" t="e">
        <f t="shared" si="157"/>
        <v>#DIV/0!</v>
      </c>
      <c r="S2330" s="237"/>
      <c r="T2330" s="84">
        <f t="shared" si="159"/>
        <v>0</v>
      </c>
    </row>
    <row r="2331" spans="14:20" ht="18.5" x14ac:dyDescent="0.45">
      <c r="N2331" s="79">
        <f t="shared" si="160"/>
        <v>0</v>
      </c>
      <c r="O2331" s="80"/>
      <c r="P2331" s="81">
        <f t="shared" si="158"/>
        <v>0</v>
      </c>
      <c r="Q2331" s="82"/>
      <c r="R2331" s="83" t="e">
        <f t="shared" si="157"/>
        <v>#DIV/0!</v>
      </c>
      <c r="S2331" s="237"/>
      <c r="T2331" s="84">
        <f t="shared" si="159"/>
        <v>0</v>
      </c>
    </row>
    <row r="2332" spans="14:20" ht="18.5" x14ac:dyDescent="0.45">
      <c r="N2332" s="79">
        <f t="shared" si="160"/>
        <v>0</v>
      </c>
      <c r="O2332" s="80"/>
      <c r="P2332" s="81">
        <f t="shared" si="158"/>
        <v>0</v>
      </c>
      <c r="Q2332" s="82"/>
      <c r="R2332" s="83" t="e">
        <f t="shared" si="157"/>
        <v>#DIV/0!</v>
      </c>
      <c r="S2332" s="237"/>
      <c r="T2332" s="84">
        <f t="shared" si="159"/>
        <v>0</v>
      </c>
    </row>
    <row r="2333" spans="14:20" ht="18.5" x14ac:dyDescent="0.45">
      <c r="N2333" s="79">
        <f t="shared" si="160"/>
        <v>0</v>
      </c>
      <c r="O2333" s="80"/>
      <c r="P2333" s="81">
        <f t="shared" si="158"/>
        <v>0</v>
      </c>
      <c r="Q2333" s="82"/>
      <c r="R2333" s="83" t="e">
        <f t="shared" si="157"/>
        <v>#DIV/0!</v>
      </c>
      <c r="S2333" s="237"/>
      <c r="T2333" s="84">
        <f t="shared" si="159"/>
        <v>0</v>
      </c>
    </row>
    <row r="2334" spans="14:20" ht="18.5" x14ac:dyDescent="0.45">
      <c r="N2334" s="79">
        <f t="shared" si="160"/>
        <v>0</v>
      </c>
      <c r="O2334" s="80"/>
      <c r="P2334" s="81">
        <f t="shared" si="158"/>
        <v>0</v>
      </c>
      <c r="Q2334" s="82"/>
      <c r="R2334" s="83" t="e">
        <f t="shared" si="157"/>
        <v>#DIV/0!</v>
      </c>
      <c r="S2334" s="237"/>
      <c r="T2334" s="84">
        <f t="shared" si="159"/>
        <v>0</v>
      </c>
    </row>
    <row r="2335" spans="14:20" ht="18.5" x14ac:dyDescent="0.45">
      <c r="N2335" s="79">
        <f t="shared" si="160"/>
        <v>0</v>
      </c>
      <c r="O2335" s="80"/>
      <c r="P2335" s="81">
        <f t="shared" si="158"/>
        <v>0</v>
      </c>
      <c r="Q2335" s="82"/>
      <c r="R2335" s="83" t="e">
        <f t="shared" si="157"/>
        <v>#DIV/0!</v>
      </c>
      <c r="S2335" s="237"/>
      <c r="T2335" s="84">
        <f t="shared" si="159"/>
        <v>0</v>
      </c>
    </row>
    <row r="2336" spans="14:20" ht="18.5" x14ac:dyDescent="0.45">
      <c r="N2336" s="79">
        <f t="shared" si="160"/>
        <v>0</v>
      </c>
      <c r="O2336" s="80"/>
      <c r="P2336" s="81">
        <f t="shared" si="158"/>
        <v>0</v>
      </c>
      <c r="Q2336" s="82"/>
      <c r="R2336" s="83" t="e">
        <f t="shared" si="157"/>
        <v>#DIV/0!</v>
      </c>
      <c r="S2336" s="237"/>
      <c r="T2336" s="84">
        <f t="shared" si="159"/>
        <v>0</v>
      </c>
    </row>
    <row r="2337" spans="14:20" ht="18.5" x14ac:dyDescent="0.45">
      <c r="N2337" s="79">
        <f t="shared" si="160"/>
        <v>0</v>
      </c>
      <c r="O2337" s="80"/>
      <c r="P2337" s="81">
        <f t="shared" si="158"/>
        <v>0</v>
      </c>
      <c r="Q2337" s="82"/>
      <c r="R2337" s="83" t="e">
        <f t="shared" si="157"/>
        <v>#DIV/0!</v>
      </c>
      <c r="S2337" s="237"/>
      <c r="T2337" s="84">
        <f t="shared" si="159"/>
        <v>0</v>
      </c>
    </row>
    <row r="2338" spans="14:20" ht="18.5" x14ac:dyDescent="0.45">
      <c r="N2338" s="79">
        <f t="shared" si="160"/>
        <v>0</v>
      </c>
      <c r="O2338" s="80"/>
      <c r="P2338" s="81">
        <f t="shared" si="158"/>
        <v>0</v>
      </c>
      <c r="Q2338" s="82"/>
      <c r="R2338" s="83" t="e">
        <f t="shared" si="157"/>
        <v>#DIV/0!</v>
      </c>
      <c r="S2338" s="237"/>
      <c r="T2338" s="84">
        <f t="shared" si="159"/>
        <v>0</v>
      </c>
    </row>
    <row r="2339" spans="14:20" ht="18.5" x14ac:dyDescent="0.45">
      <c r="N2339" s="79">
        <f t="shared" si="160"/>
        <v>0</v>
      </c>
      <c r="O2339" s="80"/>
      <c r="P2339" s="81">
        <f t="shared" si="158"/>
        <v>0</v>
      </c>
      <c r="Q2339" s="82"/>
      <c r="R2339" s="83" t="e">
        <f t="shared" si="157"/>
        <v>#DIV/0!</v>
      </c>
      <c r="S2339" s="237"/>
      <c r="T2339" s="84">
        <f t="shared" si="159"/>
        <v>0</v>
      </c>
    </row>
    <row r="2340" spans="14:20" ht="18.5" x14ac:dyDescent="0.45">
      <c r="N2340" s="79">
        <f t="shared" si="160"/>
        <v>0</v>
      </c>
      <c r="O2340" s="80"/>
      <c r="P2340" s="81">
        <f t="shared" si="158"/>
        <v>0</v>
      </c>
      <c r="Q2340" s="82"/>
      <c r="R2340" s="83" t="e">
        <f t="shared" si="157"/>
        <v>#DIV/0!</v>
      </c>
      <c r="S2340" s="237"/>
      <c r="T2340" s="84">
        <f t="shared" si="159"/>
        <v>0</v>
      </c>
    </row>
    <row r="2341" spans="14:20" ht="18.5" x14ac:dyDescent="0.45">
      <c r="N2341" s="79">
        <f t="shared" si="160"/>
        <v>0</v>
      </c>
      <c r="O2341" s="80"/>
      <c r="P2341" s="81">
        <f t="shared" si="158"/>
        <v>0</v>
      </c>
      <c r="Q2341" s="82"/>
      <c r="R2341" s="83" t="e">
        <f t="shared" si="157"/>
        <v>#DIV/0!</v>
      </c>
      <c r="S2341" s="237"/>
      <c r="T2341" s="84">
        <f t="shared" si="159"/>
        <v>0</v>
      </c>
    </row>
    <row r="2342" spans="14:20" ht="18.5" x14ac:dyDescent="0.45">
      <c r="N2342" s="79">
        <f t="shared" si="160"/>
        <v>0</v>
      </c>
      <c r="O2342" s="80"/>
      <c r="P2342" s="81">
        <f t="shared" si="158"/>
        <v>0</v>
      </c>
      <c r="Q2342" s="82"/>
      <c r="R2342" s="83" t="e">
        <f t="shared" ref="R2342:R2367" si="161">(Q2342-N2342)/Q2342</f>
        <v>#DIV/0!</v>
      </c>
      <c r="S2342" s="237"/>
      <c r="T2342" s="84">
        <f t="shared" si="159"/>
        <v>0</v>
      </c>
    </row>
    <row r="2343" spans="14:20" ht="18.5" x14ac:dyDescent="0.45">
      <c r="N2343" s="79">
        <f t="shared" si="160"/>
        <v>0</v>
      </c>
      <c r="O2343" s="80"/>
      <c r="P2343" s="81">
        <f t="shared" si="158"/>
        <v>0</v>
      </c>
      <c r="Q2343" s="82"/>
      <c r="R2343" s="83" t="e">
        <f t="shared" si="161"/>
        <v>#DIV/0!</v>
      </c>
      <c r="S2343" s="237"/>
      <c r="T2343" s="84">
        <f t="shared" si="159"/>
        <v>0</v>
      </c>
    </row>
    <row r="2344" spans="14:20" ht="18.5" x14ac:dyDescent="0.45">
      <c r="N2344" s="79">
        <f t="shared" si="160"/>
        <v>0</v>
      </c>
      <c r="O2344" s="80"/>
      <c r="P2344" s="81">
        <f t="shared" si="158"/>
        <v>0</v>
      </c>
      <c r="Q2344" s="82"/>
      <c r="R2344" s="83" t="e">
        <f t="shared" si="161"/>
        <v>#DIV/0!</v>
      </c>
      <c r="S2344" s="237"/>
      <c r="T2344" s="84">
        <f t="shared" si="159"/>
        <v>0</v>
      </c>
    </row>
    <row r="2345" spans="14:20" ht="18.5" x14ac:dyDescent="0.45">
      <c r="N2345" s="79">
        <f t="shared" si="160"/>
        <v>0</v>
      </c>
      <c r="O2345" s="80"/>
      <c r="P2345" s="81">
        <f t="shared" ref="P2345:P2367" si="162">N2345/(1-O2345)</f>
        <v>0</v>
      </c>
      <c r="Q2345" s="82"/>
      <c r="R2345" s="83" t="e">
        <f t="shared" si="161"/>
        <v>#DIV/0!</v>
      </c>
      <c r="S2345" s="237"/>
      <c r="T2345" s="84">
        <f t="shared" si="159"/>
        <v>0</v>
      </c>
    </row>
    <row r="2346" spans="14:20" ht="18.5" x14ac:dyDescent="0.45">
      <c r="N2346" s="79">
        <f t="shared" si="160"/>
        <v>0</v>
      </c>
      <c r="O2346" s="80"/>
      <c r="P2346" s="81">
        <f t="shared" si="162"/>
        <v>0</v>
      </c>
      <c r="Q2346" s="82"/>
      <c r="R2346" s="83" t="e">
        <f t="shared" si="161"/>
        <v>#DIV/0!</v>
      </c>
      <c r="S2346" s="237"/>
      <c r="T2346" s="84">
        <f t="shared" si="159"/>
        <v>0</v>
      </c>
    </row>
    <row r="2347" spans="14:20" ht="18.5" x14ac:dyDescent="0.45">
      <c r="N2347" s="79">
        <f t="shared" si="160"/>
        <v>0</v>
      </c>
      <c r="O2347" s="80"/>
      <c r="P2347" s="81">
        <f t="shared" si="162"/>
        <v>0</v>
      </c>
      <c r="Q2347" s="82"/>
      <c r="R2347" s="83" t="e">
        <f t="shared" si="161"/>
        <v>#DIV/0!</v>
      </c>
      <c r="S2347" s="237"/>
      <c r="T2347" s="84">
        <f t="shared" ref="T2347:T2367" si="163">SUM(S2347*Q2347)</f>
        <v>0</v>
      </c>
    </row>
    <row r="2348" spans="14:20" ht="18.5" x14ac:dyDescent="0.45">
      <c r="N2348" s="79">
        <f t="shared" si="160"/>
        <v>0</v>
      </c>
      <c r="O2348" s="80"/>
      <c r="P2348" s="81">
        <f t="shared" si="162"/>
        <v>0</v>
      </c>
      <c r="Q2348" s="82"/>
      <c r="R2348" s="83" t="e">
        <f t="shared" si="161"/>
        <v>#DIV/0!</v>
      </c>
      <c r="S2348" s="237"/>
      <c r="T2348" s="84">
        <f t="shared" si="163"/>
        <v>0</v>
      </c>
    </row>
    <row r="2349" spans="14:20" ht="18.5" x14ac:dyDescent="0.45">
      <c r="N2349" s="79">
        <f t="shared" si="160"/>
        <v>0</v>
      </c>
      <c r="O2349" s="80"/>
      <c r="P2349" s="81">
        <f t="shared" si="162"/>
        <v>0</v>
      </c>
      <c r="Q2349" s="82"/>
      <c r="R2349" s="83" t="e">
        <f t="shared" si="161"/>
        <v>#DIV/0!</v>
      </c>
      <c r="S2349" s="237"/>
      <c r="T2349" s="84">
        <f t="shared" si="163"/>
        <v>0</v>
      </c>
    </row>
    <row r="2350" spans="14:20" ht="18.5" x14ac:dyDescent="0.45">
      <c r="N2350" s="79">
        <f t="shared" ref="N2350:N2367" si="164">SUM(G2350:L2350)</f>
        <v>0</v>
      </c>
      <c r="O2350" s="80"/>
      <c r="P2350" s="81">
        <f t="shared" si="162"/>
        <v>0</v>
      </c>
      <c r="Q2350" s="82"/>
      <c r="R2350" s="83" t="e">
        <f t="shared" si="161"/>
        <v>#DIV/0!</v>
      </c>
      <c r="S2350" s="237"/>
      <c r="T2350" s="84">
        <f t="shared" si="163"/>
        <v>0</v>
      </c>
    </row>
    <row r="2351" spans="14:20" ht="18.5" x14ac:dyDescent="0.45">
      <c r="N2351" s="79">
        <f t="shared" si="164"/>
        <v>0</v>
      </c>
      <c r="O2351" s="80"/>
      <c r="P2351" s="81">
        <f t="shared" si="162"/>
        <v>0</v>
      </c>
      <c r="Q2351" s="82"/>
      <c r="R2351" s="83" t="e">
        <f t="shared" si="161"/>
        <v>#DIV/0!</v>
      </c>
      <c r="S2351" s="237"/>
      <c r="T2351" s="84">
        <f t="shared" si="163"/>
        <v>0</v>
      </c>
    </row>
    <row r="2352" spans="14:20" ht="18.5" x14ac:dyDescent="0.45">
      <c r="N2352" s="79">
        <f t="shared" si="164"/>
        <v>0</v>
      </c>
      <c r="O2352" s="80"/>
      <c r="P2352" s="81">
        <f t="shared" si="162"/>
        <v>0</v>
      </c>
      <c r="Q2352" s="82"/>
      <c r="R2352" s="83" t="e">
        <f t="shared" si="161"/>
        <v>#DIV/0!</v>
      </c>
      <c r="S2352" s="237"/>
      <c r="T2352" s="84">
        <f t="shared" si="163"/>
        <v>0</v>
      </c>
    </row>
    <row r="2353" spans="14:20" ht="18.5" x14ac:dyDescent="0.45">
      <c r="N2353" s="79">
        <f t="shared" si="164"/>
        <v>0</v>
      </c>
      <c r="O2353" s="80"/>
      <c r="P2353" s="81">
        <f t="shared" si="162"/>
        <v>0</v>
      </c>
      <c r="Q2353" s="82"/>
      <c r="R2353" s="83" t="e">
        <f t="shared" si="161"/>
        <v>#DIV/0!</v>
      </c>
      <c r="S2353" s="237"/>
      <c r="T2353" s="84">
        <f t="shared" si="163"/>
        <v>0</v>
      </c>
    </row>
    <row r="2354" spans="14:20" ht="18.5" x14ac:dyDescent="0.45">
      <c r="N2354" s="79">
        <f t="shared" si="164"/>
        <v>0</v>
      </c>
      <c r="O2354" s="80"/>
      <c r="P2354" s="81">
        <f t="shared" si="162"/>
        <v>0</v>
      </c>
      <c r="Q2354" s="82"/>
      <c r="R2354" s="83" t="e">
        <f t="shared" si="161"/>
        <v>#DIV/0!</v>
      </c>
      <c r="S2354" s="237"/>
      <c r="T2354" s="84">
        <f t="shared" si="163"/>
        <v>0</v>
      </c>
    </row>
    <row r="2355" spans="14:20" ht="18.5" x14ac:dyDescent="0.45">
      <c r="N2355" s="79">
        <f t="shared" si="164"/>
        <v>0</v>
      </c>
      <c r="O2355" s="80"/>
      <c r="P2355" s="81">
        <f t="shared" si="162"/>
        <v>0</v>
      </c>
      <c r="Q2355" s="82"/>
      <c r="R2355" s="83" t="e">
        <f t="shared" si="161"/>
        <v>#DIV/0!</v>
      </c>
      <c r="S2355" s="237"/>
      <c r="T2355" s="84">
        <f t="shared" si="163"/>
        <v>0</v>
      </c>
    </row>
    <row r="2356" spans="14:20" ht="18.5" x14ac:dyDescent="0.45">
      <c r="N2356" s="79">
        <f t="shared" si="164"/>
        <v>0</v>
      </c>
      <c r="O2356" s="80"/>
      <c r="P2356" s="81">
        <f t="shared" si="162"/>
        <v>0</v>
      </c>
      <c r="Q2356" s="82"/>
      <c r="R2356" s="83" t="e">
        <f t="shared" si="161"/>
        <v>#DIV/0!</v>
      </c>
      <c r="S2356" s="237"/>
      <c r="T2356" s="84">
        <f t="shared" si="163"/>
        <v>0</v>
      </c>
    </row>
    <row r="2357" spans="14:20" ht="18.5" x14ac:dyDescent="0.45">
      <c r="N2357" s="79">
        <f t="shared" si="164"/>
        <v>0</v>
      </c>
      <c r="O2357" s="80"/>
      <c r="P2357" s="81">
        <f t="shared" si="162"/>
        <v>0</v>
      </c>
      <c r="Q2357" s="82"/>
      <c r="R2357" s="83" t="e">
        <f t="shared" si="161"/>
        <v>#DIV/0!</v>
      </c>
      <c r="S2357" s="237"/>
      <c r="T2357" s="84">
        <f t="shared" si="163"/>
        <v>0</v>
      </c>
    </row>
    <row r="2358" spans="14:20" ht="18.5" x14ac:dyDescent="0.45">
      <c r="N2358" s="79">
        <f t="shared" si="164"/>
        <v>0</v>
      </c>
      <c r="O2358" s="80"/>
      <c r="P2358" s="81">
        <f t="shared" si="162"/>
        <v>0</v>
      </c>
      <c r="Q2358" s="82"/>
      <c r="R2358" s="83" t="e">
        <f t="shared" si="161"/>
        <v>#DIV/0!</v>
      </c>
      <c r="S2358" s="237"/>
      <c r="T2358" s="84">
        <f t="shared" si="163"/>
        <v>0</v>
      </c>
    </row>
    <row r="2359" spans="14:20" ht="18.5" x14ac:dyDescent="0.45">
      <c r="N2359" s="79">
        <f t="shared" si="164"/>
        <v>0</v>
      </c>
      <c r="O2359" s="80"/>
      <c r="P2359" s="81">
        <f t="shared" si="162"/>
        <v>0</v>
      </c>
      <c r="Q2359" s="82"/>
      <c r="R2359" s="83" t="e">
        <f t="shared" si="161"/>
        <v>#DIV/0!</v>
      </c>
      <c r="S2359" s="237"/>
      <c r="T2359" s="84">
        <f t="shared" si="163"/>
        <v>0</v>
      </c>
    </row>
    <row r="2360" spans="14:20" ht="18.5" x14ac:dyDescent="0.45">
      <c r="N2360" s="79">
        <f t="shared" si="164"/>
        <v>0</v>
      </c>
      <c r="O2360" s="80"/>
      <c r="P2360" s="81">
        <f t="shared" si="162"/>
        <v>0</v>
      </c>
      <c r="Q2360" s="82"/>
      <c r="R2360" s="83" t="e">
        <f t="shared" si="161"/>
        <v>#DIV/0!</v>
      </c>
      <c r="S2360" s="237"/>
      <c r="T2360" s="84">
        <f t="shared" si="163"/>
        <v>0</v>
      </c>
    </row>
    <row r="2361" spans="14:20" ht="18.5" x14ac:dyDescent="0.45">
      <c r="N2361" s="79">
        <f t="shared" si="164"/>
        <v>0</v>
      </c>
      <c r="O2361" s="80"/>
      <c r="P2361" s="81">
        <f t="shared" si="162"/>
        <v>0</v>
      </c>
      <c r="Q2361" s="82"/>
      <c r="R2361" s="83" t="e">
        <f t="shared" si="161"/>
        <v>#DIV/0!</v>
      </c>
      <c r="S2361" s="237"/>
      <c r="T2361" s="84">
        <f t="shared" si="163"/>
        <v>0</v>
      </c>
    </row>
    <row r="2362" spans="14:20" ht="18.5" x14ac:dyDescent="0.45">
      <c r="N2362" s="79">
        <f t="shared" si="164"/>
        <v>0</v>
      </c>
      <c r="O2362" s="80"/>
      <c r="P2362" s="81">
        <f t="shared" si="162"/>
        <v>0</v>
      </c>
      <c r="Q2362" s="82"/>
      <c r="R2362" s="83" t="e">
        <f t="shared" si="161"/>
        <v>#DIV/0!</v>
      </c>
      <c r="S2362" s="237"/>
      <c r="T2362" s="84">
        <f t="shared" si="163"/>
        <v>0</v>
      </c>
    </row>
    <row r="2363" spans="14:20" ht="18.5" x14ac:dyDescent="0.45">
      <c r="N2363" s="79">
        <f t="shared" si="164"/>
        <v>0</v>
      </c>
      <c r="O2363" s="80"/>
      <c r="P2363" s="81">
        <f t="shared" si="162"/>
        <v>0</v>
      </c>
      <c r="Q2363" s="82"/>
      <c r="R2363" s="83" t="e">
        <f t="shared" si="161"/>
        <v>#DIV/0!</v>
      </c>
      <c r="S2363" s="237"/>
      <c r="T2363" s="84">
        <f t="shared" si="163"/>
        <v>0</v>
      </c>
    </row>
    <row r="2364" spans="14:20" ht="18.5" x14ac:dyDescent="0.45">
      <c r="N2364" s="79">
        <f t="shared" si="164"/>
        <v>0</v>
      </c>
      <c r="O2364" s="80"/>
      <c r="P2364" s="81">
        <f t="shared" si="162"/>
        <v>0</v>
      </c>
      <c r="Q2364" s="82"/>
      <c r="R2364" s="83" t="e">
        <f t="shared" si="161"/>
        <v>#DIV/0!</v>
      </c>
      <c r="S2364" s="237"/>
      <c r="T2364" s="84">
        <f t="shared" si="163"/>
        <v>0</v>
      </c>
    </row>
    <row r="2365" spans="14:20" ht="18.5" x14ac:dyDescent="0.45">
      <c r="N2365" s="79">
        <f t="shared" si="164"/>
        <v>0</v>
      </c>
      <c r="O2365" s="80"/>
      <c r="P2365" s="81">
        <f t="shared" si="162"/>
        <v>0</v>
      </c>
      <c r="Q2365" s="82"/>
      <c r="R2365" s="83" t="e">
        <f t="shared" si="161"/>
        <v>#DIV/0!</v>
      </c>
      <c r="S2365" s="237"/>
      <c r="T2365" s="84">
        <f t="shared" si="163"/>
        <v>0</v>
      </c>
    </row>
    <row r="2366" spans="14:20" ht="18.5" x14ac:dyDescent="0.45">
      <c r="N2366" s="79">
        <f t="shared" si="164"/>
        <v>0</v>
      </c>
      <c r="O2366" s="80"/>
      <c r="P2366" s="81">
        <f t="shared" si="162"/>
        <v>0</v>
      </c>
      <c r="Q2366" s="82"/>
      <c r="R2366" s="83" t="e">
        <f t="shared" si="161"/>
        <v>#DIV/0!</v>
      </c>
      <c r="S2366" s="237"/>
      <c r="T2366" s="84">
        <f t="shared" si="163"/>
        <v>0</v>
      </c>
    </row>
    <row r="2367" spans="14:20" ht="18.5" x14ac:dyDescent="0.45">
      <c r="N2367" s="79">
        <f t="shared" si="164"/>
        <v>0</v>
      </c>
      <c r="O2367" s="80"/>
      <c r="P2367" s="81">
        <f t="shared" si="162"/>
        <v>0</v>
      </c>
      <c r="Q2367" s="82"/>
      <c r="R2367" s="83" t="e">
        <f t="shared" si="161"/>
        <v>#DIV/0!</v>
      </c>
      <c r="S2367" s="237"/>
      <c r="T2367" s="84">
        <f t="shared" si="163"/>
        <v>0</v>
      </c>
    </row>
  </sheetData>
  <sheetProtection algorithmName="SHA-512" hashValue="WF1P+7/aUcVYHJITc1mIpWic7s/v7mXuNzhlT+33gqvp3kcaBM4pNQpfKDDTMOLs9886swqmHFyZ47q3NoEykw==" saltValue="SittTtp8saF757TbpPDmsg==" spinCount="100000" sheet="1" objects="1" scenarios="1"/>
  <protectedRanges>
    <protectedRange sqref="S1:S1048576" name="Garments Requested_1"/>
    <protectedRange sqref="S4:S2367" name="Prints Requested_1"/>
  </protectedRanges>
  <autoFilter ref="B3:U3" xr:uid="{849B69A7-A4DC-452F-B37B-DC81655C46EF}"/>
  <mergeCells count="2">
    <mergeCell ref="B1:T1"/>
    <mergeCell ref="U85:Z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31C5-3EB6-4C19-8591-7F53BE23B62C}">
  <dimension ref="A1:Y2392"/>
  <sheetViews>
    <sheetView topLeftCell="D1" zoomScale="60" zoomScaleNormal="60" workbookViewId="0">
      <selection activeCell="S3" sqref="S3"/>
    </sheetView>
  </sheetViews>
  <sheetFormatPr defaultColWidth="9.08984375" defaultRowHeight="14.5" x14ac:dyDescent="0.35"/>
  <cols>
    <col min="1" max="1" width="28.7265625" style="73" customWidth="1"/>
    <col min="2" max="2" width="29" style="73" customWidth="1"/>
    <col min="3" max="3" width="27.6328125" style="73" customWidth="1"/>
    <col min="4" max="4" width="27" style="131" customWidth="1"/>
    <col min="5" max="5" width="16.6328125" style="73" customWidth="1"/>
    <col min="6" max="7" width="19.08984375" style="73" customWidth="1"/>
    <col min="8" max="8" width="14.7265625" style="73" customWidth="1"/>
    <col min="9" max="9" width="10.81640625" style="73" customWidth="1"/>
    <col min="10" max="10" width="15.36328125" style="73" customWidth="1"/>
    <col min="11" max="11" width="14.36328125" style="73" customWidth="1"/>
    <col min="12" max="12" width="14.26953125" style="73" customWidth="1"/>
    <col min="13" max="13" width="14.81640625" style="73" customWidth="1"/>
    <col min="14" max="14" width="13.90625" style="73" customWidth="1"/>
    <col min="15" max="15" width="14.90625" style="73" customWidth="1"/>
    <col min="16" max="16" width="14.08984375" style="74" customWidth="1"/>
    <col min="17" max="17" width="13.7265625" style="75" customWidth="1"/>
    <col min="18" max="18" width="14.6328125" style="73" customWidth="1"/>
    <col min="19" max="19" width="20.81640625" style="229" customWidth="1"/>
    <col min="20" max="20" width="25.81640625" style="73" customWidth="1"/>
    <col min="21" max="21" width="18.1796875" style="73" customWidth="1"/>
    <col min="22" max="22" width="13.54296875" style="73" customWidth="1"/>
    <col min="23" max="23" width="14.26953125" style="73" customWidth="1"/>
    <col min="24" max="24" width="13.81640625" style="73" customWidth="1"/>
    <col min="25" max="25" width="16.6328125" style="73" customWidth="1"/>
    <col min="26" max="26" width="9.08984375" style="73"/>
    <col min="27" max="27" width="26.90625" style="73" customWidth="1"/>
    <col min="28" max="28" width="15.6328125" style="73" customWidth="1"/>
    <col min="29" max="29" width="14.7265625" style="73" customWidth="1"/>
    <col min="30" max="30" width="13.6328125" style="73" customWidth="1"/>
    <col min="31" max="31" width="12.90625" style="73" customWidth="1"/>
    <col min="32" max="32" width="12.7265625" style="73" customWidth="1"/>
    <col min="33" max="16384" width="9.08984375" style="73"/>
  </cols>
  <sheetData>
    <row r="1" spans="1:25" ht="69" customHeight="1" x14ac:dyDescent="1">
      <c r="A1" s="287" t="s">
        <v>243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94" t="s">
        <v>141</v>
      </c>
      <c r="U1" s="294"/>
      <c r="V1" s="294"/>
      <c r="W1" s="294"/>
      <c r="X1" s="294"/>
      <c r="Y1" s="294"/>
    </row>
    <row r="2" spans="1:25" ht="79" customHeight="1" thickBot="1" x14ac:dyDescent="0.6">
      <c r="N2" s="76" t="s">
        <v>69</v>
      </c>
      <c r="T2" s="136" t="s">
        <v>211</v>
      </c>
      <c r="U2" s="234" t="s">
        <v>244</v>
      </c>
      <c r="V2" s="115" t="s">
        <v>180</v>
      </c>
      <c r="W2" s="116" t="s">
        <v>95</v>
      </c>
      <c r="X2" s="117" t="s">
        <v>99</v>
      </c>
      <c r="Y2" s="116" t="s">
        <v>96</v>
      </c>
    </row>
    <row r="3" spans="1:25" ht="101.5" customHeight="1" x14ac:dyDescent="0.6">
      <c r="A3" s="152" t="s">
        <v>81</v>
      </c>
      <c r="B3" s="153" t="s">
        <v>70</v>
      </c>
      <c r="C3" s="153" t="s">
        <v>71</v>
      </c>
      <c r="D3" s="154" t="s">
        <v>72</v>
      </c>
      <c r="E3" s="153" t="s">
        <v>30</v>
      </c>
      <c r="F3" s="155" t="s">
        <v>233</v>
      </c>
      <c r="G3" s="156" t="s">
        <v>35</v>
      </c>
      <c r="H3" s="155" t="s">
        <v>140</v>
      </c>
      <c r="I3" s="156" t="s">
        <v>73</v>
      </c>
      <c r="J3" s="156" t="s">
        <v>74</v>
      </c>
      <c r="K3" s="156" t="s">
        <v>10</v>
      </c>
      <c r="L3" s="155" t="s">
        <v>145</v>
      </c>
      <c r="M3" s="157" t="s">
        <v>85</v>
      </c>
      <c r="N3" s="154" t="s">
        <v>39</v>
      </c>
      <c r="O3" s="154" t="s">
        <v>102</v>
      </c>
      <c r="P3" s="158" t="s">
        <v>101</v>
      </c>
      <c r="Q3" s="159" t="s">
        <v>42</v>
      </c>
      <c r="R3" s="155" t="s">
        <v>75</v>
      </c>
      <c r="S3" s="235" t="s">
        <v>245</v>
      </c>
      <c r="T3" s="128"/>
      <c r="U3" s="118">
        <v>10.25</v>
      </c>
      <c r="V3" s="118">
        <v>10</v>
      </c>
      <c r="W3" s="118">
        <v>9.75</v>
      </c>
      <c r="X3" s="118">
        <v>9.5</v>
      </c>
      <c r="Y3" s="118">
        <v>9.25</v>
      </c>
    </row>
    <row r="4" spans="1:25" ht="88" customHeight="1" x14ac:dyDescent="0.65">
      <c r="A4" s="221" t="s">
        <v>105</v>
      </c>
      <c r="B4" s="222" t="s">
        <v>129</v>
      </c>
      <c r="C4" s="85" t="s">
        <v>136</v>
      </c>
      <c r="D4" s="124" t="s">
        <v>137</v>
      </c>
      <c r="E4" s="85" t="s">
        <v>107</v>
      </c>
      <c r="F4" s="213">
        <v>3.1</v>
      </c>
      <c r="G4" s="78"/>
      <c r="H4" s="78"/>
      <c r="I4" s="78"/>
      <c r="J4" s="78"/>
      <c r="K4" s="78">
        <v>0.5</v>
      </c>
      <c r="L4" s="78">
        <v>0.8</v>
      </c>
      <c r="M4" s="121">
        <f t="shared" ref="M4:M17" si="0">SUM(F4:K4)</f>
        <v>3.6</v>
      </c>
      <c r="N4" s="80">
        <v>0.25</v>
      </c>
      <c r="O4" s="81">
        <f t="shared" ref="O4:O17" si="1">M4/(1-N4)</f>
        <v>4.8</v>
      </c>
      <c r="P4" s="122">
        <v>19.989999999999998</v>
      </c>
      <c r="Q4" s="123"/>
      <c r="R4" s="230">
        <v>24</v>
      </c>
      <c r="S4" s="81">
        <f>IF(AND(R4 &gt;= 1, R4 &lt;= 11), R4 *(M4+ U3), IF(AND(R4 &gt;= 12, R4 &lt;= 23), R4 * (M4+V3), IF(AND(R4 &gt;= 24, R4 &lt;= 35), R4 * (M4+ W3), IF(AND(R4 &gt;= 36, R4 &lt;= 47), R4 *(M4+ X3), IF(R4 &gt;= 48, R4 * (M4+Y3), "")))))</f>
        <v>320.39999999999998</v>
      </c>
      <c r="T4" s="231">
        <f t="shared" ref="T4:T21" si="2">R4</f>
        <v>24</v>
      </c>
      <c r="U4" s="232">
        <f>T4*U3</f>
        <v>246</v>
      </c>
      <c r="V4" s="232">
        <f>(M4*T4)+(T4*V3)</f>
        <v>326.39999999999998</v>
      </c>
      <c r="W4" s="232">
        <f>(M4*T4)+(T4*W3)</f>
        <v>320.39999999999998</v>
      </c>
      <c r="X4" s="232">
        <f>(M4*T4)+(T4*X3)</f>
        <v>314.39999999999998</v>
      </c>
      <c r="Y4" s="232">
        <f>(M4*T4)+(T4*Y3)</f>
        <v>308.39999999999998</v>
      </c>
    </row>
    <row r="5" spans="1:25" ht="39" x14ac:dyDescent="0.65">
      <c r="A5" s="110"/>
      <c r="B5" s="138"/>
      <c r="C5" s="85" t="s">
        <v>136</v>
      </c>
      <c r="D5" s="124" t="s">
        <v>138</v>
      </c>
      <c r="E5" s="85"/>
      <c r="F5" s="213">
        <v>3.3</v>
      </c>
      <c r="G5" s="78"/>
      <c r="H5" s="78"/>
      <c r="I5" s="78"/>
      <c r="J5" s="78"/>
      <c r="K5" s="78">
        <v>0.5</v>
      </c>
      <c r="L5" s="78">
        <v>0.8</v>
      </c>
      <c r="M5" s="121">
        <f t="shared" si="0"/>
        <v>3.8</v>
      </c>
      <c r="N5" s="80">
        <v>0.25</v>
      </c>
      <c r="O5" s="81">
        <f t="shared" si="1"/>
        <v>5.0666666666666664</v>
      </c>
      <c r="P5" s="122">
        <v>19.989999999999998</v>
      </c>
      <c r="Q5" s="123"/>
      <c r="R5" s="230">
        <v>12</v>
      </c>
      <c r="S5" s="81">
        <f>IF(AND(R5 &gt;= 1, R5 &lt;= 11), R5 *(M5+ U3), IF(AND(R5 &gt;= 12, R5 &lt;= 23), R5 * (M5+V3), IF(AND(R5 &gt;= 24, R5 &lt;= 35), R5 * (M5+ W3), IF(AND(R5 &gt;= 36, R5 &lt;= 47), R5 *(M5+ X3), IF(R5 &gt;= 48, R5 * (M5+Y3), "")))))</f>
        <v>165.60000000000002</v>
      </c>
      <c r="T5" s="231">
        <f t="shared" si="2"/>
        <v>12</v>
      </c>
      <c r="U5" s="232">
        <f>T5*U3</f>
        <v>123</v>
      </c>
      <c r="V5" s="232">
        <f>(M5*T5)+(T5*V3)</f>
        <v>165.6</v>
      </c>
      <c r="W5" s="232">
        <f>(M5*T5)+(T5*W3)</f>
        <v>162.6</v>
      </c>
      <c r="X5" s="232">
        <f>(M5*T5)+(T5*X3)</f>
        <v>159.6</v>
      </c>
      <c r="Y5" s="232">
        <f>(M5*T5)+(T5*Y3)</f>
        <v>156.6</v>
      </c>
    </row>
    <row r="6" spans="1:25" ht="24.5" x14ac:dyDescent="0.65">
      <c r="A6" s="110"/>
      <c r="B6" s="138"/>
      <c r="C6" s="143">
        <v>6277</v>
      </c>
      <c r="D6" s="144" t="s">
        <v>144</v>
      </c>
      <c r="E6" s="85"/>
      <c r="F6" s="213">
        <v>6.75</v>
      </c>
      <c r="G6" s="78"/>
      <c r="H6" s="78"/>
      <c r="I6" s="78"/>
      <c r="J6" s="78"/>
      <c r="K6" s="78">
        <v>0.5</v>
      </c>
      <c r="L6" s="78">
        <v>0.8</v>
      </c>
      <c r="M6" s="121">
        <f t="shared" si="0"/>
        <v>7.25</v>
      </c>
      <c r="N6" s="80">
        <v>0.25</v>
      </c>
      <c r="O6" s="81">
        <f t="shared" si="1"/>
        <v>9.6666666666666661</v>
      </c>
      <c r="P6" s="122"/>
      <c r="Q6" s="123"/>
      <c r="R6" s="230">
        <v>1</v>
      </c>
      <c r="S6" s="81">
        <f>IF(AND(R6 &gt;= 1, R6 &lt;= 11), R6 *(M6+ U3), IF(AND(R6 &gt;= 12, R6 &lt;= 23), R6 * (M6+V3), IF(AND(R6 &gt;= 24, R6 &lt;= 35), R6 * (M6+ W3), IF(AND(R6 &gt;= 36, R6 &lt;= 47), R6 *(M6+ X3), IF(R6 &gt;= 48, R6 * (M6+Y3), "")))))</f>
        <v>17.5</v>
      </c>
      <c r="T6" s="231">
        <f t="shared" si="2"/>
        <v>1</v>
      </c>
      <c r="U6" s="232">
        <f>T6*U3</f>
        <v>10.25</v>
      </c>
      <c r="V6" s="232">
        <f>(M6*T6)+(T6*V3)</f>
        <v>17.25</v>
      </c>
      <c r="W6" s="232">
        <f>(M6*T6)+(T6*W3)</f>
        <v>17</v>
      </c>
      <c r="X6" s="232">
        <f>(M6*T6)+(T6*X3)</f>
        <v>16.75</v>
      </c>
      <c r="Y6" s="232">
        <f>(M6*T6)+(T6*Y3)</f>
        <v>16.5</v>
      </c>
    </row>
    <row r="7" spans="1:25" ht="24.5" x14ac:dyDescent="0.65">
      <c r="A7" s="110"/>
      <c r="B7" s="138"/>
      <c r="C7" s="142"/>
      <c r="D7" s="124"/>
      <c r="E7" s="85"/>
      <c r="F7" s="213"/>
      <c r="G7" s="78"/>
      <c r="H7" s="78"/>
      <c r="I7" s="78"/>
      <c r="J7" s="78"/>
      <c r="K7" s="78">
        <v>0.5</v>
      </c>
      <c r="L7" s="78">
        <v>0.8</v>
      </c>
      <c r="M7" s="121">
        <f t="shared" si="0"/>
        <v>0.5</v>
      </c>
      <c r="N7" s="80">
        <v>0.25</v>
      </c>
      <c r="O7" s="81">
        <f t="shared" si="1"/>
        <v>0.66666666666666663</v>
      </c>
      <c r="P7" s="122"/>
      <c r="Q7" s="123"/>
      <c r="R7" s="230">
        <v>14</v>
      </c>
      <c r="S7" s="81">
        <f>IF(AND(R7 &gt;= 1, R7 &lt;= 11), R7 *(M7+ U3), IF(AND(R7 &gt;= 12, R7 &lt;= 23), R7 * (M7+V3), IF(AND(R7 &gt;= 24, R7 &lt;= 35), R7 * (M7+ W3), IF(AND(R7 &gt;= 36, R7 &lt;= 47), R7 *(M7+ X3), IF(R7 &gt;= 48, R7 * (M7+Y3), "")))))</f>
        <v>147</v>
      </c>
      <c r="T7" s="231">
        <f t="shared" si="2"/>
        <v>14</v>
      </c>
      <c r="U7" s="232">
        <f>(M7*T7)+(T7*U3)</f>
        <v>150.5</v>
      </c>
      <c r="V7" s="232">
        <f>(M7*T7)+(T7*V3)</f>
        <v>147</v>
      </c>
      <c r="W7" s="232">
        <f>(M7*T7)+(T7*W3)</f>
        <v>143.5</v>
      </c>
      <c r="X7" s="232">
        <f>(M7*T7)+(T7*X3)</f>
        <v>140</v>
      </c>
      <c r="Y7" s="232">
        <f>(M7*T7)+(T7*Y3)</f>
        <v>136.5</v>
      </c>
    </row>
    <row r="8" spans="1:25" ht="24.5" x14ac:dyDescent="0.65">
      <c r="A8" s="110" t="s">
        <v>121</v>
      </c>
      <c r="B8" s="141" t="s">
        <v>129</v>
      </c>
      <c r="C8" s="134" t="s">
        <v>130</v>
      </c>
      <c r="D8" s="124" t="s">
        <v>131</v>
      </c>
      <c r="E8" s="85" t="s">
        <v>107</v>
      </c>
      <c r="F8" s="213">
        <v>4.6399999999999997</v>
      </c>
      <c r="G8" s="78"/>
      <c r="H8" s="78"/>
      <c r="I8" s="78"/>
      <c r="J8" s="78"/>
      <c r="K8" s="78">
        <v>0.5</v>
      </c>
      <c r="L8" s="78">
        <v>0.8</v>
      </c>
      <c r="M8" s="121">
        <f t="shared" si="0"/>
        <v>5.14</v>
      </c>
      <c r="N8" s="80">
        <v>0.25</v>
      </c>
      <c r="O8" s="81">
        <f t="shared" si="1"/>
        <v>6.8533333333333326</v>
      </c>
      <c r="P8" s="122">
        <v>19.989999999999998</v>
      </c>
      <c r="Q8" s="83">
        <f t="shared" ref="Q8:Q17" si="3">(P8-M8)/P8</f>
        <v>0.74287143571785885</v>
      </c>
      <c r="R8" s="230">
        <v>1</v>
      </c>
      <c r="S8" s="81">
        <f>IF(AND(R8 &gt;= 1, R8 &lt;= 11), R8 *(M8+ U3), IF(AND(R8 &gt;= 12, R8 &lt;= 23), R8 * (M8+V3), IF(AND(R8 &gt;= 24, R8 &lt;= 35), R8 * (M8+ W3), IF(AND(R8 &gt;= 36, R8 &lt;= 47), R8 *(M8+ X3), IF(R8 &gt;= 48, R8 * (M8+Y3), "")))))</f>
        <v>15.39</v>
      </c>
      <c r="T8" s="231">
        <f t="shared" si="2"/>
        <v>1</v>
      </c>
      <c r="U8" s="232">
        <f>(M8*T8)+(T8*U3)</f>
        <v>15.39</v>
      </c>
      <c r="V8" s="232">
        <f>(M8*T8)+(T8*V3)</f>
        <v>15.14</v>
      </c>
      <c r="W8" s="232">
        <f>(M8*T8)+(T8*W3)</f>
        <v>14.89</v>
      </c>
      <c r="X8" s="232">
        <f>(M8*T8)+(T8*X3)</f>
        <v>14.64</v>
      </c>
      <c r="Y8" s="232">
        <f>(M8*T8)+(T8*Y3)</f>
        <v>14.39</v>
      </c>
    </row>
    <row r="9" spans="1:25" ht="57.5" x14ac:dyDescent="0.65">
      <c r="A9" s="110"/>
      <c r="B9" s="135"/>
      <c r="C9" s="135" t="s">
        <v>132</v>
      </c>
      <c r="D9" s="124" t="s">
        <v>133</v>
      </c>
      <c r="E9" s="85" t="s">
        <v>107</v>
      </c>
      <c r="F9" s="213">
        <v>2.67</v>
      </c>
      <c r="G9" s="78"/>
      <c r="H9" s="78"/>
      <c r="I9" s="78"/>
      <c r="J9" s="78"/>
      <c r="K9" s="78">
        <v>0.5</v>
      </c>
      <c r="L9" s="78">
        <v>0.8</v>
      </c>
      <c r="M9" s="121">
        <f t="shared" si="0"/>
        <v>3.17</v>
      </c>
      <c r="N9" s="80">
        <v>0.25</v>
      </c>
      <c r="O9" s="81">
        <f t="shared" si="1"/>
        <v>4.2266666666666666</v>
      </c>
      <c r="P9" s="122">
        <v>19.989999999999998</v>
      </c>
      <c r="Q9" s="83">
        <f t="shared" si="3"/>
        <v>0.84142071035517763</v>
      </c>
      <c r="R9" s="230">
        <v>1</v>
      </c>
      <c r="S9" s="81">
        <f>IF(AND(R9 &gt;= 1, R9 &lt;= 11), R9 *(M9+ U3), IF(AND(R9 &gt;= 12, R9 &lt;= 23), R9 * (M9+V3), IF(AND(R9 &gt;= 24, R9 &lt;= 35), R9 * (M9+ W3), IF(AND(R9 &gt;= 36, R9 &lt;= 47), R9 *(M9+ X3), IF(R9 &gt;= 48, R9 * (M9+Y3), "")))))</f>
        <v>13.42</v>
      </c>
      <c r="T9" s="231">
        <f t="shared" si="2"/>
        <v>1</v>
      </c>
      <c r="U9" s="232">
        <f>(M9*T9)+(T9*U3)</f>
        <v>13.42</v>
      </c>
      <c r="V9" s="232">
        <f>(M9*T9)+(T9*V3)</f>
        <v>13.17</v>
      </c>
      <c r="W9" s="232">
        <f>(M9*T9)+(T9*W3)</f>
        <v>12.92</v>
      </c>
      <c r="X9" s="232">
        <f>(M9*T9)+(T9*X3)</f>
        <v>12.67</v>
      </c>
      <c r="Y9" s="232">
        <f>(M9*T9)+(T9*Y3)</f>
        <v>12.42</v>
      </c>
    </row>
    <row r="10" spans="1:25" ht="29" customHeight="1" x14ac:dyDescent="0.65">
      <c r="A10" s="110"/>
      <c r="B10" s="135"/>
      <c r="C10" s="135" t="s">
        <v>134</v>
      </c>
      <c r="D10" s="124" t="s">
        <v>133</v>
      </c>
      <c r="E10" s="85" t="s">
        <v>107</v>
      </c>
      <c r="F10" s="213">
        <v>2.76</v>
      </c>
      <c r="G10" s="78"/>
      <c r="H10" s="78"/>
      <c r="I10" s="78"/>
      <c r="J10" s="78"/>
      <c r="K10" s="78">
        <v>0.5</v>
      </c>
      <c r="L10" s="78">
        <v>0.8</v>
      </c>
      <c r="M10" s="121">
        <f t="shared" si="0"/>
        <v>3.26</v>
      </c>
      <c r="N10" s="80">
        <v>0.25</v>
      </c>
      <c r="O10" s="81">
        <f t="shared" si="1"/>
        <v>4.3466666666666667</v>
      </c>
      <c r="P10" s="122">
        <v>19.989999999999998</v>
      </c>
      <c r="Q10" s="83">
        <f t="shared" si="3"/>
        <v>0.83691845922961472</v>
      </c>
      <c r="R10" s="230">
        <v>1</v>
      </c>
      <c r="S10" s="81">
        <f>IF(AND(R10 &gt;= 1, R10 &lt;= 11), R10 *(M10+ U3), IF(AND(R10 &gt;= 12, R10 &lt;= 23), R10 * (M10+V3), IF(AND(R10 &gt;= 24, R10 &lt;= 35), R10 * (M10+ W3), IF(AND(R10 &gt;= 36, R10 &lt;= 47), R10 *(M10+ X3), IF(R10 &gt;= 48, R10 * (M10+Y3), "")))))</f>
        <v>13.51</v>
      </c>
      <c r="T10" s="231">
        <f t="shared" si="2"/>
        <v>1</v>
      </c>
      <c r="U10" s="232">
        <f>(M10*T10)+(T10*U3)</f>
        <v>13.51</v>
      </c>
      <c r="V10" s="232">
        <f>(M10*T10)+(T10*V3)</f>
        <v>13.26</v>
      </c>
      <c r="W10" s="232">
        <f>(M10*T10)+(T10*W3)</f>
        <v>13.01</v>
      </c>
      <c r="X10" s="232">
        <f>(M10*T10)+(T10*X3)</f>
        <v>12.76</v>
      </c>
      <c r="Y10" s="232">
        <f>(M10*T10)+(T10*Y3)</f>
        <v>12.51</v>
      </c>
    </row>
    <row r="11" spans="1:25" ht="30" customHeight="1" x14ac:dyDescent="0.65">
      <c r="A11" s="110"/>
      <c r="B11" s="85"/>
      <c r="C11" s="140" t="s">
        <v>135</v>
      </c>
      <c r="D11" s="144" t="s">
        <v>143</v>
      </c>
      <c r="E11" s="85" t="s">
        <v>107</v>
      </c>
      <c r="F11" s="213">
        <v>3.04</v>
      </c>
      <c r="G11" s="78"/>
      <c r="H11" s="78"/>
      <c r="I11" s="78"/>
      <c r="J11" s="78"/>
      <c r="K11" s="78">
        <v>0.5</v>
      </c>
      <c r="L11" s="78">
        <v>0.8</v>
      </c>
      <c r="M11" s="121">
        <f t="shared" si="0"/>
        <v>3.54</v>
      </c>
      <c r="N11" s="80">
        <v>0.25</v>
      </c>
      <c r="O11" s="81">
        <f t="shared" si="1"/>
        <v>4.72</v>
      </c>
      <c r="P11" s="122">
        <v>19.989999999999998</v>
      </c>
      <c r="Q11" s="83">
        <f t="shared" si="3"/>
        <v>0.82291145572786395</v>
      </c>
      <c r="R11" s="230">
        <v>1</v>
      </c>
      <c r="S11" s="81">
        <f>IF(AND(R11 &gt;= 1, R11 &lt;= 11), R11 *(M11+ U3), IF(AND(R11 &gt;= 12, R11 &lt;= 23), R11 * (M11+V3), IF(AND(R11 &gt;= 24, R11 &lt;= 35), R11 * (M11+ W3), IF(AND(R11 &gt;= 36, R11 &lt;= 47), R11 *(M11+ X3), IF(R11 &gt;= 48, R11 * (M11+Y3), "")))))</f>
        <v>13.79</v>
      </c>
      <c r="T11" s="231">
        <f t="shared" si="2"/>
        <v>1</v>
      </c>
      <c r="U11" s="232">
        <f>(M11*T11)+(T11*U3)</f>
        <v>13.79</v>
      </c>
      <c r="V11" s="232">
        <f>(M11*T11)+(T11*V3)</f>
        <v>13.54</v>
      </c>
      <c r="W11" s="232">
        <f>(M11*T11)+(T11*W3)</f>
        <v>13.29</v>
      </c>
      <c r="X11" s="232">
        <f>(M11*T11)+(T11*X3)</f>
        <v>13.04</v>
      </c>
      <c r="Y11" s="232">
        <f>(M11*T11)+(T11*Y13)</f>
        <v>199.13</v>
      </c>
    </row>
    <row r="12" spans="1:25" ht="57" customHeight="1" x14ac:dyDescent="0.65">
      <c r="A12" s="110" t="s">
        <v>208</v>
      </c>
      <c r="B12" s="141" t="s">
        <v>129</v>
      </c>
      <c r="C12" s="140">
        <v>5194</v>
      </c>
      <c r="D12" s="144" t="s">
        <v>209</v>
      </c>
      <c r="E12" s="85" t="s">
        <v>107</v>
      </c>
      <c r="F12" s="213">
        <v>2.99</v>
      </c>
      <c r="G12" s="78"/>
      <c r="H12" s="78"/>
      <c r="I12" s="78"/>
      <c r="J12" s="78"/>
      <c r="K12" s="78">
        <v>0.5</v>
      </c>
      <c r="L12" s="78">
        <v>0.8</v>
      </c>
      <c r="M12" s="121">
        <f t="shared" si="0"/>
        <v>3.49</v>
      </c>
      <c r="N12" s="80">
        <v>0.25</v>
      </c>
      <c r="O12" s="81">
        <f t="shared" si="1"/>
        <v>4.6533333333333333</v>
      </c>
      <c r="P12" s="122">
        <v>19.989999999999998</v>
      </c>
      <c r="Q12" s="83"/>
      <c r="R12" s="230">
        <v>15</v>
      </c>
      <c r="S12" s="81">
        <f>IF(AND(R12 &gt;= 1, R12 &lt;= 11), R12 *(M12+ U3), IF(AND(R12 &gt;= 12, R12 &lt;= 23), R12 * (M12+V3), IF(AND(R12 &gt;= 24, R12 &lt;= 35), R12 * (M12+ W3), IF(AND(R12 &gt;= 36, R12 &lt;= 47), R12 *(M12+ X3), IF(R12 &gt;= 48, R12 * (M12+Y3), "")))))</f>
        <v>202.35</v>
      </c>
      <c r="T12" s="231">
        <f t="shared" si="2"/>
        <v>15</v>
      </c>
      <c r="U12" s="232">
        <f>(M12*T12)+(T12*U3)</f>
        <v>206.1</v>
      </c>
      <c r="V12" s="232">
        <f>(M12*T12)+(T12*V3)</f>
        <v>202.35</v>
      </c>
      <c r="W12" s="232">
        <f>(M12*T12)+(T12*W3)</f>
        <v>198.6</v>
      </c>
      <c r="X12" s="232">
        <f>(M12*T12)+(T12*X3)</f>
        <v>194.85</v>
      </c>
      <c r="Y12" s="232">
        <f>(M12*T12)+(T12*Y3)</f>
        <v>191.1</v>
      </c>
    </row>
    <row r="13" spans="1:25" ht="52.5" customHeight="1" x14ac:dyDescent="0.65">
      <c r="A13" s="110"/>
      <c r="B13" s="85"/>
      <c r="C13" s="140">
        <v>21504</v>
      </c>
      <c r="D13" s="144" t="s">
        <v>210</v>
      </c>
      <c r="E13" s="85" t="s">
        <v>107</v>
      </c>
      <c r="F13" s="213">
        <v>3.99</v>
      </c>
      <c r="G13" s="78"/>
      <c r="H13" s="78"/>
      <c r="I13" s="78"/>
      <c r="J13" s="78"/>
      <c r="K13" s="78">
        <v>0.5</v>
      </c>
      <c r="L13" s="78">
        <v>0.8</v>
      </c>
      <c r="M13" s="121">
        <f t="shared" si="0"/>
        <v>4.49</v>
      </c>
      <c r="N13" s="80">
        <v>0.25</v>
      </c>
      <c r="O13" s="81">
        <f t="shared" si="1"/>
        <v>5.9866666666666672</v>
      </c>
      <c r="P13" s="122">
        <v>19.989999999999998</v>
      </c>
      <c r="Q13" s="83"/>
      <c r="R13" s="230">
        <v>1</v>
      </c>
      <c r="S13" s="81">
        <f>IF(AND(R13 &gt;= 1, R13 &lt;= 11), R13 *(M13+ U3), IF(AND(R13 &gt;= 12, R13 &lt;= 23), R13 * (M13+V3), IF(AND(R13 &gt;= 24, R13 &lt;= 35), R13 * (M13+ W3), IF(AND(R13 &gt;= 36, R13 &lt;= 47), R13 *(M13+ X3), IF(R13 &gt;= 48, R13 * (M13+Y3), "")))))</f>
        <v>14.74</v>
      </c>
      <c r="T13" s="231">
        <f t="shared" si="2"/>
        <v>1</v>
      </c>
      <c r="U13" s="232">
        <f>(M13*T13)+(T13*U3)</f>
        <v>14.74</v>
      </c>
      <c r="V13" s="232">
        <f>(M13*T13)+(T13*V3)</f>
        <v>14.49</v>
      </c>
      <c r="W13" s="232">
        <f>(M13*T13)+(T13*W3)</f>
        <v>14.24</v>
      </c>
      <c r="X13" s="232">
        <f>(M13*T13)+(T13*X3)</f>
        <v>13.99</v>
      </c>
      <c r="Y13" s="232">
        <f t="shared" ref="Y13" si="4">(M13*T13)+(T13*Y12)</f>
        <v>195.59</v>
      </c>
    </row>
    <row r="14" spans="1:25" ht="39" x14ac:dyDescent="0.65">
      <c r="A14" s="110" t="s">
        <v>105</v>
      </c>
      <c r="B14" s="138" t="s">
        <v>104</v>
      </c>
      <c r="C14" s="85" t="s">
        <v>108</v>
      </c>
      <c r="D14" s="124" t="s">
        <v>106</v>
      </c>
      <c r="E14" s="85" t="s">
        <v>107</v>
      </c>
      <c r="F14" s="213">
        <v>3.52</v>
      </c>
      <c r="G14" s="78"/>
      <c r="H14" s="78"/>
      <c r="I14" s="78"/>
      <c r="J14" s="78"/>
      <c r="K14" s="78">
        <v>0.5</v>
      </c>
      <c r="L14" s="78">
        <v>0.8</v>
      </c>
      <c r="M14" s="121">
        <f t="shared" si="0"/>
        <v>4.0199999999999996</v>
      </c>
      <c r="N14" s="80">
        <v>0.25</v>
      </c>
      <c r="O14" s="81">
        <f t="shared" si="1"/>
        <v>5.3599999999999994</v>
      </c>
      <c r="P14" s="122">
        <v>19.989999999999998</v>
      </c>
      <c r="Q14" s="123">
        <f t="shared" si="3"/>
        <v>0.79889944972486249</v>
      </c>
      <c r="R14" s="230">
        <v>1</v>
      </c>
      <c r="S14" s="81">
        <f>IF(AND(R14 &gt;= 1, R14 &lt;= 11), R14 *(M14+ U3), IF(AND(R14 &gt;= 12, R14 &lt;= 23), R14 * (M14+V3), IF(AND(R14 &gt;= 24, R14 &lt;= 35), R14 * (M14+ W3), IF(AND(R14 &gt;= 36, R14 &lt;= 47), R14 *(M14+ X3), IF(R14 &gt;= 48, R14 * (M14+Y3), "")))))</f>
        <v>14.27</v>
      </c>
      <c r="T14" s="231">
        <f t="shared" si="2"/>
        <v>1</v>
      </c>
      <c r="U14" s="232">
        <f>(M14*T14)+(T14*U3)</f>
        <v>14.27</v>
      </c>
      <c r="V14" s="232">
        <f>(M14*T14)+(T14*V3)</f>
        <v>14.02</v>
      </c>
      <c r="W14" s="232">
        <f>(M14*T14)+(T14*W3)</f>
        <v>13.77</v>
      </c>
      <c r="X14" s="232">
        <f>(M14*T14)+(T14*X3)</f>
        <v>13.52</v>
      </c>
      <c r="Y14" s="232">
        <f>(M14*T14)+(T14*Y3)</f>
        <v>13.27</v>
      </c>
    </row>
    <row r="15" spans="1:25" ht="24.5" x14ac:dyDescent="0.65">
      <c r="A15" s="110"/>
      <c r="B15" s="138"/>
      <c r="C15" s="85" t="s">
        <v>120</v>
      </c>
      <c r="D15" s="124" t="s">
        <v>109</v>
      </c>
      <c r="E15" s="85" t="s">
        <v>107</v>
      </c>
      <c r="F15" s="213">
        <v>2.5</v>
      </c>
      <c r="G15" s="78"/>
      <c r="H15" s="78"/>
      <c r="I15" s="78"/>
      <c r="J15" s="78"/>
      <c r="K15" s="78">
        <v>0.5</v>
      </c>
      <c r="L15" s="78">
        <v>0.8</v>
      </c>
      <c r="M15" s="121">
        <f t="shared" si="0"/>
        <v>3</v>
      </c>
      <c r="N15" s="80">
        <v>0.25</v>
      </c>
      <c r="O15" s="81">
        <f t="shared" si="1"/>
        <v>4</v>
      </c>
      <c r="P15" s="122">
        <v>19.989999999999998</v>
      </c>
      <c r="Q15" s="123">
        <f t="shared" si="3"/>
        <v>0.84992496248124061</v>
      </c>
      <c r="R15" s="230">
        <v>1</v>
      </c>
      <c r="S15" s="81">
        <f>IF(AND(R15 &gt;= 1, R15 &lt;= 11), R15 *(M15+ U3), IF(AND(R15 &gt;= 12, R15 &lt;= 23), R15 * (M15+V3), IF(AND(R15 &gt;= 24, R15 &lt;= 35), R15 * (M15+ W3), IF(AND(R15 &gt;= 36, R15 &lt;= 47), R15 *(M15+ X3), IF(R15 &gt;= 48, R15 * (M15+Y3), "")))))</f>
        <v>13.25</v>
      </c>
      <c r="T15" s="231">
        <f t="shared" si="2"/>
        <v>1</v>
      </c>
      <c r="U15" s="232">
        <f>(M15*T15)+(T15*U3)</f>
        <v>13.25</v>
      </c>
      <c r="V15" s="232">
        <f>(M15*T15)+(T15*V3)</f>
        <v>13</v>
      </c>
      <c r="W15" s="232">
        <f>(M15*T15)+(T15*W3)</f>
        <v>12.75</v>
      </c>
      <c r="X15" s="232">
        <f>(M15*T15)+(T15*X3)</f>
        <v>12.5</v>
      </c>
      <c r="Y15" s="232">
        <f>(M15*T15)+(T15*Y3)</f>
        <v>12.25</v>
      </c>
    </row>
    <row r="16" spans="1:25" ht="24.5" x14ac:dyDescent="0.65">
      <c r="A16" s="110"/>
      <c r="B16" s="138"/>
      <c r="C16" s="145" t="s">
        <v>110</v>
      </c>
      <c r="D16" s="144" t="s">
        <v>111</v>
      </c>
      <c r="E16" s="85" t="s">
        <v>107</v>
      </c>
      <c r="F16" s="213">
        <v>2.35</v>
      </c>
      <c r="G16" s="78"/>
      <c r="H16" s="78"/>
      <c r="I16" s="78"/>
      <c r="J16" s="78"/>
      <c r="K16" s="78">
        <v>0.5</v>
      </c>
      <c r="L16" s="78">
        <v>0.8</v>
      </c>
      <c r="M16" s="121">
        <f t="shared" si="0"/>
        <v>2.85</v>
      </c>
      <c r="N16" s="80">
        <v>0.25</v>
      </c>
      <c r="O16" s="81">
        <f t="shared" si="1"/>
        <v>3.8000000000000003</v>
      </c>
      <c r="P16" s="122">
        <v>19.989999999999998</v>
      </c>
      <c r="Q16" s="123">
        <f t="shared" si="3"/>
        <v>0.85742871435717849</v>
      </c>
      <c r="R16" s="230">
        <v>1</v>
      </c>
      <c r="S16" s="81">
        <f>IF(AND(R16 &gt;= 1, R16 &lt;= 11), R16 *(M16+ U3), IF(AND(R16 &gt;= 12, R16 &lt;= 23), R16 * (M16+V3), IF(AND(R16 &gt;= 24, R16 &lt;= 35), R16 * (M16+ W3), IF(AND(R16 &gt;= 36, R16 &lt;= 47), R16 *(M16+ X3), IF(R16 &gt;= 48, R16 * (M16+Y3), "")))))</f>
        <v>13.1</v>
      </c>
      <c r="T16" s="231">
        <f t="shared" si="2"/>
        <v>1</v>
      </c>
      <c r="U16" s="232">
        <f>(M16*T16)+(T16*U3)</f>
        <v>13.1</v>
      </c>
      <c r="V16" s="232">
        <f>(M16*T16)+(T16*V3)</f>
        <v>12.85</v>
      </c>
      <c r="W16" s="232">
        <f>(M16*T16)+(T16*W3)</f>
        <v>12.6</v>
      </c>
      <c r="X16" s="232">
        <f>(M16*T16)+(T16*X3)</f>
        <v>12.35</v>
      </c>
      <c r="Y16" s="232">
        <f>(M16*T16)+(T16*Y3)</f>
        <v>12.1</v>
      </c>
    </row>
    <row r="17" spans="1:25" ht="39" x14ac:dyDescent="0.65">
      <c r="A17" s="110"/>
      <c r="B17" s="138"/>
      <c r="C17" s="85" t="s">
        <v>112</v>
      </c>
      <c r="D17" s="124" t="s">
        <v>113</v>
      </c>
      <c r="E17" s="85" t="s">
        <v>107</v>
      </c>
      <c r="F17" s="213">
        <v>2.77</v>
      </c>
      <c r="G17" s="78"/>
      <c r="H17" s="78"/>
      <c r="I17" s="78"/>
      <c r="J17" s="78"/>
      <c r="K17" s="78">
        <v>0.5</v>
      </c>
      <c r="L17" s="78">
        <v>0.8</v>
      </c>
      <c r="M17" s="121">
        <f t="shared" si="0"/>
        <v>3.27</v>
      </c>
      <c r="N17" s="80">
        <v>0.25</v>
      </c>
      <c r="O17" s="81">
        <f t="shared" si="1"/>
        <v>4.3600000000000003</v>
      </c>
      <c r="P17" s="122">
        <v>19.989999999999998</v>
      </c>
      <c r="Q17" s="123">
        <f t="shared" si="3"/>
        <v>0.83641820910455233</v>
      </c>
      <c r="R17" s="230">
        <v>1</v>
      </c>
      <c r="S17" s="81">
        <f>IF(AND(R17 &gt;= 1, R17 &lt;= 11), R17 *(M17+ U3), IF(AND(R17 &gt;= 12, R17 &lt;= 23), R17 * (M17+V3), IF(AND(R17 &gt;= 24, R17 &lt;= 35), R17 * (M17+ W3), IF(AND(R17 &gt;= 36, R17 &lt;= 47), R17 *(M17+ X3), IF(R17 &gt;= 48, R17 * (M17+Y3), "")))))</f>
        <v>13.52</v>
      </c>
      <c r="T17" s="231">
        <f t="shared" si="2"/>
        <v>1</v>
      </c>
      <c r="U17" s="232">
        <f>(M17*T17)+(T17*U3)</f>
        <v>13.52</v>
      </c>
      <c r="V17" s="232">
        <f>(M17*T17)+(T17*V3)</f>
        <v>13.27</v>
      </c>
      <c r="W17" s="232">
        <f>(M17*T17)+(T17*W3)</f>
        <v>13.02</v>
      </c>
      <c r="X17" s="232">
        <f>(M17*T17)+(T17*X3)</f>
        <v>12.77</v>
      </c>
      <c r="Y17" s="232">
        <f>(M17*T17)+(T17*Y3)</f>
        <v>12.52</v>
      </c>
    </row>
    <row r="18" spans="1:25" ht="39" x14ac:dyDescent="0.65">
      <c r="A18" s="110" t="s">
        <v>121</v>
      </c>
      <c r="B18" s="138" t="s">
        <v>104</v>
      </c>
      <c r="C18" s="85" t="s">
        <v>114</v>
      </c>
      <c r="D18" s="124" t="s">
        <v>115</v>
      </c>
      <c r="E18" s="85" t="s">
        <v>107</v>
      </c>
      <c r="F18" s="213">
        <v>2.9</v>
      </c>
      <c r="G18" s="78"/>
      <c r="H18" s="78"/>
      <c r="I18" s="78"/>
      <c r="J18" s="78"/>
      <c r="K18" s="78">
        <v>0.5</v>
      </c>
      <c r="L18" s="78">
        <v>0.8</v>
      </c>
      <c r="M18" s="121">
        <f t="shared" ref="M18:M70" si="5">SUM(F18:K18)</f>
        <v>3.4</v>
      </c>
      <c r="N18" s="80">
        <v>0.25</v>
      </c>
      <c r="O18" s="81">
        <f t="shared" ref="O18:O65" si="6">M18/(1-N18)</f>
        <v>4.5333333333333332</v>
      </c>
      <c r="P18" s="122">
        <v>19.989999999999998</v>
      </c>
      <c r="Q18" s="123">
        <f t="shared" ref="Q18:Q62" si="7">(P18-M18)/P18</f>
        <v>0.82991495747873945</v>
      </c>
      <c r="R18" s="230">
        <v>24</v>
      </c>
      <c r="S18" s="81">
        <f>IF(AND(R18 &gt;= 1, R18 &lt;= 11), R18 *(M18+ U3), IF(AND(R18 &gt;= 12, R18 &lt;= 23), R18 * (M18+V3), IF(AND(R18 &gt;= 24, R18 &lt;= 35), R18 * (M18+ W3), IF(AND(R18 &gt;= 36, R18 &lt;= 47), R18 *(M18+ X3), IF(R18 &gt;= 48, R18 * (M18+Y3), "")))))</f>
        <v>315.60000000000002</v>
      </c>
      <c r="T18" s="231">
        <f t="shared" si="2"/>
        <v>24</v>
      </c>
      <c r="U18" s="232">
        <f>(M18*T18)+(T18*U3)</f>
        <v>327.60000000000002</v>
      </c>
      <c r="V18" s="232">
        <f>(M18*T18)+(T18*V3)</f>
        <v>321.60000000000002</v>
      </c>
      <c r="W18" s="232">
        <f>(M18*T18)+(T18*W3)</f>
        <v>315.60000000000002</v>
      </c>
      <c r="X18" s="232">
        <f>(M18*T18)+(T18*X3)</f>
        <v>309.60000000000002</v>
      </c>
      <c r="Y18" s="232">
        <f>(M18*T18)+(T18*Y3)</f>
        <v>303.60000000000002</v>
      </c>
    </row>
    <row r="19" spans="1:25" ht="24.5" x14ac:dyDescent="0.65">
      <c r="A19" s="110"/>
      <c r="B19" s="85"/>
      <c r="C19" s="85" t="s">
        <v>117</v>
      </c>
      <c r="D19" s="124" t="s">
        <v>116</v>
      </c>
      <c r="E19" s="85" t="s">
        <v>107</v>
      </c>
      <c r="F19" s="213">
        <v>2.9</v>
      </c>
      <c r="G19" s="78"/>
      <c r="H19" s="78"/>
      <c r="I19" s="78"/>
      <c r="J19" s="78"/>
      <c r="K19" s="78">
        <v>0.5</v>
      </c>
      <c r="L19" s="78">
        <v>0.8</v>
      </c>
      <c r="M19" s="121">
        <f t="shared" si="5"/>
        <v>3.4</v>
      </c>
      <c r="N19" s="80">
        <v>0.25</v>
      </c>
      <c r="O19" s="81">
        <f t="shared" si="6"/>
        <v>4.5333333333333332</v>
      </c>
      <c r="P19" s="122">
        <v>19.989999999999998</v>
      </c>
      <c r="Q19" s="123">
        <f t="shared" si="7"/>
        <v>0.82991495747873945</v>
      </c>
      <c r="R19" s="230">
        <v>1</v>
      </c>
      <c r="S19" s="81">
        <f>IF(AND(R19 &gt;= 1, R19 &lt;= 11), R19 *(M19+ U3), IF(AND(R19 &gt;= 12, R19 &lt;= 23), R19 * (M19+V3), IF(AND(R19 &gt;= 24, R19 &lt;= 35), R19 * (M19+ W3), IF(AND(R19 &gt;= 36, R19 &lt;= 47), R19 *(M19+ X3), IF(R19 &gt;= 48, R19 * (M19+Y3), "")))))</f>
        <v>13.65</v>
      </c>
      <c r="T19" s="231">
        <f t="shared" si="2"/>
        <v>1</v>
      </c>
      <c r="U19" s="232">
        <f>(M19*T19)+(T19*U3)</f>
        <v>13.65</v>
      </c>
      <c r="V19" s="232">
        <f>(M19*T19)+(T19*V3)</f>
        <v>13.4</v>
      </c>
      <c r="W19" s="232">
        <f>(M19*T19)+(T19*W3)</f>
        <v>13.15</v>
      </c>
      <c r="X19" s="232">
        <f>(M19*T19)+(T19*X3)</f>
        <v>12.9</v>
      </c>
      <c r="Y19" s="232">
        <f>(M19*T19)+(T19*Y3)</f>
        <v>12.65</v>
      </c>
    </row>
    <row r="20" spans="1:25" ht="39" x14ac:dyDescent="0.65">
      <c r="A20" s="110"/>
      <c r="B20" s="85"/>
      <c r="C20" s="85" t="s">
        <v>118</v>
      </c>
      <c r="D20" s="124" t="s">
        <v>119</v>
      </c>
      <c r="E20" s="85" t="s">
        <v>107</v>
      </c>
      <c r="F20" s="213">
        <v>3.52</v>
      </c>
      <c r="G20" s="78"/>
      <c r="H20" s="78"/>
      <c r="I20" s="78"/>
      <c r="J20" s="78"/>
      <c r="K20" s="78">
        <v>0.5</v>
      </c>
      <c r="L20" s="78">
        <v>0.8</v>
      </c>
      <c r="M20" s="121">
        <f t="shared" si="5"/>
        <v>4.0199999999999996</v>
      </c>
      <c r="N20" s="80">
        <v>0.25</v>
      </c>
      <c r="O20" s="81">
        <f t="shared" si="6"/>
        <v>5.3599999999999994</v>
      </c>
      <c r="P20" s="122">
        <v>19.989999999999998</v>
      </c>
      <c r="Q20" s="123">
        <f t="shared" si="7"/>
        <v>0.79889944972486249</v>
      </c>
      <c r="R20" s="230">
        <v>1</v>
      </c>
      <c r="S20" s="81">
        <f>IF(AND(R20 &gt;= 1, R20 &lt;= 11), R20 *(M20+ U3), IF(AND(R20 &gt;= 12, R20 &lt;= 23), R20 * (M20+V3), IF(AND(R20 &gt;= 24, R20 &lt;= 35), R20 * (M20+ W3), IF(AND(R20 &gt;= 36, R20 &lt;= 47), R20 *(M20+ X3), IF(R20 &gt;= 48, R20 * (M20+Y3), "")))))</f>
        <v>14.27</v>
      </c>
      <c r="T20" s="231">
        <f t="shared" si="2"/>
        <v>1</v>
      </c>
      <c r="U20" s="232">
        <f>(M20*T20)+(T20*U3)</f>
        <v>14.27</v>
      </c>
      <c r="V20" s="232">
        <f>(M20*T20)+(T20*V3)</f>
        <v>14.02</v>
      </c>
      <c r="W20" s="232">
        <f>(M20*T20)+(T20*W3)</f>
        <v>13.77</v>
      </c>
      <c r="X20" s="232">
        <f>(M20*T20)+(T20*X3)</f>
        <v>13.52</v>
      </c>
      <c r="Y20" s="232">
        <f>(M20*T20)+(T20*Y3)</f>
        <v>13.27</v>
      </c>
    </row>
    <row r="21" spans="1:25" ht="24.5" x14ac:dyDescent="0.65">
      <c r="A21" s="110"/>
      <c r="B21" s="133"/>
      <c r="C21" s="85"/>
      <c r="D21" s="124"/>
      <c r="E21" s="85"/>
      <c r="F21" s="213"/>
      <c r="G21" s="78"/>
      <c r="H21" s="78"/>
      <c r="I21" s="78"/>
      <c r="J21" s="78"/>
      <c r="K21" s="78"/>
      <c r="L21" s="78">
        <v>0.8</v>
      </c>
      <c r="M21" s="121"/>
      <c r="N21" s="80"/>
      <c r="O21" s="81"/>
      <c r="P21" s="122"/>
      <c r="Q21" s="123"/>
      <c r="R21" s="230"/>
      <c r="S21" s="81"/>
      <c r="T21" s="231">
        <f t="shared" si="2"/>
        <v>0</v>
      </c>
      <c r="U21" s="232">
        <f>(M21*T21)+(T21*U3)</f>
        <v>0</v>
      </c>
      <c r="V21" s="232">
        <f>(M21*T21)+(T21*V3)</f>
        <v>0</v>
      </c>
      <c r="W21" s="232">
        <f>(M21*T21)+(T21*W3)</f>
        <v>0</v>
      </c>
      <c r="X21" s="232">
        <f>(M21*T21)+(T21*X3)</f>
        <v>0</v>
      </c>
      <c r="Y21" s="232">
        <f>(M21*T21)+(T21*Y3)</f>
        <v>0</v>
      </c>
    </row>
    <row r="22" spans="1:25" ht="24.5" x14ac:dyDescent="0.65">
      <c r="A22" s="110"/>
      <c r="B22" s="85"/>
      <c r="C22" s="85"/>
      <c r="D22" s="124"/>
      <c r="E22" s="85"/>
      <c r="F22" s="213"/>
      <c r="G22" s="78"/>
      <c r="H22" s="78"/>
      <c r="I22" s="78"/>
      <c r="J22" s="78"/>
      <c r="K22" s="78"/>
      <c r="L22" s="78">
        <v>0.8</v>
      </c>
      <c r="M22" s="121"/>
      <c r="N22" s="80"/>
      <c r="O22" s="81"/>
      <c r="P22" s="122"/>
      <c r="Q22" s="123"/>
      <c r="R22" s="230"/>
      <c r="S22" s="81"/>
      <c r="T22" s="231">
        <f>R2</f>
        <v>0</v>
      </c>
      <c r="U22" s="233"/>
      <c r="V22" s="233"/>
      <c r="W22" s="233"/>
      <c r="X22" s="233"/>
      <c r="Y22" s="233"/>
    </row>
    <row r="23" spans="1:25" ht="48" x14ac:dyDescent="0.65">
      <c r="A23" s="137" t="s">
        <v>142</v>
      </c>
      <c r="B23" s="85"/>
      <c r="C23" s="85"/>
      <c r="D23" s="124"/>
      <c r="E23" s="85"/>
      <c r="F23" s="213"/>
      <c r="G23" s="78"/>
      <c r="H23" s="78"/>
      <c r="I23" s="78"/>
      <c r="J23" s="78"/>
      <c r="K23" s="78"/>
      <c r="L23" s="78">
        <v>0.8</v>
      </c>
      <c r="M23" s="121"/>
      <c r="N23" s="80"/>
      <c r="O23" s="81"/>
      <c r="P23" s="122"/>
      <c r="Q23" s="123"/>
      <c r="R23" s="230"/>
      <c r="S23" s="81"/>
      <c r="T23" s="128"/>
      <c r="U23" s="129"/>
      <c r="V23" s="129"/>
      <c r="W23" s="129"/>
      <c r="X23" s="129"/>
      <c r="Y23" s="129"/>
    </row>
    <row r="24" spans="1:25" ht="24.5" x14ac:dyDescent="0.65">
      <c r="A24" s="110"/>
      <c r="B24" s="85"/>
      <c r="C24" s="85"/>
      <c r="D24" s="124"/>
      <c r="E24" s="85"/>
      <c r="F24" s="213"/>
      <c r="G24" s="78"/>
      <c r="H24" s="78"/>
      <c r="I24" s="78"/>
      <c r="J24" s="78"/>
      <c r="K24" s="78"/>
      <c r="L24" s="78">
        <v>0.8</v>
      </c>
      <c r="M24" s="121"/>
      <c r="N24" s="80"/>
      <c r="O24" s="81"/>
      <c r="P24" s="122"/>
      <c r="Q24" s="123"/>
      <c r="R24" s="230"/>
      <c r="S24" s="81"/>
    </row>
    <row r="25" spans="1:25" ht="117.5" customHeight="1" x14ac:dyDescent="0.65">
      <c r="A25" s="110"/>
      <c r="B25" s="85"/>
      <c r="C25" s="85"/>
      <c r="D25" s="124"/>
      <c r="E25" s="85"/>
      <c r="F25" s="213"/>
      <c r="G25" s="78"/>
      <c r="H25" s="78"/>
      <c r="I25" s="78"/>
      <c r="J25" s="78"/>
      <c r="K25" s="78"/>
      <c r="L25" s="78">
        <v>0.8</v>
      </c>
      <c r="M25" s="121"/>
      <c r="N25" s="80"/>
      <c r="O25" s="81"/>
      <c r="P25" s="122"/>
      <c r="Q25" s="123"/>
      <c r="R25" s="230"/>
      <c r="S25" s="81"/>
    </row>
    <row r="26" spans="1:25" ht="24.5" x14ac:dyDescent="0.65">
      <c r="A26" s="110"/>
      <c r="B26" s="85"/>
      <c r="C26" s="85"/>
      <c r="D26" s="124"/>
      <c r="E26" s="85"/>
      <c r="F26" s="213"/>
      <c r="G26" s="78">
        <v>0.7</v>
      </c>
      <c r="H26" s="78"/>
      <c r="I26" s="78"/>
      <c r="J26" s="78"/>
      <c r="K26" s="78">
        <v>0.5</v>
      </c>
      <c r="L26" s="78">
        <v>0.8</v>
      </c>
      <c r="M26" s="121">
        <f t="shared" si="5"/>
        <v>1.2</v>
      </c>
      <c r="N26" s="80">
        <v>0.5</v>
      </c>
      <c r="O26" s="81">
        <f t="shared" si="6"/>
        <v>2.4</v>
      </c>
      <c r="P26" s="122"/>
      <c r="Q26" s="123" t="e">
        <f t="shared" si="7"/>
        <v>#DIV/0!</v>
      </c>
      <c r="R26" s="230"/>
      <c r="S26" s="81">
        <f t="shared" ref="S26:S67" si="8">SUM(R26*P26)</f>
        <v>0</v>
      </c>
    </row>
    <row r="27" spans="1:25" ht="23.5" customHeight="1" x14ac:dyDescent="0.65">
      <c r="A27" s="110" t="s">
        <v>121</v>
      </c>
      <c r="B27" s="85" t="s">
        <v>104</v>
      </c>
      <c r="C27" s="85" t="s">
        <v>122</v>
      </c>
      <c r="D27" s="124" t="s">
        <v>123</v>
      </c>
      <c r="E27" s="85" t="s">
        <v>107</v>
      </c>
      <c r="F27" s="213">
        <v>2.9</v>
      </c>
      <c r="G27" s="78">
        <v>0.7</v>
      </c>
      <c r="H27" s="78"/>
      <c r="I27" s="78"/>
      <c r="J27" s="78"/>
      <c r="K27" s="78">
        <v>0.5</v>
      </c>
      <c r="L27" s="78">
        <v>0.8</v>
      </c>
      <c r="M27" s="121">
        <f t="shared" si="5"/>
        <v>4.0999999999999996</v>
      </c>
      <c r="N27" s="80"/>
      <c r="O27" s="81">
        <f t="shared" si="6"/>
        <v>4.0999999999999996</v>
      </c>
      <c r="P27" s="122"/>
      <c r="Q27" s="83" t="e">
        <f t="shared" si="7"/>
        <v>#DIV/0!</v>
      </c>
      <c r="R27" s="230">
        <v>1</v>
      </c>
      <c r="S27" s="81">
        <f t="shared" si="8"/>
        <v>0</v>
      </c>
    </row>
    <row r="28" spans="1:25" ht="24.5" x14ac:dyDescent="0.65">
      <c r="A28" s="110"/>
      <c r="B28" s="85"/>
      <c r="C28" s="85" t="s">
        <v>124</v>
      </c>
      <c r="D28" s="124" t="s">
        <v>125</v>
      </c>
      <c r="E28" s="85" t="s">
        <v>107</v>
      </c>
      <c r="F28" s="213">
        <v>2.99</v>
      </c>
      <c r="G28" s="78">
        <v>0.7</v>
      </c>
      <c r="H28" s="78"/>
      <c r="I28" s="78"/>
      <c r="J28" s="78"/>
      <c r="K28" s="78">
        <v>0.5</v>
      </c>
      <c r="L28" s="78">
        <v>0.8</v>
      </c>
      <c r="M28" s="121">
        <f t="shared" si="5"/>
        <v>4.1900000000000004</v>
      </c>
      <c r="N28" s="80"/>
      <c r="O28" s="81">
        <f t="shared" si="6"/>
        <v>4.1900000000000004</v>
      </c>
      <c r="P28" s="122"/>
      <c r="Q28" s="83" t="e">
        <f t="shared" si="7"/>
        <v>#DIV/0!</v>
      </c>
      <c r="R28" s="230">
        <v>1</v>
      </c>
      <c r="S28" s="81">
        <f t="shared" si="8"/>
        <v>0</v>
      </c>
    </row>
    <row r="29" spans="1:25" ht="24.5" x14ac:dyDescent="0.65">
      <c r="A29" s="112"/>
      <c r="B29" s="85"/>
      <c r="C29" s="85" t="s">
        <v>126</v>
      </c>
      <c r="D29" s="124"/>
      <c r="E29" s="85" t="s">
        <v>107</v>
      </c>
      <c r="F29" s="213">
        <v>3.92</v>
      </c>
      <c r="G29" s="78">
        <v>0.7</v>
      </c>
      <c r="H29" s="78"/>
      <c r="I29" s="78"/>
      <c r="J29" s="78"/>
      <c r="K29" s="78">
        <v>0.5</v>
      </c>
      <c r="L29" s="78">
        <v>0.8</v>
      </c>
      <c r="M29" s="121">
        <f t="shared" si="5"/>
        <v>5.12</v>
      </c>
      <c r="N29" s="80"/>
      <c r="O29" s="81">
        <f t="shared" si="6"/>
        <v>5.12</v>
      </c>
      <c r="P29" s="122"/>
      <c r="Q29" s="83" t="e">
        <f t="shared" si="7"/>
        <v>#DIV/0!</v>
      </c>
      <c r="R29" s="230">
        <v>1</v>
      </c>
      <c r="S29" s="81">
        <f t="shared" si="8"/>
        <v>0</v>
      </c>
    </row>
    <row r="30" spans="1:25" ht="24.5" x14ac:dyDescent="0.65">
      <c r="A30" s="112"/>
      <c r="B30" s="85"/>
      <c r="C30" s="85" t="s">
        <v>127</v>
      </c>
      <c r="D30" s="124"/>
      <c r="E30" s="85" t="s">
        <v>107</v>
      </c>
      <c r="F30" s="213">
        <v>3.01</v>
      </c>
      <c r="G30" s="78">
        <v>0.7</v>
      </c>
      <c r="H30" s="78"/>
      <c r="I30" s="78"/>
      <c r="J30" s="78"/>
      <c r="K30" s="78">
        <v>0.5</v>
      </c>
      <c r="L30" s="78">
        <v>0.8</v>
      </c>
      <c r="M30" s="121">
        <f t="shared" si="5"/>
        <v>4.21</v>
      </c>
      <c r="N30" s="80"/>
      <c r="O30" s="81">
        <f t="shared" si="6"/>
        <v>4.21</v>
      </c>
      <c r="P30" s="122"/>
      <c r="Q30" s="83" t="e">
        <f t="shared" si="7"/>
        <v>#DIV/0!</v>
      </c>
      <c r="R30" s="230"/>
      <c r="S30" s="81">
        <f t="shared" si="8"/>
        <v>0</v>
      </c>
      <c r="U30" s="115"/>
      <c r="V30" s="115"/>
      <c r="W30" s="116"/>
      <c r="X30" s="117"/>
      <c r="Y30" s="116"/>
    </row>
    <row r="31" spans="1:25" ht="32.5" customHeight="1" x14ac:dyDescent="0.65">
      <c r="A31" s="112" t="s">
        <v>146</v>
      </c>
      <c r="B31" s="85"/>
      <c r="C31" s="85"/>
      <c r="D31" s="124"/>
      <c r="E31" s="85"/>
      <c r="F31" s="213"/>
      <c r="G31" s="78">
        <v>0.7</v>
      </c>
      <c r="H31" s="78"/>
      <c r="I31" s="78"/>
      <c r="J31" s="78"/>
      <c r="K31" s="78">
        <v>0.5</v>
      </c>
      <c r="L31" s="78">
        <v>0.8</v>
      </c>
      <c r="M31" s="121">
        <f t="shared" si="5"/>
        <v>1.2</v>
      </c>
      <c r="N31" s="80"/>
      <c r="O31" s="81">
        <f t="shared" si="6"/>
        <v>1.2</v>
      </c>
      <c r="P31" s="122"/>
      <c r="Q31" s="83" t="e">
        <f t="shared" si="7"/>
        <v>#DIV/0!</v>
      </c>
      <c r="R31" s="230"/>
      <c r="S31" s="81">
        <f t="shared" si="8"/>
        <v>0</v>
      </c>
      <c r="U31" s="118"/>
      <c r="V31" s="118"/>
      <c r="W31" s="118"/>
      <c r="X31" s="118"/>
      <c r="Y31" s="118"/>
    </row>
    <row r="32" spans="1:25" ht="33.5" customHeight="1" x14ac:dyDescent="0.65">
      <c r="A32" s="146" t="s">
        <v>238</v>
      </c>
      <c r="B32" s="223" t="s">
        <v>237</v>
      </c>
      <c r="C32" s="134"/>
      <c r="D32" s="124" t="s">
        <v>194</v>
      </c>
      <c r="E32" s="85" t="s">
        <v>107</v>
      </c>
      <c r="F32" s="213">
        <f>33.99/50</f>
        <v>0.67980000000000007</v>
      </c>
      <c r="G32" s="78">
        <v>0.7</v>
      </c>
      <c r="H32" s="78"/>
      <c r="I32" s="78"/>
      <c r="J32" s="78"/>
      <c r="K32" s="78">
        <v>0.5</v>
      </c>
      <c r="L32" s="78">
        <v>0.8</v>
      </c>
      <c r="M32" s="121">
        <f t="shared" si="5"/>
        <v>1.8797999999999999</v>
      </c>
      <c r="N32" s="80">
        <v>0.25</v>
      </c>
      <c r="O32" s="81">
        <f t="shared" si="6"/>
        <v>2.5063999999999997</v>
      </c>
      <c r="P32" s="122"/>
      <c r="Q32" s="83"/>
      <c r="R32" s="230"/>
      <c r="S32" s="81"/>
      <c r="T32" s="136"/>
      <c r="U32" s="113"/>
      <c r="V32" s="113"/>
      <c r="W32" s="4"/>
      <c r="X32" s="114"/>
      <c r="Y32" s="4"/>
    </row>
    <row r="33" spans="1:25" ht="59.5" customHeight="1" x14ac:dyDescent="0.65">
      <c r="A33" s="146" t="s">
        <v>147</v>
      </c>
      <c r="B33" s="135" t="s">
        <v>148</v>
      </c>
      <c r="C33" s="135" t="s">
        <v>149</v>
      </c>
      <c r="D33" s="124"/>
      <c r="E33" s="85" t="s">
        <v>150</v>
      </c>
      <c r="F33" s="213"/>
      <c r="G33" s="78"/>
      <c r="H33" s="78"/>
      <c r="I33" s="78"/>
      <c r="J33" s="78"/>
      <c r="K33" s="78"/>
      <c r="L33" s="78"/>
      <c r="M33" s="121">
        <f t="shared" si="5"/>
        <v>0</v>
      </c>
      <c r="N33" s="80"/>
      <c r="O33" s="81">
        <f t="shared" si="6"/>
        <v>0</v>
      </c>
      <c r="P33" s="122"/>
      <c r="Q33" s="83"/>
      <c r="R33" s="230"/>
      <c r="S33" s="84"/>
      <c r="T33" s="128"/>
      <c r="U33" s="129"/>
      <c r="V33" s="129"/>
      <c r="W33" s="129"/>
      <c r="X33" s="129"/>
      <c r="Y33" s="129"/>
    </row>
    <row r="34" spans="1:25" ht="23.5" x14ac:dyDescent="0.55000000000000004">
      <c r="A34" s="112"/>
      <c r="B34" s="135"/>
      <c r="C34" s="135"/>
      <c r="D34" s="124"/>
      <c r="E34" s="85"/>
      <c r="F34" s="213"/>
      <c r="G34" s="78"/>
      <c r="H34" s="78"/>
      <c r="I34" s="78"/>
      <c r="J34" s="78"/>
      <c r="K34" s="78"/>
      <c r="L34" s="78"/>
      <c r="M34" s="79"/>
      <c r="N34" s="80"/>
      <c r="O34" s="81"/>
      <c r="P34" s="82"/>
      <c r="Q34" s="83"/>
      <c r="R34" s="50"/>
      <c r="S34" s="84"/>
      <c r="T34" s="128"/>
      <c r="U34" s="129"/>
      <c r="V34" s="129"/>
      <c r="W34" s="129"/>
      <c r="X34" s="129"/>
      <c r="Y34" s="129"/>
    </row>
    <row r="35" spans="1:25" ht="21" x14ac:dyDescent="0.5">
      <c r="B35" s="135"/>
      <c r="C35" s="135"/>
      <c r="D35" s="124"/>
      <c r="E35" s="85"/>
      <c r="F35" s="213"/>
      <c r="G35" s="78"/>
      <c r="H35" s="78"/>
      <c r="I35" s="78"/>
      <c r="J35" s="78"/>
      <c r="K35" s="78"/>
      <c r="L35" s="78"/>
      <c r="M35" s="79"/>
      <c r="N35" s="80"/>
      <c r="O35" s="81"/>
      <c r="P35" s="82"/>
      <c r="Q35" s="83" t="e">
        <f t="shared" si="7"/>
        <v>#DIV/0!</v>
      </c>
      <c r="R35" s="50"/>
      <c r="S35" s="84">
        <f t="shared" si="8"/>
        <v>0</v>
      </c>
      <c r="T35" s="128"/>
      <c r="U35" s="129"/>
      <c r="V35" s="129"/>
      <c r="W35" s="129"/>
      <c r="X35" s="129"/>
      <c r="Y35" s="129"/>
    </row>
    <row r="36" spans="1:25" ht="18.5" x14ac:dyDescent="0.45">
      <c r="B36" s="133"/>
      <c r="C36" s="133"/>
      <c r="D36" s="124"/>
      <c r="E36" s="85"/>
      <c r="F36" s="213"/>
      <c r="G36" s="78"/>
      <c r="H36" s="78"/>
      <c r="I36" s="78"/>
      <c r="J36" s="78"/>
      <c r="K36" s="78"/>
      <c r="L36" s="78"/>
      <c r="M36" s="79"/>
      <c r="N36" s="80"/>
      <c r="O36" s="81"/>
      <c r="P36" s="82"/>
      <c r="Q36" s="83" t="e">
        <f t="shared" si="7"/>
        <v>#DIV/0!</v>
      </c>
      <c r="R36" s="50"/>
      <c r="S36" s="84">
        <f t="shared" si="8"/>
        <v>0</v>
      </c>
    </row>
    <row r="37" spans="1:25" ht="18.5" x14ac:dyDescent="0.45">
      <c r="B37" s="133"/>
      <c r="C37" s="133"/>
      <c r="D37" s="124"/>
      <c r="E37" s="85"/>
      <c r="F37" s="213"/>
      <c r="G37" s="78"/>
      <c r="H37" s="78"/>
      <c r="I37" s="78"/>
      <c r="J37" s="78"/>
      <c r="K37" s="78"/>
      <c r="L37" s="78"/>
      <c r="M37" s="79">
        <f t="shared" si="5"/>
        <v>0</v>
      </c>
      <c r="N37" s="80"/>
      <c r="O37" s="81">
        <f t="shared" si="6"/>
        <v>0</v>
      </c>
      <c r="P37" s="82"/>
      <c r="Q37" s="83" t="e">
        <f t="shared" si="7"/>
        <v>#DIV/0!</v>
      </c>
      <c r="R37" s="50"/>
      <c r="S37" s="84">
        <f t="shared" si="8"/>
        <v>0</v>
      </c>
    </row>
    <row r="38" spans="1:25" ht="59.5" customHeight="1" x14ac:dyDescent="0.45">
      <c r="B38" s="133"/>
      <c r="C38" s="133"/>
      <c r="D38" s="124"/>
      <c r="E38" s="85"/>
      <c r="F38" s="213"/>
      <c r="G38" s="78"/>
      <c r="H38" s="78"/>
      <c r="I38" s="78"/>
      <c r="J38" s="78"/>
      <c r="K38" s="78"/>
      <c r="L38" s="78"/>
      <c r="M38" s="79">
        <f t="shared" si="5"/>
        <v>0</v>
      </c>
      <c r="N38" s="80"/>
      <c r="O38" s="81">
        <f t="shared" si="6"/>
        <v>0</v>
      </c>
      <c r="P38" s="82"/>
      <c r="Q38" s="83" t="e">
        <f t="shared" si="7"/>
        <v>#DIV/0!</v>
      </c>
      <c r="R38" s="50"/>
      <c r="S38" s="84">
        <f t="shared" si="8"/>
        <v>0</v>
      </c>
    </row>
    <row r="39" spans="1:25" ht="18.5" x14ac:dyDescent="0.45">
      <c r="B39" s="133"/>
      <c r="C39" s="133"/>
      <c r="D39" s="124"/>
      <c r="E39" s="85"/>
      <c r="F39" s="213"/>
      <c r="G39" s="78"/>
      <c r="H39" s="78"/>
      <c r="I39" s="78"/>
      <c r="J39" s="78"/>
      <c r="K39" s="78"/>
      <c r="L39" s="78"/>
      <c r="M39" s="79">
        <f t="shared" si="5"/>
        <v>0</v>
      </c>
      <c r="N39" s="80"/>
      <c r="O39" s="81">
        <f t="shared" si="6"/>
        <v>0</v>
      </c>
      <c r="P39" s="82"/>
      <c r="Q39" s="83" t="e">
        <f t="shared" si="7"/>
        <v>#DIV/0!</v>
      </c>
      <c r="R39" s="50"/>
      <c r="S39" s="84">
        <f t="shared" si="8"/>
        <v>0</v>
      </c>
    </row>
    <row r="40" spans="1:25" ht="18.5" x14ac:dyDescent="0.45">
      <c r="B40" s="133"/>
      <c r="C40" s="133"/>
      <c r="D40" s="124"/>
      <c r="E40" s="85"/>
      <c r="F40" s="213"/>
      <c r="G40" s="78"/>
      <c r="H40" s="78"/>
      <c r="I40" s="78"/>
      <c r="J40" s="78"/>
      <c r="K40" s="78"/>
      <c r="L40" s="78"/>
      <c r="M40" s="79">
        <f t="shared" si="5"/>
        <v>0</v>
      </c>
      <c r="N40" s="80"/>
      <c r="O40" s="81">
        <f t="shared" si="6"/>
        <v>0</v>
      </c>
      <c r="P40" s="82"/>
      <c r="Q40" s="83" t="e">
        <f t="shared" si="7"/>
        <v>#DIV/0!</v>
      </c>
      <c r="R40" s="50"/>
      <c r="S40" s="84">
        <f t="shared" si="8"/>
        <v>0</v>
      </c>
    </row>
    <row r="41" spans="1:25" ht="18.5" x14ac:dyDescent="0.45">
      <c r="B41" s="133"/>
      <c r="C41" s="133"/>
      <c r="D41" s="124"/>
      <c r="E41" s="85"/>
      <c r="F41" s="213"/>
      <c r="G41" s="78"/>
      <c r="H41" s="78"/>
      <c r="I41" s="78"/>
      <c r="J41" s="78"/>
      <c r="K41" s="78"/>
      <c r="L41" s="78"/>
      <c r="M41" s="79">
        <f t="shared" si="5"/>
        <v>0</v>
      </c>
      <c r="N41" s="80"/>
      <c r="O41" s="81">
        <f t="shared" si="6"/>
        <v>0</v>
      </c>
      <c r="P41" s="82"/>
      <c r="Q41" s="83" t="e">
        <f t="shared" si="7"/>
        <v>#DIV/0!</v>
      </c>
      <c r="R41" s="50"/>
      <c r="S41" s="84">
        <f t="shared" si="8"/>
        <v>0</v>
      </c>
    </row>
    <row r="42" spans="1:25" ht="18.5" x14ac:dyDescent="0.45">
      <c r="B42" s="133"/>
      <c r="C42" s="133"/>
      <c r="D42" s="124"/>
      <c r="E42" s="85"/>
      <c r="F42" s="213"/>
      <c r="G42" s="78"/>
      <c r="H42" s="78"/>
      <c r="I42" s="78"/>
      <c r="J42" s="78"/>
      <c r="K42" s="78"/>
      <c r="L42" s="78"/>
      <c r="M42" s="79">
        <f t="shared" si="5"/>
        <v>0</v>
      </c>
      <c r="N42" s="80"/>
      <c r="O42" s="81">
        <f t="shared" si="6"/>
        <v>0</v>
      </c>
      <c r="P42" s="82"/>
      <c r="Q42" s="83" t="e">
        <f t="shared" si="7"/>
        <v>#DIV/0!</v>
      </c>
      <c r="R42" s="50"/>
      <c r="S42" s="84">
        <f t="shared" si="8"/>
        <v>0</v>
      </c>
    </row>
    <row r="43" spans="1:25" ht="18.5" x14ac:dyDescent="0.45">
      <c r="B43" s="133"/>
      <c r="C43" s="133"/>
      <c r="D43" s="124"/>
      <c r="E43" s="85"/>
      <c r="F43" s="213"/>
      <c r="G43" s="78"/>
      <c r="H43" s="78"/>
      <c r="I43" s="78"/>
      <c r="J43" s="78"/>
      <c r="K43" s="78"/>
      <c r="L43" s="78"/>
      <c r="M43" s="79">
        <f t="shared" si="5"/>
        <v>0</v>
      </c>
      <c r="N43" s="80"/>
      <c r="O43" s="81">
        <f t="shared" si="6"/>
        <v>0</v>
      </c>
      <c r="P43" s="82"/>
      <c r="Q43" s="83" t="e">
        <f t="shared" si="7"/>
        <v>#DIV/0!</v>
      </c>
      <c r="R43" s="50"/>
      <c r="S43" s="84">
        <f t="shared" si="8"/>
        <v>0</v>
      </c>
    </row>
    <row r="44" spans="1:25" ht="18.5" x14ac:dyDescent="0.45">
      <c r="B44" s="133"/>
      <c r="C44" s="133"/>
      <c r="D44" s="124"/>
      <c r="E44" s="85"/>
      <c r="F44" s="213"/>
      <c r="G44" s="78"/>
      <c r="H44" s="78"/>
      <c r="I44" s="78"/>
      <c r="J44" s="78"/>
      <c r="K44" s="78"/>
      <c r="L44" s="78"/>
      <c r="M44" s="79">
        <f t="shared" si="5"/>
        <v>0</v>
      </c>
      <c r="N44" s="80"/>
      <c r="O44" s="81">
        <f t="shared" si="6"/>
        <v>0</v>
      </c>
      <c r="P44" s="82"/>
      <c r="Q44" s="83" t="e">
        <f t="shared" si="7"/>
        <v>#DIV/0!</v>
      </c>
      <c r="R44" s="50"/>
      <c r="S44" s="84">
        <f t="shared" si="8"/>
        <v>0</v>
      </c>
    </row>
    <row r="45" spans="1:25" ht="18.5" x14ac:dyDescent="0.45">
      <c r="B45" s="133"/>
      <c r="C45" s="133"/>
      <c r="D45" s="124"/>
      <c r="E45" s="85"/>
      <c r="F45" s="213"/>
      <c r="G45" s="78"/>
      <c r="H45" s="78"/>
      <c r="I45" s="78"/>
      <c r="J45" s="78"/>
      <c r="K45" s="78"/>
      <c r="L45" s="78"/>
      <c r="M45" s="79">
        <f t="shared" si="5"/>
        <v>0</v>
      </c>
      <c r="N45" s="80"/>
      <c r="O45" s="81">
        <f t="shared" si="6"/>
        <v>0</v>
      </c>
      <c r="P45" s="82"/>
      <c r="Q45" s="83" t="e">
        <f t="shared" si="7"/>
        <v>#DIV/0!</v>
      </c>
      <c r="R45" s="50"/>
      <c r="S45" s="84">
        <f t="shared" si="8"/>
        <v>0</v>
      </c>
    </row>
    <row r="46" spans="1:25" ht="18.5" x14ac:dyDescent="0.45">
      <c r="B46" s="133"/>
      <c r="C46" s="133"/>
      <c r="D46" s="124"/>
      <c r="E46" s="85"/>
      <c r="F46" s="213"/>
      <c r="G46" s="78"/>
      <c r="H46" s="78"/>
      <c r="I46" s="78"/>
      <c r="J46" s="78"/>
      <c r="K46" s="78"/>
      <c r="L46" s="78"/>
      <c r="M46" s="79">
        <f t="shared" si="5"/>
        <v>0</v>
      </c>
      <c r="N46" s="80"/>
      <c r="O46" s="81">
        <f t="shared" si="6"/>
        <v>0</v>
      </c>
      <c r="P46" s="82"/>
      <c r="Q46" s="83" t="e">
        <f t="shared" si="7"/>
        <v>#DIV/0!</v>
      </c>
      <c r="R46" s="50"/>
      <c r="S46" s="84">
        <f t="shared" si="8"/>
        <v>0</v>
      </c>
    </row>
    <row r="47" spans="1:25" ht="18.5" x14ac:dyDescent="0.45">
      <c r="B47" s="133"/>
      <c r="C47" s="133"/>
      <c r="D47" s="124"/>
      <c r="E47" s="85"/>
      <c r="F47" s="213"/>
      <c r="G47" s="78"/>
      <c r="H47" s="78"/>
      <c r="I47" s="78"/>
      <c r="J47" s="78"/>
      <c r="K47" s="78"/>
      <c r="L47" s="78"/>
      <c r="M47" s="79">
        <f t="shared" si="5"/>
        <v>0</v>
      </c>
      <c r="N47" s="80"/>
      <c r="O47" s="81">
        <f t="shared" si="6"/>
        <v>0</v>
      </c>
      <c r="P47" s="82"/>
      <c r="Q47" s="83" t="e">
        <f t="shared" si="7"/>
        <v>#DIV/0!</v>
      </c>
      <c r="R47" s="50"/>
      <c r="S47" s="84">
        <f t="shared" si="8"/>
        <v>0</v>
      </c>
    </row>
    <row r="48" spans="1:25" ht="18.5" x14ac:dyDescent="0.45">
      <c r="B48" s="133"/>
      <c r="C48" s="133"/>
      <c r="D48" s="124"/>
      <c r="E48" s="85"/>
      <c r="F48" s="213"/>
      <c r="G48" s="78"/>
      <c r="H48" s="78"/>
      <c r="I48" s="78"/>
      <c r="J48" s="78"/>
      <c r="K48" s="78"/>
      <c r="L48" s="78"/>
      <c r="M48" s="79">
        <f t="shared" si="5"/>
        <v>0</v>
      </c>
      <c r="N48" s="80"/>
      <c r="O48" s="81">
        <f t="shared" si="6"/>
        <v>0</v>
      </c>
      <c r="P48" s="82"/>
      <c r="Q48" s="83" t="e">
        <f t="shared" si="7"/>
        <v>#DIV/0!</v>
      </c>
      <c r="R48" s="50"/>
      <c r="S48" s="84">
        <f t="shared" si="8"/>
        <v>0</v>
      </c>
    </row>
    <row r="49" spans="13:19" ht="18.5" x14ac:dyDescent="0.45">
      <c r="M49" s="79">
        <f t="shared" si="5"/>
        <v>0</v>
      </c>
      <c r="N49" s="80"/>
      <c r="O49" s="81">
        <f t="shared" si="6"/>
        <v>0</v>
      </c>
      <c r="P49" s="82"/>
      <c r="Q49" s="83" t="e">
        <f t="shared" si="7"/>
        <v>#DIV/0!</v>
      </c>
      <c r="R49" s="50"/>
      <c r="S49" s="84">
        <f t="shared" si="8"/>
        <v>0</v>
      </c>
    </row>
    <row r="50" spans="13:19" ht="18.5" x14ac:dyDescent="0.45">
      <c r="M50" s="79">
        <f t="shared" si="5"/>
        <v>0</v>
      </c>
      <c r="N50" s="80"/>
      <c r="O50" s="81">
        <f t="shared" si="6"/>
        <v>0</v>
      </c>
      <c r="P50" s="82"/>
      <c r="Q50" s="83" t="e">
        <f t="shared" si="7"/>
        <v>#DIV/0!</v>
      </c>
      <c r="R50" s="50"/>
      <c r="S50" s="84">
        <f t="shared" si="8"/>
        <v>0</v>
      </c>
    </row>
    <row r="51" spans="13:19" ht="18.5" x14ac:dyDescent="0.45">
      <c r="M51" s="79">
        <f t="shared" si="5"/>
        <v>0</v>
      </c>
      <c r="N51" s="80"/>
      <c r="O51" s="81">
        <f t="shared" si="6"/>
        <v>0</v>
      </c>
      <c r="P51" s="82"/>
      <c r="Q51" s="83" t="e">
        <f t="shared" si="7"/>
        <v>#DIV/0!</v>
      </c>
      <c r="R51" s="50"/>
      <c r="S51" s="84">
        <f t="shared" si="8"/>
        <v>0</v>
      </c>
    </row>
    <row r="52" spans="13:19" ht="18.5" x14ac:dyDescent="0.45">
      <c r="M52" s="79">
        <f t="shared" si="5"/>
        <v>0</v>
      </c>
      <c r="N52" s="80"/>
      <c r="O52" s="81">
        <f t="shared" si="6"/>
        <v>0</v>
      </c>
      <c r="P52" s="82"/>
      <c r="Q52" s="83" t="e">
        <f t="shared" si="7"/>
        <v>#DIV/0!</v>
      </c>
      <c r="R52" s="50"/>
      <c r="S52" s="84">
        <f t="shared" si="8"/>
        <v>0</v>
      </c>
    </row>
    <row r="53" spans="13:19" ht="18.5" x14ac:dyDescent="0.45">
      <c r="M53" s="79">
        <f t="shared" si="5"/>
        <v>0</v>
      </c>
      <c r="N53" s="80"/>
      <c r="O53" s="81">
        <f t="shared" si="6"/>
        <v>0</v>
      </c>
      <c r="P53" s="82"/>
      <c r="Q53" s="83" t="e">
        <f t="shared" si="7"/>
        <v>#DIV/0!</v>
      </c>
      <c r="R53" s="50"/>
      <c r="S53" s="84">
        <f t="shared" si="8"/>
        <v>0</v>
      </c>
    </row>
    <row r="54" spans="13:19" ht="18.5" x14ac:dyDescent="0.45">
      <c r="M54" s="79">
        <f t="shared" si="5"/>
        <v>0</v>
      </c>
      <c r="N54" s="80"/>
      <c r="O54" s="81">
        <f t="shared" si="6"/>
        <v>0</v>
      </c>
      <c r="P54" s="82"/>
      <c r="Q54" s="83" t="e">
        <f t="shared" si="7"/>
        <v>#DIV/0!</v>
      </c>
      <c r="R54" s="50"/>
      <c r="S54" s="84">
        <f t="shared" si="8"/>
        <v>0</v>
      </c>
    </row>
    <row r="55" spans="13:19" ht="18.5" x14ac:dyDescent="0.45">
      <c r="M55" s="79">
        <f t="shared" si="5"/>
        <v>0</v>
      </c>
      <c r="N55" s="80"/>
      <c r="O55" s="81">
        <f t="shared" si="6"/>
        <v>0</v>
      </c>
      <c r="P55" s="82"/>
      <c r="Q55" s="83" t="e">
        <f t="shared" si="7"/>
        <v>#DIV/0!</v>
      </c>
      <c r="R55" s="50"/>
      <c r="S55" s="84">
        <f t="shared" si="8"/>
        <v>0</v>
      </c>
    </row>
    <row r="56" spans="13:19" ht="18.5" x14ac:dyDescent="0.45">
      <c r="M56" s="79">
        <f t="shared" si="5"/>
        <v>0</v>
      </c>
      <c r="N56" s="80"/>
      <c r="O56" s="81">
        <f t="shared" si="6"/>
        <v>0</v>
      </c>
      <c r="P56" s="82"/>
      <c r="Q56" s="83" t="e">
        <f t="shared" si="7"/>
        <v>#DIV/0!</v>
      </c>
      <c r="R56" s="50"/>
      <c r="S56" s="84">
        <f t="shared" si="8"/>
        <v>0</v>
      </c>
    </row>
    <row r="57" spans="13:19" ht="18.5" x14ac:dyDescent="0.45">
      <c r="M57" s="79">
        <f t="shared" si="5"/>
        <v>0</v>
      </c>
      <c r="N57" s="80"/>
      <c r="O57" s="81">
        <f t="shared" si="6"/>
        <v>0</v>
      </c>
      <c r="P57" s="82"/>
      <c r="Q57" s="83" t="e">
        <f t="shared" si="7"/>
        <v>#DIV/0!</v>
      </c>
      <c r="R57" s="50"/>
      <c r="S57" s="84">
        <f t="shared" si="8"/>
        <v>0</v>
      </c>
    </row>
    <row r="58" spans="13:19" ht="18.5" x14ac:dyDescent="0.45">
      <c r="M58" s="79">
        <f t="shared" si="5"/>
        <v>0</v>
      </c>
      <c r="N58" s="80"/>
      <c r="O58" s="81">
        <f t="shared" si="6"/>
        <v>0</v>
      </c>
      <c r="P58" s="82"/>
      <c r="Q58" s="83" t="e">
        <f t="shared" si="7"/>
        <v>#DIV/0!</v>
      </c>
      <c r="R58" s="50"/>
      <c r="S58" s="84">
        <f t="shared" si="8"/>
        <v>0</v>
      </c>
    </row>
    <row r="59" spans="13:19" ht="18.5" x14ac:dyDescent="0.45">
      <c r="M59" s="79">
        <f t="shared" si="5"/>
        <v>0</v>
      </c>
      <c r="N59" s="80"/>
      <c r="O59" s="81">
        <f t="shared" si="6"/>
        <v>0</v>
      </c>
      <c r="P59" s="82"/>
      <c r="Q59" s="83" t="e">
        <f t="shared" si="7"/>
        <v>#DIV/0!</v>
      </c>
      <c r="R59" s="50"/>
      <c r="S59" s="84">
        <f t="shared" si="8"/>
        <v>0</v>
      </c>
    </row>
    <row r="60" spans="13:19" ht="18.5" x14ac:dyDescent="0.45">
      <c r="M60" s="79">
        <f t="shared" si="5"/>
        <v>0</v>
      </c>
      <c r="N60" s="80"/>
      <c r="O60" s="81">
        <f t="shared" si="6"/>
        <v>0</v>
      </c>
      <c r="P60" s="82"/>
      <c r="Q60" s="83" t="e">
        <f t="shared" si="7"/>
        <v>#DIV/0!</v>
      </c>
      <c r="R60" s="50"/>
      <c r="S60" s="84">
        <f t="shared" si="8"/>
        <v>0</v>
      </c>
    </row>
    <row r="61" spans="13:19" ht="18.5" x14ac:dyDescent="0.45">
      <c r="M61" s="79">
        <f t="shared" si="5"/>
        <v>0</v>
      </c>
      <c r="N61" s="80"/>
      <c r="O61" s="81">
        <f t="shared" si="6"/>
        <v>0</v>
      </c>
      <c r="P61" s="82"/>
      <c r="Q61" s="83" t="e">
        <f t="shared" si="7"/>
        <v>#DIV/0!</v>
      </c>
      <c r="R61" s="50"/>
      <c r="S61" s="84">
        <f t="shared" si="8"/>
        <v>0</v>
      </c>
    </row>
    <row r="62" spans="13:19" ht="18.5" x14ac:dyDescent="0.45">
      <c r="M62" s="79">
        <f t="shared" si="5"/>
        <v>0</v>
      </c>
      <c r="N62" s="80"/>
      <c r="O62" s="81">
        <f t="shared" si="6"/>
        <v>0</v>
      </c>
      <c r="P62" s="82"/>
      <c r="Q62" s="83" t="e">
        <f t="shared" si="7"/>
        <v>#DIV/0!</v>
      </c>
      <c r="R62" s="50"/>
      <c r="S62" s="84">
        <f t="shared" si="8"/>
        <v>0</v>
      </c>
    </row>
    <row r="63" spans="13:19" ht="18.5" x14ac:dyDescent="0.45">
      <c r="M63" s="79">
        <f t="shared" si="5"/>
        <v>0</v>
      </c>
      <c r="N63" s="80"/>
      <c r="O63" s="81">
        <f t="shared" si="6"/>
        <v>0</v>
      </c>
      <c r="P63" s="82"/>
      <c r="Q63" s="83" t="e">
        <f t="shared" ref="Q63:Q126" si="9">(P63-M63)/P63</f>
        <v>#DIV/0!</v>
      </c>
      <c r="R63" s="50"/>
      <c r="S63" s="84">
        <f t="shared" si="8"/>
        <v>0</v>
      </c>
    </row>
    <row r="64" spans="13:19" ht="18.5" x14ac:dyDescent="0.45">
      <c r="M64" s="79">
        <f t="shared" si="5"/>
        <v>0</v>
      </c>
      <c r="N64" s="80"/>
      <c r="O64" s="81">
        <f t="shared" si="6"/>
        <v>0</v>
      </c>
      <c r="P64" s="82"/>
      <c r="Q64" s="83" t="e">
        <f t="shared" si="9"/>
        <v>#DIV/0!</v>
      </c>
      <c r="R64" s="50"/>
      <c r="S64" s="84">
        <f t="shared" si="8"/>
        <v>0</v>
      </c>
    </row>
    <row r="65" spans="13:19" ht="18.5" x14ac:dyDescent="0.45">
      <c r="M65" s="79">
        <f t="shared" si="5"/>
        <v>0</v>
      </c>
      <c r="N65" s="80"/>
      <c r="O65" s="81">
        <f t="shared" si="6"/>
        <v>0</v>
      </c>
      <c r="P65" s="82"/>
      <c r="Q65" s="83" t="e">
        <f t="shared" si="9"/>
        <v>#DIV/0!</v>
      </c>
      <c r="R65" s="50"/>
      <c r="S65" s="84">
        <f t="shared" si="8"/>
        <v>0</v>
      </c>
    </row>
    <row r="66" spans="13:19" ht="18.5" x14ac:dyDescent="0.45">
      <c r="M66" s="79">
        <f t="shared" si="5"/>
        <v>0</v>
      </c>
      <c r="N66" s="80"/>
      <c r="O66" s="81">
        <f t="shared" ref="O66:O129" si="10">M66/(1-N66)</f>
        <v>0</v>
      </c>
      <c r="P66" s="82"/>
      <c r="Q66" s="83" t="e">
        <f t="shared" si="9"/>
        <v>#DIV/0!</v>
      </c>
      <c r="R66" s="50"/>
      <c r="S66" s="84">
        <f t="shared" si="8"/>
        <v>0</v>
      </c>
    </row>
    <row r="67" spans="13:19" ht="18.5" x14ac:dyDescent="0.45">
      <c r="M67" s="79">
        <f t="shared" si="5"/>
        <v>0</v>
      </c>
      <c r="N67" s="80"/>
      <c r="O67" s="81">
        <f t="shared" si="10"/>
        <v>0</v>
      </c>
      <c r="P67" s="82"/>
      <c r="Q67" s="83" t="e">
        <f t="shared" si="9"/>
        <v>#DIV/0!</v>
      </c>
      <c r="R67" s="50"/>
      <c r="S67" s="84">
        <f t="shared" si="8"/>
        <v>0</v>
      </c>
    </row>
    <row r="68" spans="13:19" ht="18.5" x14ac:dyDescent="0.45">
      <c r="M68" s="79">
        <f t="shared" si="5"/>
        <v>0</v>
      </c>
      <c r="N68" s="80"/>
      <c r="O68" s="81">
        <f t="shared" si="10"/>
        <v>0</v>
      </c>
      <c r="P68" s="82"/>
      <c r="Q68" s="83" t="e">
        <f t="shared" si="9"/>
        <v>#DIV/0!</v>
      </c>
      <c r="R68" s="50"/>
      <c r="S68" s="84">
        <f t="shared" ref="S68:S131" si="11">SUM(R68*P68)</f>
        <v>0</v>
      </c>
    </row>
    <row r="69" spans="13:19" ht="18.5" x14ac:dyDescent="0.45">
      <c r="M69" s="79">
        <f t="shared" si="5"/>
        <v>0</v>
      </c>
      <c r="N69" s="80"/>
      <c r="O69" s="81">
        <f t="shared" si="10"/>
        <v>0</v>
      </c>
      <c r="P69" s="82"/>
      <c r="Q69" s="83" t="e">
        <f t="shared" si="9"/>
        <v>#DIV/0!</v>
      </c>
      <c r="R69" s="50"/>
      <c r="S69" s="84">
        <f t="shared" si="11"/>
        <v>0</v>
      </c>
    </row>
    <row r="70" spans="13:19" ht="18.5" x14ac:dyDescent="0.45">
      <c r="M70" s="79">
        <f t="shared" si="5"/>
        <v>0</v>
      </c>
      <c r="N70" s="80"/>
      <c r="O70" s="81">
        <f t="shared" si="10"/>
        <v>0</v>
      </c>
      <c r="P70" s="82"/>
      <c r="Q70" s="83" t="e">
        <f t="shared" si="9"/>
        <v>#DIV/0!</v>
      </c>
      <c r="R70" s="50"/>
      <c r="S70" s="84">
        <f t="shared" si="11"/>
        <v>0</v>
      </c>
    </row>
    <row r="71" spans="13:19" ht="18.5" x14ac:dyDescent="0.45">
      <c r="M71" s="79">
        <f t="shared" ref="M71:M134" si="12">SUM(F71:K71)</f>
        <v>0</v>
      </c>
      <c r="N71" s="80"/>
      <c r="O71" s="81">
        <f t="shared" si="10"/>
        <v>0</v>
      </c>
      <c r="P71" s="82"/>
      <c r="Q71" s="83" t="e">
        <f t="shared" si="9"/>
        <v>#DIV/0!</v>
      </c>
      <c r="R71" s="50"/>
      <c r="S71" s="84">
        <f t="shared" si="11"/>
        <v>0</v>
      </c>
    </row>
    <row r="72" spans="13:19" ht="18.5" x14ac:dyDescent="0.45">
      <c r="M72" s="79">
        <f t="shared" si="12"/>
        <v>0</v>
      </c>
      <c r="N72" s="80"/>
      <c r="O72" s="81">
        <f t="shared" si="10"/>
        <v>0</v>
      </c>
      <c r="P72" s="82"/>
      <c r="Q72" s="83" t="e">
        <f t="shared" si="9"/>
        <v>#DIV/0!</v>
      </c>
      <c r="R72" s="50"/>
      <c r="S72" s="84">
        <f t="shared" si="11"/>
        <v>0</v>
      </c>
    </row>
    <row r="73" spans="13:19" ht="18.5" x14ac:dyDescent="0.45">
      <c r="M73" s="79">
        <f t="shared" si="12"/>
        <v>0</v>
      </c>
      <c r="N73" s="80"/>
      <c r="O73" s="81">
        <f t="shared" si="10"/>
        <v>0</v>
      </c>
      <c r="P73" s="82"/>
      <c r="Q73" s="83" t="e">
        <f t="shared" si="9"/>
        <v>#DIV/0!</v>
      </c>
      <c r="R73" s="50"/>
      <c r="S73" s="84">
        <f t="shared" si="11"/>
        <v>0</v>
      </c>
    </row>
    <row r="74" spans="13:19" ht="18.5" x14ac:dyDescent="0.45">
      <c r="M74" s="79">
        <f t="shared" si="12"/>
        <v>0</v>
      </c>
      <c r="N74" s="80"/>
      <c r="O74" s="81">
        <f t="shared" si="10"/>
        <v>0</v>
      </c>
      <c r="P74" s="82"/>
      <c r="Q74" s="83" t="e">
        <f t="shared" si="9"/>
        <v>#DIV/0!</v>
      </c>
      <c r="R74" s="50"/>
      <c r="S74" s="84">
        <f t="shared" si="11"/>
        <v>0</v>
      </c>
    </row>
    <row r="75" spans="13:19" ht="18.5" x14ac:dyDescent="0.45">
      <c r="M75" s="79">
        <f t="shared" si="12"/>
        <v>0</v>
      </c>
      <c r="N75" s="80"/>
      <c r="O75" s="81">
        <f t="shared" si="10"/>
        <v>0</v>
      </c>
      <c r="P75" s="82"/>
      <c r="Q75" s="83" t="e">
        <f t="shared" si="9"/>
        <v>#DIV/0!</v>
      </c>
      <c r="R75" s="50"/>
      <c r="S75" s="84">
        <f t="shared" si="11"/>
        <v>0</v>
      </c>
    </row>
    <row r="76" spans="13:19" ht="18.5" x14ac:dyDescent="0.45">
      <c r="M76" s="79">
        <f t="shared" si="12"/>
        <v>0</v>
      </c>
      <c r="N76" s="80"/>
      <c r="O76" s="81">
        <f t="shared" si="10"/>
        <v>0</v>
      </c>
      <c r="P76" s="82"/>
      <c r="Q76" s="83" t="e">
        <f t="shared" si="9"/>
        <v>#DIV/0!</v>
      </c>
      <c r="R76" s="50"/>
      <c r="S76" s="84">
        <f t="shared" si="11"/>
        <v>0</v>
      </c>
    </row>
    <row r="77" spans="13:19" ht="18.5" x14ac:dyDescent="0.45">
      <c r="M77" s="79">
        <f t="shared" si="12"/>
        <v>0</v>
      </c>
      <c r="N77" s="80"/>
      <c r="O77" s="81">
        <f t="shared" si="10"/>
        <v>0</v>
      </c>
      <c r="P77" s="82"/>
      <c r="Q77" s="83" t="e">
        <f t="shared" si="9"/>
        <v>#DIV/0!</v>
      </c>
      <c r="R77" s="50"/>
      <c r="S77" s="84">
        <f t="shared" si="11"/>
        <v>0</v>
      </c>
    </row>
    <row r="78" spans="13:19" ht="18.5" x14ac:dyDescent="0.45">
      <c r="M78" s="79">
        <f t="shared" si="12"/>
        <v>0</v>
      </c>
      <c r="N78" s="80"/>
      <c r="O78" s="81">
        <f t="shared" si="10"/>
        <v>0</v>
      </c>
      <c r="P78" s="82"/>
      <c r="Q78" s="83" t="e">
        <f t="shared" si="9"/>
        <v>#DIV/0!</v>
      </c>
      <c r="R78" s="50"/>
      <c r="S78" s="84">
        <f t="shared" si="11"/>
        <v>0</v>
      </c>
    </row>
    <row r="79" spans="13:19" ht="18.5" x14ac:dyDescent="0.45">
      <c r="M79" s="79">
        <f t="shared" si="12"/>
        <v>0</v>
      </c>
      <c r="N79" s="80"/>
      <c r="O79" s="81">
        <f t="shared" si="10"/>
        <v>0</v>
      </c>
      <c r="P79" s="82"/>
      <c r="Q79" s="83" t="e">
        <f t="shared" si="9"/>
        <v>#DIV/0!</v>
      </c>
      <c r="R79" s="50"/>
      <c r="S79" s="84">
        <f t="shared" si="11"/>
        <v>0</v>
      </c>
    </row>
    <row r="80" spans="13:19" ht="18.5" x14ac:dyDescent="0.45">
      <c r="M80" s="79">
        <f t="shared" si="12"/>
        <v>0</v>
      </c>
      <c r="N80" s="80"/>
      <c r="O80" s="81">
        <f t="shared" si="10"/>
        <v>0</v>
      </c>
      <c r="P80" s="82"/>
      <c r="Q80" s="83" t="e">
        <f t="shared" si="9"/>
        <v>#DIV/0!</v>
      </c>
      <c r="R80" s="50"/>
      <c r="S80" s="84">
        <f t="shared" si="11"/>
        <v>0</v>
      </c>
    </row>
    <row r="81" spans="13:19" ht="18.5" x14ac:dyDescent="0.45">
      <c r="M81" s="79">
        <f t="shared" si="12"/>
        <v>0</v>
      </c>
      <c r="N81" s="80"/>
      <c r="O81" s="81">
        <f t="shared" si="10"/>
        <v>0</v>
      </c>
      <c r="P81" s="82"/>
      <c r="Q81" s="83" t="e">
        <f t="shared" si="9"/>
        <v>#DIV/0!</v>
      </c>
      <c r="R81" s="50"/>
      <c r="S81" s="84">
        <f t="shared" si="11"/>
        <v>0</v>
      </c>
    </row>
    <row r="82" spans="13:19" ht="18.5" x14ac:dyDescent="0.45">
      <c r="M82" s="79">
        <f t="shared" si="12"/>
        <v>0</v>
      </c>
      <c r="N82" s="80"/>
      <c r="O82" s="81">
        <f t="shared" si="10"/>
        <v>0</v>
      </c>
      <c r="P82" s="82"/>
      <c r="Q82" s="83" t="e">
        <f t="shared" si="9"/>
        <v>#DIV/0!</v>
      </c>
      <c r="R82" s="50"/>
      <c r="S82" s="84">
        <f t="shared" si="11"/>
        <v>0</v>
      </c>
    </row>
    <row r="83" spans="13:19" ht="18.5" x14ac:dyDescent="0.45">
      <c r="M83" s="79">
        <f t="shared" si="12"/>
        <v>0</v>
      </c>
      <c r="N83" s="80"/>
      <c r="O83" s="81">
        <f t="shared" si="10"/>
        <v>0</v>
      </c>
      <c r="P83" s="82"/>
      <c r="Q83" s="83" t="e">
        <f t="shared" si="9"/>
        <v>#DIV/0!</v>
      </c>
      <c r="R83" s="50"/>
      <c r="S83" s="84">
        <f t="shared" si="11"/>
        <v>0</v>
      </c>
    </row>
    <row r="84" spans="13:19" ht="18.5" x14ac:dyDescent="0.45">
      <c r="M84" s="79">
        <f t="shared" si="12"/>
        <v>0</v>
      </c>
      <c r="N84" s="80"/>
      <c r="O84" s="81">
        <f t="shared" si="10"/>
        <v>0</v>
      </c>
      <c r="P84" s="82"/>
      <c r="Q84" s="83" t="e">
        <f t="shared" si="9"/>
        <v>#DIV/0!</v>
      </c>
      <c r="R84" s="50"/>
      <c r="S84" s="84">
        <f t="shared" si="11"/>
        <v>0</v>
      </c>
    </row>
    <row r="85" spans="13:19" ht="18.5" x14ac:dyDescent="0.45">
      <c r="M85" s="79">
        <f t="shared" si="12"/>
        <v>0</v>
      </c>
      <c r="N85" s="80"/>
      <c r="O85" s="81">
        <f t="shared" si="10"/>
        <v>0</v>
      </c>
      <c r="P85" s="82"/>
      <c r="Q85" s="83" t="e">
        <f t="shared" si="9"/>
        <v>#DIV/0!</v>
      </c>
      <c r="R85" s="50"/>
      <c r="S85" s="84">
        <f t="shared" si="11"/>
        <v>0</v>
      </c>
    </row>
    <row r="86" spans="13:19" ht="18.5" x14ac:dyDescent="0.45">
      <c r="M86" s="79">
        <f t="shared" si="12"/>
        <v>0</v>
      </c>
      <c r="N86" s="80"/>
      <c r="O86" s="81">
        <f t="shared" si="10"/>
        <v>0</v>
      </c>
      <c r="P86" s="82"/>
      <c r="Q86" s="83" t="e">
        <f t="shared" si="9"/>
        <v>#DIV/0!</v>
      </c>
      <c r="R86" s="50"/>
      <c r="S86" s="84">
        <f t="shared" si="11"/>
        <v>0</v>
      </c>
    </row>
    <row r="87" spans="13:19" ht="18.5" x14ac:dyDescent="0.45">
      <c r="M87" s="79">
        <f t="shared" si="12"/>
        <v>0</v>
      </c>
      <c r="N87" s="80"/>
      <c r="O87" s="81">
        <f t="shared" si="10"/>
        <v>0</v>
      </c>
      <c r="P87" s="82"/>
      <c r="Q87" s="83" t="e">
        <f t="shared" si="9"/>
        <v>#DIV/0!</v>
      </c>
      <c r="R87" s="50"/>
      <c r="S87" s="84">
        <f t="shared" si="11"/>
        <v>0</v>
      </c>
    </row>
    <row r="88" spans="13:19" ht="18.5" x14ac:dyDescent="0.45">
      <c r="M88" s="79">
        <f t="shared" si="12"/>
        <v>0</v>
      </c>
      <c r="N88" s="80"/>
      <c r="O88" s="81">
        <f t="shared" si="10"/>
        <v>0</v>
      </c>
      <c r="P88" s="82"/>
      <c r="Q88" s="83" t="e">
        <f t="shared" si="9"/>
        <v>#DIV/0!</v>
      </c>
      <c r="R88" s="50"/>
      <c r="S88" s="84">
        <f t="shared" si="11"/>
        <v>0</v>
      </c>
    </row>
    <row r="89" spans="13:19" ht="18.5" x14ac:dyDescent="0.45">
      <c r="M89" s="79">
        <f t="shared" si="12"/>
        <v>0</v>
      </c>
      <c r="N89" s="80"/>
      <c r="O89" s="81">
        <f t="shared" si="10"/>
        <v>0</v>
      </c>
      <c r="P89" s="82"/>
      <c r="Q89" s="83" t="e">
        <f t="shared" si="9"/>
        <v>#DIV/0!</v>
      </c>
      <c r="R89" s="50"/>
      <c r="S89" s="84">
        <f t="shared" si="11"/>
        <v>0</v>
      </c>
    </row>
    <row r="90" spans="13:19" ht="18.5" x14ac:dyDescent="0.45">
      <c r="M90" s="79">
        <f t="shared" si="12"/>
        <v>0</v>
      </c>
      <c r="N90" s="80"/>
      <c r="O90" s="81">
        <f t="shared" si="10"/>
        <v>0</v>
      </c>
      <c r="P90" s="82"/>
      <c r="Q90" s="83" t="e">
        <f t="shared" si="9"/>
        <v>#DIV/0!</v>
      </c>
      <c r="R90" s="50"/>
      <c r="S90" s="84">
        <f t="shared" si="11"/>
        <v>0</v>
      </c>
    </row>
    <row r="91" spans="13:19" ht="18.5" x14ac:dyDescent="0.45">
      <c r="M91" s="79">
        <f t="shared" si="12"/>
        <v>0</v>
      </c>
      <c r="N91" s="80"/>
      <c r="O91" s="81">
        <f t="shared" si="10"/>
        <v>0</v>
      </c>
      <c r="P91" s="82"/>
      <c r="Q91" s="83" t="e">
        <f t="shared" si="9"/>
        <v>#DIV/0!</v>
      </c>
      <c r="R91" s="50"/>
      <c r="S91" s="84">
        <f t="shared" si="11"/>
        <v>0</v>
      </c>
    </row>
    <row r="92" spans="13:19" ht="18.5" x14ac:dyDescent="0.45">
      <c r="M92" s="79">
        <f t="shared" si="12"/>
        <v>0</v>
      </c>
      <c r="N92" s="80"/>
      <c r="O92" s="81">
        <f t="shared" si="10"/>
        <v>0</v>
      </c>
      <c r="P92" s="82"/>
      <c r="Q92" s="83" t="e">
        <f t="shared" si="9"/>
        <v>#DIV/0!</v>
      </c>
      <c r="R92" s="50"/>
      <c r="S92" s="84">
        <f t="shared" si="11"/>
        <v>0</v>
      </c>
    </row>
    <row r="93" spans="13:19" ht="18.5" x14ac:dyDescent="0.45">
      <c r="M93" s="79">
        <f t="shared" si="12"/>
        <v>0</v>
      </c>
      <c r="N93" s="80"/>
      <c r="O93" s="81">
        <f t="shared" si="10"/>
        <v>0</v>
      </c>
      <c r="P93" s="82"/>
      <c r="Q93" s="83" t="e">
        <f t="shared" si="9"/>
        <v>#DIV/0!</v>
      </c>
      <c r="R93" s="50"/>
      <c r="S93" s="84">
        <f t="shared" si="11"/>
        <v>0</v>
      </c>
    </row>
    <row r="94" spans="13:19" ht="18.5" x14ac:dyDescent="0.45">
      <c r="M94" s="79">
        <f t="shared" si="12"/>
        <v>0</v>
      </c>
      <c r="N94" s="80"/>
      <c r="O94" s="81">
        <f t="shared" si="10"/>
        <v>0</v>
      </c>
      <c r="P94" s="82"/>
      <c r="Q94" s="83" t="e">
        <f t="shared" si="9"/>
        <v>#DIV/0!</v>
      </c>
      <c r="R94" s="50"/>
      <c r="S94" s="84">
        <f t="shared" si="11"/>
        <v>0</v>
      </c>
    </row>
    <row r="95" spans="13:19" ht="18.5" x14ac:dyDescent="0.45">
      <c r="M95" s="79">
        <f t="shared" si="12"/>
        <v>0</v>
      </c>
      <c r="N95" s="80"/>
      <c r="O95" s="81">
        <f t="shared" si="10"/>
        <v>0</v>
      </c>
      <c r="P95" s="82"/>
      <c r="Q95" s="83" t="e">
        <f t="shared" si="9"/>
        <v>#DIV/0!</v>
      </c>
      <c r="R95" s="50"/>
      <c r="S95" s="84">
        <f t="shared" si="11"/>
        <v>0</v>
      </c>
    </row>
    <row r="96" spans="13:19" ht="18.5" x14ac:dyDescent="0.45">
      <c r="M96" s="79">
        <f t="shared" si="12"/>
        <v>0</v>
      </c>
      <c r="N96" s="80"/>
      <c r="O96" s="81">
        <f t="shared" si="10"/>
        <v>0</v>
      </c>
      <c r="P96" s="82"/>
      <c r="Q96" s="83" t="e">
        <f t="shared" si="9"/>
        <v>#DIV/0!</v>
      </c>
      <c r="R96" s="50"/>
      <c r="S96" s="84">
        <f t="shared" si="11"/>
        <v>0</v>
      </c>
    </row>
    <row r="97" spans="13:19" ht="18.5" x14ac:dyDescent="0.45">
      <c r="M97" s="79">
        <f t="shared" si="12"/>
        <v>0</v>
      </c>
      <c r="N97" s="80"/>
      <c r="O97" s="81">
        <f t="shared" si="10"/>
        <v>0</v>
      </c>
      <c r="P97" s="82"/>
      <c r="Q97" s="83" t="e">
        <f t="shared" si="9"/>
        <v>#DIV/0!</v>
      </c>
      <c r="R97" s="50"/>
      <c r="S97" s="84">
        <f t="shared" si="11"/>
        <v>0</v>
      </c>
    </row>
    <row r="98" spans="13:19" ht="18.5" x14ac:dyDescent="0.45">
      <c r="M98" s="79">
        <f t="shared" si="12"/>
        <v>0</v>
      </c>
      <c r="N98" s="80"/>
      <c r="O98" s="81">
        <f t="shared" si="10"/>
        <v>0</v>
      </c>
      <c r="P98" s="82"/>
      <c r="Q98" s="83" t="e">
        <f t="shared" si="9"/>
        <v>#DIV/0!</v>
      </c>
      <c r="R98" s="50"/>
      <c r="S98" s="84">
        <f t="shared" si="11"/>
        <v>0</v>
      </c>
    </row>
    <row r="99" spans="13:19" ht="18.5" x14ac:dyDescent="0.45">
      <c r="M99" s="79">
        <f t="shared" si="12"/>
        <v>0</v>
      </c>
      <c r="N99" s="80"/>
      <c r="O99" s="81">
        <f t="shared" si="10"/>
        <v>0</v>
      </c>
      <c r="P99" s="82"/>
      <c r="Q99" s="83" t="e">
        <f t="shared" si="9"/>
        <v>#DIV/0!</v>
      </c>
      <c r="R99" s="50"/>
      <c r="S99" s="84">
        <f t="shared" si="11"/>
        <v>0</v>
      </c>
    </row>
    <row r="100" spans="13:19" ht="18.5" x14ac:dyDescent="0.45">
      <c r="M100" s="79">
        <f t="shared" si="12"/>
        <v>0</v>
      </c>
      <c r="N100" s="80"/>
      <c r="O100" s="81">
        <f t="shared" si="10"/>
        <v>0</v>
      </c>
      <c r="P100" s="82"/>
      <c r="Q100" s="83" t="e">
        <f t="shared" si="9"/>
        <v>#DIV/0!</v>
      </c>
      <c r="R100" s="50"/>
      <c r="S100" s="84">
        <f t="shared" si="11"/>
        <v>0</v>
      </c>
    </row>
    <row r="101" spans="13:19" ht="18.5" x14ac:dyDescent="0.45">
      <c r="M101" s="79">
        <f t="shared" si="12"/>
        <v>0</v>
      </c>
      <c r="N101" s="80"/>
      <c r="O101" s="81">
        <f t="shared" si="10"/>
        <v>0</v>
      </c>
      <c r="P101" s="82"/>
      <c r="Q101" s="83" t="e">
        <f t="shared" si="9"/>
        <v>#DIV/0!</v>
      </c>
      <c r="R101" s="50"/>
      <c r="S101" s="84">
        <f t="shared" si="11"/>
        <v>0</v>
      </c>
    </row>
    <row r="102" spans="13:19" ht="18.5" x14ac:dyDescent="0.45">
      <c r="M102" s="79">
        <f t="shared" si="12"/>
        <v>0</v>
      </c>
      <c r="N102" s="80"/>
      <c r="O102" s="81">
        <f t="shared" si="10"/>
        <v>0</v>
      </c>
      <c r="P102" s="82"/>
      <c r="Q102" s="83" t="e">
        <f t="shared" si="9"/>
        <v>#DIV/0!</v>
      </c>
      <c r="R102" s="50"/>
      <c r="S102" s="84">
        <f t="shared" si="11"/>
        <v>0</v>
      </c>
    </row>
    <row r="103" spans="13:19" ht="18.5" x14ac:dyDescent="0.45">
      <c r="M103" s="79">
        <f t="shared" si="12"/>
        <v>0</v>
      </c>
      <c r="N103" s="80"/>
      <c r="O103" s="81">
        <f t="shared" si="10"/>
        <v>0</v>
      </c>
      <c r="P103" s="82"/>
      <c r="Q103" s="83" t="e">
        <f t="shared" si="9"/>
        <v>#DIV/0!</v>
      </c>
      <c r="R103" s="50"/>
      <c r="S103" s="84">
        <f t="shared" si="11"/>
        <v>0</v>
      </c>
    </row>
    <row r="104" spans="13:19" ht="18.5" x14ac:dyDescent="0.45">
      <c r="M104" s="79">
        <f t="shared" si="12"/>
        <v>0</v>
      </c>
      <c r="N104" s="80"/>
      <c r="O104" s="81">
        <f t="shared" si="10"/>
        <v>0</v>
      </c>
      <c r="P104" s="82"/>
      <c r="Q104" s="83" t="e">
        <f t="shared" si="9"/>
        <v>#DIV/0!</v>
      </c>
      <c r="R104" s="50"/>
      <c r="S104" s="84">
        <f t="shared" si="11"/>
        <v>0</v>
      </c>
    </row>
    <row r="105" spans="13:19" ht="18.5" x14ac:dyDescent="0.45">
      <c r="M105" s="79">
        <f t="shared" si="12"/>
        <v>0</v>
      </c>
      <c r="N105" s="80"/>
      <c r="O105" s="81">
        <f t="shared" si="10"/>
        <v>0</v>
      </c>
      <c r="P105" s="82"/>
      <c r="Q105" s="83" t="e">
        <f t="shared" si="9"/>
        <v>#DIV/0!</v>
      </c>
      <c r="R105" s="50"/>
      <c r="S105" s="84">
        <f t="shared" si="11"/>
        <v>0</v>
      </c>
    </row>
    <row r="106" spans="13:19" ht="18.5" x14ac:dyDescent="0.45">
      <c r="M106" s="79">
        <f t="shared" si="12"/>
        <v>0</v>
      </c>
      <c r="N106" s="80"/>
      <c r="O106" s="81">
        <f t="shared" si="10"/>
        <v>0</v>
      </c>
      <c r="P106" s="82"/>
      <c r="Q106" s="83" t="e">
        <f t="shared" si="9"/>
        <v>#DIV/0!</v>
      </c>
      <c r="R106" s="50"/>
      <c r="S106" s="84">
        <f t="shared" si="11"/>
        <v>0</v>
      </c>
    </row>
    <row r="107" spans="13:19" ht="18.5" x14ac:dyDescent="0.45">
      <c r="M107" s="79">
        <f t="shared" si="12"/>
        <v>0</v>
      </c>
      <c r="N107" s="80"/>
      <c r="O107" s="81">
        <f t="shared" si="10"/>
        <v>0</v>
      </c>
      <c r="P107" s="82"/>
      <c r="Q107" s="83" t="e">
        <f t="shared" si="9"/>
        <v>#DIV/0!</v>
      </c>
      <c r="R107" s="50"/>
      <c r="S107" s="84">
        <f t="shared" si="11"/>
        <v>0</v>
      </c>
    </row>
    <row r="108" spans="13:19" ht="18.5" x14ac:dyDescent="0.45">
      <c r="M108" s="79">
        <f t="shared" si="12"/>
        <v>0</v>
      </c>
      <c r="N108" s="80"/>
      <c r="O108" s="81">
        <f t="shared" si="10"/>
        <v>0</v>
      </c>
      <c r="P108" s="82"/>
      <c r="Q108" s="83" t="e">
        <f t="shared" si="9"/>
        <v>#DIV/0!</v>
      </c>
      <c r="R108" s="50"/>
      <c r="S108" s="84">
        <f t="shared" si="11"/>
        <v>0</v>
      </c>
    </row>
    <row r="109" spans="13:19" ht="18.5" x14ac:dyDescent="0.45">
      <c r="M109" s="79">
        <f t="shared" si="12"/>
        <v>0</v>
      </c>
      <c r="N109" s="80"/>
      <c r="O109" s="81">
        <f t="shared" si="10"/>
        <v>0</v>
      </c>
      <c r="P109" s="82"/>
      <c r="Q109" s="83" t="e">
        <f t="shared" si="9"/>
        <v>#DIV/0!</v>
      </c>
      <c r="R109" s="50"/>
      <c r="S109" s="84">
        <f t="shared" si="11"/>
        <v>0</v>
      </c>
    </row>
    <row r="110" spans="13:19" ht="18.5" x14ac:dyDescent="0.45">
      <c r="M110" s="79">
        <f t="shared" si="12"/>
        <v>0</v>
      </c>
      <c r="N110" s="80"/>
      <c r="O110" s="81">
        <f t="shared" si="10"/>
        <v>0</v>
      </c>
      <c r="P110" s="82"/>
      <c r="Q110" s="83" t="e">
        <f t="shared" si="9"/>
        <v>#DIV/0!</v>
      </c>
      <c r="R110" s="50"/>
      <c r="S110" s="84">
        <f t="shared" si="11"/>
        <v>0</v>
      </c>
    </row>
    <row r="111" spans="13:19" ht="18.5" x14ac:dyDescent="0.45">
      <c r="M111" s="79">
        <f t="shared" si="12"/>
        <v>0</v>
      </c>
      <c r="N111" s="80"/>
      <c r="O111" s="81">
        <f t="shared" si="10"/>
        <v>0</v>
      </c>
      <c r="P111" s="82"/>
      <c r="Q111" s="83" t="e">
        <f t="shared" si="9"/>
        <v>#DIV/0!</v>
      </c>
      <c r="R111" s="50"/>
      <c r="S111" s="84">
        <f t="shared" si="11"/>
        <v>0</v>
      </c>
    </row>
    <row r="112" spans="13:19" ht="18.5" x14ac:dyDescent="0.45">
      <c r="M112" s="79">
        <f t="shared" si="12"/>
        <v>0</v>
      </c>
      <c r="N112" s="80"/>
      <c r="O112" s="81">
        <f t="shared" si="10"/>
        <v>0</v>
      </c>
      <c r="P112" s="82"/>
      <c r="Q112" s="83" t="e">
        <f t="shared" si="9"/>
        <v>#DIV/0!</v>
      </c>
      <c r="R112" s="50"/>
      <c r="S112" s="84">
        <f t="shared" si="11"/>
        <v>0</v>
      </c>
    </row>
    <row r="113" spans="13:19" ht="18.5" x14ac:dyDescent="0.45">
      <c r="M113" s="79">
        <f t="shared" si="12"/>
        <v>0</v>
      </c>
      <c r="N113" s="80"/>
      <c r="O113" s="81">
        <f t="shared" si="10"/>
        <v>0</v>
      </c>
      <c r="P113" s="82"/>
      <c r="Q113" s="83" t="e">
        <f t="shared" si="9"/>
        <v>#DIV/0!</v>
      </c>
      <c r="R113" s="50"/>
      <c r="S113" s="84">
        <f t="shared" si="11"/>
        <v>0</v>
      </c>
    </row>
    <row r="114" spans="13:19" ht="18.5" x14ac:dyDescent="0.45">
      <c r="M114" s="79">
        <f t="shared" si="12"/>
        <v>0</v>
      </c>
      <c r="N114" s="80"/>
      <c r="O114" s="81">
        <f t="shared" si="10"/>
        <v>0</v>
      </c>
      <c r="P114" s="82"/>
      <c r="Q114" s="83" t="e">
        <f t="shared" si="9"/>
        <v>#DIV/0!</v>
      </c>
      <c r="R114" s="50"/>
      <c r="S114" s="84">
        <f t="shared" si="11"/>
        <v>0</v>
      </c>
    </row>
    <row r="115" spans="13:19" ht="18.5" x14ac:dyDescent="0.45">
      <c r="M115" s="79">
        <f t="shared" si="12"/>
        <v>0</v>
      </c>
      <c r="N115" s="80"/>
      <c r="O115" s="81">
        <f t="shared" si="10"/>
        <v>0</v>
      </c>
      <c r="P115" s="82"/>
      <c r="Q115" s="83" t="e">
        <f t="shared" si="9"/>
        <v>#DIV/0!</v>
      </c>
      <c r="R115" s="50"/>
      <c r="S115" s="84">
        <f t="shared" si="11"/>
        <v>0</v>
      </c>
    </row>
    <row r="116" spans="13:19" ht="18.5" x14ac:dyDescent="0.45">
      <c r="M116" s="79">
        <f t="shared" si="12"/>
        <v>0</v>
      </c>
      <c r="N116" s="80"/>
      <c r="O116" s="81">
        <f t="shared" si="10"/>
        <v>0</v>
      </c>
      <c r="P116" s="82"/>
      <c r="Q116" s="83" t="e">
        <f t="shared" si="9"/>
        <v>#DIV/0!</v>
      </c>
      <c r="R116" s="50"/>
      <c r="S116" s="84">
        <f t="shared" si="11"/>
        <v>0</v>
      </c>
    </row>
    <row r="117" spans="13:19" ht="18.5" x14ac:dyDescent="0.45">
      <c r="M117" s="79">
        <f t="shared" si="12"/>
        <v>0</v>
      </c>
      <c r="N117" s="80"/>
      <c r="O117" s="81">
        <f t="shared" si="10"/>
        <v>0</v>
      </c>
      <c r="P117" s="82"/>
      <c r="Q117" s="83" t="e">
        <f t="shared" si="9"/>
        <v>#DIV/0!</v>
      </c>
      <c r="R117" s="50"/>
      <c r="S117" s="84">
        <f t="shared" si="11"/>
        <v>0</v>
      </c>
    </row>
    <row r="118" spans="13:19" ht="18.5" x14ac:dyDescent="0.45">
      <c r="M118" s="79">
        <f t="shared" si="12"/>
        <v>0</v>
      </c>
      <c r="N118" s="80"/>
      <c r="O118" s="81">
        <f t="shared" si="10"/>
        <v>0</v>
      </c>
      <c r="P118" s="82"/>
      <c r="Q118" s="83" t="e">
        <f t="shared" si="9"/>
        <v>#DIV/0!</v>
      </c>
      <c r="R118" s="50"/>
      <c r="S118" s="84">
        <f t="shared" si="11"/>
        <v>0</v>
      </c>
    </row>
    <row r="119" spans="13:19" ht="18.5" x14ac:dyDescent="0.45">
      <c r="M119" s="79">
        <f t="shared" si="12"/>
        <v>0</v>
      </c>
      <c r="N119" s="80"/>
      <c r="O119" s="81">
        <f t="shared" si="10"/>
        <v>0</v>
      </c>
      <c r="P119" s="82"/>
      <c r="Q119" s="83" t="e">
        <f t="shared" si="9"/>
        <v>#DIV/0!</v>
      </c>
      <c r="R119" s="50"/>
      <c r="S119" s="84">
        <f t="shared" si="11"/>
        <v>0</v>
      </c>
    </row>
    <row r="120" spans="13:19" ht="18.5" x14ac:dyDescent="0.45">
      <c r="M120" s="79">
        <f t="shared" si="12"/>
        <v>0</v>
      </c>
      <c r="N120" s="80"/>
      <c r="O120" s="81">
        <f t="shared" si="10"/>
        <v>0</v>
      </c>
      <c r="P120" s="82"/>
      <c r="Q120" s="83" t="e">
        <f t="shared" si="9"/>
        <v>#DIV/0!</v>
      </c>
      <c r="R120" s="50"/>
      <c r="S120" s="84">
        <f t="shared" si="11"/>
        <v>0</v>
      </c>
    </row>
    <row r="121" spans="13:19" ht="18.5" x14ac:dyDescent="0.45">
      <c r="M121" s="79">
        <f t="shared" si="12"/>
        <v>0</v>
      </c>
      <c r="N121" s="80"/>
      <c r="O121" s="81">
        <f t="shared" si="10"/>
        <v>0</v>
      </c>
      <c r="P121" s="82"/>
      <c r="Q121" s="83" t="e">
        <f t="shared" si="9"/>
        <v>#DIV/0!</v>
      </c>
      <c r="R121" s="50"/>
      <c r="S121" s="84">
        <f t="shared" si="11"/>
        <v>0</v>
      </c>
    </row>
    <row r="122" spans="13:19" ht="18.5" x14ac:dyDescent="0.45">
      <c r="M122" s="79">
        <f t="shared" si="12"/>
        <v>0</v>
      </c>
      <c r="N122" s="80"/>
      <c r="O122" s="81">
        <f t="shared" si="10"/>
        <v>0</v>
      </c>
      <c r="P122" s="82"/>
      <c r="Q122" s="83" t="e">
        <f t="shared" si="9"/>
        <v>#DIV/0!</v>
      </c>
      <c r="R122" s="50"/>
      <c r="S122" s="84">
        <f t="shared" si="11"/>
        <v>0</v>
      </c>
    </row>
    <row r="123" spans="13:19" ht="18.5" x14ac:dyDescent="0.45">
      <c r="M123" s="79">
        <f t="shared" si="12"/>
        <v>0</v>
      </c>
      <c r="N123" s="80"/>
      <c r="O123" s="81">
        <f t="shared" si="10"/>
        <v>0</v>
      </c>
      <c r="P123" s="82"/>
      <c r="Q123" s="83" t="e">
        <f t="shared" si="9"/>
        <v>#DIV/0!</v>
      </c>
      <c r="R123" s="50"/>
      <c r="S123" s="84">
        <f t="shared" si="11"/>
        <v>0</v>
      </c>
    </row>
    <row r="124" spans="13:19" ht="18.5" x14ac:dyDescent="0.45">
      <c r="M124" s="79">
        <f t="shared" si="12"/>
        <v>0</v>
      </c>
      <c r="N124" s="80"/>
      <c r="O124" s="81">
        <f t="shared" si="10"/>
        <v>0</v>
      </c>
      <c r="P124" s="82"/>
      <c r="Q124" s="83" t="e">
        <f t="shared" si="9"/>
        <v>#DIV/0!</v>
      </c>
      <c r="R124" s="50"/>
      <c r="S124" s="84">
        <f t="shared" si="11"/>
        <v>0</v>
      </c>
    </row>
    <row r="125" spans="13:19" ht="18.5" x14ac:dyDescent="0.45">
      <c r="M125" s="79">
        <f t="shared" si="12"/>
        <v>0</v>
      </c>
      <c r="N125" s="80"/>
      <c r="O125" s="81">
        <f t="shared" si="10"/>
        <v>0</v>
      </c>
      <c r="P125" s="82"/>
      <c r="Q125" s="83" t="e">
        <f t="shared" si="9"/>
        <v>#DIV/0!</v>
      </c>
      <c r="R125" s="50"/>
      <c r="S125" s="84">
        <f t="shared" si="11"/>
        <v>0</v>
      </c>
    </row>
    <row r="126" spans="13:19" ht="18.5" x14ac:dyDescent="0.45">
      <c r="M126" s="79">
        <f t="shared" si="12"/>
        <v>0</v>
      </c>
      <c r="N126" s="80"/>
      <c r="O126" s="81">
        <f t="shared" si="10"/>
        <v>0</v>
      </c>
      <c r="P126" s="82"/>
      <c r="Q126" s="83" t="e">
        <f t="shared" si="9"/>
        <v>#DIV/0!</v>
      </c>
      <c r="R126" s="50"/>
      <c r="S126" s="84">
        <f t="shared" si="11"/>
        <v>0</v>
      </c>
    </row>
    <row r="127" spans="13:19" ht="18.5" x14ac:dyDescent="0.45">
      <c r="M127" s="79">
        <f t="shared" si="12"/>
        <v>0</v>
      </c>
      <c r="N127" s="80"/>
      <c r="O127" s="81">
        <f t="shared" si="10"/>
        <v>0</v>
      </c>
      <c r="P127" s="82"/>
      <c r="Q127" s="83" t="e">
        <f t="shared" ref="Q127:Q190" si="13">(P127-M127)/P127</f>
        <v>#DIV/0!</v>
      </c>
      <c r="R127" s="50"/>
      <c r="S127" s="84">
        <f t="shared" si="11"/>
        <v>0</v>
      </c>
    </row>
    <row r="128" spans="13:19" ht="18.5" x14ac:dyDescent="0.45">
      <c r="M128" s="79">
        <f t="shared" si="12"/>
        <v>0</v>
      </c>
      <c r="N128" s="80"/>
      <c r="O128" s="81">
        <f t="shared" si="10"/>
        <v>0</v>
      </c>
      <c r="P128" s="82"/>
      <c r="Q128" s="83" t="e">
        <f t="shared" si="13"/>
        <v>#DIV/0!</v>
      </c>
      <c r="R128" s="50"/>
      <c r="S128" s="84">
        <f t="shared" si="11"/>
        <v>0</v>
      </c>
    </row>
    <row r="129" spans="13:19" ht="18.5" x14ac:dyDescent="0.45">
      <c r="M129" s="79">
        <f t="shared" si="12"/>
        <v>0</v>
      </c>
      <c r="N129" s="80"/>
      <c r="O129" s="81">
        <f t="shared" si="10"/>
        <v>0</v>
      </c>
      <c r="P129" s="82"/>
      <c r="Q129" s="83" t="e">
        <f t="shared" si="13"/>
        <v>#DIV/0!</v>
      </c>
      <c r="R129" s="50"/>
      <c r="S129" s="84">
        <f t="shared" si="11"/>
        <v>0</v>
      </c>
    </row>
    <row r="130" spans="13:19" ht="18.5" x14ac:dyDescent="0.45">
      <c r="M130" s="79">
        <f t="shared" si="12"/>
        <v>0</v>
      </c>
      <c r="N130" s="80"/>
      <c r="O130" s="81">
        <f t="shared" ref="O130:O193" si="14">M130/(1-N130)</f>
        <v>0</v>
      </c>
      <c r="P130" s="82"/>
      <c r="Q130" s="83" t="e">
        <f t="shared" si="13"/>
        <v>#DIV/0!</v>
      </c>
      <c r="R130" s="50"/>
      <c r="S130" s="84">
        <f t="shared" si="11"/>
        <v>0</v>
      </c>
    </row>
    <row r="131" spans="13:19" ht="18.5" x14ac:dyDescent="0.45">
      <c r="M131" s="79">
        <f t="shared" si="12"/>
        <v>0</v>
      </c>
      <c r="N131" s="80"/>
      <c r="O131" s="81">
        <f t="shared" si="14"/>
        <v>0</v>
      </c>
      <c r="P131" s="82"/>
      <c r="Q131" s="83" t="e">
        <f t="shared" si="13"/>
        <v>#DIV/0!</v>
      </c>
      <c r="R131" s="50"/>
      <c r="S131" s="84">
        <f t="shared" si="11"/>
        <v>0</v>
      </c>
    </row>
    <row r="132" spans="13:19" ht="18.5" x14ac:dyDescent="0.45">
      <c r="M132" s="79">
        <f t="shared" si="12"/>
        <v>0</v>
      </c>
      <c r="N132" s="80"/>
      <c r="O132" s="81">
        <f t="shared" si="14"/>
        <v>0</v>
      </c>
      <c r="P132" s="82"/>
      <c r="Q132" s="83" t="e">
        <f t="shared" si="13"/>
        <v>#DIV/0!</v>
      </c>
      <c r="R132" s="50"/>
      <c r="S132" s="84">
        <f t="shared" ref="S132:S195" si="15">SUM(R132*P132)</f>
        <v>0</v>
      </c>
    </row>
    <row r="133" spans="13:19" ht="18.5" x14ac:dyDescent="0.45">
      <c r="M133" s="79">
        <f t="shared" si="12"/>
        <v>0</v>
      </c>
      <c r="N133" s="80"/>
      <c r="O133" s="81">
        <f t="shared" si="14"/>
        <v>0</v>
      </c>
      <c r="P133" s="82"/>
      <c r="Q133" s="83" t="e">
        <f t="shared" si="13"/>
        <v>#DIV/0!</v>
      </c>
      <c r="R133" s="50"/>
      <c r="S133" s="84">
        <f t="shared" si="15"/>
        <v>0</v>
      </c>
    </row>
    <row r="134" spans="13:19" ht="18.5" x14ac:dyDescent="0.45">
      <c r="M134" s="79">
        <f t="shared" si="12"/>
        <v>0</v>
      </c>
      <c r="N134" s="80"/>
      <c r="O134" s="81">
        <f t="shared" si="14"/>
        <v>0</v>
      </c>
      <c r="P134" s="82"/>
      <c r="Q134" s="83" t="e">
        <f t="shared" si="13"/>
        <v>#DIV/0!</v>
      </c>
      <c r="R134" s="50"/>
      <c r="S134" s="84">
        <f t="shared" si="15"/>
        <v>0</v>
      </c>
    </row>
    <row r="135" spans="13:19" ht="18.5" x14ac:dyDescent="0.45">
      <c r="M135" s="79">
        <f t="shared" ref="M135:M198" si="16">SUM(F135:K135)</f>
        <v>0</v>
      </c>
      <c r="N135" s="80"/>
      <c r="O135" s="81">
        <f t="shared" si="14"/>
        <v>0</v>
      </c>
      <c r="P135" s="82"/>
      <c r="Q135" s="83" t="e">
        <f t="shared" si="13"/>
        <v>#DIV/0!</v>
      </c>
      <c r="R135" s="50"/>
      <c r="S135" s="84">
        <f t="shared" si="15"/>
        <v>0</v>
      </c>
    </row>
    <row r="136" spans="13:19" ht="18.5" x14ac:dyDescent="0.45">
      <c r="M136" s="79">
        <f t="shared" si="16"/>
        <v>0</v>
      </c>
      <c r="N136" s="80"/>
      <c r="O136" s="81">
        <f t="shared" si="14"/>
        <v>0</v>
      </c>
      <c r="P136" s="82"/>
      <c r="Q136" s="83" t="e">
        <f t="shared" si="13"/>
        <v>#DIV/0!</v>
      </c>
      <c r="R136" s="50"/>
      <c r="S136" s="84">
        <f t="shared" si="15"/>
        <v>0</v>
      </c>
    </row>
    <row r="137" spans="13:19" ht="18.5" x14ac:dyDescent="0.45">
      <c r="M137" s="79">
        <f t="shared" si="16"/>
        <v>0</v>
      </c>
      <c r="N137" s="80"/>
      <c r="O137" s="81">
        <f t="shared" si="14"/>
        <v>0</v>
      </c>
      <c r="P137" s="82"/>
      <c r="Q137" s="83" t="e">
        <f t="shared" si="13"/>
        <v>#DIV/0!</v>
      </c>
      <c r="R137" s="50"/>
      <c r="S137" s="84">
        <f t="shared" si="15"/>
        <v>0</v>
      </c>
    </row>
    <row r="138" spans="13:19" ht="18.5" x14ac:dyDescent="0.45">
      <c r="M138" s="79">
        <f t="shared" si="16"/>
        <v>0</v>
      </c>
      <c r="N138" s="80"/>
      <c r="O138" s="81">
        <f t="shared" si="14"/>
        <v>0</v>
      </c>
      <c r="P138" s="82"/>
      <c r="Q138" s="83" t="e">
        <f t="shared" si="13"/>
        <v>#DIV/0!</v>
      </c>
      <c r="R138" s="50"/>
      <c r="S138" s="84">
        <f t="shared" si="15"/>
        <v>0</v>
      </c>
    </row>
    <row r="139" spans="13:19" ht="18.5" x14ac:dyDescent="0.45">
      <c r="M139" s="79">
        <f t="shared" si="16"/>
        <v>0</v>
      </c>
      <c r="N139" s="80"/>
      <c r="O139" s="81">
        <f t="shared" si="14"/>
        <v>0</v>
      </c>
      <c r="P139" s="82"/>
      <c r="Q139" s="83" t="e">
        <f t="shared" si="13"/>
        <v>#DIV/0!</v>
      </c>
      <c r="R139" s="50"/>
      <c r="S139" s="84">
        <f t="shared" si="15"/>
        <v>0</v>
      </c>
    </row>
    <row r="140" spans="13:19" ht="18.5" x14ac:dyDescent="0.45">
      <c r="M140" s="79">
        <f t="shared" si="16"/>
        <v>0</v>
      </c>
      <c r="N140" s="80"/>
      <c r="O140" s="81">
        <f t="shared" si="14"/>
        <v>0</v>
      </c>
      <c r="P140" s="82"/>
      <c r="Q140" s="83" t="e">
        <f t="shared" si="13"/>
        <v>#DIV/0!</v>
      </c>
      <c r="R140" s="50"/>
      <c r="S140" s="84">
        <f t="shared" si="15"/>
        <v>0</v>
      </c>
    </row>
    <row r="141" spans="13:19" ht="18.5" x14ac:dyDescent="0.45">
      <c r="M141" s="79">
        <f t="shared" si="16"/>
        <v>0</v>
      </c>
      <c r="N141" s="80"/>
      <c r="O141" s="81">
        <f t="shared" si="14"/>
        <v>0</v>
      </c>
      <c r="P141" s="82"/>
      <c r="Q141" s="83" t="e">
        <f t="shared" si="13"/>
        <v>#DIV/0!</v>
      </c>
      <c r="R141" s="50"/>
      <c r="S141" s="84">
        <f t="shared" si="15"/>
        <v>0</v>
      </c>
    </row>
    <row r="142" spans="13:19" ht="18.5" x14ac:dyDescent="0.45">
      <c r="M142" s="79">
        <f t="shared" si="16"/>
        <v>0</v>
      </c>
      <c r="N142" s="80"/>
      <c r="O142" s="81">
        <f t="shared" si="14"/>
        <v>0</v>
      </c>
      <c r="P142" s="82"/>
      <c r="Q142" s="83" t="e">
        <f t="shared" si="13"/>
        <v>#DIV/0!</v>
      </c>
      <c r="R142" s="50"/>
      <c r="S142" s="84">
        <f t="shared" si="15"/>
        <v>0</v>
      </c>
    </row>
    <row r="143" spans="13:19" ht="18.5" x14ac:dyDescent="0.45">
      <c r="M143" s="79">
        <f t="shared" si="16"/>
        <v>0</v>
      </c>
      <c r="N143" s="80"/>
      <c r="O143" s="81">
        <f t="shared" si="14"/>
        <v>0</v>
      </c>
      <c r="P143" s="82"/>
      <c r="Q143" s="83" t="e">
        <f t="shared" si="13"/>
        <v>#DIV/0!</v>
      </c>
      <c r="R143" s="50"/>
      <c r="S143" s="84">
        <f t="shared" si="15"/>
        <v>0</v>
      </c>
    </row>
    <row r="144" spans="13:19" ht="18.5" x14ac:dyDescent="0.45">
      <c r="M144" s="79">
        <f t="shared" si="16"/>
        <v>0</v>
      </c>
      <c r="N144" s="80"/>
      <c r="O144" s="81">
        <f t="shared" si="14"/>
        <v>0</v>
      </c>
      <c r="P144" s="82"/>
      <c r="Q144" s="83" t="e">
        <f t="shared" si="13"/>
        <v>#DIV/0!</v>
      </c>
      <c r="R144" s="50"/>
      <c r="S144" s="84">
        <f t="shared" si="15"/>
        <v>0</v>
      </c>
    </row>
    <row r="145" spans="13:19" ht="18.5" x14ac:dyDescent="0.45">
      <c r="M145" s="79">
        <f t="shared" si="16"/>
        <v>0</v>
      </c>
      <c r="N145" s="80"/>
      <c r="O145" s="81">
        <f t="shared" si="14"/>
        <v>0</v>
      </c>
      <c r="P145" s="82"/>
      <c r="Q145" s="83" t="e">
        <f t="shared" si="13"/>
        <v>#DIV/0!</v>
      </c>
      <c r="R145" s="50"/>
      <c r="S145" s="84">
        <f t="shared" si="15"/>
        <v>0</v>
      </c>
    </row>
    <row r="146" spans="13:19" ht="18.5" x14ac:dyDescent="0.45">
      <c r="M146" s="79">
        <f t="shared" si="16"/>
        <v>0</v>
      </c>
      <c r="N146" s="80"/>
      <c r="O146" s="81">
        <f t="shared" si="14"/>
        <v>0</v>
      </c>
      <c r="P146" s="82"/>
      <c r="Q146" s="83" t="e">
        <f t="shared" si="13"/>
        <v>#DIV/0!</v>
      </c>
      <c r="R146" s="50"/>
      <c r="S146" s="84">
        <f t="shared" si="15"/>
        <v>0</v>
      </c>
    </row>
    <row r="147" spans="13:19" ht="18.5" x14ac:dyDescent="0.45">
      <c r="M147" s="79">
        <f t="shared" si="16"/>
        <v>0</v>
      </c>
      <c r="N147" s="80"/>
      <c r="O147" s="81">
        <f t="shared" si="14"/>
        <v>0</v>
      </c>
      <c r="P147" s="82"/>
      <c r="Q147" s="83" t="e">
        <f t="shared" si="13"/>
        <v>#DIV/0!</v>
      </c>
      <c r="R147" s="50"/>
      <c r="S147" s="84">
        <f t="shared" si="15"/>
        <v>0</v>
      </c>
    </row>
    <row r="148" spans="13:19" ht="18.5" x14ac:dyDescent="0.45">
      <c r="M148" s="79">
        <f t="shared" si="16"/>
        <v>0</v>
      </c>
      <c r="N148" s="80"/>
      <c r="O148" s="81">
        <f t="shared" si="14"/>
        <v>0</v>
      </c>
      <c r="P148" s="82"/>
      <c r="Q148" s="83" t="e">
        <f t="shared" si="13"/>
        <v>#DIV/0!</v>
      </c>
      <c r="R148" s="50"/>
      <c r="S148" s="84">
        <f t="shared" si="15"/>
        <v>0</v>
      </c>
    </row>
    <row r="149" spans="13:19" ht="18.5" x14ac:dyDescent="0.45">
      <c r="M149" s="79">
        <f t="shared" si="16"/>
        <v>0</v>
      </c>
      <c r="N149" s="80"/>
      <c r="O149" s="81">
        <f t="shared" si="14"/>
        <v>0</v>
      </c>
      <c r="P149" s="82"/>
      <c r="Q149" s="83" t="e">
        <f t="shared" si="13"/>
        <v>#DIV/0!</v>
      </c>
      <c r="R149" s="50"/>
      <c r="S149" s="84">
        <f t="shared" si="15"/>
        <v>0</v>
      </c>
    </row>
    <row r="150" spans="13:19" ht="18.5" x14ac:dyDescent="0.45">
      <c r="M150" s="79">
        <f t="shared" si="16"/>
        <v>0</v>
      </c>
      <c r="N150" s="80"/>
      <c r="O150" s="81">
        <f t="shared" si="14"/>
        <v>0</v>
      </c>
      <c r="P150" s="82"/>
      <c r="Q150" s="83" t="e">
        <f t="shared" si="13"/>
        <v>#DIV/0!</v>
      </c>
      <c r="R150" s="50"/>
      <c r="S150" s="84">
        <f t="shared" si="15"/>
        <v>0</v>
      </c>
    </row>
    <row r="151" spans="13:19" ht="18.5" x14ac:dyDescent="0.45">
      <c r="M151" s="79">
        <f t="shared" si="16"/>
        <v>0</v>
      </c>
      <c r="N151" s="80"/>
      <c r="O151" s="81">
        <f t="shared" si="14"/>
        <v>0</v>
      </c>
      <c r="P151" s="82"/>
      <c r="Q151" s="83" t="e">
        <f t="shared" si="13"/>
        <v>#DIV/0!</v>
      </c>
      <c r="R151" s="50"/>
      <c r="S151" s="84">
        <f t="shared" si="15"/>
        <v>0</v>
      </c>
    </row>
    <row r="152" spans="13:19" ht="18.5" x14ac:dyDescent="0.45">
      <c r="M152" s="79">
        <f t="shared" si="16"/>
        <v>0</v>
      </c>
      <c r="N152" s="80"/>
      <c r="O152" s="81">
        <f t="shared" si="14"/>
        <v>0</v>
      </c>
      <c r="P152" s="82"/>
      <c r="Q152" s="83" t="e">
        <f t="shared" si="13"/>
        <v>#DIV/0!</v>
      </c>
      <c r="R152" s="50"/>
      <c r="S152" s="84">
        <f t="shared" si="15"/>
        <v>0</v>
      </c>
    </row>
    <row r="153" spans="13:19" ht="18.5" x14ac:dyDescent="0.45">
      <c r="M153" s="79">
        <f t="shared" si="16"/>
        <v>0</v>
      </c>
      <c r="N153" s="80"/>
      <c r="O153" s="81">
        <f t="shared" si="14"/>
        <v>0</v>
      </c>
      <c r="P153" s="82"/>
      <c r="Q153" s="83" t="e">
        <f t="shared" si="13"/>
        <v>#DIV/0!</v>
      </c>
      <c r="R153" s="50"/>
      <c r="S153" s="84">
        <f t="shared" si="15"/>
        <v>0</v>
      </c>
    </row>
    <row r="154" spans="13:19" ht="18.5" x14ac:dyDescent="0.45">
      <c r="M154" s="79">
        <f t="shared" si="16"/>
        <v>0</v>
      </c>
      <c r="N154" s="80"/>
      <c r="O154" s="81">
        <f t="shared" si="14"/>
        <v>0</v>
      </c>
      <c r="P154" s="82"/>
      <c r="Q154" s="83" t="e">
        <f t="shared" si="13"/>
        <v>#DIV/0!</v>
      </c>
      <c r="R154" s="50"/>
      <c r="S154" s="84">
        <f t="shared" si="15"/>
        <v>0</v>
      </c>
    </row>
    <row r="155" spans="13:19" ht="18.5" x14ac:dyDescent="0.45">
      <c r="M155" s="79">
        <f t="shared" si="16"/>
        <v>0</v>
      </c>
      <c r="N155" s="80"/>
      <c r="O155" s="81">
        <f t="shared" si="14"/>
        <v>0</v>
      </c>
      <c r="P155" s="82"/>
      <c r="Q155" s="83" t="e">
        <f t="shared" si="13"/>
        <v>#DIV/0!</v>
      </c>
      <c r="R155" s="50"/>
      <c r="S155" s="84">
        <f t="shared" si="15"/>
        <v>0</v>
      </c>
    </row>
    <row r="156" spans="13:19" ht="18.5" x14ac:dyDescent="0.45">
      <c r="M156" s="79">
        <f t="shared" si="16"/>
        <v>0</v>
      </c>
      <c r="N156" s="80"/>
      <c r="O156" s="81">
        <f t="shared" si="14"/>
        <v>0</v>
      </c>
      <c r="P156" s="82"/>
      <c r="Q156" s="83" t="e">
        <f t="shared" si="13"/>
        <v>#DIV/0!</v>
      </c>
      <c r="R156" s="50"/>
      <c r="S156" s="84">
        <f t="shared" si="15"/>
        <v>0</v>
      </c>
    </row>
    <row r="157" spans="13:19" ht="18.5" x14ac:dyDescent="0.45">
      <c r="M157" s="79">
        <f t="shared" si="16"/>
        <v>0</v>
      </c>
      <c r="N157" s="80"/>
      <c r="O157" s="81">
        <f t="shared" si="14"/>
        <v>0</v>
      </c>
      <c r="P157" s="82"/>
      <c r="Q157" s="83" t="e">
        <f t="shared" si="13"/>
        <v>#DIV/0!</v>
      </c>
      <c r="R157" s="50"/>
      <c r="S157" s="84">
        <f t="shared" si="15"/>
        <v>0</v>
      </c>
    </row>
    <row r="158" spans="13:19" ht="18.5" x14ac:dyDescent="0.45">
      <c r="M158" s="79">
        <f t="shared" si="16"/>
        <v>0</v>
      </c>
      <c r="N158" s="80"/>
      <c r="O158" s="81">
        <f t="shared" si="14"/>
        <v>0</v>
      </c>
      <c r="P158" s="82"/>
      <c r="Q158" s="83" t="e">
        <f t="shared" si="13"/>
        <v>#DIV/0!</v>
      </c>
      <c r="R158" s="50"/>
      <c r="S158" s="84">
        <f t="shared" si="15"/>
        <v>0</v>
      </c>
    </row>
    <row r="159" spans="13:19" ht="18.5" x14ac:dyDescent="0.45">
      <c r="M159" s="79">
        <f t="shared" si="16"/>
        <v>0</v>
      </c>
      <c r="N159" s="80"/>
      <c r="O159" s="81">
        <f t="shared" si="14"/>
        <v>0</v>
      </c>
      <c r="P159" s="82"/>
      <c r="Q159" s="83" t="e">
        <f t="shared" si="13"/>
        <v>#DIV/0!</v>
      </c>
      <c r="R159" s="50"/>
      <c r="S159" s="84">
        <f t="shared" si="15"/>
        <v>0</v>
      </c>
    </row>
    <row r="160" spans="13:19" ht="18.5" x14ac:dyDescent="0.45">
      <c r="M160" s="79">
        <f t="shared" si="16"/>
        <v>0</v>
      </c>
      <c r="N160" s="80"/>
      <c r="O160" s="81">
        <f t="shared" si="14"/>
        <v>0</v>
      </c>
      <c r="P160" s="82"/>
      <c r="Q160" s="83" t="e">
        <f t="shared" si="13"/>
        <v>#DIV/0!</v>
      </c>
      <c r="R160" s="50"/>
      <c r="S160" s="84">
        <f t="shared" si="15"/>
        <v>0</v>
      </c>
    </row>
    <row r="161" spans="13:19" ht="18.5" x14ac:dyDescent="0.45">
      <c r="M161" s="79">
        <f t="shared" si="16"/>
        <v>0</v>
      </c>
      <c r="N161" s="80"/>
      <c r="O161" s="81">
        <f t="shared" si="14"/>
        <v>0</v>
      </c>
      <c r="P161" s="82"/>
      <c r="Q161" s="83" t="e">
        <f t="shared" si="13"/>
        <v>#DIV/0!</v>
      </c>
      <c r="R161" s="50"/>
      <c r="S161" s="84">
        <f t="shared" si="15"/>
        <v>0</v>
      </c>
    </row>
    <row r="162" spans="13:19" ht="18.5" x14ac:dyDescent="0.45">
      <c r="M162" s="79">
        <f t="shared" si="16"/>
        <v>0</v>
      </c>
      <c r="N162" s="80"/>
      <c r="O162" s="81">
        <f t="shared" si="14"/>
        <v>0</v>
      </c>
      <c r="P162" s="82"/>
      <c r="Q162" s="83" t="e">
        <f t="shared" si="13"/>
        <v>#DIV/0!</v>
      </c>
      <c r="R162" s="50"/>
      <c r="S162" s="84">
        <f t="shared" si="15"/>
        <v>0</v>
      </c>
    </row>
    <row r="163" spans="13:19" ht="18.5" x14ac:dyDescent="0.45">
      <c r="M163" s="79">
        <f t="shared" si="16"/>
        <v>0</v>
      </c>
      <c r="N163" s="80"/>
      <c r="O163" s="81">
        <f t="shared" si="14"/>
        <v>0</v>
      </c>
      <c r="P163" s="82"/>
      <c r="Q163" s="83" t="e">
        <f t="shared" si="13"/>
        <v>#DIV/0!</v>
      </c>
      <c r="R163" s="50"/>
      <c r="S163" s="84">
        <f t="shared" si="15"/>
        <v>0</v>
      </c>
    </row>
    <row r="164" spans="13:19" ht="18.5" x14ac:dyDescent="0.45">
      <c r="M164" s="79">
        <f t="shared" si="16"/>
        <v>0</v>
      </c>
      <c r="N164" s="80"/>
      <c r="O164" s="81">
        <f t="shared" si="14"/>
        <v>0</v>
      </c>
      <c r="P164" s="82"/>
      <c r="Q164" s="83" t="e">
        <f t="shared" si="13"/>
        <v>#DIV/0!</v>
      </c>
      <c r="R164" s="50"/>
      <c r="S164" s="84">
        <f t="shared" si="15"/>
        <v>0</v>
      </c>
    </row>
    <row r="165" spans="13:19" ht="18.5" x14ac:dyDescent="0.45">
      <c r="M165" s="79">
        <f t="shared" si="16"/>
        <v>0</v>
      </c>
      <c r="N165" s="80"/>
      <c r="O165" s="81">
        <f t="shared" si="14"/>
        <v>0</v>
      </c>
      <c r="P165" s="82"/>
      <c r="Q165" s="83" t="e">
        <f t="shared" si="13"/>
        <v>#DIV/0!</v>
      </c>
      <c r="R165" s="50"/>
      <c r="S165" s="84">
        <f t="shared" si="15"/>
        <v>0</v>
      </c>
    </row>
    <row r="166" spans="13:19" ht="18.5" x14ac:dyDescent="0.45">
      <c r="M166" s="79">
        <f t="shared" si="16"/>
        <v>0</v>
      </c>
      <c r="N166" s="80"/>
      <c r="O166" s="81">
        <f t="shared" si="14"/>
        <v>0</v>
      </c>
      <c r="P166" s="82"/>
      <c r="Q166" s="83" t="e">
        <f t="shared" si="13"/>
        <v>#DIV/0!</v>
      </c>
      <c r="R166" s="50"/>
      <c r="S166" s="84">
        <f t="shared" si="15"/>
        <v>0</v>
      </c>
    </row>
    <row r="167" spans="13:19" ht="18.5" x14ac:dyDescent="0.45">
      <c r="M167" s="79">
        <f t="shared" si="16"/>
        <v>0</v>
      </c>
      <c r="N167" s="80"/>
      <c r="O167" s="81">
        <f t="shared" si="14"/>
        <v>0</v>
      </c>
      <c r="P167" s="82"/>
      <c r="Q167" s="83" t="e">
        <f t="shared" si="13"/>
        <v>#DIV/0!</v>
      </c>
      <c r="R167" s="50"/>
      <c r="S167" s="84">
        <f t="shared" si="15"/>
        <v>0</v>
      </c>
    </row>
    <row r="168" spans="13:19" ht="18.5" x14ac:dyDescent="0.45">
      <c r="M168" s="79">
        <f t="shared" si="16"/>
        <v>0</v>
      </c>
      <c r="N168" s="80"/>
      <c r="O168" s="81">
        <f t="shared" si="14"/>
        <v>0</v>
      </c>
      <c r="P168" s="82"/>
      <c r="Q168" s="83" t="e">
        <f t="shared" si="13"/>
        <v>#DIV/0!</v>
      </c>
      <c r="R168" s="50"/>
      <c r="S168" s="84">
        <f t="shared" si="15"/>
        <v>0</v>
      </c>
    </row>
    <row r="169" spans="13:19" ht="18.5" x14ac:dyDescent="0.45">
      <c r="M169" s="79">
        <f t="shared" si="16"/>
        <v>0</v>
      </c>
      <c r="N169" s="80"/>
      <c r="O169" s="81">
        <f t="shared" si="14"/>
        <v>0</v>
      </c>
      <c r="P169" s="82"/>
      <c r="Q169" s="83" t="e">
        <f t="shared" si="13"/>
        <v>#DIV/0!</v>
      </c>
      <c r="R169" s="50"/>
      <c r="S169" s="84">
        <f t="shared" si="15"/>
        <v>0</v>
      </c>
    </row>
    <row r="170" spans="13:19" ht="18.5" x14ac:dyDescent="0.45">
      <c r="M170" s="79">
        <f t="shared" si="16"/>
        <v>0</v>
      </c>
      <c r="N170" s="80"/>
      <c r="O170" s="81">
        <f t="shared" si="14"/>
        <v>0</v>
      </c>
      <c r="P170" s="82"/>
      <c r="Q170" s="83" t="e">
        <f t="shared" si="13"/>
        <v>#DIV/0!</v>
      </c>
      <c r="R170" s="50"/>
      <c r="S170" s="84">
        <f t="shared" si="15"/>
        <v>0</v>
      </c>
    </row>
    <row r="171" spans="13:19" ht="18.5" x14ac:dyDescent="0.45">
      <c r="M171" s="79">
        <f t="shared" si="16"/>
        <v>0</v>
      </c>
      <c r="N171" s="80"/>
      <c r="O171" s="81">
        <f t="shared" si="14"/>
        <v>0</v>
      </c>
      <c r="P171" s="82"/>
      <c r="Q171" s="83" t="e">
        <f t="shared" si="13"/>
        <v>#DIV/0!</v>
      </c>
      <c r="R171" s="50"/>
      <c r="S171" s="84">
        <f t="shared" si="15"/>
        <v>0</v>
      </c>
    </row>
    <row r="172" spans="13:19" ht="18.5" x14ac:dyDescent="0.45">
      <c r="M172" s="79">
        <f t="shared" si="16"/>
        <v>0</v>
      </c>
      <c r="N172" s="80"/>
      <c r="O172" s="81">
        <f t="shared" si="14"/>
        <v>0</v>
      </c>
      <c r="P172" s="82"/>
      <c r="Q172" s="83" t="e">
        <f t="shared" si="13"/>
        <v>#DIV/0!</v>
      </c>
      <c r="R172" s="50"/>
      <c r="S172" s="84">
        <f t="shared" si="15"/>
        <v>0</v>
      </c>
    </row>
    <row r="173" spans="13:19" ht="18.5" x14ac:dyDescent="0.45">
      <c r="M173" s="79">
        <f t="shared" si="16"/>
        <v>0</v>
      </c>
      <c r="N173" s="80"/>
      <c r="O173" s="81">
        <f t="shared" si="14"/>
        <v>0</v>
      </c>
      <c r="P173" s="82"/>
      <c r="Q173" s="83" t="e">
        <f t="shared" si="13"/>
        <v>#DIV/0!</v>
      </c>
      <c r="R173" s="50"/>
      <c r="S173" s="84">
        <f t="shared" si="15"/>
        <v>0</v>
      </c>
    </row>
    <row r="174" spans="13:19" ht="18.5" x14ac:dyDescent="0.45">
      <c r="M174" s="79">
        <f t="shared" si="16"/>
        <v>0</v>
      </c>
      <c r="N174" s="80"/>
      <c r="O174" s="81">
        <f t="shared" si="14"/>
        <v>0</v>
      </c>
      <c r="P174" s="82"/>
      <c r="Q174" s="83" t="e">
        <f t="shared" si="13"/>
        <v>#DIV/0!</v>
      </c>
      <c r="R174" s="50"/>
      <c r="S174" s="84">
        <f t="shared" si="15"/>
        <v>0</v>
      </c>
    </row>
    <row r="175" spans="13:19" ht="18.5" x14ac:dyDescent="0.45">
      <c r="M175" s="79">
        <f t="shared" si="16"/>
        <v>0</v>
      </c>
      <c r="N175" s="80"/>
      <c r="O175" s="81">
        <f t="shared" si="14"/>
        <v>0</v>
      </c>
      <c r="P175" s="82"/>
      <c r="Q175" s="83" t="e">
        <f t="shared" si="13"/>
        <v>#DIV/0!</v>
      </c>
      <c r="R175" s="50"/>
      <c r="S175" s="84">
        <f t="shared" si="15"/>
        <v>0</v>
      </c>
    </row>
    <row r="176" spans="13:19" ht="18.5" x14ac:dyDescent="0.45">
      <c r="M176" s="79">
        <f t="shared" si="16"/>
        <v>0</v>
      </c>
      <c r="N176" s="80"/>
      <c r="O176" s="81">
        <f t="shared" si="14"/>
        <v>0</v>
      </c>
      <c r="P176" s="82"/>
      <c r="Q176" s="83" t="e">
        <f t="shared" si="13"/>
        <v>#DIV/0!</v>
      </c>
      <c r="R176" s="50"/>
      <c r="S176" s="84">
        <f t="shared" si="15"/>
        <v>0</v>
      </c>
    </row>
    <row r="177" spans="13:19" ht="18.5" x14ac:dyDescent="0.45">
      <c r="M177" s="79">
        <f t="shared" si="16"/>
        <v>0</v>
      </c>
      <c r="N177" s="80"/>
      <c r="O177" s="81">
        <f t="shared" si="14"/>
        <v>0</v>
      </c>
      <c r="P177" s="82"/>
      <c r="Q177" s="83" t="e">
        <f t="shared" si="13"/>
        <v>#DIV/0!</v>
      </c>
      <c r="R177" s="50"/>
      <c r="S177" s="84">
        <f t="shared" si="15"/>
        <v>0</v>
      </c>
    </row>
    <row r="178" spans="13:19" ht="18.5" x14ac:dyDescent="0.45">
      <c r="M178" s="79">
        <f t="shared" si="16"/>
        <v>0</v>
      </c>
      <c r="N178" s="80"/>
      <c r="O178" s="81">
        <f t="shared" si="14"/>
        <v>0</v>
      </c>
      <c r="P178" s="82"/>
      <c r="Q178" s="83" t="e">
        <f t="shared" si="13"/>
        <v>#DIV/0!</v>
      </c>
      <c r="R178" s="50"/>
      <c r="S178" s="84">
        <f t="shared" si="15"/>
        <v>0</v>
      </c>
    </row>
    <row r="179" spans="13:19" ht="18.5" x14ac:dyDescent="0.45">
      <c r="M179" s="79">
        <f t="shared" si="16"/>
        <v>0</v>
      </c>
      <c r="N179" s="80"/>
      <c r="O179" s="81">
        <f t="shared" si="14"/>
        <v>0</v>
      </c>
      <c r="P179" s="82"/>
      <c r="Q179" s="83" t="e">
        <f t="shared" si="13"/>
        <v>#DIV/0!</v>
      </c>
      <c r="R179" s="50"/>
      <c r="S179" s="84">
        <f t="shared" si="15"/>
        <v>0</v>
      </c>
    </row>
    <row r="180" spans="13:19" ht="18.5" x14ac:dyDescent="0.45">
      <c r="M180" s="79">
        <f t="shared" si="16"/>
        <v>0</v>
      </c>
      <c r="N180" s="80"/>
      <c r="O180" s="81">
        <f t="shared" si="14"/>
        <v>0</v>
      </c>
      <c r="P180" s="82"/>
      <c r="Q180" s="83" t="e">
        <f t="shared" si="13"/>
        <v>#DIV/0!</v>
      </c>
      <c r="R180" s="50"/>
      <c r="S180" s="84">
        <f t="shared" si="15"/>
        <v>0</v>
      </c>
    </row>
    <row r="181" spans="13:19" ht="18.5" x14ac:dyDescent="0.45">
      <c r="M181" s="79">
        <f t="shared" si="16"/>
        <v>0</v>
      </c>
      <c r="N181" s="80"/>
      <c r="O181" s="81">
        <f t="shared" si="14"/>
        <v>0</v>
      </c>
      <c r="P181" s="82"/>
      <c r="Q181" s="83" t="e">
        <f t="shared" si="13"/>
        <v>#DIV/0!</v>
      </c>
      <c r="R181" s="50"/>
      <c r="S181" s="84">
        <f t="shared" si="15"/>
        <v>0</v>
      </c>
    </row>
    <row r="182" spans="13:19" ht="18.5" x14ac:dyDescent="0.45">
      <c r="M182" s="79">
        <f t="shared" si="16"/>
        <v>0</v>
      </c>
      <c r="N182" s="80"/>
      <c r="O182" s="81">
        <f t="shared" si="14"/>
        <v>0</v>
      </c>
      <c r="P182" s="82"/>
      <c r="Q182" s="83" t="e">
        <f t="shared" si="13"/>
        <v>#DIV/0!</v>
      </c>
      <c r="R182" s="50"/>
      <c r="S182" s="84">
        <f t="shared" si="15"/>
        <v>0</v>
      </c>
    </row>
    <row r="183" spans="13:19" ht="18.5" x14ac:dyDescent="0.45">
      <c r="M183" s="79">
        <f t="shared" si="16"/>
        <v>0</v>
      </c>
      <c r="N183" s="80"/>
      <c r="O183" s="81">
        <f t="shared" si="14"/>
        <v>0</v>
      </c>
      <c r="P183" s="82"/>
      <c r="Q183" s="83" t="e">
        <f t="shared" si="13"/>
        <v>#DIV/0!</v>
      </c>
      <c r="R183" s="50"/>
      <c r="S183" s="84">
        <f t="shared" si="15"/>
        <v>0</v>
      </c>
    </row>
    <row r="184" spans="13:19" ht="18.5" x14ac:dyDescent="0.45">
      <c r="M184" s="79">
        <f t="shared" si="16"/>
        <v>0</v>
      </c>
      <c r="N184" s="80"/>
      <c r="O184" s="81">
        <f t="shared" si="14"/>
        <v>0</v>
      </c>
      <c r="P184" s="82"/>
      <c r="Q184" s="83" t="e">
        <f t="shared" si="13"/>
        <v>#DIV/0!</v>
      </c>
      <c r="R184" s="50"/>
      <c r="S184" s="84">
        <f t="shared" si="15"/>
        <v>0</v>
      </c>
    </row>
    <row r="185" spans="13:19" ht="18.5" x14ac:dyDescent="0.45">
      <c r="M185" s="79">
        <f t="shared" si="16"/>
        <v>0</v>
      </c>
      <c r="N185" s="80"/>
      <c r="O185" s="81">
        <f t="shared" si="14"/>
        <v>0</v>
      </c>
      <c r="P185" s="82"/>
      <c r="Q185" s="83" t="e">
        <f t="shared" si="13"/>
        <v>#DIV/0!</v>
      </c>
      <c r="R185" s="50"/>
      <c r="S185" s="84">
        <f t="shared" si="15"/>
        <v>0</v>
      </c>
    </row>
    <row r="186" spans="13:19" ht="18.5" x14ac:dyDescent="0.45">
      <c r="M186" s="79">
        <f t="shared" si="16"/>
        <v>0</v>
      </c>
      <c r="N186" s="80"/>
      <c r="O186" s="81">
        <f t="shared" si="14"/>
        <v>0</v>
      </c>
      <c r="P186" s="82"/>
      <c r="Q186" s="83" t="e">
        <f t="shared" si="13"/>
        <v>#DIV/0!</v>
      </c>
      <c r="R186" s="50"/>
      <c r="S186" s="84">
        <f t="shared" si="15"/>
        <v>0</v>
      </c>
    </row>
    <row r="187" spans="13:19" ht="18.5" x14ac:dyDescent="0.45">
      <c r="M187" s="79">
        <f t="shared" si="16"/>
        <v>0</v>
      </c>
      <c r="N187" s="80"/>
      <c r="O187" s="81">
        <f t="shared" si="14"/>
        <v>0</v>
      </c>
      <c r="P187" s="82"/>
      <c r="Q187" s="83" t="e">
        <f t="shared" si="13"/>
        <v>#DIV/0!</v>
      </c>
      <c r="R187" s="50"/>
      <c r="S187" s="84">
        <f t="shared" si="15"/>
        <v>0</v>
      </c>
    </row>
    <row r="188" spans="13:19" ht="18.5" x14ac:dyDescent="0.45">
      <c r="M188" s="79">
        <f t="shared" si="16"/>
        <v>0</v>
      </c>
      <c r="N188" s="80"/>
      <c r="O188" s="81">
        <f t="shared" si="14"/>
        <v>0</v>
      </c>
      <c r="P188" s="82"/>
      <c r="Q188" s="83" t="e">
        <f t="shared" si="13"/>
        <v>#DIV/0!</v>
      </c>
      <c r="R188" s="50"/>
      <c r="S188" s="84">
        <f t="shared" si="15"/>
        <v>0</v>
      </c>
    </row>
    <row r="189" spans="13:19" ht="18.5" x14ac:dyDescent="0.45">
      <c r="M189" s="79">
        <f t="shared" si="16"/>
        <v>0</v>
      </c>
      <c r="N189" s="80"/>
      <c r="O189" s="81">
        <f t="shared" si="14"/>
        <v>0</v>
      </c>
      <c r="P189" s="82"/>
      <c r="Q189" s="83" t="e">
        <f t="shared" si="13"/>
        <v>#DIV/0!</v>
      </c>
      <c r="R189" s="50"/>
      <c r="S189" s="84">
        <f t="shared" si="15"/>
        <v>0</v>
      </c>
    </row>
    <row r="190" spans="13:19" ht="18.5" x14ac:dyDescent="0.45">
      <c r="M190" s="79">
        <f t="shared" si="16"/>
        <v>0</v>
      </c>
      <c r="N190" s="80"/>
      <c r="O190" s="81">
        <f t="shared" si="14"/>
        <v>0</v>
      </c>
      <c r="P190" s="82"/>
      <c r="Q190" s="83" t="e">
        <f t="shared" si="13"/>
        <v>#DIV/0!</v>
      </c>
      <c r="R190" s="50"/>
      <c r="S190" s="84">
        <f t="shared" si="15"/>
        <v>0</v>
      </c>
    </row>
    <row r="191" spans="13:19" ht="18.5" x14ac:dyDescent="0.45">
      <c r="M191" s="79">
        <f t="shared" si="16"/>
        <v>0</v>
      </c>
      <c r="N191" s="80"/>
      <c r="O191" s="81">
        <f t="shared" si="14"/>
        <v>0</v>
      </c>
      <c r="P191" s="82"/>
      <c r="Q191" s="83" t="e">
        <f t="shared" ref="Q191:Q254" si="17">(P191-M191)/P191</f>
        <v>#DIV/0!</v>
      </c>
      <c r="R191" s="50"/>
      <c r="S191" s="84">
        <f t="shared" si="15"/>
        <v>0</v>
      </c>
    </row>
    <row r="192" spans="13:19" ht="18.5" x14ac:dyDescent="0.45">
      <c r="M192" s="79">
        <f t="shared" si="16"/>
        <v>0</v>
      </c>
      <c r="N192" s="80"/>
      <c r="O192" s="81">
        <f t="shared" si="14"/>
        <v>0</v>
      </c>
      <c r="P192" s="82"/>
      <c r="Q192" s="83" t="e">
        <f t="shared" si="17"/>
        <v>#DIV/0!</v>
      </c>
      <c r="R192" s="50"/>
      <c r="S192" s="84">
        <f t="shared" si="15"/>
        <v>0</v>
      </c>
    </row>
    <row r="193" spans="13:19" ht="18.5" x14ac:dyDescent="0.45">
      <c r="M193" s="79">
        <f t="shared" si="16"/>
        <v>0</v>
      </c>
      <c r="N193" s="80"/>
      <c r="O193" s="81">
        <f t="shared" si="14"/>
        <v>0</v>
      </c>
      <c r="P193" s="82"/>
      <c r="Q193" s="83" t="e">
        <f t="shared" si="17"/>
        <v>#DIV/0!</v>
      </c>
      <c r="R193" s="50"/>
      <c r="S193" s="84">
        <f t="shared" si="15"/>
        <v>0</v>
      </c>
    </row>
    <row r="194" spans="13:19" ht="18.5" x14ac:dyDescent="0.45">
      <c r="M194" s="79">
        <f t="shared" si="16"/>
        <v>0</v>
      </c>
      <c r="N194" s="80"/>
      <c r="O194" s="81">
        <f t="shared" ref="O194:O257" si="18">M194/(1-N194)</f>
        <v>0</v>
      </c>
      <c r="P194" s="82"/>
      <c r="Q194" s="83" t="e">
        <f t="shared" si="17"/>
        <v>#DIV/0!</v>
      </c>
      <c r="R194" s="50"/>
      <c r="S194" s="84">
        <f t="shared" si="15"/>
        <v>0</v>
      </c>
    </row>
    <row r="195" spans="13:19" ht="18.5" x14ac:dyDescent="0.45">
      <c r="M195" s="79">
        <f t="shared" si="16"/>
        <v>0</v>
      </c>
      <c r="N195" s="80"/>
      <c r="O195" s="81">
        <f t="shared" si="18"/>
        <v>0</v>
      </c>
      <c r="P195" s="82"/>
      <c r="Q195" s="83" t="e">
        <f t="shared" si="17"/>
        <v>#DIV/0!</v>
      </c>
      <c r="R195" s="50"/>
      <c r="S195" s="84">
        <f t="shared" si="15"/>
        <v>0</v>
      </c>
    </row>
    <row r="196" spans="13:19" ht="18.5" x14ac:dyDescent="0.45">
      <c r="M196" s="79">
        <f t="shared" si="16"/>
        <v>0</v>
      </c>
      <c r="N196" s="80"/>
      <c r="O196" s="81">
        <f t="shared" si="18"/>
        <v>0</v>
      </c>
      <c r="P196" s="82"/>
      <c r="Q196" s="83" t="e">
        <f t="shared" si="17"/>
        <v>#DIV/0!</v>
      </c>
      <c r="R196" s="50"/>
      <c r="S196" s="84">
        <f t="shared" ref="S196:S259" si="19">SUM(R196*P196)</f>
        <v>0</v>
      </c>
    </row>
    <row r="197" spans="13:19" ht="18.5" x14ac:dyDescent="0.45">
      <c r="M197" s="79">
        <f t="shared" si="16"/>
        <v>0</v>
      </c>
      <c r="N197" s="80"/>
      <c r="O197" s="81">
        <f t="shared" si="18"/>
        <v>0</v>
      </c>
      <c r="P197" s="82"/>
      <c r="Q197" s="83" t="e">
        <f t="shared" si="17"/>
        <v>#DIV/0!</v>
      </c>
      <c r="R197" s="50"/>
      <c r="S197" s="84">
        <f t="shared" si="19"/>
        <v>0</v>
      </c>
    </row>
    <row r="198" spans="13:19" ht="18.5" x14ac:dyDescent="0.45">
      <c r="M198" s="79">
        <f t="shared" si="16"/>
        <v>0</v>
      </c>
      <c r="N198" s="80"/>
      <c r="O198" s="81">
        <f t="shared" si="18"/>
        <v>0</v>
      </c>
      <c r="P198" s="82"/>
      <c r="Q198" s="83" t="e">
        <f t="shared" si="17"/>
        <v>#DIV/0!</v>
      </c>
      <c r="R198" s="50"/>
      <c r="S198" s="84">
        <f t="shared" si="19"/>
        <v>0</v>
      </c>
    </row>
    <row r="199" spans="13:19" ht="18.5" x14ac:dyDescent="0.45">
      <c r="M199" s="79">
        <f t="shared" ref="M199:M262" si="20">SUM(F199:K199)</f>
        <v>0</v>
      </c>
      <c r="N199" s="80"/>
      <c r="O199" s="81">
        <f t="shared" si="18"/>
        <v>0</v>
      </c>
      <c r="P199" s="82"/>
      <c r="Q199" s="83" t="e">
        <f t="shared" si="17"/>
        <v>#DIV/0!</v>
      </c>
      <c r="R199" s="50"/>
      <c r="S199" s="84">
        <f t="shared" si="19"/>
        <v>0</v>
      </c>
    </row>
    <row r="200" spans="13:19" ht="18.5" x14ac:dyDescent="0.45">
      <c r="M200" s="79">
        <f t="shared" si="20"/>
        <v>0</v>
      </c>
      <c r="N200" s="80"/>
      <c r="O200" s="81">
        <f t="shared" si="18"/>
        <v>0</v>
      </c>
      <c r="P200" s="82"/>
      <c r="Q200" s="83" t="e">
        <f t="shared" si="17"/>
        <v>#DIV/0!</v>
      </c>
      <c r="R200" s="50"/>
      <c r="S200" s="84">
        <f t="shared" si="19"/>
        <v>0</v>
      </c>
    </row>
    <row r="201" spans="13:19" ht="18.5" x14ac:dyDescent="0.45">
      <c r="M201" s="79">
        <f t="shared" si="20"/>
        <v>0</v>
      </c>
      <c r="N201" s="80"/>
      <c r="O201" s="81">
        <f t="shared" si="18"/>
        <v>0</v>
      </c>
      <c r="P201" s="82"/>
      <c r="Q201" s="83" t="e">
        <f t="shared" si="17"/>
        <v>#DIV/0!</v>
      </c>
      <c r="R201" s="50"/>
      <c r="S201" s="84">
        <f t="shared" si="19"/>
        <v>0</v>
      </c>
    </row>
    <row r="202" spans="13:19" ht="18.5" x14ac:dyDescent="0.45">
      <c r="M202" s="79">
        <f t="shared" si="20"/>
        <v>0</v>
      </c>
      <c r="N202" s="80"/>
      <c r="O202" s="81">
        <f t="shared" si="18"/>
        <v>0</v>
      </c>
      <c r="P202" s="82"/>
      <c r="Q202" s="83" t="e">
        <f t="shared" si="17"/>
        <v>#DIV/0!</v>
      </c>
      <c r="R202" s="50"/>
      <c r="S202" s="84">
        <f t="shared" si="19"/>
        <v>0</v>
      </c>
    </row>
    <row r="203" spans="13:19" ht="18.5" x14ac:dyDescent="0.45">
      <c r="M203" s="79">
        <f t="shared" si="20"/>
        <v>0</v>
      </c>
      <c r="N203" s="80"/>
      <c r="O203" s="81">
        <f t="shared" si="18"/>
        <v>0</v>
      </c>
      <c r="P203" s="82"/>
      <c r="Q203" s="83" t="e">
        <f t="shared" si="17"/>
        <v>#DIV/0!</v>
      </c>
      <c r="R203" s="50"/>
      <c r="S203" s="84">
        <f t="shared" si="19"/>
        <v>0</v>
      </c>
    </row>
    <row r="204" spans="13:19" ht="18.5" x14ac:dyDescent="0.45">
      <c r="M204" s="79">
        <f t="shared" si="20"/>
        <v>0</v>
      </c>
      <c r="N204" s="80"/>
      <c r="O204" s="81">
        <f t="shared" si="18"/>
        <v>0</v>
      </c>
      <c r="P204" s="82"/>
      <c r="Q204" s="83" t="e">
        <f t="shared" si="17"/>
        <v>#DIV/0!</v>
      </c>
      <c r="R204" s="50"/>
      <c r="S204" s="84">
        <f t="shared" si="19"/>
        <v>0</v>
      </c>
    </row>
    <row r="205" spans="13:19" ht="18.5" x14ac:dyDescent="0.45">
      <c r="M205" s="79">
        <f t="shared" si="20"/>
        <v>0</v>
      </c>
      <c r="N205" s="80"/>
      <c r="O205" s="81">
        <f t="shared" si="18"/>
        <v>0</v>
      </c>
      <c r="P205" s="82"/>
      <c r="Q205" s="83" t="e">
        <f t="shared" si="17"/>
        <v>#DIV/0!</v>
      </c>
      <c r="R205" s="50"/>
      <c r="S205" s="84">
        <f t="shared" si="19"/>
        <v>0</v>
      </c>
    </row>
    <row r="206" spans="13:19" ht="18.5" x14ac:dyDescent="0.45">
      <c r="M206" s="79">
        <f t="shared" si="20"/>
        <v>0</v>
      </c>
      <c r="N206" s="80"/>
      <c r="O206" s="81">
        <f t="shared" si="18"/>
        <v>0</v>
      </c>
      <c r="P206" s="82"/>
      <c r="Q206" s="83" t="e">
        <f t="shared" si="17"/>
        <v>#DIV/0!</v>
      </c>
      <c r="R206" s="50"/>
      <c r="S206" s="84">
        <f t="shared" si="19"/>
        <v>0</v>
      </c>
    </row>
    <row r="207" spans="13:19" ht="18.5" x14ac:dyDescent="0.45">
      <c r="M207" s="79">
        <f t="shared" si="20"/>
        <v>0</v>
      </c>
      <c r="N207" s="80"/>
      <c r="O207" s="81">
        <f t="shared" si="18"/>
        <v>0</v>
      </c>
      <c r="P207" s="82"/>
      <c r="Q207" s="83" t="e">
        <f t="shared" si="17"/>
        <v>#DIV/0!</v>
      </c>
      <c r="R207" s="50"/>
      <c r="S207" s="84">
        <f t="shared" si="19"/>
        <v>0</v>
      </c>
    </row>
    <row r="208" spans="13:19" ht="18.5" x14ac:dyDescent="0.45">
      <c r="M208" s="79">
        <f t="shared" si="20"/>
        <v>0</v>
      </c>
      <c r="N208" s="80"/>
      <c r="O208" s="81">
        <f t="shared" si="18"/>
        <v>0</v>
      </c>
      <c r="P208" s="82"/>
      <c r="Q208" s="83" t="e">
        <f t="shared" si="17"/>
        <v>#DIV/0!</v>
      </c>
      <c r="R208" s="50"/>
      <c r="S208" s="84">
        <f t="shared" si="19"/>
        <v>0</v>
      </c>
    </row>
    <row r="209" spans="13:19" ht="18.5" x14ac:dyDescent="0.45">
      <c r="M209" s="79">
        <f t="shared" si="20"/>
        <v>0</v>
      </c>
      <c r="N209" s="80"/>
      <c r="O209" s="81">
        <f t="shared" si="18"/>
        <v>0</v>
      </c>
      <c r="P209" s="82"/>
      <c r="Q209" s="83" t="e">
        <f t="shared" si="17"/>
        <v>#DIV/0!</v>
      </c>
      <c r="R209" s="50"/>
      <c r="S209" s="84">
        <f t="shared" si="19"/>
        <v>0</v>
      </c>
    </row>
    <row r="210" spans="13:19" ht="18.5" x14ac:dyDescent="0.45">
      <c r="M210" s="79">
        <f t="shared" si="20"/>
        <v>0</v>
      </c>
      <c r="N210" s="80"/>
      <c r="O210" s="81">
        <f t="shared" si="18"/>
        <v>0</v>
      </c>
      <c r="P210" s="82"/>
      <c r="Q210" s="83" t="e">
        <f t="shared" si="17"/>
        <v>#DIV/0!</v>
      </c>
      <c r="R210" s="50"/>
      <c r="S210" s="84">
        <f t="shared" si="19"/>
        <v>0</v>
      </c>
    </row>
    <row r="211" spans="13:19" ht="18.5" x14ac:dyDescent="0.45">
      <c r="M211" s="79">
        <f t="shared" si="20"/>
        <v>0</v>
      </c>
      <c r="N211" s="80"/>
      <c r="O211" s="81">
        <f t="shared" si="18"/>
        <v>0</v>
      </c>
      <c r="P211" s="82"/>
      <c r="Q211" s="83" t="e">
        <f t="shared" si="17"/>
        <v>#DIV/0!</v>
      </c>
      <c r="R211" s="50"/>
      <c r="S211" s="84">
        <f t="shared" si="19"/>
        <v>0</v>
      </c>
    </row>
    <row r="212" spans="13:19" ht="18.5" x14ac:dyDescent="0.45">
      <c r="M212" s="79">
        <f t="shared" si="20"/>
        <v>0</v>
      </c>
      <c r="N212" s="80"/>
      <c r="O212" s="81">
        <f t="shared" si="18"/>
        <v>0</v>
      </c>
      <c r="P212" s="82"/>
      <c r="Q212" s="83" t="e">
        <f t="shared" si="17"/>
        <v>#DIV/0!</v>
      </c>
      <c r="R212" s="50"/>
      <c r="S212" s="84">
        <f t="shared" si="19"/>
        <v>0</v>
      </c>
    </row>
    <row r="213" spans="13:19" ht="18.5" x14ac:dyDescent="0.45">
      <c r="M213" s="79">
        <f t="shared" si="20"/>
        <v>0</v>
      </c>
      <c r="N213" s="80"/>
      <c r="O213" s="81">
        <f t="shared" si="18"/>
        <v>0</v>
      </c>
      <c r="P213" s="82"/>
      <c r="Q213" s="83" t="e">
        <f t="shared" si="17"/>
        <v>#DIV/0!</v>
      </c>
      <c r="R213" s="50"/>
      <c r="S213" s="84">
        <f t="shared" si="19"/>
        <v>0</v>
      </c>
    </row>
    <row r="214" spans="13:19" ht="18.5" x14ac:dyDescent="0.45">
      <c r="M214" s="79">
        <f t="shared" si="20"/>
        <v>0</v>
      </c>
      <c r="N214" s="80"/>
      <c r="O214" s="81">
        <f t="shared" si="18"/>
        <v>0</v>
      </c>
      <c r="P214" s="82"/>
      <c r="Q214" s="83" t="e">
        <f t="shared" si="17"/>
        <v>#DIV/0!</v>
      </c>
      <c r="R214" s="50"/>
      <c r="S214" s="84">
        <f t="shared" si="19"/>
        <v>0</v>
      </c>
    </row>
    <row r="215" spans="13:19" ht="18.5" x14ac:dyDescent="0.45">
      <c r="M215" s="79">
        <f t="shared" si="20"/>
        <v>0</v>
      </c>
      <c r="N215" s="80"/>
      <c r="O215" s="81">
        <f t="shared" si="18"/>
        <v>0</v>
      </c>
      <c r="P215" s="82"/>
      <c r="Q215" s="83" t="e">
        <f t="shared" si="17"/>
        <v>#DIV/0!</v>
      </c>
      <c r="R215" s="50"/>
      <c r="S215" s="84">
        <f t="shared" si="19"/>
        <v>0</v>
      </c>
    </row>
    <row r="216" spans="13:19" ht="18.5" x14ac:dyDescent="0.45">
      <c r="M216" s="79">
        <f t="shared" si="20"/>
        <v>0</v>
      </c>
      <c r="N216" s="80"/>
      <c r="O216" s="81">
        <f t="shared" si="18"/>
        <v>0</v>
      </c>
      <c r="P216" s="82"/>
      <c r="Q216" s="83" t="e">
        <f t="shared" si="17"/>
        <v>#DIV/0!</v>
      </c>
      <c r="R216" s="50"/>
      <c r="S216" s="84">
        <f t="shared" si="19"/>
        <v>0</v>
      </c>
    </row>
    <row r="217" spans="13:19" ht="18.5" x14ac:dyDescent="0.45">
      <c r="M217" s="79">
        <f t="shared" si="20"/>
        <v>0</v>
      </c>
      <c r="N217" s="80"/>
      <c r="O217" s="81">
        <f t="shared" si="18"/>
        <v>0</v>
      </c>
      <c r="P217" s="82"/>
      <c r="Q217" s="83" t="e">
        <f t="shared" si="17"/>
        <v>#DIV/0!</v>
      </c>
      <c r="R217" s="50"/>
      <c r="S217" s="84">
        <f t="shared" si="19"/>
        <v>0</v>
      </c>
    </row>
    <row r="218" spans="13:19" ht="18.5" x14ac:dyDescent="0.45">
      <c r="M218" s="79">
        <f t="shared" si="20"/>
        <v>0</v>
      </c>
      <c r="N218" s="80"/>
      <c r="O218" s="81">
        <f t="shared" si="18"/>
        <v>0</v>
      </c>
      <c r="P218" s="82"/>
      <c r="Q218" s="83" t="e">
        <f t="shared" si="17"/>
        <v>#DIV/0!</v>
      </c>
      <c r="R218" s="50"/>
      <c r="S218" s="84">
        <f t="shared" si="19"/>
        <v>0</v>
      </c>
    </row>
    <row r="219" spans="13:19" ht="18.5" x14ac:dyDescent="0.45">
      <c r="M219" s="79">
        <f t="shared" si="20"/>
        <v>0</v>
      </c>
      <c r="N219" s="80"/>
      <c r="O219" s="81">
        <f t="shared" si="18"/>
        <v>0</v>
      </c>
      <c r="P219" s="82"/>
      <c r="Q219" s="83" t="e">
        <f t="shared" si="17"/>
        <v>#DIV/0!</v>
      </c>
      <c r="R219" s="50"/>
      <c r="S219" s="84">
        <f t="shared" si="19"/>
        <v>0</v>
      </c>
    </row>
    <row r="220" spans="13:19" ht="18.5" x14ac:dyDescent="0.45">
      <c r="M220" s="79">
        <f t="shared" si="20"/>
        <v>0</v>
      </c>
      <c r="N220" s="80"/>
      <c r="O220" s="81">
        <f t="shared" si="18"/>
        <v>0</v>
      </c>
      <c r="P220" s="82"/>
      <c r="Q220" s="83" t="e">
        <f t="shared" si="17"/>
        <v>#DIV/0!</v>
      </c>
      <c r="R220" s="50"/>
      <c r="S220" s="84">
        <f t="shared" si="19"/>
        <v>0</v>
      </c>
    </row>
    <row r="221" spans="13:19" ht="18.5" x14ac:dyDescent="0.45">
      <c r="M221" s="79">
        <f t="shared" si="20"/>
        <v>0</v>
      </c>
      <c r="N221" s="80"/>
      <c r="O221" s="81">
        <f t="shared" si="18"/>
        <v>0</v>
      </c>
      <c r="P221" s="82"/>
      <c r="Q221" s="83" t="e">
        <f t="shared" si="17"/>
        <v>#DIV/0!</v>
      </c>
      <c r="R221" s="50"/>
      <c r="S221" s="84">
        <f t="shared" si="19"/>
        <v>0</v>
      </c>
    </row>
    <row r="222" spans="13:19" ht="18.5" x14ac:dyDescent="0.45">
      <c r="M222" s="79">
        <f t="shared" si="20"/>
        <v>0</v>
      </c>
      <c r="N222" s="80"/>
      <c r="O222" s="81">
        <f t="shared" si="18"/>
        <v>0</v>
      </c>
      <c r="P222" s="82"/>
      <c r="Q222" s="83" t="e">
        <f t="shared" si="17"/>
        <v>#DIV/0!</v>
      </c>
      <c r="R222" s="50"/>
      <c r="S222" s="84">
        <f t="shared" si="19"/>
        <v>0</v>
      </c>
    </row>
    <row r="223" spans="13:19" ht="18.5" x14ac:dyDescent="0.45">
      <c r="M223" s="79">
        <f t="shared" si="20"/>
        <v>0</v>
      </c>
      <c r="N223" s="80"/>
      <c r="O223" s="81">
        <f t="shared" si="18"/>
        <v>0</v>
      </c>
      <c r="P223" s="82"/>
      <c r="Q223" s="83" t="e">
        <f t="shared" si="17"/>
        <v>#DIV/0!</v>
      </c>
      <c r="R223" s="50"/>
      <c r="S223" s="84">
        <f t="shared" si="19"/>
        <v>0</v>
      </c>
    </row>
    <row r="224" spans="13:19" ht="18.5" x14ac:dyDescent="0.45">
      <c r="M224" s="79">
        <f t="shared" si="20"/>
        <v>0</v>
      </c>
      <c r="N224" s="80"/>
      <c r="O224" s="81">
        <f t="shared" si="18"/>
        <v>0</v>
      </c>
      <c r="P224" s="82"/>
      <c r="Q224" s="83" t="e">
        <f t="shared" si="17"/>
        <v>#DIV/0!</v>
      </c>
      <c r="R224" s="50"/>
      <c r="S224" s="84">
        <f t="shared" si="19"/>
        <v>0</v>
      </c>
    </row>
    <row r="225" spans="13:19" ht="18.5" x14ac:dyDescent="0.45">
      <c r="M225" s="79">
        <f t="shared" si="20"/>
        <v>0</v>
      </c>
      <c r="N225" s="80"/>
      <c r="O225" s="81">
        <f t="shared" si="18"/>
        <v>0</v>
      </c>
      <c r="P225" s="82"/>
      <c r="Q225" s="83" t="e">
        <f t="shared" si="17"/>
        <v>#DIV/0!</v>
      </c>
      <c r="R225" s="50"/>
      <c r="S225" s="84">
        <f t="shared" si="19"/>
        <v>0</v>
      </c>
    </row>
    <row r="226" spans="13:19" ht="18.5" x14ac:dyDescent="0.45">
      <c r="M226" s="79">
        <f t="shared" si="20"/>
        <v>0</v>
      </c>
      <c r="N226" s="80"/>
      <c r="O226" s="81">
        <f t="shared" si="18"/>
        <v>0</v>
      </c>
      <c r="P226" s="82"/>
      <c r="Q226" s="83" t="e">
        <f t="shared" si="17"/>
        <v>#DIV/0!</v>
      </c>
      <c r="R226" s="50"/>
      <c r="S226" s="84">
        <f t="shared" si="19"/>
        <v>0</v>
      </c>
    </row>
    <row r="227" spans="13:19" ht="18.5" x14ac:dyDescent="0.45">
      <c r="M227" s="79">
        <f t="shared" si="20"/>
        <v>0</v>
      </c>
      <c r="N227" s="80"/>
      <c r="O227" s="81">
        <f t="shared" si="18"/>
        <v>0</v>
      </c>
      <c r="P227" s="82"/>
      <c r="Q227" s="83" t="e">
        <f t="shared" si="17"/>
        <v>#DIV/0!</v>
      </c>
      <c r="R227" s="50"/>
      <c r="S227" s="84">
        <f t="shared" si="19"/>
        <v>0</v>
      </c>
    </row>
    <row r="228" spans="13:19" ht="18.5" x14ac:dyDescent="0.45">
      <c r="M228" s="79">
        <f t="shared" si="20"/>
        <v>0</v>
      </c>
      <c r="N228" s="80"/>
      <c r="O228" s="81">
        <f t="shared" si="18"/>
        <v>0</v>
      </c>
      <c r="P228" s="82"/>
      <c r="Q228" s="83" t="e">
        <f t="shared" si="17"/>
        <v>#DIV/0!</v>
      </c>
      <c r="R228" s="50"/>
      <c r="S228" s="84">
        <f t="shared" si="19"/>
        <v>0</v>
      </c>
    </row>
    <row r="229" spans="13:19" ht="18.5" x14ac:dyDescent="0.45">
      <c r="M229" s="79">
        <f t="shared" si="20"/>
        <v>0</v>
      </c>
      <c r="N229" s="80"/>
      <c r="O229" s="81">
        <f t="shared" si="18"/>
        <v>0</v>
      </c>
      <c r="P229" s="82"/>
      <c r="Q229" s="83" t="e">
        <f t="shared" si="17"/>
        <v>#DIV/0!</v>
      </c>
      <c r="R229" s="50"/>
      <c r="S229" s="84">
        <f t="shared" si="19"/>
        <v>0</v>
      </c>
    </row>
    <row r="230" spans="13:19" ht="18.5" x14ac:dyDescent="0.45">
      <c r="M230" s="79">
        <f t="shared" si="20"/>
        <v>0</v>
      </c>
      <c r="N230" s="80"/>
      <c r="O230" s="81">
        <f t="shared" si="18"/>
        <v>0</v>
      </c>
      <c r="P230" s="82"/>
      <c r="Q230" s="83" t="e">
        <f t="shared" si="17"/>
        <v>#DIV/0!</v>
      </c>
      <c r="R230" s="50"/>
      <c r="S230" s="84">
        <f t="shared" si="19"/>
        <v>0</v>
      </c>
    </row>
    <row r="231" spans="13:19" ht="18.5" x14ac:dyDescent="0.45">
      <c r="M231" s="79">
        <f t="shared" si="20"/>
        <v>0</v>
      </c>
      <c r="N231" s="80"/>
      <c r="O231" s="81">
        <f t="shared" si="18"/>
        <v>0</v>
      </c>
      <c r="P231" s="82"/>
      <c r="Q231" s="83" t="e">
        <f t="shared" si="17"/>
        <v>#DIV/0!</v>
      </c>
      <c r="R231" s="50"/>
      <c r="S231" s="84">
        <f t="shared" si="19"/>
        <v>0</v>
      </c>
    </row>
    <row r="232" spans="13:19" ht="18.5" x14ac:dyDescent="0.45">
      <c r="M232" s="79">
        <f t="shared" si="20"/>
        <v>0</v>
      </c>
      <c r="N232" s="80"/>
      <c r="O232" s="81">
        <f t="shared" si="18"/>
        <v>0</v>
      </c>
      <c r="P232" s="82"/>
      <c r="Q232" s="83" t="e">
        <f t="shared" si="17"/>
        <v>#DIV/0!</v>
      </c>
      <c r="R232" s="50"/>
      <c r="S232" s="84">
        <f t="shared" si="19"/>
        <v>0</v>
      </c>
    </row>
    <row r="233" spans="13:19" ht="18.5" x14ac:dyDescent="0.45">
      <c r="M233" s="79">
        <f t="shared" si="20"/>
        <v>0</v>
      </c>
      <c r="N233" s="80"/>
      <c r="O233" s="81">
        <f t="shared" si="18"/>
        <v>0</v>
      </c>
      <c r="P233" s="82"/>
      <c r="Q233" s="83" t="e">
        <f t="shared" si="17"/>
        <v>#DIV/0!</v>
      </c>
      <c r="R233" s="50"/>
      <c r="S233" s="84">
        <f t="shared" si="19"/>
        <v>0</v>
      </c>
    </row>
    <row r="234" spans="13:19" ht="18.5" x14ac:dyDescent="0.45">
      <c r="M234" s="79">
        <f t="shared" si="20"/>
        <v>0</v>
      </c>
      <c r="N234" s="80"/>
      <c r="O234" s="81">
        <f t="shared" si="18"/>
        <v>0</v>
      </c>
      <c r="P234" s="82"/>
      <c r="Q234" s="83" t="e">
        <f t="shared" si="17"/>
        <v>#DIV/0!</v>
      </c>
      <c r="R234" s="50"/>
      <c r="S234" s="84">
        <f t="shared" si="19"/>
        <v>0</v>
      </c>
    </row>
    <row r="235" spans="13:19" ht="18.5" x14ac:dyDescent="0.45">
      <c r="M235" s="79">
        <f t="shared" si="20"/>
        <v>0</v>
      </c>
      <c r="N235" s="80"/>
      <c r="O235" s="81">
        <f t="shared" si="18"/>
        <v>0</v>
      </c>
      <c r="P235" s="82"/>
      <c r="Q235" s="83" t="e">
        <f t="shared" si="17"/>
        <v>#DIV/0!</v>
      </c>
      <c r="R235" s="50"/>
      <c r="S235" s="84">
        <f t="shared" si="19"/>
        <v>0</v>
      </c>
    </row>
    <row r="236" spans="13:19" ht="18.5" x14ac:dyDescent="0.45">
      <c r="M236" s="79">
        <f t="shared" si="20"/>
        <v>0</v>
      </c>
      <c r="N236" s="80"/>
      <c r="O236" s="81">
        <f t="shared" si="18"/>
        <v>0</v>
      </c>
      <c r="P236" s="82"/>
      <c r="Q236" s="83" t="e">
        <f t="shared" si="17"/>
        <v>#DIV/0!</v>
      </c>
      <c r="R236" s="50"/>
      <c r="S236" s="84">
        <f t="shared" si="19"/>
        <v>0</v>
      </c>
    </row>
    <row r="237" spans="13:19" ht="18.5" x14ac:dyDescent="0.45">
      <c r="M237" s="79">
        <f t="shared" si="20"/>
        <v>0</v>
      </c>
      <c r="N237" s="80"/>
      <c r="O237" s="81">
        <f t="shared" si="18"/>
        <v>0</v>
      </c>
      <c r="P237" s="82"/>
      <c r="Q237" s="83" t="e">
        <f t="shared" si="17"/>
        <v>#DIV/0!</v>
      </c>
      <c r="R237" s="50"/>
      <c r="S237" s="84">
        <f t="shared" si="19"/>
        <v>0</v>
      </c>
    </row>
    <row r="238" spans="13:19" ht="18.5" x14ac:dyDescent="0.45">
      <c r="M238" s="79">
        <f t="shared" si="20"/>
        <v>0</v>
      </c>
      <c r="N238" s="80"/>
      <c r="O238" s="81">
        <f t="shared" si="18"/>
        <v>0</v>
      </c>
      <c r="P238" s="82"/>
      <c r="Q238" s="83" t="e">
        <f t="shared" si="17"/>
        <v>#DIV/0!</v>
      </c>
      <c r="R238" s="50"/>
      <c r="S238" s="84">
        <f t="shared" si="19"/>
        <v>0</v>
      </c>
    </row>
    <row r="239" spans="13:19" ht="18.5" x14ac:dyDescent="0.45">
      <c r="M239" s="79">
        <f t="shared" si="20"/>
        <v>0</v>
      </c>
      <c r="N239" s="80"/>
      <c r="O239" s="81">
        <f t="shared" si="18"/>
        <v>0</v>
      </c>
      <c r="P239" s="82"/>
      <c r="Q239" s="83" t="e">
        <f t="shared" si="17"/>
        <v>#DIV/0!</v>
      </c>
      <c r="R239" s="50"/>
      <c r="S239" s="84">
        <f t="shared" si="19"/>
        <v>0</v>
      </c>
    </row>
    <row r="240" spans="13:19" ht="18.5" x14ac:dyDescent="0.45">
      <c r="M240" s="79">
        <f t="shared" si="20"/>
        <v>0</v>
      </c>
      <c r="N240" s="80"/>
      <c r="O240" s="81">
        <f t="shared" si="18"/>
        <v>0</v>
      </c>
      <c r="P240" s="82"/>
      <c r="Q240" s="83" t="e">
        <f t="shared" si="17"/>
        <v>#DIV/0!</v>
      </c>
      <c r="R240" s="50"/>
      <c r="S240" s="84">
        <f t="shared" si="19"/>
        <v>0</v>
      </c>
    </row>
    <row r="241" spans="13:19" ht="18.5" x14ac:dyDescent="0.45">
      <c r="M241" s="79">
        <f t="shared" si="20"/>
        <v>0</v>
      </c>
      <c r="N241" s="80"/>
      <c r="O241" s="81">
        <f t="shared" si="18"/>
        <v>0</v>
      </c>
      <c r="P241" s="82"/>
      <c r="Q241" s="83" t="e">
        <f t="shared" si="17"/>
        <v>#DIV/0!</v>
      </c>
      <c r="R241" s="50"/>
      <c r="S241" s="84">
        <f t="shared" si="19"/>
        <v>0</v>
      </c>
    </row>
    <row r="242" spans="13:19" ht="18.5" x14ac:dyDescent="0.45">
      <c r="M242" s="79">
        <f t="shared" si="20"/>
        <v>0</v>
      </c>
      <c r="N242" s="80"/>
      <c r="O242" s="81">
        <f t="shared" si="18"/>
        <v>0</v>
      </c>
      <c r="P242" s="82"/>
      <c r="Q242" s="83" t="e">
        <f t="shared" si="17"/>
        <v>#DIV/0!</v>
      </c>
      <c r="R242" s="50"/>
      <c r="S242" s="84">
        <f t="shared" si="19"/>
        <v>0</v>
      </c>
    </row>
    <row r="243" spans="13:19" ht="18.5" x14ac:dyDescent="0.45">
      <c r="M243" s="79">
        <f t="shared" si="20"/>
        <v>0</v>
      </c>
      <c r="N243" s="80"/>
      <c r="O243" s="81">
        <f t="shared" si="18"/>
        <v>0</v>
      </c>
      <c r="P243" s="82"/>
      <c r="Q243" s="83" t="e">
        <f t="shared" si="17"/>
        <v>#DIV/0!</v>
      </c>
      <c r="R243" s="50"/>
      <c r="S243" s="84">
        <f t="shared" si="19"/>
        <v>0</v>
      </c>
    </row>
    <row r="244" spans="13:19" ht="18.5" x14ac:dyDescent="0.45">
      <c r="M244" s="79">
        <f t="shared" si="20"/>
        <v>0</v>
      </c>
      <c r="N244" s="80"/>
      <c r="O244" s="81">
        <f t="shared" si="18"/>
        <v>0</v>
      </c>
      <c r="P244" s="82"/>
      <c r="Q244" s="83" t="e">
        <f t="shared" si="17"/>
        <v>#DIV/0!</v>
      </c>
      <c r="R244" s="50"/>
      <c r="S244" s="84">
        <f t="shared" si="19"/>
        <v>0</v>
      </c>
    </row>
    <row r="245" spans="13:19" ht="18.5" x14ac:dyDescent="0.45">
      <c r="M245" s="79">
        <f t="shared" si="20"/>
        <v>0</v>
      </c>
      <c r="N245" s="80"/>
      <c r="O245" s="81">
        <f t="shared" si="18"/>
        <v>0</v>
      </c>
      <c r="P245" s="82"/>
      <c r="Q245" s="83" t="e">
        <f t="shared" si="17"/>
        <v>#DIV/0!</v>
      </c>
      <c r="R245" s="50"/>
      <c r="S245" s="84">
        <f t="shared" si="19"/>
        <v>0</v>
      </c>
    </row>
    <row r="246" spans="13:19" ht="18.5" x14ac:dyDescent="0.45">
      <c r="M246" s="79">
        <f t="shared" si="20"/>
        <v>0</v>
      </c>
      <c r="N246" s="80"/>
      <c r="O246" s="81">
        <f t="shared" si="18"/>
        <v>0</v>
      </c>
      <c r="P246" s="82"/>
      <c r="Q246" s="83" t="e">
        <f t="shared" si="17"/>
        <v>#DIV/0!</v>
      </c>
      <c r="R246" s="50"/>
      <c r="S246" s="84">
        <f t="shared" si="19"/>
        <v>0</v>
      </c>
    </row>
    <row r="247" spans="13:19" ht="18.5" x14ac:dyDescent="0.45">
      <c r="M247" s="79">
        <f t="shared" si="20"/>
        <v>0</v>
      </c>
      <c r="N247" s="80"/>
      <c r="O247" s="81">
        <f t="shared" si="18"/>
        <v>0</v>
      </c>
      <c r="P247" s="82"/>
      <c r="Q247" s="83" t="e">
        <f t="shared" si="17"/>
        <v>#DIV/0!</v>
      </c>
      <c r="R247" s="50"/>
      <c r="S247" s="84">
        <f t="shared" si="19"/>
        <v>0</v>
      </c>
    </row>
    <row r="248" spans="13:19" ht="18.5" x14ac:dyDescent="0.45">
      <c r="M248" s="79">
        <f t="shared" si="20"/>
        <v>0</v>
      </c>
      <c r="N248" s="80"/>
      <c r="O248" s="81">
        <f t="shared" si="18"/>
        <v>0</v>
      </c>
      <c r="P248" s="82"/>
      <c r="Q248" s="83" t="e">
        <f t="shared" si="17"/>
        <v>#DIV/0!</v>
      </c>
      <c r="R248" s="50"/>
      <c r="S248" s="84">
        <f t="shared" si="19"/>
        <v>0</v>
      </c>
    </row>
    <row r="249" spans="13:19" ht="18.5" x14ac:dyDescent="0.45">
      <c r="M249" s="79">
        <f t="shared" si="20"/>
        <v>0</v>
      </c>
      <c r="N249" s="80"/>
      <c r="O249" s="81">
        <f t="shared" si="18"/>
        <v>0</v>
      </c>
      <c r="P249" s="82"/>
      <c r="Q249" s="83" t="e">
        <f t="shared" si="17"/>
        <v>#DIV/0!</v>
      </c>
      <c r="R249" s="50"/>
      <c r="S249" s="84">
        <f t="shared" si="19"/>
        <v>0</v>
      </c>
    </row>
    <row r="250" spans="13:19" ht="18.5" x14ac:dyDescent="0.45">
      <c r="M250" s="79">
        <f t="shared" si="20"/>
        <v>0</v>
      </c>
      <c r="N250" s="80"/>
      <c r="O250" s="81">
        <f t="shared" si="18"/>
        <v>0</v>
      </c>
      <c r="P250" s="82"/>
      <c r="Q250" s="83" t="e">
        <f t="shared" si="17"/>
        <v>#DIV/0!</v>
      </c>
      <c r="R250" s="50"/>
      <c r="S250" s="84">
        <f t="shared" si="19"/>
        <v>0</v>
      </c>
    </row>
    <row r="251" spans="13:19" ht="18.5" x14ac:dyDescent="0.45">
      <c r="M251" s="79">
        <f t="shared" si="20"/>
        <v>0</v>
      </c>
      <c r="N251" s="80"/>
      <c r="O251" s="81">
        <f t="shared" si="18"/>
        <v>0</v>
      </c>
      <c r="P251" s="82"/>
      <c r="Q251" s="83" t="e">
        <f t="shared" si="17"/>
        <v>#DIV/0!</v>
      </c>
      <c r="R251" s="50"/>
      <c r="S251" s="84">
        <f t="shared" si="19"/>
        <v>0</v>
      </c>
    </row>
    <row r="252" spans="13:19" ht="18.5" x14ac:dyDescent="0.45">
      <c r="M252" s="79">
        <f t="shared" si="20"/>
        <v>0</v>
      </c>
      <c r="N252" s="80"/>
      <c r="O252" s="81">
        <f t="shared" si="18"/>
        <v>0</v>
      </c>
      <c r="P252" s="82"/>
      <c r="Q252" s="83" t="e">
        <f t="shared" si="17"/>
        <v>#DIV/0!</v>
      </c>
      <c r="R252" s="50"/>
      <c r="S252" s="84">
        <f t="shared" si="19"/>
        <v>0</v>
      </c>
    </row>
    <row r="253" spans="13:19" ht="18.5" x14ac:dyDescent="0.45">
      <c r="M253" s="79">
        <f t="shared" si="20"/>
        <v>0</v>
      </c>
      <c r="N253" s="80"/>
      <c r="O253" s="81">
        <f t="shared" si="18"/>
        <v>0</v>
      </c>
      <c r="P253" s="82"/>
      <c r="Q253" s="83" t="e">
        <f t="shared" si="17"/>
        <v>#DIV/0!</v>
      </c>
      <c r="R253" s="50"/>
      <c r="S253" s="84">
        <f t="shared" si="19"/>
        <v>0</v>
      </c>
    </row>
    <row r="254" spans="13:19" ht="18.5" x14ac:dyDescent="0.45">
      <c r="M254" s="79">
        <f t="shared" si="20"/>
        <v>0</v>
      </c>
      <c r="N254" s="80"/>
      <c r="O254" s="81">
        <f t="shared" si="18"/>
        <v>0</v>
      </c>
      <c r="P254" s="82"/>
      <c r="Q254" s="83" t="e">
        <f t="shared" si="17"/>
        <v>#DIV/0!</v>
      </c>
      <c r="R254" s="50"/>
      <c r="S254" s="84">
        <f t="shared" si="19"/>
        <v>0</v>
      </c>
    </row>
    <row r="255" spans="13:19" ht="18.5" x14ac:dyDescent="0.45">
      <c r="M255" s="79">
        <f t="shared" si="20"/>
        <v>0</v>
      </c>
      <c r="N255" s="80"/>
      <c r="O255" s="81">
        <f t="shared" si="18"/>
        <v>0</v>
      </c>
      <c r="P255" s="82"/>
      <c r="Q255" s="83" t="e">
        <f t="shared" ref="Q255:Q318" si="21">(P255-M255)/P255</f>
        <v>#DIV/0!</v>
      </c>
      <c r="R255" s="50"/>
      <c r="S255" s="84">
        <f t="shared" si="19"/>
        <v>0</v>
      </c>
    </row>
    <row r="256" spans="13:19" ht="18.5" x14ac:dyDescent="0.45">
      <c r="M256" s="79">
        <f t="shared" si="20"/>
        <v>0</v>
      </c>
      <c r="N256" s="80"/>
      <c r="O256" s="81">
        <f t="shared" si="18"/>
        <v>0</v>
      </c>
      <c r="P256" s="82"/>
      <c r="Q256" s="83" t="e">
        <f t="shared" si="21"/>
        <v>#DIV/0!</v>
      </c>
      <c r="R256" s="50"/>
      <c r="S256" s="84">
        <f t="shared" si="19"/>
        <v>0</v>
      </c>
    </row>
    <row r="257" spans="13:19" ht="18.5" x14ac:dyDescent="0.45">
      <c r="M257" s="79">
        <f t="shared" si="20"/>
        <v>0</v>
      </c>
      <c r="N257" s="80"/>
      <c r="O257" s="81">
        <f t="shared" si="18"/>
        <v>0</v>
      </c>
      <c r="P257" s="82"/>
      <c r="Q257" s="83" t="e">
        <f t="shared" si="21"/>
        <v>#DIV/0!</v>
      </c>
      <c r="R257" s="50"/>
      <c r="S257" s="84">
        <f t="shared" si="19"/>
        <v>0</v>
      </c>
    </row>
    <row r="258" spans="13:19" ht="18.5" x14ac:dyDescent="0.45">
      <c r="M258" s="79">
        <f t="shared" si="20"/>
        <v>0</v>
      </c>
      <c r="N258" s="80"/>
      <c r="O258" s="81">
        <f t="shared" ref="O258:O321" si="22">M258/(1-N258)</f>
        <v>0</v>
      </c>
      <c r="P258" s="82"/>
      <c r="Q258" s="83" t="e">
        <f t="shared" si="21"/>
        <v>#DIV/0!</v>
      </c>
      <c r="R258" s="50"/>
      <c r="S258" s="84">
        <f t="shared" si="19"/>
        <v>0</v>
      </c>
    </row>
    <row r="259" spans="13:19" ht="18.5" x14ac:dyDescent="0.45">
      <c r="M259" s="79">
        <f t="shared" si="20"/>
        <v>0</v>
      </c>
      <c r="N259" s="80"/>
      <c r="O259" s="81">
        <f t="shared" si="22"/>
        <v>0</v>
      </c>
      <c r="P259" s="82"/>
      <c r="Q259" s="83" t="e">
        <f t="shared" si="21"/>
        <v>#DIV/0!</v>
      </c>
      <c r="R259" s="50"/>
      <c r="S259" s="84">
        <f t="shared" si="19"/>
        <v>0</v>
      </c>
    </row>
    <row r="260" spans="13:19" ht="18.5" x14ac:dyDescent="0.45">
      <c r="M260" s="79">
        <f t="shared" si="20"/>
        <v>0</v>
      </c>
      <c r="N260" s="80"/>
      <c r="O260" s="81">
        <f t="shared" si="22"/>
        <v>0</v>
      </c>
      <c r="P260" s="82"/>
      <c r="Q260" s="83" t="e">
        <f t="shared" si="21"/>
        <v>#DIV/0!</v>
      </c>
      <c r="R260" s="50"/>
      <c r="S260" s="84">
        <f t="shared" ref="S260:S323" si="23">SUM(R260*P260)</f>
        <v>0</v>
      </c>
    </row>
    <row r="261" spans="13:19" ht="18.5" x14ac:dyDescent="0.45">
      <c r="M261" s="79">
        <f t="shared" si="20"/>
        <v>0</v>
      </c>
      <c r="N261" s="80"/>
      <c r="O261" s="81">
        <f t="shared" si="22"/>
        <v>0</v>
      </c>
      <c r="P261" s="82"/>
      <c r="Q261" s="83" t="e">
        <f t="shared" si="21"/>
        <v>#DIV/0!</v>
      </c>
      <c r="R261" s="50"/>
      <c r="S261" s="84">
        <f t="shared" si="23"/>
        <v>0</v>
      </c>
    </row>
    <row r="262" spans="13:19" ht="18.5" x14ac:dyDescent="0.45">
      <c r="M262" s="79">
        <f t="shared" si="20"/>
        <v>0</v>
      </c>
      <c r="N262" s="80"/>
      <c r="O262" s="81">
        <f t="shared" si="22"/>
        <v>0</v>
      </c>
      <c r="P262" s="82"/>
      <c r="Q262" s="83" t="e">
        <f t="shared" si="21"/>
        <v>#DIV/0!</v>
      </c>
      <c r="R262" s="50"/>
      <c r="S262" s="84">
        <f t="shared" si="23"/>
        <v>0</v>
      </c>
    </row>
    <row r="263" spans="13:19" ht="18.5" x14ac:dyDescent="0.45">
      <c r="M263" s="79">
        <f t="shared" ref="M263:M326" si="24">SUM(F263:K263)</f>
        <v>0</v>
      </c>
      <c r="N263" s="80"/>
      <c r="O263" s="81">
        <f t="shared" si="22"/>
        <v>0</v>
      </c>
      <c r="P263" s="82"/>
      <c r="Q263" s="83" t="e">
        <f t="shared" si="21"/>
        <v>#DIV/0!</v>
      </c>
      <c r="R263" s="50"/>
      <c r="S263" s="84">
        <f t="shared" si="23"/>
        <v>0</v>
      </c>
    </row>
    <row r="264" spans="13:19" ht="18.5" x14ac:dyDescent="0.45">
      <c r="M264" s="79">
        <f t="shared" si="24"/>
        <v>0</v>
      </c>
      <c r="N264" s="80"/>
      <c r="O264" s="81">
        <f t="shared" si="22"/>
        <v>0</v>
      </c>
      <c r="P264" s="82"/>
      <c r="Q264" s="83" t="e">
        <f t="shared" si="21"/>
        <v>#DIV/0!</v>
      </c>
      <c r="R264" s="50"/>
      <c r="S264" s="84">
        <f t="shared" si="23"/>
        <v>0</v>
      </c>
    </row>
    <row r="265" spans="13:19" ht="18.5" x14ac:dyDescent="0.45">
      <c r="M265" s="79">
        <f t="shared" si="24"/>
        <v>0</v>
      </c>
      <c r="N265" s="80"/>
      <c r="O265" s="81">
        <f t="shared" si="22"/>
        <v>0</v>
      </c>
      <c r="P265" s="82"/>
      <c r="Q265" s="83" t="e">
        <f t="shared" si="21"/>
        <v>#DIV/0!</v>
      </c>
      <c r="R265" s="50"/>
      <c r="S265" s="84">
        <f t="shared" si="23"/>
        <v>0</v>
      </c>
    </row>
    <row r="266" spans="13:19" ht="18.5" x14ac:dyDescent="0.45">
      <c r="M266" s="79">
        <f t="shared" si="24"/>
        <v>0</v>
      </c>
      <c r="N266" s="80"/>
      <c r="O266" s="81">
        <f t="shared" si="22"/>
        <v>0</v>
      </c>
      <c r="P266" s="82"/>
      <c r="Q266" s="83" t="e">
        <f t="shared" si="21"/>
        <v>#DIV/0!</v>
      </c>
      <c r="R266" s="50"/>
      <c r="S266" s="84">
        <f t="shared" si="23"/>
        <v>0</v>
      </c>
    </row>
    <row r="267" spans="13:19" ht="18.5" x14ac:dyDescent="0.45">
      <c r="M267" s="79">
        <f t="shared" si="24"/>
        <v>0</v>
      </c>
      <c r="N267" s="80"/>
      <c r="O267" s="81">
        <f t="shared" si="22"/>
        <v>0</v>
      </c>
      <c r="P267" s="82"/>
      <c r="Q267" s="83" t="e">
        <f t="shared" si="21"/>
        <v>#DIV/0!</v>
      </c>
      <c r="R267" s="50"/>
      <c r="S267" s="84">
        <f t="shared" si="23"/>
        <v>0</v>
      </c>
    </row>
    <row r="268" spans="13:19" ht="18.5" x14ac:dyDescent="0.45">
      <c r="M268" s="79">
        <f t="shared" si="24"/>
        <v>0</v>
      </c>
      <c r="N268" s="80"/>
      <c r="O268" s="81">
        <f t="shared" si="22"/>
        <v>0</v>
      </c>
      <c r="P268" s="82"/>
      <c r="Q268" s="83" t="e">
        <f t="shared" si="21"/>
        <v>#DIV/0!</v>
      </c>
      <c r="R268" s="50"/>
      <c r="S268" s="84">
        <f t="shared" si="23"/>
        <v>0</v>
      </c>
    </row>
    <row r="269" spans="13:19" ht="18.5" x14ac:dyDescent="0.45">
      <c r="M269" s="79">
        <f t="shared" si="24"/>
        <v>0</v>
      </c>
      <c r="N269" s="80"/>
      <c r="O269" s="81">
        <f t="shared" si="22"/>
        <v>0</v>
      </c>
      <c r="P269" s="82"/>
      <c r="Q269" s="83" t="e">
        <f t="shared" si="21"/>
        <v>#DIV/0!</v>
      </c>
      <c r="R269" s="50"/>
      <c r="S269" s="84">
        <f t="shared" si="23"/>
        <v>0</v>
      </c>
    </row>
    <row r="270" spans="13:19" ht="18.5" x14ac:dyDescent="0.45">
      <c r="M270" s="79">
        <f t="shared" si="24"/>
        <v>0</v>
      </c>
      <c r="N270" s="80"/>
      <c r="O270" s="81">
        <f t="shared" si="22"/>
        <v>0</v>
      </c>
      <c r="P270" s="82"/>
      <c r="Q270" s="83" t="e">
        <f t="shared" si="21"/>
        <v>#DIV/0!</v>
      </c>
      <c r="R270" s="50"/>
      <c r="S270" s="84">
        <f t="shared" si="23"/>
        <v>0</v>
      </c>
    </row>
    <row r="271" spans="13:19" ht="18.5" x14ac:dyDescent="0.45">
      <c r="M271" s="79">
        <f t="shared" si="24"/>
        <v>0</v>
      </c>
      <c r="N271" s="80"/>
      <c r="O271" s="81">
        <f t="shared" si="22"/>
        <v>0</v>
      </c>
      <c r="P271" s="82"/>
      <c r="Q271" s="83" t="e">
        <f t="shared" si="21"/>
        <v>#DIV/0!</v>
      </c>
      <c r="R271" s="50"/>
      <c r="S271" s="84">
        <f t="shared" si="23"/>
        <v>0</v>
      </c>
    </row>
    <row r="272" spans="13:19" ht="18.5" x14ac:dyDescent="0.45">
      <c r="M272" s="79">
        <f t="shared" si="24"/>
        <v>0</v>
      </c>
      <c r="N272" s="80"/>
      <c r="O272" s="81">
        <f t="shared" si="22"/>
        <v>0</v>
      </c>
      <c r="P272" s="82"/>
      <c r="Q272" s="83" t="e">
        <f t="shared" si="21"/>
        <v>#DIV/0!</v>
      </c>
      <c r="R272" s="50"/>
      <c r="S272" s="84">
        <f t="shared" si="23"/>
        <v>0</v>
      </c>
    </row>
    <row r="273" spans="13:19" ht="18.5" x14ac:dyDescent="0.45">
      <c r="M273" s="79">
        <f t="shared" si="24"/>
        <v>0</v>
      </c>
      <c r="N273" s="80"/>
      <c r="O273" s="81">
        <f t="shared" si="22"/>
        <v>0</v>
      </c>
      <c r="P273" s="82"/>
      <c r="Q273" s="83" t="e">
        <f t="shared" si="21"/>
        <v>#DIV/0!</v>
      </c>
      <c r="R273" s="50"/>
      <c r="S273" s="84">
        <f t="shared" si="23"/>
        <v>0</v>
      </c>
    </row>
    <row r="274" spans="13:19" ht="18.5" x14ac:dyDescent="0.45">
      <c r="M274" s="79">
        <f t="shared" si="24"/>
        <v>0</v>
      </c>
      <c r="N274" s="80"/>
      <c r="O274" s="81">
        <f t="shared" si="22"/>
        <v>0</v>
      </c>
      <c r="P274" s="82"/>
      <c r="Q274" s="83" t="e">
        <f t="shared" si="21"/>
        <v>#DIV/0!</v>
      </c>
      <c r="R274" s="50"/>
      <c r="S274" s="84">
        <f t="shared" si="23"/>
        <v>0</v>
      </c>
    </row>
    <row r="275" spans="13:19" ht="18.5" x14ac:dyDescent="0.45">
      <c r="M275" s="79">
        <f t="shared" si="24"/>
        <v>0</v>
      </c>
      <c r="N275" s="80"/>
      <c r="O275" s="81">
        <f t="shared" si="22"/>
        <v>0</v>
      </c>
      <c r="P275" s="82"/>
      <c r="Q275" s="83" t="e">
        <f t="shared" si="21"/>
        <v>#DIV/0!</v>
      </c>
      <c r="R275" s="50"/>
      <c r="S275" s="84">
        <f t="shared" si="23"/>
        <v>0</v>
      </c>
    </row>
    <row r="276" spans="13:19" ht="18.5" x14ac:dyDescent="0.45">
      <c r="M276" s="79">
        <f t="shared" si="24"/>
        <v>0</v>
      </c>
      <c r="N276" s="80"/>
      <c r="O276" s="81">
        <f t="shared" si="22"/>
        <v>0</v>
      </c>
      <c r="P276" s="82"/>
      <c r="Q276" s="83" t="e">
        <f t="shared" si="21"/>
        <v>#DIV/0!</v>
      </c>
      <c r="R276" s="50"/>
      <c r="S276" s="84">
        <f t="shared" si="23"/>
        <v>0</v>
      </c>
    </row>
    <row r="277" spans="13:19" ht="18.5" x14ac:dyDescent="0.45">
      <c r="M277" s="79">
        <f t="shared" si="24"/>
        <v>0</v>
      </c>
      <c r="N277" s="80"/>
      <c r="O277" s="81">
        <f t="shared" si="22"/>
        <v>0</v>
      </c>
      <c r="P277" s="82"/>
      <c r="Q277" s="83" t="e">
        <f t="shared" si="21"/>
        <v>#DIV/0!</v>
      </c>
      <c r="R277" s="50"/>
      <c r="S277" s="84">
        <f t="shared" si="23"/>
        <v>0</v>
      </c>
    </row>
    <row r="278" spans="13:19" ht="18.5" x14ac:dyDescent="0.45">
      <c r="M278" s="79">
        <f t="shared" si="24"/>
        <v>0</v>
      </c>
      <c r="N278" s="80"/>
      <c r="O278" s="81">
        <f t="shared" si="22"/>
        <v>0</v>
      </c>
      <c r="P278" s="82"/>
      <c r="Q278" s="83" t="e">
        <f t="shared" si="21"/>
        <v>#DIV/0!</v>
      </c>
      <c r="R278" s="50"/>
      <c r="S278" s="84">
        <f t="shared" si="23"/>
        <v>0</v>
      </c>
    </row>
    <row r="279" spans="13:19" ht="18.5" x14ac:dyDescent="0.45">
      <c r="M279" s="79">
        <f t="shared" si="24"/>
        <v>0</v>
      </c>
      <c r="N279" s="80"/>
      <c r="O279" s="81">
        <f t="shared" si="22"/>
        <v>0</v>
      </c>
      <c r="P279" s="82"/>
      <c r="Q279" s="83" t="e">
        <f t="shared" si="21"/>
        <v>#DIV/0!</v>
      </c>
      <c r="R279" s="50"/>
      <c r="S279" s="84">
        <f t="shared" si="23"/>
        <v>0</v>
      </c>
    </row>
    <row r="280" spans="13:19" ht="18.5" x14ac:dyDescent="0.45">
      <c r="M280" s="79">
        <f t="shared" si="24"/>
        <v>0</v>
      </c>
      <c r="N280" s="80"/>
      <c r="O280" s="81">
        <f t="shared" si="22"/>
        <v>0</v>
      </c>
      <c r="P280" s="82"/>
      <c r="Q280" s="83" t="e">
        <f t="shared" si="21"/>
        <v>#DIV/0!</v>
      </c>
      <c r="R280" s="50"/>
      <c r="S280" s="84">
        <f t="shared" si="23"/>
        <v>0</v>
      </c>
    </row>
    <row r="281" spans="13:19" ht="18.5" x14ac:dyDescent="0.45">
      <c r="M281" s="79">
        <f t="shared" si="24"/>
        <v>0</v>
      </c>
      <c r="N281" s="80"/>
      <c r="O281" s="81">
        <f t="shared" si="22"/>
        <v>0</v>
      </c>
      <c r="P281" s="82"/>
      <c r="Q281" s="83" t="e">
        <f t="shared" si="21"/>
        <v>#DIV/0!</v>
      </c>
      <c r="R281" s="50"/>
      <c r="S281" s="84">
        <f t="shared" si="23"/>
        <v>0</v>
      </c>
    </row>
    <row r="282" spans="13:19" ht="18.5" x14ac:dyDescent="0.45">
      <c r="M282" s="79">
        <f t="shared" si="24"/>
        <v>0</v>
      </c>
      <c r="N282" s="80"/>
      <c r="O282" s="81">
        <f t="shared" si="22"/>
        <v>0</v>
      </c>
      <c r="P282" s="82"/>
      <c r="Q282" s="83" t="e">
        <f t="shared" si="21"/>
        <v>#DIV/0!</v>
      </c>
      <c r="R282" s="50"/>
      <c r="S282" s="84">
        <f t="shared" si="23"/>
        <v>0</v>
      </c>
    </row>
    <row r="283" spans="13:19" ht="18.5" x14ac:dyDescent="0.45">
      <c r="M283" s="79">
        <f t="shared" si="24"/>
        <v>0</v>
      </c>
      <c r="N283" s="80"/>
      <c r="O283" s="81">
        <f t="shared" si="22"/>
        <v>0</v>
      </c>
      <c r="P283" s="82"/>
      <c r="Q283" s="83" t="e">
        <f t="shared" si="21"/>
        <v>#DIV/0!</v>
      </c>
      <c r="R283" s="50"/>
      <c r="S283" s="84">
        <f t="shared" si="23"/>
        <v>0</v>
      </c>
    </row>
    <row r="284" spans="13:19" ht="18.5" x14ac:dyDescent="0.45">
      <c r="M284" s="79">
        <f t="shared" si="24"/>
        <v>0</v>
      </c>
      <c r="N284" s="80"/>
      <c r="O284" s="81">
        <f t="shared" si="22"/>
        <v>0</v>
      </c>
      <c r="P284" s="82"/>
      <c r="Q284" s="83" t="e">
        <f t="shared" si="21"/>
        <v>#DIV/0!</v>
      </c>
      <c r="R284" s="50"/>
      <c r="S284" s="84">
        <f t="shared" si="23"/>
        <v>0</v>
      </c>
    </row>
    <row r="285" spans="13:19" ht="18.5" x14ac:dyDescent="0.45">
      <c r="M285" s="79">
        <f t="shared" si="24"/>
        <v>0</v>
      </c>
      <c r="N285" s="80"/>
      <c r="O285" s="81">
        <f t="shared" si="22"/>
        <v>0</v>
      </c>
      <c r="P285" s="82"/>
      <c r="Q285" s="83" t="e">
        <f t="shared" si="21"/>
        <v>#DIV/0!</v>
      </c>
      <c r="R285" s="50"/>
      <c r="S285" s="84">
        <f t="shared" si="23"/>
        <v>0</v>
      </c>
    </row>
    <row r="286" spans="13:19" ht="18.5" x14ac:dyDescent="0.45">
      <c r="M286" s="79">
        <f t="shared" si="24"/>
        <v>0</v>
      </c>
      <c r="N286" s="80"/>
      <c r="O286" s="81">
        <f t="shared" si="22"/>
        <v>0</v>
      </c>
      <c r="P286" s="82"/>
      <c r="Q286" s="83" t="e">
        <f t="shared" si="21"/>
        <v>#DIV/0!</v>
      </c>
      <c r="R286" s="50"/>
      <c r="S286" s="84">
        <f t="shared" si="23"/>
        <v>0</v>
      </c>
    </row>
    <row r="287" spans="13:19" ht="18.5" x14ac:dyDescent="0.45">
      <c r="M287" s="79">
        <f t="shared" si="24"/>
        <v>0</v>
      </c>
      <c r="N287" s="80"/>
      <c r="O287" s="81">
        <f t="shared" si="22"/>
        <v>0</v>
      </c>
      <c r="P287" s="82"/>
      <c r="Q287" s="83" t="e">
        <f t="shared" si="21"/>
        <v>#DIV/0!</v>
      </c>
      <c r="R287" s="50"/>
      <c r="S287" s="84">
        <f t="shared" si="23"/>
        <v>0</v>
      </c>
    </row>
    <row r="288" spans="13:19" ht="18.5" x14ac:dyDescent="0.45">
      <c r="M288" s="79">
        <f t="shared" si="24"/>
        <v>0</v>
      </c>
      <c r="N288" s="80"/>
      <c r="O288" s="81">
        <f t="shared" si="22"/>
        <v>0</v>
      </c>
      <c r="P288" s="82"/>
      <c r="Q288" s="83" t="e">
        <f t="shared" si="21"/>
        <v>#DIV/0!</v>
      </c>
      <c r="R288" s="50"/>
      <c r="S288" s="84">
        <f t="shared" si="23"/>
        <v>0</v>
      </c>
    </row>
    <row r="289" spans="13:19" ht="18.5" x14ac:dyDescent="0.45">
      <c r="M289" s="79">
        <f t="shared" si="24"/>
        <v>0</v>
      </c>
      <c r="N289" s="80"/>
      <c r="O289" s="81">
        <f t="shared" si="22"/>
        <v>0</v>
      </c>
      <c r="P289" s="82"/>
      <c r="Q289" s="83" t="e">
        <f t="shared" si="21"/>
        <v>#DIV/0!</v>
      </c>
      <c r="R289" s="50"/>
      <c r="S289" s="84">
        <f t="shared" si="23"/>
        <v>0</v>
      </c>
    </row>
    <row r="290" spans="13:19" ht="18.5" x14ac:dyDescent="0.45">
      <c r="M290" s="79">
        <f t="shared" si="24"/>
        <v>0</v>
      </c>
      <c r="N290" s="80"/>
      <c r="O290" s="81">
        <f t="shared" si="22"/>
        <v>0</v>
      </c>
      <c r="P290" s="82"/>
      <c r="Q290" s="83" t="e">
        <f t="shared" si="21"/>
        <v>#DIV/0!</v>
      </c>
      <c r="R290" s="50"/>
      <c r="S290" s="84">
        <f t="shared" si="23"/>
        <v>0</v>
      </c>
    </row>
    <row r="291" spans="13:19" ht="18.5" x14ac:dyDescent="0.45">
      <c r="M291" s="79">
        <f t="shared" si="24"/>
        <v>0</v>
      </c>
      <c r="N291" s="80"/>
      <c r="O291" s="81">
        <f t="shared" si="22"/>
        <v>0</v>
      </c>
      <c r="P291" s="82"/>
      <c r="Q291" s="83" t="e">
        <f t="shared" si="21"/>
        <v>#DIV/0!</v>
      </c>
      <c r="R291" s="50"/>
      <c r="S291" s="84">
        <f t="shared" si="23"/>
        <v>0</v>
      </c>
    </row>
    <row r="292" spans="13:19" ht="18.5" x14ac:dyDescent="0.45">
      <c r="M292" s="79">
        <f t="shared" si="24"/>
        <v>0</v>
      </c>
      <c r="N292" s="80"/>
      <c r="O292" s="81">
        <f t="shared" si="22"/>
        <v>0</v>
      </c>
      <c r="P292" s="82"/>
      <c r="Q292" s="83" t="e">
        <f t="shared" si="21"/>
        <v>#DIV/0!</v>
      </c>
      <c r="R292" s="50"/>
      <c r="S292" s="84">
        <f t="shared" si="23"/>
        <v>0</v>
      </c>
    </row>
    <row r="293" spans="13:19" ht="18.5" x14ac:dyDescent="0.45">
      <c r="M293" s="79">
        <f t="shared" si="24"/>
        <v>0</v>
      </c>
      <c r="N293" s="80"/>
      <c r="O293" s="81">
        <f t="shared" si="22"/>
        <v>0</v>
      </c>
      <c r="P293" s="82"/>
      <c r="Q293" s="83" t="e">
        <f t="shared" si="21"/>
        <v>#DIV/0!</v>
      </c>
      <c r="R293" s="50"/>
      <c r="S293" s="84">
        <f t="shared" si="23"/>
        <v>0</v>
      </c>
    </row>
    <row r="294" spans="13:19" ht="18.5" x14ac:dyDescent="0.45">
      <c r="M294" s="79">
        <f t="shared" si="24"/>
        <v>0</v>
      </c>
      <c r="N294" s="80"/>
      <c r="O294" s="81">
        <f t="shared" si="22"/>
        <v>0</v>
      </c>
      <c r="P294" s="82"/>
      <c r="Q294" s="83" t="e">
        <f t="shared" si="21"/>
        <v>#DIV/0!</v>
      </c>
      <c r="R294" s="50"/>
      <c r="S294" s="84">
        <f t="shared" si="23"/>
        <v>0</v>
      </c>
    </row>
    <row r="295" spans="13:19" ht="18.5" x14ac:dyDescent="0.45">
      <c r="M295" s="79">
        <f t="shared" si="24"/>
        <v>0</v>
      </c>
      <c r="N295" s="80"/>
      <c r="O295" s="81">
        <f t="shared" si="22"/>
        <v>0</v>
      </c>
      <c r="P295" s="82"/>
      <c r="Q295" s="83" t="e">
        <f t="shared" si="21"/>
        <v>#DIV/0!</v>
      </c>
      <c r="R295" s="50"/>
      <c r="S295" s="84">
        <f t="shared" si="23"/>
        <v>0</v>
      </c>
    </row>
    <row r="296" spans="13:19" ht="18.5" x14ac:dyDescent="0.45">
      <c r="M296" s="79">
        <f t="shared" si="24"/>
        <v>0</v>
      </c>
      <c r="N296" s="80"/>
      <c r="O296" s="81">
        <f t="shared" si="22"/>
        <v>0</v>
      </c>
      <c r="P296" s="82"/>
      <c r="Q296" s="83" t="e">
        <f t="shared" si="21"/>
        <v>#DIV/0!</v>
      </c>
      <c r="R296" s="50"/>
      <c r="S296" s="84">
        <f t="shared" si="23"/>
        <v>0</v>
      </c>
    </row>
    <row r="297" spans="13:19" ht="18.5" x14ac:dyDescent="0.45">
      <c r="M297" s="79">
        <f t="shared" si="24"/>
        <v>0</v>
      </c>
      <c r="N297" s="80"/>
      <c r="O297" s="81">
        <f t="shared" si="22"/>
        <v>0</v>
      </c>
      <c r="P297" s="82"/>
      <c r="Q297" s="83" t="e">
        <f t="shared" si="21"/>
        <v>#DIV/0!</v>
      </c>
      <c r="R297" s="50"/>
      <c r="S297" s="84">
        <f t="shared" si="23"/>
        <v>0</v>
      </c>
    </row>
    <row r="298" spans="13:19" ht="18.5" x14ac:dyDescent="0.45">
      <c r="M298" s="79">
        <f t="shared" si="24"/>
        <v>0</v>
      </c>
      <c r="N298" s="80"/>
      <c r="O298" s="81">
        <f t="shared" si="22"/>
        <v>0</v>
      </c>
      <c r="P298" s="82"/>
      <c r="Q298" s="83" t="e">
        <f t="shared" si="21"/>
        <v>#DIV/0!</v>
      </c>
      <c r="R298" s="50"/>
      <c r="S298" s="84">
        <f t="shared" si="23"/>
        <v>0</v>
      </c>
    </row>
    <row r="299" spans="13:19" ht="18.5" x14ac:dyDescent="0.45">
      <c r="M299" s="79">
        <f t="shared" si="24"/>
        <v>0</v>
      </c>
      <c r="N299" s="80"/>
      <c r="O299" s="81">
        <f t="shared" si="22"/>
        <v>0</v>
      </c>
      <c r="P299" s="82"/>
      <c r="Q299" s="83" t="e">
        <f t="shared" si="21"/>
        <v>#DIV/0!</v>
      </c>
      <c r="R299" s="50"/>
      <c r="S299" s="84">
        <f t="shared" si="23"/>
        <v>0</v>
      </c>
    </row>
    <row r="300" spans="13:19" ht="18.5" x14ac:dyDescent="0.45">
      <c r="M300" s="79">
        <f t="shared" si="24"/>
        <v>0</v>
      </c>
      <c r="N300" s="80"/>
      <c r="O300" s="81">
        <f t="shared" si="22"/>
        <v>0</v>
      </c>
      <c r="P300" s="82"/>
      <c r="Q300" s="83" t="e">
        <f t="shared" si="21"/>
        <v>#DIV/0!</v>
      </c>
      <c r="R300" s="50"/>
      <c r="S300" s="84">
        <f t="shared" si="23"/>
        <v>0</v>
      </c>
    </row>
    <row r="301" spans="13:19" ht="18.5" x14ac:dyDescent="0.45">
      <c r="M301" s="79">
        <f t="shared" si="24"/>
        <v>0</v>
      </c>
      <c r="N301" s="80"/>
      <c r="O301" s="81">
        <f t="shared" si="22"/>
        <v>0</v>
      </c>
      <c r="P301" s="82"/>
      <c r="Q301" s="83" t="e">
        <f t="shared" si="21"/>
        <v>#DIV/0!</v>
      </c>
      <c r="R301" s="50"/>
      <c r="S301" s="84">
        <f t="shared" si="23"/>
        <v>0</v>
      </c>
    </row>
    <row r="302" spans="13:19" ht="18.5" x14ac:dyDescent="0.45">
      <c r="M302" s="79">
        <f t="shared" si="24"/>
        <v>0</v>
      </c>
      <c r="N302" s="80"/>
      <c r="O302" s="81">
        <f t="shared" si="22"/>
        <v>0</v>
      </c>
      <c r="P302" s="82"/>
      <c r="Q302" s="83" t="e">
        <f t="shared" si="21"/>
        <v>#DIV/0!</v>
      </c>
      <c r="R302" s="50"/>
      <c r="S302" s="84">
        <f t="shared" si="23"/>
        <v>0</v>
      </c>
    </row>
    <row r="303" spans="13:19" ht="18.5" x14ac:dyDescent="0.45">
      <c r="M303" s="79">
        <f t="shared" si="24"/>
        <v>0</v>
      </c>
      <c r="N303" s="80"/>
      <c r="O303" s="81">
        <f t="shared" si="22"/>
        <v>0</v>
      </c>
      <c r="P303" s="82"/>
      <c r="Q303" s="83" t="e">
        <f t="shared" si="21"/>
        <v>#DIV/0!</v>
      </c>
      <c r="R303" s="50"/>
      <c r="S303" s="84">
        <f t="shared" si="23"/>
        <v>0</v>
      </c>
    </row>
    <row r="304" spans="13:19" ht="18.5" x14ac:dyDescent="0.45">
      <c r="M304" s="79">
        <f t="shared" si="24"/>
        <v>0</v>
      </c>
      <c r="N304" s="80"/>
      <c r="O304" s="81">
        <f t="shared" si="22"/>
        <v>0</v>
      </c>
      <c r="P304" s="82"/>
      <c r="Q304" s="83" t="e">
        <f t="shared" si="21"/>
        <v>#DIV/0!</v>
      </c>
      <c r="R304" s="50"/>
      <c r="S304" s="84">
        <f t="shared" si="23"/>
        <v>0</v>
      </c>
    </row>
    <row r="305" spans="13:19" ht="18.5" x14ac:dyDescent="0.45">
      <c r="M305" s="79">
        <f t="shared" si="24"/>
        <v>0</v>
      </c>
      <c r="N305" s="80"/>
      <c r="O305" s="81">
        <f t="shared" si="22"/>
        <v>0</v>
      </c>
      <c r="P305" s="82"/>
      <c r="Q305" s="83" t="e">
        <f t="shared" si="21"/>
        <v>#DIV/0!</v>
      </c>
      <c r="R305" s="50"/>
      <c r="S305" s="84">
        <f t="shared" si="23"/>
        <v>0</v>
      </c>
    </row>
    <row r="306" spans="13:19" ht="18.5" x14ac:dyDescent="0.45">
      <c r="M306" s="79">
        <f t="shared" si="24"/>
        <v>0</v>
      </c>
      <c r="N306" s="80"/>
      <c r="O306" s="81">
        <f t="shared" si="22"/>
        <v>0</v>
      </c>
      <c r="P306" s="82"/>
      <c r="Q306" s="83" t="e">
        <f t="shared" si="21"/>
        <v>#DIV/0!</v>
      </c>
      <c r="R306" s="50"/>
      <c r="S306" s="84">
        <f t="shared" si="23"/>
        <v>0</v>
      </c>
    </row>
    <row r="307" spans="13:19" ht="18.5" x14ac:dyDescent="0.45">
      <c r="M307" s="79">
        <f t="shared" si="24"/>
        <v>0</v>
      </c>
      <c r="N307" s="80"/>
      <c r="O307" s="81">
        <f t="shared" si="22"/>
        <v>0</v>
      </c>
      <c r="P307" s="82"/>
      <c r="Q307" s="83" t="e">
        <f t="shared" si="21"/>
        <v>#DIV/0!</v>
      </c>
      <c r="R307" s="50"/>
      <c r="S307" s="84">
        <f t="shared" si="23"/>
        <v>0</v>
      </c>
    </row>
    <row r="308" spans="13:19" ht="18.5" x14ac:dyDescent="0.45">
      <c r="M308" s="79">
        <f t="shared" si="24"/>
        <v>0</v>
      </c>
      <c r="N308" s="80"/>
      <c r="O308" s="81">
        <f t="shared" si="22"/>
        <v>0</v>
      </c>
      <c r="P308" s="82"/>
      <c r="Q308" s="83" t="e">
        <f t="shared" si="21"/>
        <v>#DIV/0!</v>
      </c>
      <c r="R308" s="50"/>
      <c r="S308" s="84">
        <f t="shared" si="23"/>
        <v>0</v>
      </c>
    </row>
    <row r="309" spans="13:19" ht="18.5" x14ac:dyDescent="0.45">
      <c r="M309" s="79">
        <f t="shared" si="24"/>
        <v>0</v>
      </c>
      <c r="N309" s="80"/>
      <c r="O309" s="81">
        <f t="shared" si="22"/>
        <v>0</v>
      </c>
      <c r="P309" s="82"/>
      <c r="Q309" s="83" t="e">
        <f t="shared" si="21"/>
        <v>#DIV/0!</v>
      </c>
      <c r="R309" s="50"/>
      <c r="S309" s="84">
        <f t="shared" si="23"/>
        <v>0</v>
      </c>
    </row>
    <row r="310" spans="13:19" ht="18.5" x14ac:dyDescent="0.45">
      <c r="M310" s="79">
        <f t="shared" si="24"/>
        <v>0</v>
      </c>
      <c r="N310" s="80"/>
      <c r="O310" s="81">
        <f t="shared" si="22"/>
        <v>0</v>
      </c>
      <c r="P310" s="82"/>
      <c r="Q310" s="83" t="e">
        <f t="shared" si="21"/>
        <v>#DIV/0!</v>
      </c>
      <c r="R310" s="50"/>
      <c r="S310" s="84">
        <f t="shared" si="23"/>
        <v>0</v>
      </c>
    </row>
    <row r="311" spans="13:19" ht="18.5" x14ac:dyDescent="0.45">
      <c r="M311" s="79">
        <f t="shared" si="24"/>
        <v>0</v>
      </c>
      <c r="N311" s="80"/>
      <c r="O311" s="81">
        <f t="shared" si="22"/>
        <v>0</v>
      </c>
      <c r="P311" s="82"/>
      <c r="Q311" s="83" t="e">
        <f t="shared" si="21"/>
        <v>#DIV/0!</v>
      </c>
      <c r="R311" s="50"/>
      <c r="S311" s="84">
        <f t="shared" si="23"/>
        <v>0</v>
      </c>
    </row>
    <row r="312" spans="13:19" ht="18.5" x14ac:dyDescent="0.45">
      <c r="M312" s="79">
        <f t="shared" si="24"/>
        <v>0</v>
      </c>
      <c r="N312" s="80"/>
      <c r="O312" s="81">
        <f t="shared" si="22"/>
        <v>0</v>
      </c>
      <c r="P312" s="82"/>
      <c r="Q312" s="83" t="e">
        <f t="shared" si="21"/>
        <v>#DIV/0!</v>
      </c>
      <c r="R312" s="50"/>
      <c r="S312" s="84">
        <f t="shared" si="23"/>
        <v>0</v>
      </c>
    </row>
    <row r="313" spans="13:19" ht="18.5" x14ac:dyDescent="0.45">
      <c r="M313" s="79">
        <f t="shared" si="24"/>
        <v>0</v>
      </c>
      <c r="N313" s="80"/>
      <c r="O313" s="81">
        <f t="shared" si="22"/>
        <v>0</v>
      </c>
      <c r="P313" s="82"/>
      <c r="Q313" s="83" t="e">
        <f t="shared" si="21"/>
        <v>#DIV/0!</v>
      </c>
      <c r="R313" s="50"/>
      <c r="S313" s="84">
        <f t="shared" si="23"/>
        <v>0</v>
      </c>
    </row>
    <row r="314" spans="13:19" ht="18.5" x14ac:dyDescent="0.45">
      <c r="M314" s="79">
        <f t="shared" si="24"/>
        <v>0</v>
      </c>
      <c r="N314" s="80"/>
      <c r="O314" s="81">
        <f t="shared" si="22"/>
        <v>0</v>
      </c>
      <c r="P314" s="82"/>
      <c r="Q314" s="83" t="e">
        <f t="shared" si="21"/>
        <v>#DIV/0!</v>
      </c>
      <c r="R314" s="50"/>
      <c r="S314" s="84">
        <f t="shared" si="23"/>
        <v>0</v>
      </c>
    </row>
    <row r="315" spans="13:19" ht="18.5" x14ac:dyDescent="0.45">
      <c r="M315" s="79">
        <f t="shared" si="24"/>
        <v>0</v>
      </c>
      <c r="N315" s="80"/>
      <c r="O315" s="81">
        <f t="shared" si="22"/>
        <v>0</v>
      </c>
      <c r="P315" s="82"/>
      <c r="Q315" s="83" t="e">
        <f t="shared" si="21"/>
        <v>#DIV/0!</v>
      </c>
      <c r="R315" s="50"/>
      <c r="S315" s="84">
        <f t="shared" si="23"/>
        <v>0</v>
      </c>
    </row>
    <row r="316" spans="13:19" ht="18.5" x14ac:dyDescent="0.45">
      <c r="M316" s="79">
        <f t="shared" si="24"/>
        <v>0</v>
      </c>
      <c r="N316" s="80"/>
      <c r="O316" s="81">
        <f t="shared" si="22"/>
        <v>0</v>
      </c>
      <c r="P316" s="82"/>
      <c r="Q316" s="83" t="e">
        <f t="shared" si="21"/>
        <v>#DIV/0!</v>
      </c>
      <c r="R316" s="50"/>
      <c r="S316" s="84">
        <f t="shared" si="23"/>
        <v>0</v>
      </c>
    </row>
    <row r="317" spans="13:19" ht="18.5" x14ac:dyDescent="0.45">
      <c r="M317" s="79">
        <f t="shared" si="24"/>
        <v>0</v>
      </c>
      <c r="N317" s="80"/>
      <c r="O317" s="81">
        <f t="shared" si="22"/>
        <v>0</v>
      </c>
      <c r="P317" s="82"/>
      <c r="Q317" s="83" t="e">
        <f t="shared" si="21"/>
        <v>#DIV/0!</v>
      </c>
      <c r="R317" s="50"/>
      <c r="S317" s="84">
        <f t="shared" si="23"/>
        <v>0</v>
      </c>
    </row>
    <row r="318" spans="13:19" ht="18.5" x14ac:dyDescent="0.45">
      <c r="M318" s="79">
        <f t="shared" si="24"/>
        <v>0</v>
      </c>
      <c r="N318" s="80"/>
      <c r="O318" s="81">
        <f t="shared" si="22"/>
        <v>0</v>
      </c>
      <c r="P318" s="82"/>
      <c r="Q318" s="83" t="e">
        <f t="shared" si="21"/>
        <v>#DIV/0!</v>
      </c>
      <c r="R318" s="50"/>
      <c r="S318" s="84">
        <f t="shared" si="23"/>
        <v>0</v>
      </c>
    </row>
    <row r="319" spans="13:19" ht="18.5" x14ac:dyDescent="0.45">
      <c r="M319" s="79">
        <f t="shared" si="24"/>
        <v>0</v>
      </c>
      <c r="N319" s="80"/>
      <c r="O319" s="81">
        <f t="shared" si="22"/>
        <v>0</v>
      </c>
      <c r="P319" s="82"/>
      <c r="Q319" s="83" t="e">
        <f t="shared" ref="Q319:Q382" si="25">(P319-M319)/P319</f>
        <v>#DIV/0!</v>
      </c>
      <c r="R319" s="50"/>
      <c r="S319" s="84">
        <f t="shared" si="23"/>
        <v>0</v>
      </c>
    </row>
    <row r="320" spans="13:19" ht="18.5" x14ac:dyDescent="0.45">
      <c r="M320" s="79">
        <f t="shared" si="24"/>
        <v>0</v>
      </c>
      <c r="N320" s="80"/>
      <c r="O320" s="81">
        <f t="shared" si="22"/>
        <v>0</v>
      </c>
      <c r="P320" s="82"/>
      <c r="Q320" s="83" t="e">
        <f t="shared" si="25"/>
        <v>#DIV/0!</v>
      </c>
      <c r="R320" s="50"/>
      <c r="S320" s="84">
        <f t="shared" si="23"/>
        <v>0</v>
      </c>
    </row>
    <row r="321" spans="13:19" ht="18.5" x14ac:dyDescent="0.45">
      <c r="M321" s="79">
        <f t="shared" si="24"/>
        <v>0</v>
      </c>
      <c r="N321" s="80"/>
      <c r="O321" s="81">
        <f t="shared" si="22"/>
        <v>0</v>
      </c>
      <c r="P321" s="82"/>
      <c r="Q321" s="83" t="e">
        <f t="shared" si="25"/>
        <v>#DIV/0!</v>
      </c>
      <c r="R321" s="50"/>
      <c r="S321" s="84">
        <f t="shared" si="23"/>
        <v>0</v>
      </c>
    </row>
    <row r="322" spans="13:19" ht="18.5" x14ac:dyDescent="0.45">
      <c r="M322" s="79">
        <f t="shared" si="24"/>
        <v>0</v>
      </c>
      <c r="N322" s="80"/>
      <c r="O322" s="81">
        <f t="shared" ref="O322:O385" si="26">M322/(1-N322)</f>
        <v>0</v>
      </c>
      <c r="P322" s="82"/>
      <c r="Q322" s="83" t="e">
        <f t="shared" si="25"/>
        <v>#DIV/0!</v>
      </c>
      <c r="R322" s="50"/>
      <c r="S322" s="84">
        <f t="shared" si="23"/>
        <v>0</v>
      </c>
    </row>
    <row r="323" spans="13:19" ht="18.5" x14ac:dyDescent="0.45">
      <c r="M323" s="79">
        <f t="shared" si="24"/>
        <v>0</v>
      </c>
      <c r="N323" s="80"/>
      <c r="O323" s="81">
        <f t="shared" si="26"/>
        <v>0</v>
      </c>
      <c r="P323" s="82"/>
      <c r="Q323" s="83" t="e">
        <f t="shared" si="25"/>
        <v>#DIV/0!</v>
      </c>
      <c r="R323" s="50"/>
      <c r="S323" s="84">
        <f t="shared" si="23"/>
        <v>0</v>
      </c>
    </row>
    <row r="324" spans="13:19" ht="18.5" x14ac:dyDescent="0.45">
      <c r="M324" s="79">
        <f t="shared" si="24"/>
        <v>0</v>
      </c>
      <c r="N324" s="80"/>
      <c r="O324" s="81">
        <f t="shared" si="26"/>
        <v>0</v>
      </c>
      <c r="P324" s="82"/>
      <c r="Q324" s="83" t="e">
        <f t="shared" si="25"/>
        <v>#DIV/0!</v>
      </c>
      <c r="R324" s="50"/>
      <c r="S324" s="84">
        <f t="shared" ref="S324:S387" si="27">SUM(R324*P324)</f>
        <v>0</v>
      </c>
    </row>
    <row r="325" spans="13:19" ht="18.5" x14ac:dyDescent="0.45">
      <c r="M325" s="79">
        <f t="shared" si="24"/>
        <v>0</v>
      </c>
      <c r="N325" s="80"/>
      <c r="O325" s="81">
        <f t="shared" si="26"/>
        <v>0</v>
      </c>
      <c r="P325" s="82"/>
      <c r="Q325" s="83" t="e">
        <f t="shared" si="25"/>
        <v>#DIV/0!</v>
      </c>
      <c r="R325" s="50"/>
      <c r="S325" s="84">
        <f t="shared" si="27"/>
        <v>0</v>
      </c>
    </row>
    <row r="326" spans="13:19" ht="18.5" x14ac:dyDescent="0.45">
      <c r="M326" s="79">
        <f t="shared" si="24"/>
        <v>0</v>
      </c>
      <c r="N326" s="80"/>
      <c r="O326" s="81">
        <f t="shared" si="26"/>
        <v>0</v>
      </c>
      <c r="P326" s="82"/>
      <c r="Q326" s="83" t="e">
        <f t="shared" si="25"/>
        <v>#DIV/0!</v>
      </c>
      <c r="R326" s="50"/>
      <c r="S326" s="84">
        <f t="shared" si="27"/>
        <v>0</v>
      </c>
    </row>
    <row r="327" spans="13:19" ht="18.5" x14ac:dyDescent="0.45">
      <c r="M327" s="79">
        <f t="shared" ref="M327:M390" si="28">SUM(F327:K327)</f>
        <v>0</v>
      </c>
      <c r="N327" s="80"/>
      <c r="O327" s="81">
        <f t="shared" si="26"/>
        <v>0</v>
      </c>
      <c r="P327" s="82"/>
      <c r="Q327" s="83" t="e">
        <f t="shared" si="25"/>
        <v>#DIV/0!</v>
      </c>
      <c r="R327" s="50"/>
      <c r="S327" s="84">
        <f t="shared" si="27"/>
        <v>0</v>
      </c>
    </row>
    <row r="328" spans="13:19" ht="18.5" x14ac:dyDescent="0.45">
      <c r="M328" s="79">
        <f t="shared" si="28"/>
        <v>0</v>
      </c>
      <c r="N328" s="80"/>
      <c r="O328" s="81">
        <f t="shared" si="26"/>
        <v>0</v>
      </c>
      <c r="P328" s="82"/>
      <c r="Q328" s="83" t="e">
        <f t="shared" si="25"/>
        <v>#DIV/0!</v>
      </c>
      <c r="R328" s="50"/>
      <c r="S328" s="84">
        <f t="shared" si="27"/>
        <v>0</v>
      </c>
    </row>
    <row r="329" spans="13:19" ht="18.5" x14ac:dyDescent="0.45">
      <c r="M329" s="79">
        <f t="shared" si="28"/>
        <v>0</v>
      </c>
      <c r="N329" s="80"/>
      <c r="O329" s="81">
        <f t="shared" si="26"/>
        <v>0</v>
      </c>
      <c r="P329" s="82"/>
      <c r="Q329" s="83" t="e">
        <f t="shared" si="25"/>
        <v>#DIV/0!</v>
      </c>
      <c r="R329" s="50"/>
      <c r="S329" s="84">
        <f t="shared" si="27"/>
        <v>0</v>
      </c>
    </row>
    <row r="330" spans="13:19" ht="18.5" x14ac:dyDescent="0.45">
      <c r="M330" s="79">
        <f t="shared" si="28"/>
        <v>0</v>
      </c>
      <c r="N330" s="80"/>
      <c r="O330" s="81">
        <f t="shared" si="26"/>
        <v>0</v>
      </c>
      <c r="P330" s="82"/>
      <c r="Q330" s="83" t="e">
        <f t="shared" si="25"/>
        <v>#DIV/0!</v>
      </c>
      <c r="R330" s="50"/>
      <c r="S330" s="84">
        <f t="shared" si="27"/>
        <v>0</v>
      </c>
    </row>
    <row r="331" spans="13:19" ht="18.5" x14ac:dyDescent="0.45">
      <c r="M331" s="79">
        <f t="shared" si="28"/>
        <v>0</v>
      </c>
      <c r="N331" s="80"/>
      <c r="O331" s="81">
        <f t="shared" si="26"/>
        <v>0</v>
      </c>
      <c r="P331" s="82"/>
      <c r="Q331" s="83" t="e">
        <f t="shared" si="25"/>
        <v>#DIV/0!</v>
      </c>
      <c r="R331" s="50"/>
      <c r="S331" s="84">
        <f t="shared" si="27"/>
        <v>0</v>
      </c>
    </row>
    <row r="332" spans="13:19" ht="18.5" x14ac:dyDescent="0.45">
      <c r="M332" s="79">
        <f t="shared" si="28"/>
        <v>0</v>
      </c>
      <c r="N332" s="80"/>
      <c r="O332" s="81">
        <f t="shared" si="26"/>
        <v>0</v>
      </c>
      <c r="P332" s="82"/>
      <c r="Q332" s="83" t="e">
        <f t="shared" si="25"/>
        <v>#DIV/0!</v>
      </c>
      <c r="R332" s="50"/>
      <c r="S332" s="84">
        <f t="shared" si="27"/>
        <v>0</v>
      </c>
    </row>
    <row r="333" spans="13:19" ht="18.5" x14ac:dyDescent="0.45">
      <c r="M333" s="79">
        <f t="shared" si="28"/>
        <v>0</v>
      </c>
      <c r="N333" s="80"/>
      <c r="O333" s="81">
        <f t="shared" si="26"/>
        <v>0</v>
      </c>
      <c r="P333" s="82"/>
      <c r="Q333" s="83" t="e">
        <f t="shared" si="25"/>
        <v>#DIV/0!</v>
      </c>
      <c r="R333" s="50"/>
      <c r="S333" s="84">
        <f t="shared" si="27"/>
        <v>0</v>
      </c>
    </row>
    <row r="334" spans="13:19" ht="18.5" x14ac:dyDescent="0.45">
      <c r="M334" s="79">
        <f t="shared" si="28"/>
        <v>0</v>
      </c>
      <c r="N334" s="80"/>
      <c r="O334" s="81">
        <f t="shared" si="26"/>
        <v>0</v>
      </c>
      <c r="P334" s="82"/>
      <c r="Q334" s="83" t="e">
        <f t="shared" si="25"/>
        <v>#DIV/0!</v>
      </c>
      <c r="R334" s="50"/>
      <c r="S334" s="84">
        <f t="shared" si="27"/>
        <v>0</v>
      </c>
    </row>
    <row r="335" spans="13:19" ht="18.5" x14ac:dyDescent="0.45">
      <c r="M335" s="79">
        <f t="shared" si="28"/>
        <v>0</v>
      </c>
      <c r="N335" s="80"/>
      <c r="O335" s="81">
        <f t="shared" si="26"/>
        <v>0</v>
      </c>
      <c r="P335" s="82"/>
      <c r="Q335" s="83" t="e">
        <f t="shared" si="25"/>
        <v>#DIV/0!</v>
      </c>
      <c r="R335" s="50"/>
      <c r="S335" s="84">
        <f t="shared" si="27"/>
        <v>0</v>
      </c>
    </row>
    <row r="336" spans="13:19" ht="18.5" x14ac:dyDescent="0.45">
      <c r="M336" s="79">
        <f t="shared" si="28"/>
        <v>0</v>
      </c>
      <c r="N336" s="80"/>
      <c r="O336" s="81">
        <f t="shared" si="26"/>
        <v>0</v>
      </c>
      <c r="P336" s="82"/>
      <c r="Q336" s="83" t="e">
        <f t="shared" si="25"/>
        <v>#DIV/0!</v>
      </c>
      <c r="R336" s="50"/>
      <c r="S336" s="84">
        <f t="shared" si="27"/>
        <v>0</v>
      </c>
    </row>
    <row r="337" spans="13:19" ht="18.5" x14ac:dyDescent="0.45">
      <c r="M337" s="79">
        <f t="shared" si="28"/>
        <v>0</v>
      </c>
      <c r="N337" s="80"/>
      <c r="O337" s="81">
        <f t="shared" si="26"/>
        <v>0</v>
      </c>
      <c r="P337" s="82"/>
      <c r="Q337" s="83" t="e">
        <f t="shared" si="25"/>
        <v>#DIV/0!</v>
      </c>
      <c r="R337" s="50"/>
      <c r="S337" s="84">
        <f t="shared" si="27"/>
        <v>0</v>
      </c>
    </row>
    <row r="338" spans="13:19" ht="18.5" x14ac:dyDescent="0.45">
      <c r="M338" s="79">
        <f t="shared" si="28"/>
        <v>0</v>
      </c>
      <c r="N338" s="80"/>
      <c r="O338" s="81">
        <f t="shared" si="26"/>
        <v>0</v>
      </c>
      <c r="P338" s="82"/>
      <c r="Q338" s="83" t="e">
        <f t="shared" si="25"/>
        <v>#DIV/0!</v>
      </c>
      <c r="R338" s="50"/>
      <c r="S338" s="84">
        <f t="shared" si="27"/>
        <v>0</v>
      </c>
    </row>
    <row r="339" spans="13:19" ht="18.5" x14ac:dyDescent="0.45">
      <c r="M339" s="79">
        <f t="shared" si="28"/>
        <v>0</v>
      </c>
      <c r="N339" s="80"/>
      <c r="O339" s="81">
        <f t="shared" si="26"/>
        <v>0</v>
      </c>
      <c r="P339" s="82"/>
      <c r="Q339" s="83" t="e">
        <f t="shared" si="25"/>
        <v>#DIV/0!</v>
      </c>
      <c r="R339" s="50"/>
      <c r="S339" s="84">
        <f t="shared" si="27"/>
        <v>0</v>
      </c>
    </row>
    <row r="340" spans="13:19" ht="18.5" x14ac:dyDescent="0.45">
      <c r="M340" s="79">
        <f t="shared" si="28"/>
        <v>0</v>
      </c>
      <c r="N340" s="80"/>
      <c r="O340" s="81">
        <f t="shared" si="26"/>
        <v>0</v>
      </c>
      <c r="P340" s="82"/>
      <c r="Q340" s="83" t="e">
        <f t="shared" si="25"/>
        <v>#DIV/0!</v>
      </c>
      <c r="R340" s="50"/>
      <c r="S340" s="84">
        <f t="shared" si="27"/>
        <v>0</v>
      </c>
    </row>
    <row r="341" spans="13:19" ht="18.5" x14ac:dyDescent="0.45">
      <c r="M341" s="79">
        <f t="shared" si="28"/>
        <v>0</v>
      </c>
      <c r="N341" s="80"/>
      <c r="O341" s="81">
        <f t="shared" si="26"/>
        <v>0</v>
      </c>
      <c r="P341" s="82"/>
      <c r="Q341" s="83" t="e">
        <f t="shared" si="25"/>
        <v>#DIV/0!</v>
      </c>
      <c r="R341" s="50"/>
      <c r="S341" s="84">
        <f t="shared" si="27"/>
        <v>0</v>
      </c>
    </row>
    <row r="342" spans="13:19" ht="18.5" x14ac:dyDescent="0.45">
      <c r="M342" s="79">
        <f t="shared" si="28"/>
        <v>0</v>
      </c>
      <c r="N342" s="80"/>
      <c r="O342" s="81">
        <f t="shared" si="26"/>
        <v>0</v>
      </c>
      <c r="P342" s="82"/>
      <c r="Q342" s="83" t="e">
        <f t="shared" si="25"/>
        <v>#DIV/0!</v>
      </c>
      <c r="R342" s="50"/>
      <c r="S342" s="84">
        <f t="shared" si="27"/>
        <v>0</v>
      </c>
    </row>
    <row r="343" spans="13:19" ht="18.5" x14ac:dyDescent="0.45">
      <c r="M343" s="79">
        <f t="shared" si="28"/>
        <v>0</v>
      </c>
      <c r="N343" s="80"/>
      <c r="O343" s="81">
        <f t="shared" si="26"/>
        <v>0</v>
      </c>
      <c r="P343" s="82"/>
      <c r="Q343" s="83" t="e">
        <f t="shared" si="25"/>
        <v>#DIV/0!</v>
      </c>
      <c r="R343" s="50"/>
      <c r="S343" s="84">
        <f t="shared" si="27"/>
        <v>0</v>
      </c>
    </row>
    <row r="344" spans="13:19" ht="18.5" x14ac:dyDescent="0.45">
      <c r="M344" s="79">
        <f t="shared" si="28"/>
        <v>0</v>
      </c>
      <c r="N344" s="80"/>
      <c r="O344" s="81">
        <f t="shared" si="26"/>
        <v>0</v>
      </c>
      <c r="P344" s="82"/>
      <c r="Q344" s="83" t="e">
        <f t="shared" si="25"/>
        <v>#DIV/0!</v>
      </c>
      <c r="R344" s="50"/>
      <c r="S344" s="84">
        <f t="shared" si="27"/>
        <v>0</v>
      </c>
    </row>
    <row r="345" spans="13:19" ht="18.5" x14ac:dyDescent="0.45">
      <c r="M345" s="79">
        <f t="shared" si="28"/>
        <v>0</v>
      </c>
      <c r="N345" s="80"/>
      <c r="O345" s="81">
        <f t="shared" si="26"/>
        <v>0</v>
      </c>
      <c r="P345" s="82"/>
      <c r="Q345" s="83" t="e">
        <f t="shared" si="25"/>
        <v>#DIV/0!</v>
      </c>
      <c r="R345" s="50"/>
      <c r="S345" s="84">
        <f t="shared" si="27"/>
        <v>0</v>
      </c>
    </row>
    <row r="346" spans="13:19" ht="18.5" x14ac:dyDescent="0.45">
      <c r="M346" s="79">
        <f t="shared" si="28"/>
        <v>0</v>
      </c>
      <c r="N346" s="80"/>
      <c r="O346" s="81">
        <f t="shared" si="26"/>
        <v>0</v>
      </c>
      <c r="P346" s="82"/>
      <c r="Q346" s="83" t="e">
        <f t="shared" si="25"/>
        <v>#DIV/0!</v>
      </c>
      <c r="R346" s="50"/>
      <c r="S346" s="84">
        <f t="shared" si="27"/>
        <v>0</v>
      </c>
    </row>
    <row r="347" spans="13:19" ht="18.5" x14ac:dyDescent="0.45">
      <c r="M347" s="79">
        <f t="shared" si="28"/>
        <v>0</v>
      </c>
      <c r="N347" s="80"/>
      <c r="O347" s="81">
        <f t="shared" si="26"/>
        <v>0</v>
      </c>
      <c r="P347" s="82"/>
      <c r="Q347" s="83" t="e">
        <f t="shared" si="25"/>
        <v>#DIV/0!</v>
      </c>
      <c r="R347" s="50"/>
      <c r="S347" s="84">
        <f t="shared" si="27"/>
        <v>0</v>
      </c>
    </row>
    <row r="348" spans="13:19" ht="18.5" x14ac:dyDescent="0.45">
      <c r="M348" s="79">
        <f t="shared" si="28"/>
        <v>0</v>
      </c>
      <c r="N348" s="80"/>
      <c r="O348" s="81">
        <f t="shared" si="26"/>
        <v>0</v>
      </c>
      <c r="P348" s="82"/>
      <c r="Q348" s="83" t="e">
        <f t="shared" si="25"/>
        <v>#DIV/0!</v>
      </c>
      <c r="R348" s="50"/>
      <c r="S348" s="84">
        <f t="shared" si="27"/>
        <v>0</v>
      </c>
    </row>
    <row r="349" spans="13:19" ht="18.5" x14ac:dyDescent="0.45">
      <c r="M349" s="79">
        <f t="shared" si="28"/>
        <v>0</v>
      </c>
      <c r="N349" s="80"/>
      <c r="O349" s="81">
        <f t="shared" si="26"/>
        <v>0</v>
      </c>
      <c r="P349" s="82"/>
      <c r="Q349" s="83" t="e">
        <f t="shared" si="25"/>
        <v>#DIV/0!</v>
      </c>
      <c r="R349" s="50"/>
      <c r="S349" s="84">
        <f t="shared" si="27"/>
        <v>0</v>
      </c>
    </row>
    <row r="350" spans="13:19" ht="18.5" x14ac:dyDescent="0.45">
      <c r="M350" s="79">
        <f t="shared" si="28"/>
        <v>0</v>
      </c>
      <c r="N350" s="80"/>
      <c r="O350" s="81">
        <f t="shared" si="26"/>
        <v>0</v>
      </c>
      <c r="P350" s="82"/>
      <c r="Q350" s="83" t="e">
        <f t="shared" si="25"/>
        <v>#DIV/0!</v>
      </c>
      <c r="R350" s="50"/>
      <c r="S350" s="84">
        <f t="shared" si="27"/>
        <v>0</v>
      </c>
    </row>
    <row r="351" spans="13:19" ht="18.5" x14ac:dyDescent="0.45">
      <c r="M351" s="79">
        <f t="shared" si="28"/>
        <v>0</v>
      </c>
      <c r="N351" s="80"/>
      <c r="O351" s="81">
        <f t="shared" si="26"/>
        <v>0</v>
      </c>
      <c r="P351" s="82"/>
      <c r="Q351" s="83" t="e">
        <f t="shared" si="25"/>
        <v>#DIV/0!</v>
      </c>
      <c r="R351" s="50"/>
      <c r="S351" s="84">
        <f t="shared" si="27"/>
        <v>0</v>
      </c>
    </row>
    <row r="352" spans="13:19" ht="18.5" x14ac:dyDescent="0.45">
      <c r="M352" s="79">
        <f t="shared" si="28"/>
        <v>0</v>
      </c>
      <c r="N352" s="80"/>
      <c r="O352" s="81">
        <f t="shared" si="26"/>
        <v>0</v>
      </c>
      <c r="P352" s="82"/>
      <c r="Q352" s="83" t="e">
        <f t="shared" si="25"/>
        <v>#DIV/0!</v>
      </c>
      <c r="R352" s="50"/>
      <c r="S352" s="84">
        <f t="shared" si="27"/>
        <v>0</v>
      </c>
    </row>
    <row r="353" spans="13:19" ht="18.5" x14ac:dyDescent="0.45">
      <c r="M353" s="79">
        <f t="shared" si="28"/>
        <v>0</v>
      </c>
      <c r="N353" s="80"/>
      <c r="O353" s="81">
        <f t="shared" si="26"/>
        <v>0</v>
      </c>
      <c r="P353" s="82"/>
      <c r="Q353" s="83" t="e">
        <f t="shared" si="25"/>
        <v>#DIV/0!</v>
      </c>
      <c r="R353" s="50"/>
      <c r="S353" s="84">
        <f t="shared" si="27"/>
        <v>0</v>
      </c>
    </row>
    <row r="354" spans="13:19" ht="18.5" x14ac:dyDescent="0.45">
      <c r="M354" s="79">
        <f t="shared" si="28"/>
        <v>0</v>
      </c>
      <c r="N354" s="80"/>
      <c r="O354" s="81">
        <f t="shared" si="26"/>
        <v>0</v>
      </c>
      <c r="P354" s="82"/>
      <c r="Q354" s="83" t="e">
        <f t="shared" si="25"/>
        <v>#DIV/0!</v>
      </c>
      <c r="R354" s="50"/>
      <c r="S354" s="84">
        <f t="shared" si="27"/>
        <v>0</v>
      </c>
    </row>
    <row r="355" spans="13:19" ht="18.5" x14ac:dyDescent="0.45">
      <c r="M355" s="79">
        <f t="shared" si="28"/>
        <v>0</v>
      </c>
      <c r="N355" s="80"/>
      <c r="O355" s="81">
        <f t="shared" si="26"/>
        <v>0</v>
      </c>
      <c r="P355" s="82"/>
      <c r="Q355" s="83" t="e">
        <f t="shared" si="25"/>
        <v>#DIV/0!</v>
      </c>
      <c r="R355" s="50"/>
      <c r="S355" s="84">
        <f t="shared" si="27"/>
        <v>0</v>
      </c>
    </row>
    <row r="356" spans="13:19" ht="18.5" x14ac:dyDescent="0.45">
      <c r="M356" s="79">
        <f t="shared" si="28"/>
        <v>0</v>
      </c>
      <c r="N356" s="80"/>
      <c r="O356" s="81">
        <f t="shared" si="26"/>
        <v>0</v>
      </c>
      <c r="P356" s="82"/>
      <c r="Q356" s="83" t="e">
        <f t="shared" si="25"/>
        <v>#DIV/0!</v>
      </c>
      <c r="R356" s="50"/>
      <c r="S356" s="84">
        <f t="shared" si="27"/>
        <v>0</v>
      </c>
    </row>
    <row r="357" spans="13:19" ht="18.5" x14ac:dyDescent="0.45">
      <c r="M357" s="79">
        <f t="shared" si="28"/>
        <v>0</v>
      </c>
      <c r="N357" s="80"/>
      <c r="O357" s="81">
        <f t="shared" si="26"/>
        <v>0</v>
      </c>
      <c r="P357" s="82"/>
      <c r="Q357" s="83" t="e">
        <f t="shared" si="25"/>
        <v>#DIV/0!</v>
      </c>
      <c r="R357" s="50"/>
      <c r="S357" s="84">
        <f t="shared" si="27"/>
        <v>0</v>
      </c>
    </row>
    <row r="358" spans="13:19" ht="18.5" x14ac:dyDescent="0.45">
      <c r="M358" s="79">
        <f t="shared" si="28"/>
        <v>0</v>
      </c>
      <c r="N358" s="80"/>
      <c r="O358" s="81">
        <f t="shared" si="26"/>
        <v>0</v>
      </c>
      <c r="P358" s="82"/>
      <c r="Q358" s="83" t="e">
        <f t="shared" si="25"/>
        <v>#DIV/0!</v>
      </c>
      <c r="R358" s="50"/>
      <c r="S358" s="84">
        <f t="shared" si="27"/>
        <v>0</v>
      </c>
    </row>
    <row r="359" spans="13:19" ht="18.5" x14ac:dyDescent="0.45">
      <c r="M359" s="79">
        <f t="shared" si="28"/>
        <v>0</v>
      </c>
      <c r="N359" s="80"/>
      <c r="O359" s="81">
        <f t="shared" si="26"/>
        <v>0</v>
      </c>
      <c r="P359" s="82"/>
      <c r="Q359" s="83" t="e">
        <f t="shared" si="25"/>
        <v>#DIV/0!</v>
      </c>
      <c r="R359" s="50"/>
      <c r="S359" s="84">
        <f t="shared" si="27"/>
        <v>0</v>
      </c>
    </row>
    <row r="360" spans="13:19" ht="18.5" x14ac:dyDescent="0.45">
      <c r="M360" s="79">
        <f t="shared" si="28"/>
        <v>0</v>
      </c>
      <c r="N360" s="80"/>
      <c r="O360" s="81">
        <f t="shared" si="26"/>
        <v>0</v>
      </c>
      <c r="P360" s="82"/>
      <c r="Q360" s="83" t="e">
        <f t="shared" si="25"/>
        <v>#DIV/0!</v>
      </c>
      <c r="R360" s="50"/>
      <c r="S360" s="84">
        <f t="shared" si="27"/>
        <v>0</v>
      </c>
    </row>
    <row r="361" spans="13:19" ht="18.5" x14ac:dyDescent="0.45">
      <c r="M361" s="79">
        <f t="shared" si="28"/>
        <v>0</v>
      </c>
      <c r="N361" s="80"/>
      <c r="O361" s="81">
        <f t="shared" si="26"/>
        <v>0</v>
      </c>
      <c r="P361" s="82"/>
      <c r="Q361" s="83" t="e">
        <f t="shared" si="25"/>
        <v>#DIV/0!</v>
      </c>
      <c r="R361" s="50"/>
      <c r="S361" s="84">
        <f t="shared" si="27"/>
        <v>0</v>
      </c>
    </row>
    <row r="362" spans="13:19" ht="18.5" x14ac:dyDescent="0.45">
      <c r="M362" s="79">
        <f t="shared" si="28"/>
        <v>0</v>
      </c>
      <c r="N362" s="80"/>
      <c r="O362" s="81">
        <f t="shared" si="26"/>
        <v>0</v>
      </c>
      <c r="P362" s="82"/>
      <c r="Q362" s="83" t="e">
        <f t="shared" si="25"/>
        <v>#DIV/0!</v>
      </c>
      <c r="R362" s="50"/>
      <c r="S362" s="84">
        <f t="shared" si="27"/>
        <v>0</v>
      </c>
    </row>
    <row r="363" spans="13:19" ht="18.5" x14ac:dyDescent="0.45">
      <c r="M363" s="79">
        <f t="shared" si="28"/>
        <v>0</v>
      </c>
      <c r="N363" s="80"/>
      <c r="O363" s="81">
        <f t="shared" si="26"/>
        <v>0</v>
      </c>
      <c r="P363" s="82"/>
      <c r="Q363" s="83" t="e">
        <f t="shared" si="25"/>
        <v>#DIV/0!</v>
      </c>
      <c r="R363" s="50"/>
      <c r="S363" s="84">
        <f t="shared" si="27"/>
        <v>0</v>
      </c>
    </row>
    <row r="364" spans="13:19" ht="18.5" x14ac:dyDescent="0.45">
      <c r="M364" s="79">
        <f t="shared" si="28"/>
        <v>0</v>
      </c>
      <c r="N364" s="80"/>
      <c r="O364" s="81">
        <f t="shared" si="26"/>
        <v>0</v>
      </c>
      <c r="P364" s="82"/>
      <c r="Q364" s="83" t="e">
        <f t="shared" si="25"/>
        <v>#DIV/0!</v>
      </c>
      <c r="R364" s="50"/>
      <c r="S364" s="84">
        <f t="shared" si="27"/>
        <v>0</v>
      </c>
    </row>
    <row r="365" spans="13:19" ht="18.5" x14ac:dyDescent="0.45">
      <c r="M365" s="79">
        <f t="shared" si="28"/>
        <v>0</v>
      </c>
      <c r="N365" s="80"/>
      <c r="O365" s="81">
        <f t="shared" si="26"/>
        <v>0</v>
      </c>
      <c r="P365" s="82"/>
      <c r="Q365" s="83" t="e">
        <f t="shared" si="25"/>
        <v>#DIV/0!</v>
      </c>
      <c r="R365" s="50"/>
      <c r="S365" s="84">
        <f t="shared" si="27"/>
        <v>0</v>
      </c>
    </row>
    <row r="366" spans="13:19" ht="18.5" x14ac:dyDescent="0.45">
      <c r="M366" s="79">
        <f t="shared" si="28"/>
        <v>0</v>
      </c>
      <c r="N366" s="80"/>
      <c r="O366" s="81">
        <f t="shared" si="26"/>
        <v>0</v>
      </c>
      <c r="P366" s="82"/>
      <c r="Q366" s="83" t="e">
        <f t="shared" si="25"/>
        <v>#DIV/0!</v>
      </c>
      <c r="R366" s="50"/>
      <c r="S366" s="84">
        <f t="shared" si="27"/>
        <v>0</v>
      </c>
    </row>
    <row r="367" spans="13:19" ht="18.5" x14ac:dyDescent="0.45">
      <c r="M367" s="79">
        <f t="shared" si="28"/>
        <v>0</v>
      </c>
      <c r="N367" s="80"/>
      <c r="O367" s="81">
        <f t="shared" si="26"/>
        <v>0</v>
      </c>
      <c r="P367" s="82"/>
      <c r="Q367" s="83" t="e">
        <f t="shared" si="25"/>
        <v>#DIV/0!</v>
      </c>
      <c r="R367" s="50"/>
      <c r="S367" s="84">
        <f t="shared" si="27"/>
        <v>0</v>
      </c>
    </row>
    <row r="368" spans="13:19" ht="18.5" x14ac:dyDescent="0.45">
      <c r="M368" s="79">
        <f t="shared" si="28"/>
        <v>0</v>
      </c>
      <c r="N368" s="80"/>
      <c r="O368" s="81">
        <f t="shared" si="26"/>
        <v>0</v>
      </c>
      <c r="P368" s="82"/>
      <c r="Q368" s="83" t="e">
        <f t="shared" si="25"/>
        <v>#DIV/0!</v>
      </c>
      <c r="R368" s="50"/>
      <c r="S368" s="84">
        <f t="shared" si="27"/>
        <v>0</v>
      </c>
    </row>
    <row r="369" spans="13:19" ht="18.5" x14ac:dyDescent="0.45">
      <c r="M369" s="79">
        <f t="shared" si="28"/>
        <v>0</v>
      </c>
      <c r="N369" s="80"/>
      <c r="O369" s="81">
        <f t="shared" si="26"/>
        <v>0</v>
      </c>
      <c r="P369" s="82"/>
      <c r="Q369" s="83" t="e">
        <f t="shared" si="25"/>
        <v>#DIV/0!</v>
      </c>
      <c r="R369" s="50"/>
      <c r="S369" s="84">
        <f t="shared" si="27"/>
        <v>0</v>
      </c>
    </row>
    <row r="370" spans="13:19" ht="18.5" x14ac:dyDescent="0.45">
      <c r="M370" s="79">
        <f t="shared" si="28"/>
        <v>0</v>
      </c>
      <c r="N370" s="80"/>
      <c r="O370" s="81">
        <f t="shared" si="26"/>
        <v>0</v>
      </c>
      <c r="P370" s="82"/>
      <c r="Q370" s="83" t="e">
        <f t="shared" si="25"/>
        <v>#DIV/0!</v>
      </c>
      <c r="R370" s="50"/>
      <c r="S370" s="84">
        <f t="shared" si="27"/>
        <v>0</v>
      </c>
    </row>
    <row r="371" spans="13:19" ht="18.5" x14ac:dyDescent="0.45">
      <c r="M371" s="79">
        <f t="shared" si="28"/>
        <v>0</v>
      </c>
      <c r="N371" s="80"/>
      <c r="O371" s="81">
        <f t="shared" si="26"/>
        <v>0</v>
      </c>
      <c r="P371" s="82"/>
      <c r="Q371" s="83" t="e">
        <f t="shared" si="25"/>
        <v>#DIV/0!</v>
      </c>
      <c r="R371" s="50"/>
      <c r="S371" s="84">
        <f t="shared" si="27"/>
        <v>0</v>
      </c>
    </row>
    <row r="372" spans="13:19" ht="18.5" x14ac:dyDescent="0.45">
      <c r="M372" s="79">
        <f t="shared" si="28"/>
        <v>0</v>
      </c>
      <c r="N372" s="80"/>
      <c r="O372" s="81">
        <f t="shared" si="26"/>
        <v>0</v>
      </c>
      <c r="P372" s="82"/>
      <c r="Q372" s="83" t="e">
        <f t="shared" si="25"/>
        <v>#DIV/0!</v>
      </c>
      <c r="R372" s="50"/>
      <c r="S372" s="84">
        <f t="shared" si="27"/>
        <v>0</v>
      </c>
    </row>
    <row r="373" spans="13:19" ht="18.5" x14ac:dyDescent="0.45">
      <c r="M373" s="79">
        <f t="shared" si="28"/>
        <v>0</v>
      </c>
      <c r="N373" s="80"/>
      <c r="O373" s="81">
        <f t="shared" si="26"/>
        <v>0</v>
      </c>
      <c r="P373" s="82"/>
      <c r="Q373" s="83" t="e">
        <f t="shared" si="25"/>
        <v>#DIV/0!</v>
      </c>
      <c r="R373" s="50"/>
      <c r="S373" s="84">
        <f t="shared" si="27"/>
        <v>0</v>
      </c>
    </row>
    <row r="374" spans="13:19" ht="18.5" x14ac:dyDescent="0.45">
      <c r="M374" s="79">
        <f t="shared" si="28"/>
        <v>0</v>
      </c>
      <c r="N374" s="80"/>
      <c r="O374" s="81">
        <f t="shared" si="26"/>
        <v>0</v>
      </c>
      <c r="P374" s="82"/>
      <c r="Q374" s="83" t="e">
        <f t="shared" si="25"/>
        <v>#DIV/0!</v>
      </c>
      <c r="R374" s="50"/>
      <c r="S374" s="84">
        <f t="shared" si="27"/>
        <v>0</v>
      </c>
    </row>
    <row r="375" spans="13:19" ht="18.5" x14ac:dyDescent="0.45">
      <c r="M375" s="79">
        <f t="shared" si="28"/>
        <v>0</v>
      </c>
      <c r="N375" s="80"/>
      <c r="O375" s="81">
        <f t="shared" si="26"/>
        <v>0</v>
      </c>
      <c r="P375" s="82"/>
      <c r="Q375" s="83" t="e">
        <f t="shared" si="25"/>
        <v>#DIV/0!</v>
      </c>
      <c r="R375" s="50"/>
      <c r="S375" s="84">
        <f t="shared" si="27"/>
        <v>0</v>
      </c>
    </row>
    <row r="376" spans="13:19" ht="18.5" x14ac:dyDescent="0.45">
      <c r="M376" s="79">
        <f t="shared" si="28"/>
        <v>0</v>
      </c>
      <c r="N376" s="80"/>
      <c r="O376" s="81">
        <f t="shared" si="26"/>
        <v>0</v>
      </c>
      <c r="P376" s="82"/>
      <c r="Q376" s="83" t="e">
        <f t="shared" si="25"/>
        <v>#DIV/0!</v>
      </c>
      <c r="R376" s="50"/>
      <c r="S376" s="84">
        <f t="shared" si="27"/>
        <v>0</v>
      </c>
    </row>
    <row r="377" spans="13:19" ht="18.5" x14ac:dyDescent="0.45">
      <c r="M377" s="79">
        <f t="shared" si="28"/>
        <v>0</v>
      </c>
      <c r="N377" s="80"/>
      <c r="O377" s="81">
        <f t="shared" si="26"/>
        <v>0</v>
      </c>
      <c r="P377" s="82"/>
      <c r="Q377" s="83" t="e">
        <f t="shared" si="25"/>
        <v>#DIV/0!</v>
      </c>
      <c r="R377" s="50"/>
      <c r="S377" s="84">
        <f t="shared" si="27"/>
        <v>0</v>
      </c>
    </row>
    <row r="378" spans="13:19" ht="18.5" x14ac:dyDescent="0.45">
      <c r="M378" s="79">
        <f t="shared" si="28"/>
        <v>0</v>
      </c>
      <c r="N378" s="80"/>
      <c r="O378" s="81">
        <f t="shared" si="26"/>
        <v>0</v>
      </c>
      <c r="P378" s="82"/>
      <c r="Q378" s="83" t="e">
        <f t="shared" si="25"/>
        <v>#DIV/0!</v>
      </c>
      <c r="R378" s="50"/>
      <c r="S378" s="84">
        <f t="shared" si="27"/>
        <v>0</v>
      </c>
    </row>
    <row r="379" spans="13:19" ht="18.5" x14ac:dyDescent="0.45">
      <c r="M379" s="79">
        <f t="shared" si="28"/>
        <v>0</v>
      </c>
      <c r="N379" s="80"/>
      <c r="O379" s="81">
        <f t="shared" si="26"/>
        <v>0</v>
      </c>
      <c r="P379" s="82"/>
      <c r="Q379" s="83" t="e">
        <f t="shared" si="25"/>
        <v>#DIV/0!</v>
      </c>
      <c r="R379" s="50"/>
      <c r="S379" s="84">
        <f t="shared" si="27"/>
        <v>0</v>
      </c>
    </row>
    <row r="380" spans="13:19" ht="18.5" x14ac:dyDescent="0.45">
      <c r="M380" s="79">
        <f t="shared" si="28"/>
        <v>0</v>
      </c>
      <c r="N380" s="80"/>
      <c r="O380" s="81">
        <f t="shared" si="26"/>
        <v>0</v>
      </c>
      <c r="P380" s="82"/>
      <c r="Q380" s="83" t="e">
        <f t="shared" si="25"/>
        <v>#DIV/0!</v>
      </c>
      <c r="R380" s="50"/>
      <c r="S380" s="84">
        <f t="shared" si="27"/>
        <v>0</v>
      </c>
    </row>
    <row r="381" spans="13:19" ht="18.5" x14ac:dyDescent="0.45">
      <c r="M381" s="79">
        <f t="shared" si="28"/>
        <v>0</v>
      </c>
      <c r="N381" s="80"/>
      <c r="O381" s="81">
        <f t="shared" si="26"/>
        <v>0</v>
      </c>
      <c r="P381" s="82"/>
      <c r="Q381" s="83" t="e">
        <f t="shared" si="25"/>
        <v>#DIV/0!</v>
      </c>
      <c r="R381" s="50"/>
      <c r="S381" s="84">
        <f t="shared" si="27"/>
        <v>0</v>
      </c>
    </row>
    <row r="382" spans="13:19" ht="18.5" x14ac:dyDescent="0.45">
      <c r="M382" s="79">
        <f t="shared" si="28"/>
        <v>0</v>
      </c>
      <c r="N382" s="80"/>
      <c r="O382" s="81">
        <f t="shared" si="26"/>
        <v>0</v>
      </c>
      <c r="P382" s="82"/>
      <c r="Q382" s="83" t="e">
        <f t="shared" si="25"/>
        <v>#DIV/0!</v>
      </c>
      <c r="R382" s="50"/>
      <c r="S382" s="84">
        <f t="shared" si="27"/>
        <v>0</v>
      </c>
    </row>
    <row r="383" spans="13:19" ht="18.5" x14ac:dyDescent="0.45">
      <c r="M383" s="79">
        <f t="shared" si="28"/>
        <v>0</v>
      </c>
      <c r="N383" s="80"/>
      <c r="O383" s="81">
        <f t="shared" si="26"/>
        <v>0</v>
      </c>
      <c r="P383" s="82"/>
      <c r="Q383" s="83" t="e">
        <f t="shared" ref="Q383:Q446" si="29">(P383-M383)/P383</f>
        <v>#DIV/0!</v>
      </c>
      <c r="R383" s="50"/>
      <c r="S383" s="84">
        <f t="shared" si="27"/>
        <v>0</v>
      </c>
    </row>
    <row r="384" spans="13:19" ht="18.5" x14ac:dyDescent="0.45">
      <c r="M384" s="79">
        <f t="shared" si="28"/>
        <v>0</v>
      </c>
      <c r="N384" s="80"/>
      <c r="O384" s="81">
        <f t="shared" si="26"/>
        <v>0</v>
      </c>
      <c r="P384" s="82"/>
      <c r="Q384" s="83" t="e">
        <f t="shared" si="29"/>
        <v>#DIV/0!</v>
      </c>
      <c r="R384" s="50"/>
      <c r="S384" s="84">
        <f t="shared" si="27"/>
        <v>0</v>
      </c>
    </row>
    <row r="385" spans="13:19" ht="18.5" x14ac:dyDescent="0.45">
      <c r="M385" s="79">
        <f t="shared" si="28"/>
        <v>0</v>
      </c>
      <c r="N385" s="80"/>
      <c r="O385" s="81">
        <f t="shared" si="26"/>
        <v>0</v>
      </c>
      <c r="P385" s="82"/>
      <c r="Q385" s="83" t="e">
        <f t="shared" si="29"/>
        <v>#DIV/0!</v>
      </c>
      <c r="R385" s="50"/>
      <c r="S385" s="84">
        <f t="shared" si="27"/>
        <v>0</v>
      </c>
    </row>
    <row r="386" spans="13:19" ht="18.5" x14ac:dyDescent="0.45">
      <c r="M386" s="79">
        <f t="shared" si="28"/>
        <v>0</v>
      </c>
      <c r="N386" s="80"/>
      <c r="O386" s="81">
        <f t="shared" ref="O386:O449" si="30">M386/(1-N386)</f>
        <v>0</v>
      </c>
      <c r="P386" s="82"/>
      <c r="Q386" s="83" t="e">
        <f t="shared" si="29"/>
        <v>#DIV/0!</v>
      </c>
      <c r="R386" s="50"/>
      <c r="S386" s="84">
        <f t="shared" si="27"/>
        <v>0</v>
      </c>
    </row>
    <row r="387" spans="13:19" ht="18.5" x14ac:dyDescent="0.45">
      <c r="M387" s="79">
        <f t="shared" si="28"/>
        <v>0</v>
      </c>
      <c r="N387" s="80"/>
      <c r="O387" s="81">
        <f t="shared" si="30"/>
        <v>0</v>
      </c>
      <c r="P387" s="82"/>
      <c r="Q387" s="83" t="e">
        <f t="shared" si="29"/>
        <v>#DIV/0!</v>
      </c>
      <c r="R387" s="50"/>
      <c r="S387" s="84">
        <f t="shared" si="27"/>
        <v>0</v>
      </c>
    </row>
    <row r="388" spans="13:19" ht="18.5" x14ac:dyDescent="0.45">
      <c r="M388" s="79">
        <f t="shared" si="28"/>
        <v>0</v>
      </c>
      <c r="N388" s="80"/>
      <c r="O388" s="81">
        <f t="shared" si="30"/>
        <v>0</v>
      </c>
      <c r="P388" s="82"/>
      <c r="Q388" s="83" t="e">
        <f t="shared" si="29"/>
        <v>#DIV/0!</v>
      </c>
      <c r="R388" s="50"/>
      <c r="S388" s="84">
        <f t="shared" ref="S388:S451" si="31">SUM(R388*P388)</f>
        <v>0</v>
      </c>
    </row>
    <row r="389" spans="13:19" ht="18.5" x14ac:dyDescent="0.45">
      <c r="M389" s="79">
        <f t="shared" si="28"/>
        <v>0</v>
      </c>
      <c r="N389" s="80"/>
      <c r="O389" s="81">
        <f t="shared" si="30"/>
        <v>0</v>
      </c>
      <c r="P389" s="82"/>
      <c r="Q389" s="83" t="e">
        <f t="shared" si="29"/>
        <v>#DIV/0!</v>
      </c>
      <c r="R389" s="50"/>
      <c r="S389" s="84">
        <f t="shared" si="31"/>
        <v>0</v>
      </c>
    </row>
    <row r="390" spans="13:19" ht="18.5" x14ac:dyDescent="0.45">
      <c r="M390" s="79">
        <f t="shared" si="28"/>
        <v>0</v>
      </c>
      <c r="N390" s="80"/>
      <c r="O390" s="81">
        <f t="shared" si="30"/>
        <v>0</v>
      </c>
      <c r="P390" s="82"/>
      <c r="Q390" s="83" t="e">
        <f t="shared" si="29"/>
        <v>#DIV/0!</v>
      </c>
      <c r="R390" s="50"/>
      <c r="S390" s="84">
        <f t="shared" si="31"/>
        <v>0</v>
      </c>
    </row>
    <row r="391" spans="13:19" ht="18.5" x14ac:dyDescent="0.45">
      <c r="M391" s="79">
        <f t="shared" ref="M391:M454" si="32">SUM(F391:K391)</f>
        <v>0</v>
      </c>
      <c r="N391" s="80"/>
      <c r="O391" s="81">
        <f t="shared" si="30"/>
        <v>0</v>
      </c>
      <c r="P391" s="82"/>
      <c r="Q391" s="83" t="e">
        <f t="shared" si="29"/>
        <v>#DIV/0!</v>
      </c>
      <c r="R391" s="50"/>
      <c r="S391" s="84">
        <f t="shared" si="31"/>
        <v>0</v>
      </c>
    </row>
    <row r="392" spans="13:19" ht="18.5" x14ac:dyDescent="0.45">
      <c r="M392" s="79">
        <f t="shared" si="32"/>
        <v>0</v>
      </c>
      <c r="N392" s="80"/>
      <c r="O392" s="81">
        <f t="shared" si="30"/>
        <v>0</v>
      </c>
      <c r="P392" s="82"/>
      <c r="Q392" s="83" t="e">
        <f t="shared" si="29"/>
        <v>#DIV/0!</v>
      </c>
      <c r="R392" s="50"/>
      <c r="S392" s="84">
        <f t="shared" si="31"/>
        <v>0</v>
      </c>
    </row>
    <row r="393" spans="13:19" ht="18.5" x14ac:dyDescent="0.45">
      <c r="M393" s="79">
        <f t="shared" si="32"/>
        <v>0</v>
      </c>
      <c r="N393" s="80"/>
      <c r="O393" s="81">
        <f t="shared" si="30"/>
        <v>0</v>
      </c>
      <c r="P393" s="82"/>
      <c r="Q393" s="83" t="e">
        <f t="shared" si="29"/>
        <v>#DIV/0!</v>
      </c>
      <c r="R393" s="50"/>
      <c r="S393" s="84">
        <f t="shared" si="31"/>
        <v>0</v>
      </c>
    </row>
    <row r="394" spans="13:19" ht="18.5" x14ac:dyDescent="0.45">
      <c r="M394" s="79">
        <f t="shared" si="32"/>
        <v>0</v>
      </c>
      <c r="N394" s="80"/>
      <c r="O394" s="81">
        <f t="shared" si="30"/>
        <v>0</v>
      </c>
      <c r="P394" s="82"/>
      <c r="Q394" s="83" t="e">
        <f t="shared" si="29"/>
        <v>#DIV/0!</v>
      </c>
      <c r="R394" s="50"/>
      <c r="S394" s="84">
        <f t="shared" si="31"/>
        <v>0</v>
      </c>
    </row>
    <row r="395" spans="13:19" ht="18.5" x14ac:dyDescent="0.45">
      <c r="M395" s="79">
        <f t="shared" si="32"/>
        <v>0</v>
      </c>
      <c r="N395" s="80"/>
      <c r="O395" s="81">
        <f t="shared" si="30"/>
        <v>0</v>
      </c>
      <c r="P395" s="82"/>
      <c r="Q395" s="83" t="e">
        <f t="shared" si="29"/>
        <v>#DIV/0!</v>
      </c>
      <c r="R395" s="50"/>
      <c r="S395" s="84">
        <f t="shared" si="31"/>
        <v>0</v>
      </c>
    </row>
    <row r="396" spans="13:19" ht="18.5" x14ac:dyDescent="0.45">
      <c r="M396" s="79">
        <f t="shared" si="32"/>
        <v>0</v>
      </c>
      <c r="N396" s="80"/>
      <c r="O396" s="81">
        <f t="shared" si="30"/>
        <v>0</v>
      </c>
      <c r="P396" s="82"/>
      <c r="Q396" s="83" t="e">
        <f t="shared" si="29"/>
        <v>#DIV/0!</v>
      </c>
      <c r="R396" s="50"/>
      <c r="S396" s="84">
        <f t="shared" si="31"/>
        <v>0</v>
      </c>
    </row>
    <row r="397" spans="13:19" ht="18.5" x14ac:dyDescent="0.45">
      <c r="M397" s="79">
        <f t="shared" si="32"/>
        <v>0</v>
      </c>
      <c r="N397" s="80"/>
      <c r="O397" s="81">
        <f t="shared" si="30"/>
        <v>0</v>
      </c>
      <c r="P397" s="82"/>
      <c r="Q397" s="83" t="e">
        <f t="shared" si="29"/>
        <v>#DIV/0!</v>
      </c>
      <c r="R397" s="50"/>
      <c r="S397" s="84">
        <f t="shared" si="31"/>
        <v>0</v>
      </c>
    </row>
    <row r="398" spans="13:19" ht="18.5" x14ac:dyDescent="0.45">
      <c r="M398" s="79">
        <f t="shared" si="32"/>
        <v>0</v>
      </c>
      <c r="N398" s="80"/>
      <c r="O398" s="81">
        <f t="shared" si="30"/>
        <v>0</v>
      </c>
      <c r="P398" s="82"/>
      <c r="Q398" s="83" t="e">
        <f t="shared" si="29"/>
        <v>#DIV/0!</v>
      </c>
      <c r="R398" s="50"/>
      <c r="S398" s="84">
        <f t="shared" si="31"/>
        <v>0</v>
      </c>
    </row>
    <row r="399" spans="13:19" ht="18.5" x14ac:dyDescent="0.45">
      <c r="M399" s="79">
        <f t="shared" si="32"/>
        <v>0</v>
      </c>
      <c r="N399" s="80"/>
      <c r="O399" s="81">
        <f t="shared" si="30"/>
        <v>0</v>
      </c>
      <c r="P399" s="82"/>
      <c r="Q399" s="83" t="e">
        <f t="shared" si="29"/>
        <v>#DIV/0!</v>
      </c>
      <c r="R399" s="50"/>
      <c r="S399" s="84">
        <f t="shared" si="31"/>
        <v>0</v>
      </c>
    </row>
    <row r="400" spans="13:19" ht="18.5" x14ac:dyDescent="0.45">
      <c r="M400" s="79">
        <f t="shared" si="32"/>
        <v>0</v>
      </c>
      <c r="N400" s="80"/>
      <c r="O400" s="81">
        <f t="shared" si="30"/>
        <v>0</v>
      </c>
      <c r="P400" s="82"/>
      <c r="Q400" s="83" t="e">
        <f t="shared" si="29"/>
        <v>#DIV/0!</v>
      </c>
      <c r="R400" s="50"/>
      <c r="S400" s="84">
        <f t="shared" si="31"/>
        <v>0</v>
      </c>
    </row>
    <row r="401" spans="13:19" ht="18.5" x14ac:dyDescent="0.45">
      <c r="M401" s="79">
        <f t="shared" si="32"/>
        <v>0</v>
      </c>
      <c r="N401" s="80"/>
      <c r="O401" s="81">
        <f t="shared" si="30"/>
        <v>0</v>
      </c>
      <c r="P401" s="82"/>
      <c r="Q401" s="83" t="e">
        <f t="shared" si="29"/>
        <v>#DIV/0!</v>
      </c>
      <c r="R401" s="50"/>
      <c r="S401" s="84">
        <f t="shared" si="31"/>
        <v>0</v>
      </c>
    </row>
    <row r="402" spans="13:19" ht="18.5" x14ac:dyDescent="0.45">
      <c r="M402" s="79">
        <f t="shared" si="32"/>
        <v>0</v>
      </c>
      <c r="N402" s="80"/>
      <c r="O402" s="81">
        <f t="shared" si="30"/>
        <v>0</v>
      </c>
      <c r="P402" s="82"/>
      <c r="Q402" s="83" t="e">
        <f t="shared" si="29"/>
        <v>#DIV/0!</v>
      </c>
      <c r="R402" s="50"/>
      <c r="S402" s="84">
        <f t="shared" si="31"/>
        <v>0</v>
      </c>
    </row>
    <row r="403" spans="13:19" ht="18.5" x14ac:dyDescent="0.45">
      <c r="M403" s="79">
        <f t="shared" si="32"/>
        <v>0</v>
      </c>
      <c r="N403" s="80"/>
      <c r="O403" s="81">
        <f t="shared" si="30"/>
        <v>0</v>
      </c>
      <c r="P403" s="82"/>
      <c r="Q403" s="83" t="e">
        <f t="shared" si="29"/>
        <v>#DIV/0!</v>
      </c>
      <c r="R403" s="50"/>
      <c r="S403" s="84">
        <f t="shared" si="31"/>
        <v>0</v>
      </c>
    </row>
    <row r="404" spans="13:19" ht="18.5" x14ac:dyDescent="0.45">
      <c r="M404" s="79">
        <f t="shared" si="32"/>
        <v>0</v>
      </c>
      <c r="N404" s="80"/>
      <c r="O404" s="81">
        <f t="shared" si="30"/>
        <v>0</v>
      </c>
      <c r="P404" s="82"/>
      <c r="Q404" s="83" t="e">
        <f t="shared" si="29"/>
        <v>#DIV/0!</v>
      </c>
      <c r="R404" s="50"/>
      <c r="S404" s="84">
        <f t="shared" si="31"/>
        <v>0</v>
      </c>
    </row>
    <row r="405" spans="13:19" ht="18.5" x14ac:dyDescent="0.45">
      <c r="M405" s="79">
        <f t="shared" si="32"/>
        <v>0</v>
      </c>
      <c r="N405" s="80"/>
      <c r="O405" s="81">
        <f t="shared" si="30"/>
        <v>0</v>
      </c>
      <c r="P405" s="82"/>
      <c r="Q405" s="83" t="e">
        <f t="shared" si="29"/>
        <v>#DIV/0!</v>
      </c>
      <c r="R405" s="50"/>
      <c r="S405" s="84">
        <f t="shared" si="31"/>
        <v>0</v>
      </c>
    </row>
    <row r="406" spans="13:19" ht="18.5" x14ac:dyDescent="0.45">
      <c r="M406" s="79">
        <f t="shared" si="32"/>
        <v>0</v>
      </c>
      <c r="N406" s="80"/>
      <c r="O406" s="81">
        <f t="shared" si="30"/>
        <v>0</v>
      </c>
      <c r="P406" s="82"/>
      <c r="Q406" s="83" t="e">
        <f t="shared" si="29"/>
        <v>#DIV/0!</v>
      </c>
      <c r="R406" s="50"/>
      <c r="S406" s="84">
        <f t="shared" si="31"/>
        <v>0</v>
      </c>
    </row>
    <row r="407" spans="13:19" ht="18.5" x14ac:dyDescent="0.45">
      <c r="M407" s="79">
        <f t="shared" si="32"/>
        <v>0</v>
      </c>
      <c r="N407" s="80"/>
      <c r="O407" s="81">
        <f t="shared" si="30"/>
        <v>0</v>
      </c>
      <c r="P407" s="82"/>
      <c r="Q407" s="83" t="e">
        <f t="shared" si="29"/>
        <v>#DIV/0!</v>
      </c>
      <c r="R407" s="50"/>
      <c r="S407" s="84">
        <f t="shared" si="31"/>
        <v>0</v>
      </c>
    </row>
    <row r="408" spans="13:19" ht="18.5" x14ac:dyDescent="0.45">
      <c r="M408" s="79">
        <f t="shared" si="32"/>
        <v>0</v>
      </c>
      <c r="N408" s="80"/>
      <c r="O408" s="81">
        <f t="shared" si="30"/>
        <v>0</v>
      </c>
      <c r="P408" s="82"/>
      <c r="Q408" s="83" t="e">
        <f t="shared" si="29"/>
        <v>#DIV/0!</v>
      </c>
      <c r="R408" s="50"/>
      <c r="S408" s="84">
        <f t="shared" si="31"/>
        <v>0</v>
      </c>
    </row>
    <row r="409" spans="13:19" ht="18.5" x14ac:dyDescent="0.45">
      <c r="M409" s="79">
        <f t="shared" si="32"/>
        <v>0</v>
      </c>
      <c r="N409" s="80"/>
      <c r="O409" s="81">
        <f t="shared" si="30"/>
        <v>0</v>
      </c>
      <c r="P409" s="82"/>
      <c r="Q409" s="83" t="e">
        <f t="shared" si="29"/>
        <v>#DIV/0!</v>
      </c>
      <c r="R409" s="50"/>
      <c r="S409" s="84">
        <f t="shared" si="31"/>
        <v>0</v>
      </c>
    </row>
    <row r="410" spans="13:19" ht="18.5" x14ac:dyDescent="0.45">
      <c r="M410" s="79">
        <f t="shared" si="32"/>
        <v>0</v>
      </c>
      <c r="N410" s="80"/>
      <c r="O410" s="81">
        <f t="shared" si="30"/>
        <v>0</v>
      </c>
      <c r="P410" s="82"/>
      <c r="Q410" s="83" t="e">
        <f t="shared" si="29"/>
        <v>#DIV/0!</v>
      </c>
      <c r="R410" s="50"/>
      <c r="S410" s="84">
        <f t="shared" si="31"/>
        <v>0</v>
      </c>
    </row>
    <row r="411" spans="13:19" ht="18.5" x14ac:dyDescent="0.45">
      <c r="M411" s="79">
        <f t="shared" si="32"/>
        <v>0</v>
      </c>
      <c r="N411" s="80"/>
      <c r="O411" s="81">
        <f t="shared" si="30"/>
        <v>0</v>
      </c>
      <c r="P411" s="82"/>
      <c r="Q411" s="83" t="e">
        <f t="shared" si="29"/>
        <v>#DIV/0!</v>
      </c>
      <c r="R411" s="50"/>
      <c r="S411" s="84">
        <f t="shared" si="31"/>
        <v>0</v>
      </c>
    </row>
    <row r="412" spans="13:19" ht="18.5" x14ac:dyDescent="0.45">
      <c r="M412" s="79">
        <f t="shared" si="32"/>
        <v>0</v>
      </c>
      <c r="N412" s="80"/>
      <c r="O412" s="81">
        <f t="shared" si="30"/>
        <v>0</v>
      </c>
      <c r="P412" s="82"/>
      <c r="Q412" s="83" t="e">
        <f t="shared" si="29"/>
        <v>#DIV/0!</v>
      </c>
      <c r="R412" s="50"/>
      <c r="S412" s="84">
        <f t="shared" si="31"/>
        <v>0</v>
      </c>
    </row>
    <row r="413" spans="13:19" ht="18.5" x14ac:dyDescent="0.45">
      <c r="M413" s="79">
        <f t="shared" si="32"/>
        <v>0</v>
      </c>
      <c r="N413" s="80"/>
      <c r="O413" s="81">
        <f t="shared" si="30"/>
        <v>0</v>
      </c>
      <c r="P413" s="82"/>
      <c r="Q413" s="83" t="e">
        <f t="shared" si="29"/>
        <v>#DIV/0!</v>
      </c>
      <c r="R413" s="50"/>
      <c r="S413" s="84">
        <f t="shared" si="31"/>
        <v>0</v>
      </c>
    </row>
    <row r="414" spans="13:19" ht="18.5" x14ac:dyDescent="0.45">
      <c r="M414" s="79">
        <f t="shared" si="32"/>
        <v>0</v>
      </c>
      <c r="N414" s="80"/>
      <c r="O414" s="81">
        <f t="shared" si="30"/>
        <v>0</v>
      </c>
      <c r="P414" s="82"/>
      <c r="Q414" s="83" t="e">
        <f t="shared" si="29"/>
        <v>#DIV/0!</v>
      </c>
      <c r="R414" s="50"/>
      <c r="S414" s="84">
        <f t="shared" si="31"/>
        <v>0</v>
      </c>
    </row>
    <row r="415" spans="13:19" ht="18.5" x14ac:dyDescent="0.45">
      <c r="M415" s="79">
        <f t="shared" si="32"/>
        <v>0</v>
      </c>
      <c r="N415" s="80"/>
      <c r="O415" s="81">
        <f t="shared" si="30"/>
        <v>0</v>
      </c>
      <c r="P415" s="82"/>
      <c r="Q415" s="83" t="e">
        <f t="shared" si="29"/>
        <v>#DIV/0!</v>
      </c>
      <c r="R415" s="50"/>
      <c r="S415" s="84">
        <f t="shared" si="31"/>
        <v>0</v>
      </c>
    </row>
    <row r="416" spans="13:19" ht="18.5" x14ac:dyDescent="0.45">
      <c r="M416" s="79">
        <f t="shared" si="32"/>
        <v>0</v>
      </c>
      <c r="N416" s="80"/>
      <c r="O416" s="81">
        <f t="shared" si="30"/>
        <v>0</v>
      </c>
      <c r="P416" s="82"/>
      <c r="Q416" s="83" t="e">
        <f t="shared" si="29"/>
        <v>#DIV/0!</v>
      </c>
      <c r="R416" s="50"/>
      <c r="S416" s="84">
        <f t="shared" si="31"/>
        <v>0</v>
      </c>
    </row>
    <row r="417" spans="13:19" ht="18.5" x14ac:dyDescent="0.45">
      <c r="M417" s="79">
        <f t="shared" si="32"/>
        <v>0</v>
      </c>
      <c r="N417" s="80"/>
      <c r="O417" s="81">
        <f t="shared" si="30"/>
        <v>0</v>
      </c>
      <c r="P417" s="82"/>
      <c r="Q417" s="83" t="e">
        <f t="shared" si="29"/>
        <v>#DIV/0!</v>
      </c>
      <c r="R417" s="50"/>
      <c r="S417" s="84">
        <f t="shared" si="31"/>
        <v>0</v>
      </c>
    </row>
    <row r="418" spans="13:19" ht="18.5" x14ac:dyDescent="0.45">
      <c r="M418" s="79">
        <f t="shared" si="32"/>
        <v>0</v>
      </c>
      <c r="N418" s="80"/>
      <c r="O418" s="81">
        <f t="shared" si="30"/>
        <v>0</v>
      </c>
      <c r="P418" s="82"/>
      <c r="Q418" s="83" t="e">
        <f t="shared" si="29"/>
        <v>#DIV/0!</v>
      </c>
      <c r="R418" s="50"/>
      <c r="S418" s="84">
        <f t="shared" si="31"/>
        <v>0</v>
      </c>
    </row>
    <row r="419" spans="13:19" ht="18.5" x14ac:dyDescent="0.45">
      <c r="M419" s="79">
        <f t="shared" si="32"/>
        <v>0</v>
      </c>
      <c r="N419" s="80"/>
      <c r="O419" s="81">
        <f t="shared" si="30"/>
        <v>0</v>
      </c>
      <c r="P419" s="82"/>
      <c r="Q419" s="83" t="e">
        <f t="shared" si="29"/>
        <v>#DIV/0!</v>
      </c>
      <c r="R419" s="50"/>
      <c r="S419" s="84">
        <f t="shared" si="31"/>
        <v>0</v>
      </c>
    </row>
    <row r="420" spans="13:19" ht="18.5" x14ac:dyDescent="0.45">
      <c r="M420" s="79">
        <f t="shared" si="32"/>
        <v>0</v>
      </c>
      <c r="N420" s="80"/>
      <c r="O420" s="81">
        <f t="shared" si="30"/>
        <v>0</v>
      </c>
      <c r="P420" s="82"/>
      <c r="Q420" s="83" t="e">
        <f t="shared" si="29"/>
        <v>#DIV/0!</v>
      </c>
      <c r="R420" s="50"/>
      <c r="S420" s="84">
        <f t="shared" si="31"/>
        <v>0</v>
      </c>
    </row>
    <row r="421" spans="13:19" ht="18.5" x14ac:dyDescent="0.45">
      <c r="M421" s="79">
        <f t="shared" si="32"/>
        <v>0</v>
      </c>
      <c r="N421" s="80"/>
      <c r="O421" s="81">
        <f t="shared" si="30"/>
        <v>0</v>
      </c>
      <c r="P421" s="82"/>
      <c r="Q421" s="83" t="e">
        <f t="shared" si="29"/>
        <v>#DIV/0!</v>
      </c>
      <c r="R421" s="50"/>
      <c r="S421" s="84">
        <f t="shared" si="31"/>
        <v>0</v>
      </c>
    </row>
    <row r="422" spans="13:19" ht="18.5" x14ac:dyDescent="0.45">
      <c r="M422" s="79">
        <f t="shared" si="32"/>
        <v>0</v>
      </c>
      <c r="N422" s="80"/>
      <c r="O422" s="81">
        <f t="shared" si="30"/>
        <v>0</v>
      </c>
      <c r="P422" s="82"/>
      <c r="Q422" s="83" t="e">
        <f t="shared" si="29"/>
        <v>#DIV/0!</v>
      </c>
      <c r="R422" s="50"/>
      <c r="S422" s="84">
        <f t="shared" si="31"/>
        <v>0</v>
      </c>
    </row>
    <row r="423" spans="13:19" ht="18.5" x14ac:dyDescent="0.45">
      <c r="M423" s="79">
        <f t="shared" si="32"/>
        <v>0</v>
      </c>
      <c r="N423" s="80"/>
      <c r="O423" s="81">
        <f t="shared" si="30"/>
        <v>0</v>
      </c>
      <c r="P423" s="82"/>
      <c r="Q423" s="83" t="e">
        <f t="shared" si="29"/>
        <v>#DIV/0!</v>
      </c>
      <c r="R423" s="50"/>
      <c r="S423" s="84">
        <f t="shared" si="31"/>
        <v>0</v>
      </c>
    </row>
    <row r="424" spans="13:19" ht="18.5" x14ac:dyDescent="0.45">
      <c r="M424" s="79">
        <f t="shared" si="32"/>
        <v>0</v>
      </c>
      <c r="N424" s="80"/>
      <c r="O424" s="81">
        <f t="shared" si="30"/>
        <v>0</v>
      </c>
      <c r="P424" s="82"/>
      <c r="Q424" s="83" t="e">
        <f t="shared" si="29"/>
        <v>#DIV/0!</v>
      </c>
      <c r="R424" s="50"/>
      <c r="S424" s="84">
        <f t="shared" si="31"/>
        <v>0</v>
      </c>
    </row>
    <row r="425" spans="13:19" ht="18.5" x14ac:dyDescent="0.45">
      <c r="M425" s="79">
        <f t="shared" si="32"/>
        <v>0</v>
      </c>
      <c r="N425" s="80"/>
      <c r="O425" s="81">
        <f t="shared" si="30"/>
        <v>0</v>
      </c>
      <c r="P425" s="82"/>
      <c r="Q425" s="83" t="e">
        <f t="shared" si="29"/>
        <v>#DIV/0!</v>
      </c>
      <c r="R425" s="50"/>
      <c r="S425" s="84">
        <f t="shared" si="31"/>
        <v>0</v>
      </c>
    </row>
    <row r="426" spans="13:19" ht="18.5" x14ac:dyDescent="0.45">
      <c r="M426" s="79">
        <f t="shared" si="32"/>
        <v>0</v>
      </c>
      <c r="N426" s="80"/>
      <c r="O426" s="81">
        <f t="shared" si="30"/>
        <v>0</v>
      </c>
      <c r="P426" s="82"/>
      <c r="Q426" s="83" t="e">
        <f t="shared" si="29"/>
        <v>#DIV/0!</v>
      </c>
      <c r="R426" s="50"/>
      <c r="S426" s="84">
        <f t="shared" si="31"/>
        <v>0</v>
      </c>
    </row>
    <row r="427" spans="13:19" ht="18.5" x14ac:dyDescent="0.45">
      <c r="M427" s="79">
        <f t="shared" si="32"/>
        <v>0</v>
      </c>
      <c r="N427" s="80"/>
      <c r="O427" s="81">
        <f t="shared" si="30"/>
        <v>0</v>
      </c>
      <c r="P427" s="82"/>
      <c r="Q427" s="83" t="e">
        <f t="shared" si="29"/>
        <v>#DIV/0!</v>
      </c>
      <c r="R427" s="50"/>
      <c r="S427" s="84">
        <f t="shared" si="31"/>
        <v>0</v>
      </c>
    </row>
    <row r="428" spans="13:19" ht="18.5" x14ac:dyDescent="0.45">
      <c r="M428" s="79">
        <f t="shared" si="32"/>
        <v>0</v>
      </c>
      <c r="N428" s="80"/>
      <c r="O428" s="81">
        <f t="shared" si="30"/>
        <v>0</v>
      </c>
      <c r="P428" s="82"/>
      <c r="Q428" s="83" t="e">
        <f t="shared" si="29"/>
        <v>#DIV/0!</v>
      </c>
      <c r="R428" s="50"/>
      <c r="S428" s="84">
        <f t="shared" si="31"/>
        <v>0</v>
      </c>
    </row>
    <row r="429" spans="13:19" ht="18.5" x14ac:dyDescent="0.45">
      <c r="M429" s="79">
        <f t="shared" si="32"/>
        <v>0</v>
      </c>
      <c r="N429" s="80"/>
      <c r="O429" s="81">
        <f t="shared" si="30"/>
        <v>0</v>
      </c>
      <c r="P429" s="82"/>
      <c r="Q429" s="83" t="e">
        <f t="shared" si="29"/>
        <v>#DIV/0!</v>
      </c>
      <c r="R429" s="50"/>
      <c r="S429" s="84">
        <f t="shared" si="31"/>
        <v>0</v>
      </c>
    </row>
    <row r="430" spans="13:19" ht="18.5" x14ac:dyDescent="0.45">
      <c r="M430" s="79">
        <f t="shared" si="32"/>
        <v>0</v>
      </c>
      <c r="N430" s="80"/>
      <c r="O430" s="81">
        <f t="shared" si="30"/>
        <v>0</v>
      </c>
      <c r="P430" s="82"/>
      <c r="Q430" s="83" t="e">
        <f t="shared" si="29"/>
        <v>#DIV/0!</v>
      </c>
      <c r="R430" s="50"/>
      <c r="S430" s="84">
        <f t="shared" si="31"/>
        <v>0</v>
      </c>
    </row>
    <row r="431" spans="13:19" ht="18.5" x14ac:dyDescent="0.45">
      <c r="M431" s="79">
        <f t="shared" si="32"/>
        <v>0</v>
      </c>
      <c r="N431" s="80"/>
      <c r="O431" s="81">
        <f t="shared" si="30"/>
        <v>0</v>
      </c>
      <c r="P431" s="82"/>
      <c r="Q431" s="83" t="e">
        <f t="shared" si="29"/>
        <v>#DIV/0!</v>
      </c>
      <c r="R431" s="50"/>
      <c r="S431" s="84">
        <f t="shared" si="31"/>
        <v>0</v>
      </c>
    </row>
    <row r="432" spans="13:19" ht="18.5" x14ac:dyDescent="0.45">
      <c r="M432" s="79">
        <f t="shared" si="32"/>
        <v>0</v>
      </c>
      <c r="N432" s="80"/>
      <c r="O432" s="81">
        <f t="shared" si="30"/>
        <v>0</v>
      </c>
      <c r="P432" s="82"/>
      <c r="Q432" s="83" t="e">
        <f t="shared" si="29"/>
        <v>#DIV/0!</v>
      </c>
      <c r="R432" s="50"/>
      <c r="S432" s="84">
        <f t="shared" si="31"/>
        <v>0</v>
      </c>
    </row>
    <row r="433" spans="13:19" ht="18.5" x14ac:dyDescent="0.45">
      <c r="M433" s="79">
        <f t="shared" si="32"/>
        <v>0</v>
      </c>
      <c r="N433" s="80"/>
      <c r="O433" s="81">
        <f t="shared" si="30"/>
        <v>0</v>
      </c>
      <c r="P433" s="82"/>
      <c r="Q433" s="83" t="e">
        <f t="shared" si="29"/>
        <v>#DIV/0!</v>
      </c>
      <c r="R433" s="50"/>
      <c r="S433" s="84">
        <f t="shared" si="31"/>
        <v>0</v>
      </c>
    </row>
    <row r="434" spans="13:19" ht="18.5" x14ac:dyDescent="0.45">
      <c r="M434" s="79">
        <f t="shared" si="32"/>
        <v>0</v>
      </c>
      <c r="N434" s="80"/>
      <c r="O434" s="81">
        <f t="shared" si="30"/>
        <v>0</v>
      </c>
      <c r="P434" s="82"/>
      <c r="Q434" s="83" t="e">
        <f t="shared" si="29"/>
        <v>#DIV/0!</v>
      </c>
      <c r="R434" s="50"/>
      <c r="S434" s="84">
        <f t="shared" si="31"/>
        <v>0</v>
      </c>
    </row>
    <row r="435" spans="13:19" ht="18.5" x14ac:dyDescent="0.45">
      <c r="M435" s="79">
        <f t="shared" si="32"/>
        <v>0</v>
      </c>
      <c r="N435" s="80"/>
      <c r="O435" s="81">
        <f t="shared" si="30"/>
        <v>0</v>
      </c>
      <c r="P435" s="82"/>
      <c r="Q435" s="83" t="e">
        <f t="shared" si="29"/>
        <v>#DIV/0!</v>
      </c>
      <c r="R435" s="50"/>
      <c r="S435" s="84">
        <f t="shared" si="31"/>
        <v>0</v>
      </c>
    </row>
    <row r="436" spans="13:19" ht="18.5" x14ac:dyDescent="0.45">
      <c r="M436" s="79">
        <f t="shared" si="32"/>
        <v>0</v>
      </c>
      <c r="N436" s="80"/>
      <c r="O436" s="81">
        <f t="shared" si="30"/>
        <v>0</v>
      </c>
      <c r="P436" s="82"/>
      <c r="Q436" s="83" t="e">
        <f t="shared" si="29"/>
        <v>#DIV/0!</v>
      </c>
      <c r="R436" s="50"/>
      <c r="S436" s="84">
        <f t="shared" si="31"/>
        <v>0</v>
      </c>
    </row>
    <row r="437" spans="13:19" ht="18.5" x14ac:dyDescent="0.45">
      <c r="M437" s="79">
        <f t="shared" si="32"/>
        <v>0</v>
      </c>
      <c r="N437" s="80"/>
      <c r="O437" s="81">
        <f t="shared" si="30"/>
        <v>0</v>
      </c>
      <c r="P437" s="82"/>
      <c r="Q437" s="83" t="e">
        <f t="shared" si="29"/>
        <v>#DIV/0!</v>
      </c>
      <c r="R437" s="50"/>
      <c r="S437" s="84">
        <f t="shared" si="31"/>
        <v>0</v>
      </c>
    </row>
    <row r="438" spans="13:19" ht="18.5" x14ac:dyDescent="0.45">
      <c r="M438" s="79">
        <f t="shared" si="32"/>
        <v>0</v>
      </c>
      <c r="N438" s="80"/>
      <c r="O438" s="81">
        <f t="shared" si="30"/>
        <v>0</v>
      </c>
      <c r="P438" s="82"/>
      <c r="Q438" s="83" t="e">
        <f t="shared" si="29"/>
        <v>#DIV/0!</v>
      </c>
      <c r="R438" s="50"/>
      <c r="S438" s="84">
        <f t="shared" si="31"/>
        <v>0</v>
      </c>
    </row>
    <row r="439" spans="13:19" ht="18.5" x14ac:dyDescent="0.45">
      <c r="M439" s="79">
        <f t="shared" si="32"/>
        <v>0</v>
      </c>
      <c r="N439" s="80"/>
      <c r="O439" s="81">
        <f t="shared" si="30"/>
        <v>0</v>
      </c>
      <c r="P439" s="82"/>
      <c r="Q439" s="83" t="e">
        <f t="shared" si="29"/>
        <v>#DIV/0!</v>
      </c>
      <c r="R439" s="50"/>
      <c r="S439" s="84">
        <f t="shared" si="31"/>
        <v>0</v>
      </c>
    </row>
    <row r="440" spans="13:19" ht="18.5" x14ac:dyDescent="0.45">
      <c r="M440" s="79">
        <f t="shared" si="32"/>
        <v>0</v>
      </c>
      <c r="N440" s="80"/>
      <c r="O440" s="81">
        <f t="shared" si="30"/>
        <v>0</v>
      </c>
      <c r="P440" s="82"/>
      <c r="Q440" s="83" t="e">
        <f t="shared" si="29"/>
        <v>#DIV/0!</v>
      </c>
      <c r="R440" s="50"/>
      <c r="S440" s="84">
        <f t="shared" si="31"/>
        <v>0</v>
      </c>
    </row>
    <row r="441" spans="13:19" ht="18.5" x14ac:dyDescent="0.45">
      <c r="M441" s="79">
        <f t="shared" si="32"/>
        <v>0</v>
      </c>
      <c r="N441" s="80"/>
      <c r="O441" s="81">
        <f t="shared" si="30"/>
        <v>0</v>
      </c>
      <c r="P441" s="82"/>
      <c r="Q441" s="83" t="e">
        <f t="shared" si="29"/>
        <v>#DIV/0!</v>
      </c>
      <c r="R441" s="50"/>
      <c r="S441" s="84">
        <f t="shared" si="31"/>
        <v>0</v>
      </c>
    </row>
    <row r="442" spans="13:19" ht="18.5" x14ac:dyDescent="0.45">
      <c r="M442" s="79">
        <f t="shared" si="32"/>
        <v>0</v>
      </c>
      <c r="N442" s="80"/>
      <c r="O442" s="81">
        <f t="shared" si="30"/>
        <v>0</v>
      </c>
      <c r="P442" s="82"/>
      <c r="Q442" s="83" t="e">
        <f t="shared" si="29"/>
        <v>#DIV/0!</v>
      </c>
      <c r="R442" s="50"/>
      <c r="S442" s="84">
        <f t="shared" si="31"/>
        <v>0</v>
      </c>
    </row>
    <row r="443" spans="13:19" ht="18.5" x14ac:dyDescent="0.45">
      <c r="M443" s="79">
        <f t="shared" si="32"/>
        <v>0</v>
      </c>
      <c r="N443" s="80"/>
      <c r="O443" s="81">
        <f t="shared" si="30"/>
        <v>0</v>
      </c>
      <c r="P443" s="82"/>
      <c r="Q443" s="83" t="e">
        <f t="shared" si="29"/>
        <v>#DIV/0!</v>
      </c>
      <c r="R443" s="50"/>
      <c r="S443" s="84">
        <f t="shared" si="31"/>
        <v>0</v>
      </c>
    </row>
    <row r="444" spans="13:19" ht="18.5" x14ac:dyDescent="0.45">
      <c r="M444" s="79">
        <f t="shared" si="32"/>
        <v>0</v>
      </c>
      <c r="N444" s="80"/>
      <c r="O444" s="81">
        <f t="shared" si="30"/>
        <v>0</v>
      </c>
      <c r="P444" s="82"/>
      <c r="Q444" s="83" t="e">
        <f t="shared" si="29"/>
        <v>#DIV/0!</v>
      </c>
      <c r="R444" s="50"/>
      <c r="S444" s="84">
        <f t="shared" si="31"/>
        <v>0</v>
      </c>
    </row>
    <row r="445" spans="13:19" ht="18.5" x14ac:dyDescent="0.45">
      <c r="M445" s="79">
        <f t="shared" si="32"/>
        <v>0</v>
      </c>
      <c r="N445" s="80"/>
      <c r="O445" s="81">
        <f t="shared" si="30"/>
        <v>0</v>
      </c>
      <c r="P445" s="82"/>
      <c r="Q445" s="83" t="e">
        <f t="shared" si="29"/>
        <v>#DIV/0!</v>
      </c>
      <c r="R445" s="50"/>
      <c r="S445" s="84">
        <f t="shared" si="31"/>
        <v>0</v>
      </c>
    </row>
    <row r="446" spans="13:19" ht="18.5" x14ac:dyDescent="0.45">
      <c r="M446" s="79">
        <f t="shared" si="32"/>
        <v>0</v>
      </c>
      <c r="N446" s="80"/>
      <c r="O446" s="81">
        <f t="shared" si="30"/>
        <v>0</v>
      </c>
      <c r="P446" s="82"/>
      <c r="Q446" s="83" t="e">
        <f t="shared" si="29"/>
        <v>#DIV/0!</v>
      </c>
      <c r="R446" s="50"/>
      <c r="S446" s="84">
        <f t="shared" si="31"/>
        <v>0</v>
      </c>
    </row>
    <row r="447" spans="13:19" ht="18.5" x14ac:dyDescent="0.45">
      <c r="M447" s="79">
        <f t="shared" si="32"/>
        <v>0</v>
      </c>
      <c r="N447" s="80"/>
      <c r="O447" s="81">
        <f t="shared" si="30"/>
        <v>0</v>
      </c>
      <c r="P447" s="82"/>
      <c r="Q447" s="83" t="e">
        <f t="shared" ref="Q447:Q510" si="33">(P447-M447)/P447</f>
        <v>#DIV/0!</v>
      </c>
      <c r="R447" s="50"/>
      <c r="S447" s="84">
        <f t="shared" si="31"/>
        <v>0</v>
      </c>
    </row>
    <row r="448" spans="13:19" ht="18.5" x14ac:dyDescent="0.45">
      <c r="M448" s="79">
        <f t="shared" si="32"/>
        <v>0</v>
      </c>
      <c r="N448" s="80"/>
      <c r="O448" s="81">
        <f t="shared" si="30"/>
        <v>0</v>
      </c>
      <c r="P448" s="82"/>
      <c r="Q448" s="83" t="e">
        <f t="shared" si="33"/>
        <v>#DIV/0!</v>
      </c>
      <c r="R448" s="50"/>
      <c r="S448" s="84">
        <f t="shared" si="31"/>
        <v>0</v>
      </c>
    </row>
    <row r="449" spans="13:19" ht="18.5" x14ac:dyDescent="0.45">
      <c r="M449" s="79">
        <f t="shared" si="32"/>
        <v>0</v>
      </c>
      <c r="N449" s="80"/>
      <c r="O449" s="81">
        <f t="shared" si="30"/>
        <v>0</v>
      </c>
      <c r="P449" s="82"/>
      <c r="Q449" s="83" t="e">
        <f t="shared" si="33"/>
        <v>#DIV/0!</v>
      </c>
      <c r="R449" s="50"/>
      <c r="S449" s="84">
        <f t="shared" si="31"/>
        <v>0</v>
      </c>
    </row>
    <row r="450" spans="13:19" ht="18.5" x14ac:dyDescent="0.45">
      <c r="M450" s="79">
        <f t="shared" si="32"/>
        <v>0</v>
      </c>
      <c r="N450" s="80"/>
      <c r="O450" s="81">
        <f t="shared" ref="O450:O513" si="34">M450/(1-N450)</f>
        <v>0</v>
      </c>
      <c r="P450" s="82"/>
      <c r="Q450" s="83" t="e">
        <f t="shared" si="33"/>
        <v>#DIV/0!</v>
      </c>
      <c r="R450" s="50"/>
      <c r="S450" s="84">
        <f t="shared" si="31"/>
        <v>0</v>
      </c>
    </row>
    <row r="451" spans="13:19" ht="18.5" x14ac:dyDescent="0.45">
      <c r="M451" s="79">
        <f t="shared" si="32"/>
        <v>0</v>
      </c>
      <c r="N451" s="80"/>
      <c r="O451" s="81">
        <f t="shared" si="34"/>
        <v>0</v>
      </c>
      <c r="P451" s="82"/>
      <c r="Q451" s="83" t="e">
        <f t="shared" si="33"/>
        <v>#DIV/0!</v>
      </c>
      <c r="R451" s="50"/>
      <c r="S451" s="84">
        <f t="shared" si="31"/>
        <v>0</v>
      </c>
    </row>
    <row r="452" spans="13:19" ht="18.5" x14ac:dyDescent="0.45">
      <c r="M452" s="79">
        <f t="shared" si="32"/>
        <v>0</v>
      </c>
      <c r="N452" s="80"/>
      <c r="O452" s="81">
        <f t="shared" si="34"/>
        <v>0</v>
      </c>
      <c r="P452" s="82"/>
      <c r="Q452" s="83" t="e">
        <f t="shared" si="33"/>
        <v>#DIV/0!</v>
      </c>
      <c r="R452" s="50"/>
      <c r="S452" s="84">
        <f t="shared" ref="S452:S515" si="35">SUM(R452*P452)</f>
        <v>0</v>
      </c>
    </row>
    <row r="453" spans="13:19" ht="18.5" x14ac:dyDescent="0.45">
      <c r="M453" s="79">
        <f t="shared" si="32"/>
        <v>0</v>
      </c>
      <c r="N453" s="80"/>
      <c r="O453" s="81">
        <f t="shared" si="34"/>
        <v>0</v>
      </c>
      <c r="P453" s="82"/>
      <c r="Q453" s="83" t="e">
        <f t="shared" si="33"/>
        <v>#DIV/0!</v>
      </c>
      <c r="R453" s="50"/>
      <c r="S453" s="84">
        <f t="shared" si="35"/>
        <v>0</v>
      </c>
    </row>
    <row r="454" spans="13:19" ht="18.5" x14ac:dyDescent="0.45">
      <c r="M454" s="79">
        <f t="shared" si="32"/>
        <v>0</v>
      </c>
      <c r="N454" s="80"/>
      <c r="O454" s="81">
        <f t="shared" si="34"/>
        <v>0</v>
      </c>
      <c r="P454" s="82"/>
      <c r="Q454" s="83" t="e">
        <f t="shared" si="33"/>
        <v>#DIV/0!</v>
      </c>
      <c r="R454" s="50"/>
      <c r="S454" s="84">
        <f t="shared" si="35"/>
        <v>0</v>
      </c>
    </row>
    <row r="455" spans="13:19" ht="18.5" x14ac:dyDescent="0.45">
      <c r="M455" s="79">
        <f t="shared" ref="M455:M518" si="36">SUM(F455:K455)</f>
        <v>0</v>
      </c>
      <c r="N455" s="80"/>
      <c r="O455" s="81">
        <f t="shared" si="34"/>
        <v>0</v>
      </c>
      <c r="P455" s="82"/>
      <c r="Q455" s="83" t="e">
        <f t="shared" si="33"/>
        <v>#DIV/0!</v>
      </c>
      <c r="R455" s="50"/>
      <c r="S455" s="84">
        <f t="shared" si="35"/>
        <v>0</v>
      </c>
    </row>
    <row r="456" spans="13:19" ht="18.5" x14ac:dyDescent="0.45">
      <c r="M456" s="79">
        <f t="shared" si="36"/>
        <v>0</v>
      </c>
      <c r="N456" s="80"/>
      <c r="O456" s="81">
        <f t="shared" si="34"/>
        <v>0</v>
      </c>
      <c r="P456" s="82"/>
      <c r="Q456" s="83" t="e">
        <f t="shared" si="33"/>
        <v>#DIV/0!</v>
      </c>
      <c r="R456" s="50"/>
      <c r="S456" s="84">
        <f t="shared" si="35"/>
        <v>0</v>
      </c>
    </row>
    <row r="457" spans="13:19" ht="18.5" x14ac:dyDescent="0.45">
      <c r="M457" s="79">
        <f t="shared" si="36"/>
        <v>0</v>
      </c>
      <c r="N457" s="80"/>
      <c r="O457" s="81">
        <f t="shared" si="34"/>
        <v>0</v>
      </c>
      <c r="P457" s="82"/>
      <c r="Q457" s="83" t="e">
        <f t="shared" si="33"/>
        <v>#DIV/0!</v>
      </c>
      <c r="R457" s="50"/>
      <c r="S457" s="84">
        <f t="shared" si="35"/>
        <v>0</v>
      </c>
    </row>
    <row r="458" spans="13:19" ht="18.5" x14ac:dyDescent="0.45">
      <c r="M458" s="79">
        <f t="shared" si="36"/>
        <v>0</v>
      </c>
      <c r="N458" s="80"/>
      <c r="O458" s="81">
        <f t="shared" si="34"/>
        <v>0</v>
      </c>
      <c r="P458" s="82"/>
      <c r="Q458" s="83" t="e">
        <f t="shared" si="33"/>
        <v>#DIV/0!</v>
      </c>
      <c r="R458" s="50"/>
      <c r="S458" s="84">
        <f t="shared" si="35"/>
        <v>0</v>
      </c>
    </row>
    <row r="459" spans="13:19" ht="18.5" x14ac:dyDescent="0.45">
      <c r="M459" s="79">
        <f t="shared" si="36"/>
        <v>0</v>
      </c>
      <c r="N459" s="80"/>
      <c r="O459" s="81">
        <f t="shared" si="34"/>
        <v>0</v>
      </c>
      <c r="P459" s="82"/>
      <c r="Q459" s="83" t="e">
        <f t="shared" si="33"/>
        <v>#DIV/0!</v>
      </c>
      <c r="R459" s="50"/>
      <c r="S459" s="84">
        <f t="shared" si="35"/>
        <v>0</v>
      </c>
    </row>
    <row r="460" spans="13:19" ht="18.5" x14ac:dyDescent="0.45">
      <c r="M460" s="79">
        <f t="shared" si="36"/>
        <v>0</v>
      </c>
      <c r="N460" s="80"/>
      <c r="O460" s="81">
        <f t="shared" si="34"/>
        <v>0</v>
      </c>
      <c r="P460" s="82"/>
      <c r="Q460" s="83" t="e">
        <f t="shared" si="33"/>
        <v>#DIV/0!</v>
      </c>
      <c r="R460" s="50"/>
      <c r="S460" s="84">
        <f t="shared" si="35"/>
        <v>0</v>
      </c>
    </row>
    <row r="461" spans="13:19" ht="18.5" x14ac:dyDescent="0.45">
      <c r="M461" s="79">
        <f t="shared" si="36"/>
        <v>0</v>
      </c>
      <c r="N461" s="80"/>
      <c r="O461" s="81">
        <f t="shared" si="34"/>
        <v>0</v>
      </c>
      <c r="P461" s="82"/>
      <c r="Q461" s="83" t="e">
        <f t="shared" si="33"/>
        <v>#DIV/0!</v>
      </c>
      <c r="R461" s="50"/>
      <c r="S461" s="84">
        <f t="shared" si="35"/>
        <v>0</v>
      </c>
    </row>
    <row r="462" spans="13:19" ht="18.5" x14ac:dyDescent="0.45">
      <c r="M462" s="79">
        <f t="shared" si="36"/>
        <v>0</v>
      </c>
      <c r="N462" s="80"/>
      <c r="O462" s="81">
        <f t="shared" si="34"/>
        <v>0</v>
      </c>
      <c r="P462" s="82"/>
      <c r="Q462" s="83" t="e">
        <f t="shared" si="33"/>
        <v>#DIV/0!</v>
      </c>
      <c r="R462" s="50"/>
      <c r="S462" s="84">
        <f t="shared" si="35"/>
        <v>0</v>
      </c>
    </row>
    <row r="463" spans="13:19" ht="18.5" x14ac:dyDescent="0.45">
      <c r="M463" s="79">
        <f t="shared" si="36"/>
        <v>0</v>
      </c>
      <c r="N463" s="80"/>
      <c r="O463" s="81">
        <f t="shared" si="34"/>
        <v>0</v>
      </c>
      <c r="P463" s="82"/>
      <c r="Q463" s="83" t="e">
        <f t="shared" si="33"/>
        <v>#DIV/0!</v>
      </c>
      <c r="R463" s="50"/>
      <c r="S463" s="84">
        <f t="shared" si="35"/>
        <v>0</v>
      </c>
    </row>
    <row r="464" spans="13:19" ht="18.5" x14ac:dyDescent="0.45">
      <c r="M464" s="79">
        <f t="shared" si="36"/>
        <v>0</v>
      </c>
      <c r="N464" s="80"/>
      <c r="O464" s="81">
        <f t="shared" si="34"/>
        <v>0</v>
      </c>
      <c r="P464" s="82"/>
      <c r="Q464" s="83" t="e">
        <f t="shared" si="33"/>
        <v>#DIV/0!</v>
      </c>
      <c r="R464" s="50"/>
      <c r="S464" s="84">
        <f t="shared" si="35"/>
        <v>0</v>
      </c>
    </row>
    <row r="465" spans="13:19" ht="18.5" x14ac:dyDescent="0.45">
      <c r="M465" s="79">
        <f t="shared" si="36"/>
        <v>0</v>
      </c>
      <c r="N465" s="80"/>
      <c r="O465" s="81">
        <f t="shared" si="34"/>
        <v>0</v>
      </c>
      <c r="P465" s="82"/>
      <c r="Q465" s="83" t="e">
        <f t="shared" si="33"/>
        <v>#DIV/0!</v>
      </c>
      <c r="R465" s="50"/>
      <c r="S465" s="84">
        <f t="shared" si="35"/>
        <v>0</v>
      </c>
    </row>
    <row r="466" spans="13:19" ht="18.5" x14ac:dyDescent="0.45">
      <c r="M466" s="79">
        <f t="shared" si="36"/>
        <v>0</v>
      </c>
      <c r="N466" s="80"/>
      <c r="O466" s="81">
        <f t="shared" si="34"/>
        <v>0</v>
      </c>
      <c r="P466" s="82"/>
      <c r="Q466" s="83" t="e">
        <f t="shared" si="33"/>
        <v>#DIV/0!</v>
      </c>
      <c r="R466" s="50"/>
      <c r="S466" s="84">
        <f t="shared" si="35"/>
        <v>0</v>
      </c>
    </row>
    <row r="467" spans="13:19" ht="18.5" x14ac:dyDescent="0.45">
      <c r="M467" s="79">
        <f t="shared" si="36"/>
        <v>0</v>
      </c>
      <c r="N467" s="80"/>
      <c r="O467" s="81">
        <f t="shared" si="34"/>
        <v>0</v>
      </c>
      <c r="P467" s="82"/>
      <c r="Q467" s="83" t="e">
        <f t="shared" si="33"/>
        <v>#DIV/0!</v>
      </c>
      <c r="R467" s="50"/>
      <c r="S467" s="84">
        <f t="shared" si="35"/>
        <v>0</v>
      </c>
    </row>
    <row r="468" spans="13:19" ht="18.5" x14ac:dyDescent="0.45">
      <c r="M468" s="79">
        <f t="shared" si="36"/>
        <v>0</v>
      </c>
      <c r="N468" s="80"/>
      <c r="O468" s="81">
        <f t="shared" si="34"/>
        <v>0</v>
      </c>
      <c r="P468" s="82"/>
      <c r="Q468" s="83" t="e">
        <f t="shared" si="33"/>
        <v>#DIV/0!</v>
      </c>
      <c r="R468" s="50"/>
      <c r="S468" s="84">
        <f t="shared" si="35"/>
        <v>0</v>
      </c>
    </row>
    <row r="469" spans="13:19" ht="18.5" x14ac:dyDescent="0.45">
      <c r="M469" s="79">
        <f t="shared" si="36"/>
        <v>0</v>
      </c>
      <c r="N469" s="80"/>
      <c r="O469" s="81">
        <f t="shared" si="34"/>
        <v>0</v>
      </c>
      <c r="P469" s="82"/>
      <c r="Q469" s="83" t="e">
        <f t="shared" si="33"/>
        <v>#DIV/0!</v>
      </c>
      <c r="R469" s="50"/>
      <c r="S469" s="84">
        <f t="shared" si="35"/>
        <v>0</v>
      </c>
    </row>
    <row r="470" spans="13:19" ht="18.5" x14ac:dyDescent="0.45">
      <c r="M470" s="79">
        <f t="shared" si="36"/>
        <v>0</v>
      </c>
      <c r="N470" s="80"/>
      <c r="O470" s="81">
        <f t="shared" si="34"/>
        <v>0</v>
      </c>
      <c r="P470" s="82"/>
      <c r="Q470" s="83" t="e">
        <f t="shared" si="33"/>
        <v>#DIV/0!</v>
      </c>
      <c r="R470" s="50"/>
      <c r="S470" s="84">
        <f t="shared" si="35"/>
        <v>0</v>
      </c>
    </row>
    <row r="471" spans="13:19" ht="18.5" x14ac:dyDescent="0.45">
      <c r="M471" s="79">
        <f t="shared" si="36"/>
        <v>0</v>
      </c>
      <c r="N471" s="80"/>
      <c r="O471" s="81">
        <f t="shared" si="34"/>
        <v>0</v>
      </c>
      <c r="P471" s="82"/>
      <c r="Q471" s="83" t="e">
        <f t="shared" si="33"/>
        <v>#DIV/0!</v>
      </c>
      <c r="R471" s="50"/>
      <c r="S471" s="84">
        <f t="shared" si="35"/>
        <v>0</v>
      </c>
    </row>
    <row r="472" spans="13:19" ht="18.5" x14ac:dyDescent="0.45">
      <c r="M472" s="79">
        <f t="shared" si="36"/>
        <v>0</v>
      </c>
      <c r="N472" s="80"/>
      <c r="O472" s="81">
        <f t="shared" si="34"/>
        <v>0</v>
      </c>
      <c r="P472" s="82"/>
      <c r="Q472" s="83" t="e">
        <f t="shared" si="33"/>
        <v>#DIV/0!</v>
      </c>
      <c r="R472" s="50"/>
      <c r="S472" s="84">
        <f t="shared" si="35"/>
        <v>0</v>
      </c>
    </row>
    <row r="473" spans="13:19" ht="18.5" x14ac:dyDescent="0.45">
      <c r="M473" s="79">
        <f t="shared" si="36"/>
        <v>0</v>
      </c>
      <c r="N473" s="80"/>
      <c r="O473" s="81">
        <f t="shared" si="34"/>
        <v>0</v>
      </c>
      <c r="P473" s="82"/>
      <c r="Q473" s="83" t="e">
        <f t="shared" si="33"/>
        <v>#DIV/0!</v>
      </c>
      <c r="R473" s="50"/>
      <c r="S473" s="84">
        <f t="shared" si="35"/>
        <v>0</v>
      </c>
    </row>
    <row r="474" spans="13:19" ht="18.5" x14ac:dyDescent="0.45">
      <c r="M474" s="79">
        <f t="shared" si="36"/>
        <v>0</v>
      </c>
      <c r="N474" s="80"/>
      <c r="O474" s="81">
        <f t="shared" si="34"/>
        <v>0</v>
      </c>
      <c r="P474" s="82"/>
      <c r="Q474" s="83" t="e">
        <f t="shared" si="33"/>
        <v>#DIV/0!</v>
      </c>
      <c r="R474" s="50"/>
      <c r="S474" s="84">
        <f t="shared" si="35"/>
        <v>0</v>
      </c>
    </row>
    <row r="475" spans="13:19" ht="18.5" x14ac:dyDescent="0.45">
      <c r="M475" s="79">
        <f t="shared" si="36"/>
        <v>0</v>
      </c>
      <c r="N475" s="80"/>
      <c r="O475" s="81">
        <f t="shared" si="34"/>
        <v>0</v>
      </c>
      <c r="P475" s="82"/>
      <c r="Q475" s="83" t="e">
        <f t="shared" si="33"/>
        <v>#DIV/0!</v>
      </c>
      <c r="R475" s="50"/>
      <c r="S475" s="84">
        <f t="shared" si="35"/>
        <v>0</v>
      </c>
    </row>
    <row r="476" spans="13:19" ht="18.5" x14ac:dyDescent="0.45">
      <c r="M476" s="79">
        <f t="shared" si="36"/>
        <v>0</v>
      </c>
      <c r="N476" s="80"/>
      <c r="O476" s="81">
        <f t="shared" si="34"/>
        <v>0</v>
      </c>
      <c r="P476" s="82"/>
      <c r="Q476" s="83" t="e">
        <f t="shared" si="33"/>
        <v>#DIV/0!</v>
      </c>
      <c r="R476" s="50"/>
      <c r="S476" s="84">
        <f t="shared" si="35"/>
        <v>0</v>
      </c>
    </row>
    <row r="477" spans="13:19" ht="18.5" x14ac:dyDescent="0.45">
      <c r="M477" s="79">
        <f t="shared" si="36"/>
        <v>0</v>
      </c>
      <c r="N477" s="80"/>
      <c r="O477" s="81">
        <f t="shared" si="34"/>
        <v>0</v>
      </c>
      <c r="P477" s="82"/>
      <c r="Q477" s="83" t="e">
        <f t="shared" si="33"/>
        <v>#DIV/0!</v>
      </c>
      <c r="R477" s="50"/>
      <c r="S477" s="84">
        <f t="shared" si="35"/>
        <v>0</v>
      </c>
    </row>
    <row r="478" spans="13:19" ht="18.5" x14ac:dyDescent="0.45">
      <c r="M478" s="79">
        <f t="shared" si="36"/>
        <v>0</v>
      </c>
      <c r="N478" s="80"/>
      <c r="O478" s="81">
        <f t="shared" si="34"/>
        <v>0</v>
      </c>
      <c r="P478" s="82"/>
      <c r="Q478" s="83" t="e">
        <f t="shared" si="33"/>
        <v>#DIV/0!</v>
      </c>
      <c r="R478" s="50"/>
      <c r="S478" s="84">
        <f t="shared" si="35"/>
        <v>0</v>
      </c>
    </row>
    <row r="479" spans="13:19" ht="18.5" x14ac:dyDescent="0.45">
      <c r="M479" s="79">
        <f t="shared" si="36"/>
        <v>0</v>
      </c>
      <c r="N479" s="80"/>
      <c r="O479" s="81">
        <f t="shared" si="34"/>
        <v>0</v>
      </c>
      <c r="P479" s="82"/>
      <c r="Q479" s="83" t="e">
        <f t="shared" si="33"/>
        <v>#DIV/0!</v>
      </c>
      <c r="R479" s="50"/>
      <c r="S479" s="84">
        <f t="shared" si="35"/>
        <v>0</v>
      </c>
    </row>
    <row r="480" spans="13:19" ht="18.5" x14ac:dyDescent="0.45">
      <c r="M480" s="79">
        <f t="shared" si="36"/>
        <v>0</v>
      </c>
      <c r="N480" s="80"/>
      <c r="O480" s="81">
        <f t="shared" si="34"/>
        <v>0</v>
      </c>
      <c r="P480" s="82"/>
      <c r="Q480" s="83" t="e">
        <f t="shared" si="33"/>
        <v>#DIV/0!</v>
      </c>
      <c r="R480" s="50"/>
      <c r="S480" s="84">
        <f t="shared" si="35"/>
        <v>0</v>
      </c>
    </row>
    <row r="481" spans="13:19" ht="18.5" x14ac:dyDescent="0.45">
      <c r="M481" s="79">
        <f t="shared" si="36"/>
        <v>0</v>
      </c>
      <c r="N481" s="80"/>
      <c r="O481" s="81">
        <f t="shared" si="34"/>
        <v>0</v>
      </c>
      <c r="P481" s="82"/>
      <c r="Q481" s="83" t="e">
        <f t="shared" si="33"/>
        <v>#DIV/0!</v>
      </c>
      <c r="R481" s="50"/>
      <c r="S481" s="84">
        <f t="shared" si="35"/>
        <v>0</v>
      </c>
    </row>
    <row r="482" spans="13:19" ht="18.5" x14ac:dyDescent="0.45">
      <c r="M482" s="79">
        <f t="shared" si="36"/>
        <v>0</v>
      </c>
      <c r="N482" s="80"/>
      <c r="O482" s="81">
        <f t="shared" si="34"/>
        <v>0</v>
      </c>
      <c r="P482" s="82"/>
      <c r="Q482" s="83" t="e">
        <f t="shared" si="33"/>
        <v>#DIV/0!</v>
      </c>
      <c r="R482" s="50"/>
      <c r="S482" s="84">
        <f t="shared" si="35"/>
        <v>0</v>
      </c>
    </row>
    <row r="483" spans="13:19" ht="18.5" x14ac:dyDescent="0.45">
      <c r="M483" s="79">
        <f t="shared" si="36"/>
        <v>0</v>
      </c>
      <c r="N483" s="80"/>
      <c r="O483" s="81">
        <f t="shared" si="34"/>
        <v>0</v>
      </c>
      <c r="P483" s="82"/>
      <c r="Q483" s="83" t="e">
        <f t="shared" si="33"/>
        <v>#DIV/0!</v>
      </c>
      <c r="R483" s="50"/>
      <c r="S483" s="84">
        <f t="shared" si="35"/>
        <v>0</v>
      </c>
    </row>
    <row r="484" spans="13:19" ht="18.5" x14ac:dyDescent="0.45">
      <c r="M484" s="79">
        <f t="shared" si="36"/>
        <v>0</v>
      </c>
      <c r="N484" s="80"/>
      <c r="O484" s="81">
        <f t="shared" si="34"/>
        <v>0</v>
      </c>
      <c r="P484" s="82"/>
      <c r="Q484" s="83" t="e">
        <f t="shared" si="33"/>
        <v>#DIV/0!</v>
      </c>
      <c r="R484" s="50"/>
      <c r="S484" s="84">
        <f t="shared" si="35"/>
        <v>0</v>
      </c>
    </row>
    <row r="485" spans="13:19" ht="18.5" x14ac:dyDescent="0.45">
      <c r="M485" s="79">
        <f t="shared" si="36"/>
        <v>0</v>
      </c>
      <c r="N485" s="80"/>
      <c r="O485" s="81">
        <f t="shared" si="34"/>
        <v>0</v>
      </c>
      <c r="P485" s="82"/>
      <c r="Q485" s="83" t="e">
        <f t="shared" si="33"/>
        <v>#DIV/0!</v>
      </c>
      <c r="R485" s="50"/>
      <c r="S485" s="84">
        <f t="shared" si="35"/>
        <v>0</v>
      </c>
    </row>
    <row r="486" spans="13:19" ht="18.5" x14ac:dyDescent="0.45">
      <c r="M486" s="79">
        <f t="shared" si="36"/>
        <v>0</v>
      </c>
      <c r="N486" s="80"/>
      <c r="O486" s="81">
        <f t="shared" si="34"/>
        <v>0</v>
      </c>
      <c r="P486" s="82"/>
      <c r="Q486" s="83" t="e">
        <f t="shared" si="33"/>
        <v>#DIV/0!</v>
      </c>
      <c r="R486" s="50"/>
      <c r="S486" s="84">
        <f t="shared" si="35"/>
        <v>0</v>
      </c>
    </row>
    <row r="487" spans="13:19" ht="18.5" x14ac:dyDescent="0.45">
      <c r="M487" s="79">
        <f t="shared" si="36"/>
        <v>0</v>
      </c>
      <c r="N487" s="80"/>
      <c r="O487" s="81">
        <f t="shared" si="34"/>
        <v>0</v>
      </c>
      <c r="P487" s="82"/>
      <c r="Q487" s="83" t="e">
        <f t="shared" si="33"/>
        <v>#DIV/0!</v>
      </c>
      <c r="R487" s="50"/>
      <c r="S487" s="84">
        <f t="shared" si="35"/>
        <v>0</v>
      </c>
    </row>
    <row r="488" spans="13:19" ht="18.5" x14ac:dyDescent="0.45">
      <c r="M488" s="79">
        <f t="shared" si="36"/>
        <v>0</v>
      </c>
      <c r="N488" s="80"/>
      <c r="O488" s="81">
        <f t="shared" si="34"/>
        <v>0</v>
      </c>
      <c r="P488" s="82"/>
      <c r="Q488" s="83" t="e">
        <f t="shared" si="33"/>
        <v>#DIV/0!</v>
      </c>
      <c r="R488" s="50"/>
      <c r="S488" s="84">
        <f t="shared" si="35"/>
        <v>0</v>
      </c>
    </row>
    <row r="489" spans="13:19" ht="18.5" x14ac:dyDescent="0.45">
      <c r="M489" s="79">
        <f t="shared" si="36"/>
        <v>0</v>
      </c>
      <c r="N489" s="80"/>
      <c r="O489" s="81">
        <f t="shared" si="34"/>
        <v>0</v>
      </c>
      <c r="P489" s="82"/>
      <c r="Q489" s="83" t="e">
        <f t="shared" si="33"/>
        <v>#DIV/0!</v>
      </c>
      <c r="R489" s="50"/>
      <c r="S489" s="84">
        <f t="shared" si="35"/>
        <v>0</v>
      </c>
    </row>
    <row r="490" spans="13:19" ht="18.5" x14ac:dyDescent="0.45">
      <c r="M490" s="79">
        <f t="shared" si="36"/>
        <v>0</v>
      </c>
      <c r="N490" s="80"/>
      <c r="O490" s="81">
        <f t="shared" si="34"/>
        <v>0</v>
      </c>
      <c r="P490" s="82"/>
      <c r="Q490" s="83" t="e">
        <f t="shared" si="33"/>
        <v>#DIV/0!</v>
      </c>
      <c r="R490" s="50"/>
      <c r="S490" s="84">
        <f t="shared" si="35"/>
        <v>0</v>
      </c>
    </row>
    <row r="491" spans="13:19" ht="18.5" x14ac:dyDescent="0.45">
      <c r="M491" s="79">
        <f t="shared" si="36"/>
        <v>0</v>
      </c>
      <c r="N491" s="80"/>
      <c r="O491" s="81">
        <f t="shared" si="34"/>
        <v>0</v>
      </c>
      <c r="P491" s="82"/>
      <c r="Q491" s="83" t="e">
        <f t="shared" si="33"/>
        <v>#DIV/0!</v>
      </c>
      <c r="R491" s="50"/>
      <c r="S491" s="84">
        <f t="shared" si="35"/>
        <v>0</v>
      </c>
    </row>
    <row r="492" spans="13:19" ht="18.5" x14ac:dyDescent="0.45">
      <c r="M492" s="79">
        <f t="shared" si="36"/>
        <v>0</v>
      </c>
      <c r="N492" s="80"/>
      <c r="O492" s="81">
        <f t="shared" si="34"/>
        <v>0</v>
      </c>
      <c r="P492" s="82"/>
      <c r="Q492" s="83" t="e">
        <f t="shared" si="33"/>
        <v>#DIV/0!</v>
      </c>
      <c r="R492" s="50"/>
      <c r="S492" s="84">
        <f t="shared" si="35"/>
        <v>0</v>
      </c>
    </row>
    <row r="493" spans="13:19" ht="18.5" x14ac:dyDescent="0.45">
      <c r="M493" s="79">
        <f t="shared" si="36"/>
        <v>0</v>
      </c>
      <c r="N493" s="80"/>
      <c r="O493" s="81">
        <f t="shared" si="34"/>
        <v>0</v>
      </c>
      <c r="P493" s="82"/>
      <c r="Q493" s="83" t="e">
        <f t="shared" si="33"/>
        <v>#DIV/0!</v>
      </c>
      <c r="R493" s="50"/>
      <c r="S493" s="84">
        <f t="shared" si="35"/>
        <v>0</v>
      </c>
    </row>
    <row r="494" spans="13:19" ht="18.5" x14ac:dyDescent="0.45">
      <c r="M494" s="79">
        <f t="shared" si="36"/>
        <v>0</v>
      </c>
      <c r="N494" s="80"/>
      <c r="O494" s="81">
        <f t="shared" si="34"/>
        <v>0</v>
      </c>
      <c r="P494" s="82"/>
      <c r="Q494" s="83" t="e">
        <f t="shared" si="33"/>
        <v>#DIV/0!</v>
      </c>
      <c r="R494" s="50"/>
      <c r="S494" s="84">
        <f t="shared" si="35"/>
        <v>0</v>
      </c>
    </row>
    <row r="495" spans="13:19" ht="18.5" x14ac:dyDescent="0.45">
      <c r="M495" s="79">
        <f t="shared" si="36"/>
        <v>0</v>
      </c>
      <c r="N495" s="80"/>
      <c r="O495" s="81">
        <f t="shared" si="34"/>
        <v>0</v>
      </c>
      <c r="P495" s="82"/>
      <c r="Q495" s="83" t="e">
        <f t="shared" si="33"/>
        <v>#DIV/0!</v>
      </c>
      <c r="R495" s="50"/>
      <c r="S495" s="84">
        <f t="shared" si="35"/>
        <v>0</v>
      </c>
    </row>
    <row r="496" spans="13:19" ht="18.5" x14ac:dyDescent="0.45">
      <c r="M496" s="79">
        <f t="shared" si="36"/>
        <v>0</v>
      </c>
      <c r="N496" s="80"/>
      <c r="O496" s="81">
        <f t="shared" si="34"/>
        <v>0</v>
      </c>
      <c r="P496" s="82"/>
      <c r="Q496" s="83" t="e">
        <f t="shared" si="33"/>
        <v>#DIV/0!</v>
      </c>
      <c r="R496" s="50"/>
      <c r="S496" s="84">
        <f t="shared" si="35"/>
        <v>0</v>
      </c>
    </row>
    <row r="497" spans="13:19" ht="18.5" x14ac:dyDescent="0.45">
      <c r="M497" s="79">
        <f t="shared" si="36"/>
        <v>0</v>
      </c>
      <c r="N497" s="80"/>
      <c r="O497" s="81">
        <f t="shared" si="34"/>
        <v>0</v>
      </c>
      <c r="P497" s="82"/>
      <c r="Q497" s="83" t="e">
        <f t="shared" si="33"/>
        <v>#DIV/0!</v>
      </c>
      <c r="R497" s="50"/>
      <c r="S497" s="84">
        <f t="shared" si="35"/>
        <v>0</v>
      </c>
    </row>
    <row r="498" spans="13:19" ht="18.5" x14ac:dyDescent="0.45">
      <c r="M498" s="79">
        <f t="shared" si="36"/>
        <v>0</v>
      </c>
      <c r="N498" s="80"/>
      <c r="O498" s="81">
        <f t="shared" si="34"/>
        <v>0</v>
      </c>
      <c r="P498" s="82"/>
      <c r="Q498" s="83" t="e">
        <f t="shared" si="33"/>
        <v>#DIV/0!</v>
      </c>
      <c r="R498" s="50"/>
      <c r="S498" s="84">
        <f t="shared" si="35"/>
        <v>0</v>
      </c>
    </row>
    <row r="499" spans="13:19" ht="18.5" x14ac:dyDescent="0.45">
      <c r="M499" s="79">
        <f t="shared" si="36"/>
        <v>0</v>
      </c>
      <c r="N499" s="80"/>
      <c r="O499" s="81">
        <f t="shared" si="34"/>
        <v>0</v>
      </c>
      <c r="P499" s="82"/>
      <c r="Q499" s="83" t="e">
        <f t="shared" si="33"/>
        <v>#DIV/0!</v>
      </c>
      <c r="R499" s="50"/>
      <c r="S499" s="84">
        <f t="shared" si="35"/>
        <v>0</v>
      </c>
    </row>
    <row r="500" spans="13:19" ht="18.5" x14ac:dyDescent="0.45">
      <c r="M500" s="79">
        <f t="shared" si="36"/>
        <v>0</v>
      </c>
      <c r="N500" s="80"/>
      <c r="O500" s="81">
        <f t="shared" si="34"/>
        <v>0</v>
      </c>
      <c r="P500" s="82"/>
      <c r="Q500" s="83" t="e">
        <f t="shared" si="33"/>
        <v>#DIV/0!</v>
      </c>
      <c r="R500" s="50"/>
      <c r="S500" s="84">
        <f t="shared" si="35"/>
        <v>0</v>
      </c>
    </row>
    <row r="501" spans="13:19" ht="18.5" x14ac:dyDescent="0.45">
      <c r="M501" s="79">
        <f t="shared" si="36"/>
        <v>0</v>
      </c>
      <c r="N501" s="80"/>
      <c r="O501" s="81">
        <f t="shared" si="34"/>
        <v>0</v>
      </c>
      <c r="P501" s="82"/>
      <c r="Q501" s="83" t="e">
        <f t="shared" si="33"/>
        <v>#DIV/0!</v>
      </c>
      <c r="R501" s="50"/>
      <c r="S501" s="84">
        <f t="shared" si="35"/>
        <v>0</v>
      </c>
    </row>
    <row r="502" spans="13:19" ht="18.5" x14ac:dyDescent="0.45">
      <c r="M502" s="79">
        <f t="shared" si="36"/>
        <v>0</v>
      </c>
      <c r="N502" s="80"/>
      <c r="O502" s="81">
        <f t="shared" si="34"/>
        <v>0</v>
      </c>
      <c r="P502" s="82"/>
      <c r="Q502" s="83" t="e">
        <f t="shared" si="33"/>
        <v>#DIV/0!</v>
      </c>
      <c r="R502" s="50"/>
      <c r="S502" s="84">
        <f t="shared" si="35"/>
        <v>0</v>
      </c>
    </row>
    <row r="503" spans="13:19" ht="18.5" x14ac:dyDescent="0.45">
      <c r="M503" s="79">
        <f t="shared" si="36"/>
        <v>0</v>
      </c>
      <c r="N503" s="80"/>
      <c r="O503" s="81">
        <f t="shared" si="34"/>
        <v>0</v>
      </c>
      <c r="P503" s="82"/>
      <c r="Q503" s="83" t="e">
        <f t="shared" si="33"/>
        <v>#DIV/0!</v>
      </c>
      <c r="R503" s="50"/>
      <c r="S503" s="84">
        <f t="shared" si="35"/>
        <v>0</v>
      </c>
    </row>
    <row r="504" spans="13:19" ht="18.5" x14ac:dyDescent="0.45">
      <c r="M504" s="79">
        <f t="shared" si="36"/>
        <v>0</v>
      </c>
      <c r="N504" s="80"/>
      <c r="O504" s="81">
        <f t="shared" si="34"/>
        <v>0</v>
      </c>
      <c r="P504" s="82"/>
      <c r="Q504" s="83" t="e">
        <f t="shared" si="33"/>
        <v>#DIV/0!</v>
      </c>
      <c r="R504" s="50"/>
      <c r="S504" s="84">
        <f t="shared" si="35"/>
        <v>0</v>
      </c>
    </row>
    <row r="505" spans="13:19" ht="18.5" x14ac:dyDescent="0.45">
      <c r="M505" s="79">
        <f t="shared" si="36"/>
        <v>0</v>
      </c>
      <c r="N505" s="80"/>
      <c r="O505" s="81">
        <f t="shared" si="34"/>
        <v>0</v>
      </c>
      <c r="P505" s="82"/>
      <c r="Q505" s="83" t="e">
        <f t="shared" si="33"/>
        <v>#DIV/0!</v>
      </c>
      <c r="R505" s="50"/>
      <c r="S505" s="84">
        <f t="shared" si="35"/>
        <v>0</v>
      </c>
    </row>
    <row r="506" spans="13:19" ht="18.5" x14ac:dyDescent="0.45">
      <c r="M506" s="79">
        <f t="shared" si="36"/>
        <v>0</v>
      </c>
      <c r="N506" s="80"/>
      <c r="O506" s="81">
        <f t="shared" si="34"/>
        <v>0</v>
      </c>
      <c r="P506" s="82"/>
      <c r="Q506" s="83" t="e">
        <f t="shared" si="33"/>
        <v>#DIV/0!</v>
      </c>
      <c r="R506" s="50"/>
      <c r="S506" s="84">
        <f t="shared" si="35"/>
        <v>0</v>
      </c>
    </row>
    <row r="507" spans="13:19" ht="18.5" x14ac:dyDescent="0.45">
      <c r="M507" s="79">
        <f t="shared" si="36"/>
        <v>0</v>
      </c>
      <c r="N507" s="80"/>
      <c r="O507" s="81">
        <f t="shared" si="34"/>
        <v>0</v>
      </c>
      <c r="P507" s="82"/>
      <c r="Q507" s="83" t="e">
        <f t="shared" si="33"/>
        <v>#DIV/0!</v>
      </c>
      <c r="R507" s="50"/>
      <c r="S507" s="84">
        <f t="shared" si="35"/>
        <v>0</v>
      </c>
    </row>
    <row r="508" spans="13:19" ht="18.5" x14ac:dyDescent="0.45">
      <c r="M508" s="79">
        <f t="shared" si="36"/>
        <v>0</v>
      </c>
      <c r="N508" s="80"/>
      <c r="O508" s="81">
        <f t="shared" si="34"/>
        <v>0</v>
      </c>
      <c r="P508" s="82"/>
      <c r="Q508" s="83" t="e">
        <f t="shared" si="33"/>
        <v>#DIV/0!</v>
      </c>
      <c r="R508" s="50"/>
      <c r="S508" s="84">
        <f t="shared" si="35"/>
        <v>0</v>
      </c>
    </row>
    <row r="509" spans="13:19" ht="18.5" x14ac:dyDescent="0.45">
      <c r="M509" s="79">
        <f t="shared" si="36"/>
        <v>0</v>
      </c>
      <c r="N509" s="80"/>
      <c r="O509" s="81">
        <f t="shared" si="34"/>
        <v>0</v>
      </c>
      <c r="P509" s="82"/>
      <c r="Q509" s="83" t="e">
        <f t="shared" si="33"/>
        <v>#DIV/0!</v>
      </c>
      <c r="R509" s="50"/>
      <c r="S509" s="84">
        <f t="shared" si="35"/>
        <v>0</v>
      </c>
    </row>
    <row r="510" spans="13:19" ht="18.5" x14ac:dyDescent="0.45">
      <c r="M510" s="79">
        <f t="shared" si="36"/>
        <v>0</v>
      </c>
      <c r="N510" s="80"/>
      <c r="O510" s="81">
        <f t="shared" si="34"/>
        <v>0</v>
      </c>
      <c r="P510" s="82"/>
      <c r="Q510" s="83" t="e">
        <f t="shared" si="33"/>
        <v>#DIV/0!</v>
      </c>
      <c r="R510" s="50"/>
      <c r="S510" s="84">
        <f t="shared" si="35"/>
        <v>0</v>
      </c>
    </row>
    <row r="511" spans="13:19" ht="18.5" x14ac:dyDescent="0.45">
      <c r="M511" s="79">
        <f t="shared" si="36"/>
        <v>0</v>
      </c>
      <c r="N511" s="80"/>
      <c r="O511" s="81">
        <f t="shared" si="34"/>
        <v>0</v>
      </c>
      <c r="P511" s="82"/>
      <c r="Q511" s="83" t="e">
        <f t="shared" ref="Q511:Q574" si="37">(P511-M511)/P511</f>
        <v>#DIV/0!</v>
      </c>
      <c r="R511" s="50"/>
      <c r="S511" s="84">
        <f t="shared" si="35"/>
        <v>0</v>
      </c>
    </row>
    <row r="512" spans="13:19" ht="18.5" x14ac:dyDescent="0.45">
      <c r="M512" s="79">
        <f t="shared" si="36"/>
        <v>0</v>
      </c>
      <c r="N512" s="80"/>
      <c r="O512" s="81">
        <f t="shared" si="34"/>
        <v>0</v>
      </c>
      <c r="P512" s="82"/>
      <c r="Q512" s="83" t="e">
        <f t="shared" si="37"/>
        <v>#DIV/0!</v>
      </c>
      <c r="R512" s="50"/>
      <c r="S512" s="84">
        <f t="shared" si="35"/>
        <v>0</v>
      </c>
    </row>
    <row r="513" spans="13:19" ht="18.5" x14ac:dyDescent="0.45">
      <c r="M513" s="79">
        <f t="shared" si="36"/>
        <v>0</v>
      </c>
      <c r="N513" s="80"/>
      <c r="O513" s="81">
        <f t="shared" si="34"/>
        <v>0</v>
      </c>
      <c r="P513" s="82"/>
      <c r="Q513" s="83" t="e">
        <f t="shared" si="37"/>
        <v>#DIV/0!</v>
      </c>
      <c r="R513" s="50"/>
      <c r="S513" s="84">
        <f t="shared" si="35"/>
        <v>0</v>
      </c>
    </row>
    <row r="514" spans="13:19" ht="18.5" x14ac:dyDescent="0.45">
      <c r="M514" s="79">
        <f t="shared" si="36"/>
        <v>0</v>
      </c>
      <c r="N514" s="80"/>
      <c r="O514" s="81">
        <f t="shared" ref="O514:O577" si="38">M514/(1-N514)</f>
        <v>0</v>
      </c>
      <c r="P514" s="82"/>
      <c r="Q514" s="83" t="e">
        <f t="shared" si="37"/>
        <v>#DIV/0!</v>
      </c>
      <c r="R514" s="50"/>
      <c r="S514" s="84">
        <f t="shared" si="35"/>
        <v>0</v>
      </c>
    </row>
    <row r="515" spans="13:19" ht="18.5" x14ac:dyDescent="0.45">
      <c r="M515" s="79">
        <f t="shared" si="36"/>
        <v>0</v>
      </c>
      <c r="N515" s="80"/>
      <c r="O515" s="81">
        <f t="shared" si="38"/>
        <v>0</v>
      </c>
      <c r="P515" s="82"/>
      <c r="Q515" s="83" t="e">
        <f t="shared" si="37"/>
        <v>#DIV/0!</v>
      </c>
      <c r="R515" s="50"/>
      <c r="S515" s="84">
        <f t="shared" si="35"/>
        <v>0</v>
      </c>
    </row>
    <row r="516" spans="13:19" ht="18.5" x14ac:dyDescent="0.45">
      <c r="M516" s="79">
        <f t="shared" si="36"/>
        <v>0</v>
      </c>
      <c r="N516" s="80"/>
      <c r="O516" s="81">
        <f t="shared" si="38"/>
        <v>0</v>
      </c>
      <c r="P516" s="82"/>
      <c r="Q516" s="83" t="e">
        <f t="shared" si="37"/>
        <v>#DIV/0!</v>
      </c>
      <c r="R516" s="50"/>
      <c r="S516" s="84">
        <f t="shared" ref="S516:S579" si="39">SUM(R516*P516)</f>
        <v>0</v>
      </c>
    </row>
    <row r="517" spans="13:19" ht="18.5" x14ac:dyDescent="0.45">
      <c r="M517" s="79">
        <f t="shared" si="36"/>
        <v>0</v>
      </c>
      <c r="N517" s="80"/>
      <c r="O517" s="81">
        <f t="shared" si="38"/>
        <v>0</v>
      </c>
      <c r="P517" s="82"/>
      <c r="Q517" s="83" t="e">
        <f t="shared" si="37"/>
        <v>#DIV/0!</v>
      </c>
      <c r="R517" s="50"/>
      <c r="S517" s="84">
        <f t="shared" si="39"/>
        <v>0</v>
      </c>
    </row>
    <row r="518" spans="13:19" ht="18.5" x14ac:dyDescent="0.45">
      <c r="M518" s="79">
        <f t="shared" si="36"/>
        <v>0</v>
      </c>
      <c r="N518" s="80"/>
      <c r="O518" s="81">
        <f t="shared" si="38"/>
        <v>0</v>
      </c>
      <c r="P518" s="82"/>
      <c r="Q518" s="83" t="e">
        <f t="shared" si="37"/>
        <v>#DIV/0!</v>
      </c>
      <c r="R518" s="50"/>
      <c r="S518" s="84">
        <f t="shared" si="39"/>
        <v>0</v>
      </c>
    </row>
    <row r="519" spans="13:19" ht="18.5" x14ac:dyDescent="0.45">
      <c r="M519" s="79">
        <f t="shared" ref="M519:M582" si="40">SUM(F519:K519)</f>
        <v>0</v>
      </c>
      <c r="N519" s="80"/>
      <c r="O519" s="81">
        <f t="shared" si="38"/>
        <v>0</v>
      </c>
      <c r="P519" s="82"/>
      <c r="Q519" s="83" t="e">
        <f t="shared" si="37"/>
        <v>#DIV/0!</v>
      </c>
      <c r="R519" s="50"/>
      <c r="S519" s="84">
        <f t="shared" si="39"/>
        <v>0</v>
      </c>
    </row>
    <row r="520" spans="13:19" ht="18.5" x14ac:dyDescent="0.45">
      <c r="M520" s="79">
        <f t="shared" si="40"/>
        <v>0</v>
      </c>
      <c r="N520" s="80"/>
      <c r="O520" s="81">
        <f t="shared" si="38"/>
        <v>0</v>
      </c>
      <c r="P520" s="82"/>
      <c r="Q520" s="83" t="e">
        <f t="shared" si="37"/>
        <v>#DIV/0!</v>
      </c>
      <c r="R520" s="50"/>
      <c r="S520" s="84">
        <f t="shared" si="39"/>
        <v>0</v>
      </c>
    </row>
    <row r="521" spans="13:19" ht="18.5" x14ac:dyDescent="0.45">
      <c r="M521" s="79">
        <f t="shared" si="40"/>
        <v>0</v>
      </c>
      <c r="N521" s="80"/>
      <c r="O521" s="81">
        <f t="shared" si="38"/>
        <v>0</v>
      </c>
      <c r="P521" s="82"/>
      <c r="Q521" s="83" t="e">
        <f t="shared" si="37"/>
        <v>#DIV/0!</v>
      </c>
      <c r="R521" s="50"/>
      <c r="S521" s="84">
        <f t="shared" si="39"/>
        <v>0</v>
      </c>
    </row>
    <row r="522" spans="13:19" ht="18.5" x14ac:dyDescent="0.45">
      <c r="M522" s="79">
        <f t="shared" si="40"/>
        <v>0</v>
      </c>
      <c r="N522" s="80"/>
      <c r="O522" s="81">
        <f t="shared" si="38"/>
        <v>0</v>
      </c>
      <c r="P522" s="82"/>
      <c r="Q522" s="83" t="e">
        <f t="shared" si="37"/>
        <v>#DIV/0!</v>
      </c>
      <c r="R522" s="50"/>
      <c r="S522" s="84">
        <f t="shared" si="39"/>
        <v>0</v>
      </c>
    </row>
    <row r="523" spans="13:19" ht="18.5" x14ac:dyDescent="0.45">
      <c r="M523" s="79">
        <f t="shared" si="40"/>
        <v>0</v>
      </c>
      <c r="N523" s="80"/>
      <c r="O523" s="81">
        <f t="shared" si="38"/>
        <v>0</v>
      </c>
      <c r="P523" s="82"/>
      <c r="Q523" s="83" t="e">
        <f t="shared" si="37"/>
        <v>#DIV/0!</v>
      </c>
      <c r="R523" s="50"/>
      <c r="S523" s="84">
        <f t="shared" si="39"/>
        <v>0</v>
      </c>
    </row>
    <row r="524" spans="13:19" ht="18.5" x14ac:dyDescent="0.45">
      <c r="M524" s="79">
        <f t="shared" si="40"/>
        <v>0</v>
      </c>
      <c r="N524" s="80"/>
      <c r="O524" s="81">
        <f t="shared" si="38"/>
        <v>0</v>
      </c>
      <c r="P524" s="82"/>
      <c r="Q524" s="83" t="e">
        <f t="shared" si="37"/>
        <v>#DIV/0!</v>
      </c>
      <c r="R524" s="50"/>
      <c r="S524" s="84">
        <f t="shared" si="39"/>
        <v>0</v>
      </c>
    </row>
    <row r="525" spans="13:19" ht="18.5" x14ac:dyDescent="0.45">
      <c r="M525" s="79">
        <f t="shared" si="40"/>
        <v>0</v>
      </c>
      <c r="N525" s="80"/>
      <c r="O525" s="81">
        <f t="shared" si="38"/>
        <v>0</v>
      </c>
      <c r="P525" s="82"/>
      <c r="Q525" s="83" t="e">
        <f t="shared" si="37"/>
        <v>#DIV/0!</v>
      </c>
      <c r="R525" s="50"/>
      <c r="S525" s="84">
        <f t="shared" si="39"/>
        <v>0</v>
      </c>
    </row>
    <row r="526" spans="13:19" ht="18.5" x14ac:dyDescent="0.45">
      <c r="M526" s="79">
        <f t="shared" si="40"/>
        <v>0</v>
      </c>
      <c r="N526" s="80"/>
      <c r="O526" s="81">
        <f t="shared" si="38"/>
        <v>0</v>
      </c>
      <c r="P526" s="82"/>
      <c r="Q526" s="83" t="e">
        <f t="shared" si="37"/>
        <v>#DIV/0!</v>
      </c>
      <c r="R526" s="50"/>
      <c r="S526" s="84">
        <f t="shared" si="39"/>
        <v>0</v>
      </c>
    </row>
    <row r="527" spans="13:19" ht="18.5" x14ac:dyDescent="0.45">
      <c r="M527" s="79">
        <f t="shared" si="40"/>
        <v>0</v>
      </c>
      <c r="N527" s="80"/>
      <c r="O527" s="81">
        <f t="shared" si="38"/>
        <v>0</v>
      </c>
      <c r="P527" s="82"/>
      <c r="Q527" s="83" t="e">
        <f t="shared" si="37"/>
        <v>#DIV/0!</v>
      </c>
      <c r="R527" s="50"/>
      <c r="S527" s="84">
        <f t="shared" si="39"/>
        <v>0</v>
      </c>
    </row>
    <row r="528" spans="13:19" ht="18.5" x14ac:dyDescent="0.45">
      <c r="M528" s="79">
        <f t="shared" si="40"/>
        <v>0</v>
      </c>
      <c r="N528" s="80"/>
      <c r="O528" s="81">
        <f t="shared" si="38"/>
        <v>0</v>
      </c>
      <c r="P528" s="82"/>
      <c r="Q528" s="83" t="e">
        <f t="shared" si="37"/>
        <v>#DIV/0!</v>
      </c>
      <c r="R528" s="50"/>
      <c r="S528" s="84">
        <f t="shared" si="39"/>
        <v>0</v>
      </c>
    </row>
    <row r="529" spans="13:19" ht="18.5" x14ac:dyDescent="0.45">
      <c r="M529" s="79">
        <f t="shared" si="40"/>
        <v>0</v>
      </c>
      <c r="N529" s="80"/>
      <c r="O529" s="81">
        <f t="shared" si="38"/>
        <v>0</v>
      </c>
      <c r="P529" s="82"/>
      <c r="Q529" s="83" t="e">
        <f t="shared" si="37"/>
        <v>#DIV/0!</v>
      </c>
      <c r="R529" s="50"/>
      <c r="S529" s="84">
        <f t="shared" si="39"/>
        <v>0</v>
      </c>
    </row>
    <row r="530" spans="13:19" ht="18.5" x14ac:dyDescent="0.45">
      <c r="M530" s="79">
        <f t="shared" si="40"/>
        <v>0</v>
      </c>
      <c r="N530" s="80"/>
      <c r="O530" s="81">
        <f t="shared" si="38"/>
        <v>0</v>
      </c>
      <c r="P530" s="82"/>
      <c r="Q530" s="83" t="e">
        <f t="shared" si="37"/>
        <v>#DIV/0!</v>
      </c>
      <c r="R530" s="50"/>
      <c r="S530" s="84">
        <f t="shared" si="39"/>
        <v>0</v>
      </c>
    </row>
    <row r="531" spans="13:19" ht="18.5" x14ac:dyDescent="0.45">
      <c r="M531" s="79">
        <f t="shared" si="40"/>
        <v>0</v>
      </c>
      <c r="N531" s="80"/>
      <c r="O531" s="81">
        <f t="shared" si="38"/>
        <v>0</v>
      </c>
      <c r="P531" s="82"/>
      <c r="Q531" s="83" t="e">
        <f t="shared" si="37"/>
        <v>#DIV/0!</v>
      </c>
      <c r="R531" s="50"/>
      <c r="S531" s="84">
        <f t="shared" si="39"/>
        <v>0</v>
      </c>
    </row>
    <row r="532" spans="13:19" ht="18.5" x14ac:dyDescent="0.45">
      <c r="M532" s="79">
        <f t="shared" si="40"/>
        <v>0</v>
      </c>
      <c r="N532" s="80"/>
      <c r="O532" s="81">
        <f t="shared" si="38"/>
        <v>0</v>
      </c>
      <c r="P532" s="82"/>
      <c r="Q532" s="83" t="e">
        <f t="shared" si="37"/>
        <v>#DIV/0!</v>
      </c>
      <c r="R532" s="50"/>
      <c r="S532" s="84">
        <f t="shared" si="39"/>
        <v>0</v>
      </c>
    </row>
    <row r="533" spans="13:19" ht="18.5" x14ac:dyDescent="0.45">
      <c r="M533" s="79">
        <f t="shared" si="40"/>
        <v>0</v>
      </c>
      <c r="N533" s="80"/>
      <c r="O533" s="81">
        <f t="shared" si="38"/>
        <v>0</v>
      </c>
      <c r="P533" s="82"/>
      <c r="Q533" s="83" t="e">
        <f t="shared" si="37"/>
        <v>#DIV/0!</v>
      </c>
      <c r="R533" s="50"/>
      <c r="S533" s="84">
        <f t="shared" si="39"/>
        <v>0</v>
      </c>
    </row>
    <row r="534" spans="13:19" ht="18.5" x14ac:dyDescent="0.45">
      <c r="M534" s="79">
        <f t="shared" si="40"/>
        <v>0</v>
      </c>
      <c r="N534" s="80"/>
      <c r="O534" s="81">
        <f t="shared" si="38"/>
        <v>0</v>
      </c>
      <c r="P534" s="82"/>
      <c r="Q534" s="83" t="e">
        <f t="shared" si="37"/>
        <v>#DIV/0!</v>
      </c>
      <c r="R534" s="50"/>
      <c r="S534" s="84">
        <f t="shared" si="39"/>
        <v>0</v>
      </c>
    </row>
    <row r="535" spans="13:19" ht="18.5" x14ac:dyDescent="0.45">
      <c r="M535" s="79">
        <f t="shared" si="40"/>
        <v>0</v>
      </c>
      <c r="N535" s="80"/>
      <c r="O535" s="81">
        <f t="shared" si="38"/>
        <v>0</v>
      </c>
      <c r="P535" s="82"/>
      <c r="Q535" s="83" t="e">
        <f t="shared" si="37"/>
        <v>#DIV/0!</v>
      </c>
      <c r="R535" s="50"/>
      <c r="S535" s="84">
        <f t="shared" si="39"/>
        <v>0</v>
      </c>
    </row>
    <row r="536" spans="13:19" ht="18.5" x14ac:dyDescent="0.45">
      <c r="M536" s="79">
        <f t="shared" si="40"/>
        <v>0</v>
      </c>
      <c r="N536" s="80"/>
      <c r="O536" s="81">
        <f t="shared" si="38"/>
        <v>0</v>
      </c>
      <c r="P536" s="82"/>
      <c r="Q536" s="83" t="e">
        <f t="shared" si="37"/>
        <v>#DIV/0!</v>
      </c>
      <c r="R536" s="50"/>
      <c r="S536" s="84">
        <f t="shared" si="39"/>
        <v>0</v>
      </c>
    </row>
    <row r="537" spans="13:19" ht="18.5" x14ac:dyDescent="0.45">
      <c r="M537" s="79">
        <f t="shared" si="40"/>
        <v>0</v>
      </c>
      <c r="N537" s="80"/>
      <c r="O537" s="81">
        <f t="shared" si="38"/>
        <v>0</v>
      </c>
      <c r="P537" s="82"/>
      <c r="Q537" s="83" t="e">
        <f t="shared" si="37"/>
        <v>#DIV/0!</v>
      </c>
      <c r="R537" s="50"/>
      <c r="S537" s="84">
        <f t="shared" si="39"/>
        <v>0</v>
      </c>
    </row>
    <row r="538" spans="13:19" ht="18.5" x14ac:dyDescent="0.45">
      <c r="M538" s="79">
        <f t="shared" si="40"/>
        <v>0</v>
      </c>
      <c r="N538" s="80"/>
      <c r="O538" s="81">
        <f t="shared" si="38"/>
        <v>0</v>
      </c>
      <c r="P538" s="82"/>
      <c r="Q538" s="83" t="e">
        <f t="shared" si="37"/>
        <v>#DIV/0!</v>
      </c>
      <c r="R538" s="50"/>
      <c r="S538" s="84">
        <f t="shared" si="39"/>
        <v>0</v>
      </c>
    </row>
    <row r="539" spans="13:19" ht="18.5" x14ac:dyDescent="0.45">
      <c r="M539" s="79">
        <f t="shared" si="40"/>
        <v>0</v>
      </c>
      <c r="N539" s="80"/>
      <c r="O539" s="81">
        <f t="shared" si="38"/>
        <v>0</v>
      </c>
      <c r="P539" s="82"/>
      <c r="Q539" s="83" t="e">
        <f t="shared" si="37"/>
        <v>#DIV/0!</v>
      </c>
      <c r="R539" s="50"/>
      <c r="S539" s="84">
        <f t="shared" si="39"/>
        <v>0</v>
      </c>
    </row>
    <row r="540" spans="13:19" ht="18.5" x14ac:dyDescent="0.45">
      <c r="M540" s="79">
        <f t="shared" si="40"/>
        <v>0</v>
      </c>
      <c r="N540" s="80"/>
      <c r="O540" s="81">
        <f t="shared" si="38"/>
        <v>0</v>
      </c>
      <c r="P540" s="82"/>
      <c r="Q540" s="83" t="e">
        <f t="shared" si="37"/>
        <v>#DIV/0!</v>
      </c>
      <c r="R540" s="50"/>
      <c r="S540" s="84">
        <f t="shared" si="39"/>
        <v>0</v>
      </c>
    </row>
    <row r="541" spans="13:19" ht="18.5" x14ac:dyDescent="0.45">
      <c r="M541" s="79">
        <f t="shared" si="40"/>
        <v>0</v>
      </c>
      <c r="N541" s="80"/>
      <c r="O541" s="81">
        <f t="shared" si="38"/>
        <v>0</v>
      </c>
      <c r="P541" s="82"/>
      <c r="Q541" s="83" t="e">
        <f t="shared" si="37"/>
        <v>#DIV/0!</v>
      </c>
      <c r="R541" s="50"/>
      <c r="S541" s="84">
        <f t="shared" si="39"/>
        <v>0</v>
      </c>
    </row>
    <row r="542" spans="13:19" ht="18.5" x14ac:dyDescent="0.45">
      <c r="M542" s="79">
        <f t="shared" si="40"/>
        <v>0</v>
      </c>
      <c r="N542" s="80"/>
      <c r="O542" s="81">
        <f t="shared" si="38"/>
        <v>0</v>
      </c>
      <c r="P542" s="82"/>
      <c r="Q542" s="83" t="e">
        <f t="shared" si="37"/>
        <v>#DIV/0!</v>
      </c>
      <c r="R542" s="50"/>
      <c r="S542" s="84">
        <f t="shared" si="39"/>
        <v>0</v>
      </c>
    </row>
    <row r="543" spans="13:19" ht="18.5" x14ac:dyDescent="0.45">
      <c r="M543" s="79">
        <f t="shared" si="40"/>
        <v>0</v>
      </c>
      <c r="N543" s="80"/>
      <c r="O543" s="81">
        <f t="shared" si="38"/>
        <v>0</v>
      </c>
      <c r="P543" s="82"/>
      <c r="Q543" s="83" t="e">
        <f t="shared" si="37"/>
        <v>#DIV/0!</v>
      </c>
      <c r="R543" s="50"/>
      <c r="S543" s="84">
        <f t="shared" si="39"/>
        <v>0</v>
      </c>
    </row>
    <row r="544" spans="13:19" ht="18.5" x14ac:dyDescent="0.45">
      <c r="M544" s="79">
        <f t="shared" si="40"/>
        <v>0</v>
      </c>
      <c r="N544" s="80"/>
      <c r="O544" s="81">
        <f t="shared" si="38"/>
        <v>0</v>
      </c>
      <c r="P544" s="82"/>
      <c r="Q544" s="83" t="e">
        <f t="shared" si="37"/>
        <v>#DIV/0!</v>
      </c>
      <c r="R544" s="50"/>
      <c r="S544" s="84">
        <f t="shared" si="39"/>
        <v>0</v>
      </c>
    </row>
    <row r="545" spans="13:19" ht="18.5" x14ac:dyDescent="0.45">
      <c r="M545" s="79">
        <f t="shared" si="40"/>
        <v>0</v>
      </c>
      <c r="N545" s="80"/>
      <c r="O545" s="81">
        <f t="shared" si="38"/>
        <v>0</v>
      </c>
      <c r="P545" s="82"/>
      <c r="Q545" s="83" t="e">
        <f t="shared" si="37"/>
        <v>#DIV/0!</v>
      </c>
      <c r="R545" s="50"/>
      <c r="S545" s="84">
        <f t="shared" si="39"/>
        <v>0</v>
      </c>
    </row>
    <row r="546" spans="13:19" ht="18.5" x14ac:dyDescent="0.45">
      <c r="M546" s="79">
        <f t="shared" si="40"/>
        <v>0</v>
      </c>
      <c r="N546" s="80"/>
      <c r="O546" s="81">
        <f t="shared" si="38"/>
        <v>0</v>
      </c>
      <c r="P546" s="82"/>
      <c r="Q546" s="83" t="e">
        <f t="shared" si="37"/>
        <v>#DIV/0!</v>
      </c>
      <c r="R546" s="50"/>
      <c r="S546" s="84">
        <f t="shared" si="39"/>
        <v>0</v>
      </c>
    </row>
    <row r="547" spans="13:19" ht="18.5" x14ac:dyDescent="0.45">
      <c r="M547" s="79">
        <f t="shared" si="40"/>
        <v>0</v>
      </c>
      <c r="N547" s="80"/>
      <c r="O547" s="81">
        <f t="shared" si="38"/>
        <v>0</v>
      </c>
      <c r="P547" s="82"/>
      <c r="Q547" s="83" t="e">
        <f t="shared" si="37"/>
        <v>#DIV/0!</v>
      </c>
      <c r="R547" s="50"/>
      <c r="S547" s="84">
        <f t="shared" si="39"/>
        <v>0</v>
      </c>
    </row>
    <row r="548" spans="13:19" ht="18.5" x14ac:dyDescent="0.45">
      <c r="M548" s="79">
        <f t="shared" si="40"/>
        <v>0</v>
      </c>
      <c r="N548" s="80"/>
      <c r="O548" s="81">
        <f t="shared" si="38"/>
        <v>0</v>
      </c>
      <c r="P548" s="82"/>
      <c r="Q548" s="83" t="e">
        <f t="shared" si="37"/>
        <v>#DIV/0!</v>
      </c>
      <c r="R548" s="50"/>
      <c r="S548" s="84">
        <f t="shared" si="39"/>
        <v>0</v>
      </c>
    </row>
    <row r="549" spans="13:19" ht="18.5" x14ac:dyDescent="0.45">
      <c r="M549" s="79">
        <f t="shared" si="40"/>
        <v>0</v>
      </c>
      <c r="N549" s="80"/>
      <c r="O549" s="81">
        <f t="shared" si="38"/>
        <v>0</v>
      </c>
      <c r="P549" s="82"/>
      <c r="Q549" s="83" t="e">
        <f t="shared" si="37"/>
        <v>#DIV/0!</v>
      </c>
      <c r="R549" s="50"/>
      <c r="S549" s="84">
        <f t="shared" si="39"/>
        <v>0</v>
      </c>
    </row>
    <row r="550" spans="13:19" ht="18.5" x14ac:dyDescent="0.45">
      <c r="M550" s="79">
        <f t="shared" si="40"/>
        <v>0</v>
      </c>
      <c r="N550" s="80"/>
      <c r="O550" s="81">
        <f t="shared" si="38"/>
        <v>0</v>
      </c>
      <c r="P550" s="82"/>
      <c r="Q550" s="83" t="e">
        <f t="shared" si="37"/>
        <v>#DIV/0!</v>
      </c>
      <c r="R550" s="50"/>
      <c r="S550" s="84">
        <f t="shared" si="39"/>
        <v>0</v>
      </c>
    </row>
    <row r="551" spans="13:19" ht="18.5" x14ac:dyDescent="0.45">
      <c r="M551" s="79">
        <f t="shared" si="40"/>
        <v>0</v>
      </c>
      <c r="N551" s="80"/>
      <c r="O551" s="81">
        <f t="shared" si="38"/>
        <v>0</v>
      </c>
      <c r="P551" s="82"/>
      <c r="Q551" s="83" t="e">
        <f t="shared" si="37"/>
        <v>#DIV/0!</v>
      </c>
      <c r="R551" s="50"/>
      <c r="S551" s="84">
        <f t="shared" si="39"/>
        <v>0</v>
      </c>
    </row>
    <row r="552" spans="13:19" ht="18.5" x14ac:dyDescent="0.45">
      <c r="M552" s="79">
        <f t="shared" si="40"/>
        <v>0</v>
      </c>
      <c r="N552" s="80"/>
      <c r="O552" s="81">
        <f t="shared" si="38"/>
        <v>0</v>
      </c>
      <c r="P552" s="82"/>
      <c r="Q552" s="83" t="e">
        <f t="shared" si="37"/>
        <v>#DIV/0!</v>
      </c>
      <c r="R552" s="50"/>
      <c r="S552" s="84">
        <f t="shared" si="39"/>
        <v>0</v>
      </c>
    </row>
    <row r="553" spans="13:19" ht="18.5" x14ac:dyDescent="0.45">
      <c r="M553" s="79">
        <f t="shared" si="40"/>
        <v>0</v>
      </c>
      <c r="N553" s="80"/>
      <c r="O553" s="81">
        <f t="shared" si="38"/>
        <v>0</v>
      </c>
      <c r="P553" s="82"/>
      <c r="Q553" s="83" t="e">
        <f t="shared" si="37"/>
        <v>#DIV/0!</v>
      </c>
      <c r="R553" s="50"/>
      <c r="S553" s="84">
        <f t="shared" si="39"/>
        <v>0</v>
      </c>
    </row>
    <row r="554" spans="13:19" ht="18.5" x14ac:dyDescent="0.45">
      <c r="M554" s="79">
        <f t="shared" si="40"/>
        <v>0</v>
      </c>
      <c r="N554" s="80"/>
      <c r="O554" s="81">
        <f t="shared" si="38"/>
        <v>0</v>
      </c>
      <c r="P554" s="82"/>
      <c r="Q554" s="83" t="e">
        <f t="shared" si="37"/>
        <v>#DIV/0!</v>
      </c>
      <c r="R554" s="50"/>
      <c r="S554" s="84">
        <f t="shared" si="39"/>
        <v>0</v>
      </c>
    </row>
    <row r="555" spans="13:19" ht="18.5" x14ac:dyDescent="0.45">
      <c r="M555" s="79">
        <f t="shared" si="40"/>
        <v>0</v>
      </c>
      <c r="N555" s="80"/>
      <c r="O555" s="81">
        <f t="shared" si="38"/>
        <v>0</v>
      </c>
      <c r="P555" s="82"/>
      <c r="Q555" s="83" t="e">
        <f t="shared" si="37"/>
        <v>#DIV/0!</v>
      </c>
      <c r="R555" s="50"/>
      <c r="S555" s="84">
        <f t="shared" si="39"/>
        <v>0</v>
      </c>
    </row>
    <row r="556" spans="13:19" ht="18.5" x14ac:dyDescent="0.45">
      <c r="M556" s="79">
        <f t="shared" si="40"/>
        <v>0</v>
      </c>
      <c r="N556" s="80"/>
      <c r="O556" s="81">
        <f t="shared" si="38"/>
        <v>0</v>
      </c>
      <c r="P556" s="82"/>
      <c r="Q556" s="83" t="e">
        <f t="shared" si="37"/>
        <v>#DIV/0!</v>
      </c>
      <c r="R556" s="50"/>
      <c r="S556" s="84">
        <f t="shared" si="39"/>
        <v>0</v>
      </c>
    </row>
    <row r="557" spans="13:19" ht="18.5" x14ac:dyDescent="0.45">
      <c r="M557" s="79">
        <f t="shared" si="40"/>
        <v>0</v>
      </c>
      <c r="N557" s="80"/>
      <c r="O557" s="81">
        <f t="shared" si="38"/>
        <v>0</v>
      </c>
      <c r="P557" s="82"/>
      <c r="Q557" s="83" t="e">
        <f t="shared" si="37"/>
        <v>#DIV/0!</v>
      </c>
      <c r="R557" s="50"/>
      <c r="S557" s="84">
        <f t="shared" si="39"/>
        <v>0</v>
      </c>
    </row>
    <row r="558" spans="13:19" ht="18.5" x14ac:dyDescent="0.45">
      <c r="M558" s="79">
        <f t="shared" si="40"/>
        <v>0</v>
      </c>
      <c r="N558" s="80"/>
      <c r="O558" s="81">
        <f t="shared" si="38"/>
        <v>0</v>
      </c>
      <c r="P558" s="82"/>
      <c r="Q558" s="83" t="e">
        <f t="shared" si="37"/>
        <v>#DIV/0!</v>
      </c>
      <c r="R558" s="50"/>
      <c r="S558" s="84">
        <f t="shared" si="39"/>
        <v>0</v>
      </c>
    </row>
    <row r="559" spans="13:19" ht="18.5" x14ac:dyDescent="0.45">
      <c r="M559" s="79">
        <f t="shared" si="40"/>
        <v>0</v>
      </c>
      <c r="N559" s="80"/>
      <c r="O559" s="81">
        <f t="shared" si="38"/>
        <v>0</v>
      </c>
      <c r="P559" s="82"/>
      <c r="Q559" s="83" t="e">
        <f t="shared" si="37"/>
        <v>#DIV/0!</v>
      </c>
      <c r="R559" s="50"/>
      <c r="S559" s="84">
        <f t="shared" si="39"/>
        <v>0</v>
      </c>
    </row>
    <row r="560" spans="13:19" ht="18.5" x14ac:dyDescent="0.45">
      <c r="M560" s="79">
        <f t="shared" si="40"/>
        <v>0</v>
      </c>
      <c r="N560" s="80"/>
      <c r="O560" s="81">
        <f t="shared" si="38"/>
        <v>0</v>
      </c>
      <c r="P560" s="82"/>
      <c r="Q560" s="83" t="e">
        <f t="shared" si="37"/>
        <v>#DIV/0!</v>
      </c>
      <c r="R560" s="50"/>
      <c r="S560" s="84">
        <f t="shared" si="39"/>
        <v>0</v>
      </c>
    </row>
    <row r="561" spans="13:19" ht="18.5" x14ac:dyDescent="0.45">
      <c r="M561" s="79">
        <f t="shared" si="40"/>
        <v>0</v>
      </c>
      <c r="N561" s="80"/>
      <c r="O561" s="81">
        <f t="shared" si="38"/>
        <v>0</v>
      </c>
      <c r="P561" s="82"/>
      <c r="Q561" s="83" t="e">
        <f t="shared" si="37"/>
        <v>#DIV/0!</v>
      </c>
      <c r="R561" s="50"/>
      <c r="S561" s="84">
        <f t="shared" si="39"/>
        <v>0</v>
      </c>
    </row>
    <row r="562" spans="13:19" ht="18.5" x14ac:dyDescent="0.45">
      <c r="M562" s="79">
        <f t="shared" si="40"/>
        <v>0</v>
      </c>
      <c r="N562" s="80"/>
      <c r="O562" s="81">
        <f t="shared" si="38"/>
        <v>0</v>
      </c>
      <c r="P562" s="82"/>
      <c r="Q562" s="83" t="e">
        <f t="shared" si="37"/>
        <v>#DIV/0!</v>
      </c>
      <c r="R562" s="50"/>
      <c r="S562" s="84">
        <f t="shared" si="39"/>
        <v>0</v>
      </c>
    </row>
    <row r="563" spans="13:19" ht="18.5" x14ac:dyDescent="0.45">
      <c r="M563" s="79">
        <f t="shared" si="40"/>
        <v>0</v>
      </c>
      <c r="N563" s="80"/>
      <c r="O563" s="81">
        <f t="shared" si="38"/>
        <v>0</v>
      </c>
      <c r="P563" s="82"/>
      <c r="Q563" s="83" t="e">
        <f t="shared" si="37"/>
        <v>#DIV/0!</v>
      </c>
      <c r="R563" s="50"/>
      <c r="S563" s="84">
        <f t="shared" si="39"/>
        <v>0</v>
      </c>
    </row>
    <row r="564" spans="13:19" ht="18.5" x14ac:dyDescent="0.45">
      <c r="M564" s="79">
        <f t="shared" si="40"/>
        <v>0</v>
      </c>
      <c r="N564" s="80"/>
      <c r="O564" s="81">
        <f t="shared" si="38"/>
        <v>0</v>
      </c>
      <c r="P564" s="82"/>
      <c r="Q564" s="83" t="e">
        <f t="shared" si="37"/>
        <v>#DIV/0!</v>
      </c>
      <c r="R564" s="50"/>
      <c r="S564" s="84">
        <f t="shared" si="39"/>
        <v>0</v>
      </c>
    </row>
    <row r="565" spans="13:19" ht="18.5" x14ac:dyDescent="0.45">
      <c r="M565" s="79">
        <f t="shared" si="40"/>
        <v>0</v>
      </c>
      <c r="N565" s="80"/>
      <c r="O565" s="81">
        <f t="shared" si="38"/>
        <v>0</v>
      </c>
      <c r="P565" s="82"/>
      <c r="Q565" s="83" t="e">
        <f t="shared" si="37"/>
        <v>#DIV/0!</v>
      </c>
      <c r="R565" s="50"/>
      <c r="S565" s="84">
        <f t="shared" si="39"/>
        <v>0</v>
      </c>
    </row>
    <row r="566" spans="13:19" ht="18.5" x14ac:dyDescent="0.45">
      <c r="M566" s="79">
        <f t="shared" si="40"/>
        <v>0</v>
      </c>
      <c r="N566" s="80"/>
      <c r="O566" s="81">
        <f t="shared" si="38"/>
        <v>0</v>
      </c>
      <c r="P566" s="82"/>
      <c r="Q566" s="83" t="e">
        <f t="shared" si="37"/>
        <v>#DIV/0!</v>
      </c>
      <c r="R566" s="50"/>
      <c r="S566" s="84">
        <f t="shared" si="39"/>
        <v>0</v>
      </c>
    </row>
    <row r="567" spans="13:19" ht="18.5" x14ac:dyDescent="0.45">
      <c r="M567" s="79">
        <f t="shared" si="40"/>
        <v>0</v>
      </c>
      <c r="N567" s="80"/>
      <c r="O567" s="81">
        <f t="shared" si="38"/>
        <v>0</v>
      </c>
      <c r="P567" s="82"/>
      <c r="Q567" s="83" t="e">
        <f t="shared" si="37"/>
        <v>#DIV/0!</v>
      </c>
      <c r="R567" s="50"/>
      <c r="S567" s="84">
        <f t="shared" si="39"/>
        <v>0</v>
      </c>
    </row>
    <row r="568" spans="13:19" ht="18.5" x14ac:dyDescent="0.45">
      <c r="M568" s="79">
        <f t="shared" si="40"/>
        <v>0</v>
      </c>
      <c r="N568" s="80"/>
      <c r="O568" s="81">
        <f t="shared" si="38"/>
        <v>0</v>
      </c>
      <c r="P568" s="82"/>
      <c r="Q568" s="83" t="e">
        <f t="shared" si="37"/>
        <v>#DIV/0!</v>
      </c>
      <c r="R568" s="50"/>
      <c r="S568" s="84">
        <f t="shared" si="39"/>
        <v>0</v>
      </c>
    </row>
    <row r="569" spans="13:19" ht="18.5" x14ac:dyDescent="0.45">
      <c r="M569" s="79">
        <f t="shared" si="40"/>
        <v>0</v>
      </c>
      <c r="N569" s="80"/>
      <c r="O569" s="81">
        <f t="shared" si="38"/>
        <v>0</v>
      </c>
      <c r="P569" s="82"/>
      <c r="Q569" s="83" t="e">
        <f t="shared" si="37"/>
        <v>#DIV/0!</v>
      </c>
      <c r="R569" s="50"/>
      <c r="S569" s="84">
        <f t="shared" si="39"/>
        <v>0</v>
      </c>
    </row>
    <row r="570" spans="13:19" ht="18.5" x14ac:dyDescent="0.45">
      <c r="M570" s="79">
        <f t="shared" si="40"/>
        <v>0</v>
      </c>
      <c r="N570" s="80"/>
      <c r="O570" s="81">
        <f t="shared" si="38"/>
        <v>0</v>
      </c>
      <c r="P570" s="82"/>
      <c r="Q570" s="83" t="e">
        <f t="shared" si="37"/>
        <v>#DIV/0!</v>
      </c>
      <c r="R570" s="50"/>
      <c r="S570" s="84">
        <f t="shared" si="39"/>
        <v>0</v>
      </c>
    </row>
    <row r="571" spans="13:19" ht="18.5" x14ac:dyDescent="0.45">
      <c r="M571" s="79">
        <f t="shared" si="40"/>
        <v>0</v>
      </c>
      <c r="N571" s="80"/>
      <c r="O571" s="81">
        <f t="shared" si="38"/>
        <v>0</v>
      </c>
      <c r="P571" s="82"/>
      <c r="Q571" s="83" t="e">
        <f t="shared" si="37"/>
        <v>#DIV/0!</v>
      </c>
      <c r="R571" s="50"/>
      <c r="S571" s="84">
        <f t="shared" si="39"/>
        <v>0</v>
      </c>
    </row>
    <row r="572" spans="13:19" ht="18.5" x14ac:dyDescent="0.45">
      <c r="M572" s="79">
        <f t="shared" si="40"/>
        <v>0</v>
      </c>
      <c r="N572" s="80"/>
      <c r="O572" s="81">
        <f t="shared" si="38"/>
        <v>0</v>
      </c>
      <c r="P572" s="82"/>
      <c r="Q572" s="83" t="e">
        <f t="shared" si="37"/>
        <v>#DIV/0!</v>
      </c>
      <c r="R572" s="50"/>
      <c r="S572" s="84">
        <f t="shared" si="39"/>
        <v>0</v>
      </c>
    </row>
    <row r="573" spans="13:19" ht="18.5" x14ac:dyDescent="0.45">
      <c r="M573" s="79">
        <f t="shared" si="40"/>
        <v>0</v>
      </c>
      <c r="N573" s="80"/>
      <c r="O573" s="81">
        <f t="shared" si="38"/>
        <v>0</v>
      </c>
      <c r="P573" s="82"/>
      <c r="Q573" s="83" t="e">
        <f t="shared" si="37"/>
        <v>#DIV/0!</v>
      </c>
      <c r="R573" s="50"/>
      <c r="S573" s="84">
        <f t="shared" si="39"/>
        <v>0</v>
      </c>
    </row>
    <row r="574" spans="13:19" ht="18.5" x14ac:dyDescent="0.45">
      <c r="M574" s="79">
        <f t="shared" si="40"/>
        <v>0</v>
      </c>
      <c r="N574" s="80"/>
      <c r="O574" s="81">
        <f t="shared" si="38"/>
        <v>0</v>
      </c>
      <c r="P574" s="82"/>
      <c r="Q574" s="83" t="e">
        <f t="shared" si="37"/>
        <v>#DIV/0!</v>
      </c>
      <c r="R574" s="50"/>
      <c r="S574" s="84">
        <f t="shared" si="39"/>
        <v>0</v>
      </c>
    </row>
    <row r="575" spans="13:19" ht="18.5" x14ac:dyDescent="0.45">
      <c r="M575" s="79">
        <f t="shared" si="40"/>
        <v>0</v>
      </c>
      <c r="N575" s="80"/>
      <c r="O575" s="81">
        <f t="shared" si="38"/>
        <v>0</v>
      </c>
      <c r="P575" s="82"/>
      <c r="Q575" s="83" t="e">
        <f t="shared" ref="Q575:Q638" si="41">(P575-M575)/P575</f>
        <v>#DIV/0!</v>
      </c>
      <c r="R575" s="50"/>
      <c r="S575" s="84">
        <f t="shared" si="39"/>
        <v>0</v>
      </c>
    </row>
    <row r="576" spans="13:19" ht="18.5" x14ac:dyDescent="0.45">
      <c r="M576" s="79">
        <f t="shared" si="40"/>
        <v>0</v>
      </c>
      <c r="N576" s="80"/>
      <c r="O576" s="81">
        <f t="shared" si="38"/>
        <v>0</v>
      </c>
      <c r="P576" s="82"/>
      <c r="Q576" s="83" t="e">
        <f t="shared" si="41"/>
        <v>#DIV/0!</v>
      </c>
      <c r="R576" s="50"/>
      <c r="S576" s="84">
        <f t="shared" si="39"/>
        <v>0</v>
      </c>
    </row>
    <row r="577" spans="13:19" ht="18.5" x14ac:dyDescent="0.45">
      <c r="M577" s="79">
        <f t="shared" si="40"/>
        <v>0</v>
      </c>
      <c r="N577" s="80"/>
      <c r="O577" s="81">
        <f t="shared" si="38"/>
        <v>0</v>
      </c>
      <c r="P577" s="82"/>
      <c r="Q577" s="83" t="e">
        <f t="shared" si="41"/>
        <v>#DIV/0!</v>
      </c>
      <c r="R577" s="50"/>
      <c r="S577" s="84">
        <f t="shared" si="39"/>
        <v>0</v>
      </c>
    </row>
    <row r="578" spans="13:19" ht="18.5" x14ac:dyDescent="0.45">
      <c r="M578" s="79">
        <f t="shared" si="40"/>
        <v>0</v>
      </c>
      <c r="N578" s="80"/>
      <c r="O578" s="81">
        <f t="shared" ref="O578:O641" si="42">M578/(1-N578)</f>
        <v>0</v>
      </c>
      <c r="P578" s="82"/>
      <c r="Q578" s="83" t="e">
        <f t="shared" si="41"/>
        <v>#DIV/0!</v>
      </c>
      <c r="R578" s="50"/>
      <c r="S578" s="84">
        <f t="shared" si="39"/>
        <v>0</v>
      </c>
    </row>
    <row r="579" spans="13:19" ht="18.5" x14ac:dyDescent="0.45">
      <c r="M579" s="79">
        <f t="shared" si="40"/>
        <v>0</v>
      </c>
      <c r="N579" s="80"/>
      <c r="O579" s="81">
        <f t="shared" si="42"/>
        <v>0</v>
      </c>
      <c r="P579" s="82"/>
      <c r="Q579" s="83" t="e">
        <f t="shared" si="41"/>
        <v>#DIV/0!</v>
      </c>
      <c r="R579" s="50"/>
      <c r="S579" s="84">
        <f t="shared" si="39"/>
        <v>0</v>
      </c>
    </row>
    <row r="580" spans="13:19" ht="18.5" x14ac:dyDescent="0.45">
      <c r="M580" s="79">
        <f t="shared" si="40"/>
        <v>0</v>
      </c>
      <c r="N580" s="80"/>
      <c r="O580" s="81">
        <f t="shared" si="42"/>
        <v>0</v>
      </c>
      <c r="P580" s="82"/>
      <c r="Q580" s="83" t="e">
        <f t="shared" si="41"/>
        <v>#DIV/0!</v>
      </c>
      <c r="R580" s="50"/>
      <c r="S580" s="84">
        <f t="shared" ref="S580:S643" si="43">SUM(R580*P580)</f>
        <v>0</v>
      </c>
    </row>
    <row r="581" spans="13:19" ht="18.5" x14ac:dyDescent="0.45">
      <c r="M581" s="79">
        <f t="shared" si="40"/>
        <v>0</v>
      </c>
      <c r="N581" s="80"/>
      <c r="O581" s="81">
        <f t="shared" si="42"/>
        <v>0</v>
      </c>
      <c r="P581" s="82"/>
      <c r="Q581" s="83" t="e">
        <f t="shared" si="41"/>
        <v>#DIV/0!</v>
      </c>
      <c r="R581" s="50"/>
      <c r="S581" s="84">
        <f t="shared" si="43"/>
        <v>0</v>
      </c>
    </row>
    <row r="582" spans="13:19" ht="18.5" x14ac:dyDescent="0.45">
      <c r="M582" s="79">
        <f t="shared" si="40"/>
        <v>0</v>
      </c>
      <c r="N582" s="80"/>
      <c r="O582" s="81">
        <f t="shared" si="42"/>
        <v>0</v>
      </c>
      <c r="P582" s="82"/>
      <c r="Q582" s="83" t="e">
        <f t="shared" si="41"/>
        <v>#DIV/0!</v>
      </c>
      <c r="R582" s="50"/>
      <c r="S582" s="84">
        <f t="shared" si="43"/>
        <v>0</v>
      </c>
    </row>
    <row r="583" spans="13:19" ht="18.5" x14ac:dyDescent="0.45">
      <c r="M583" s="79">
        <f t="shared" ref="M583:M646" si="44">SUM(F583:K583)</f>
        <v>0</v>
      </c>
      <c r="N583" s="80"/>
      <c r="O583" s="81">
        <f t="shared" si="42"/>
        <v>0</v>
      </c>
      <c r="P583" s="82"/>
      <c r="Q583" s="83" t="e">
        <f t="shared" si="41"/>
        <v>#DIV/0!</v>
      </c>
      <c r="R583" s="50"/>
      <c r="S583" s="84">
        <f t="shared" si="43"/>
        <v>0</v>
      </c>
    </row>
    <row r="584" spans="13:19" ht="18.5" x14ac:dyDescent="0.45">
      <c r="M584" s="79">
        <f t="shared" si="44"/>
        <v>0</v>
      </c>
      <c r="N584" s="80"/>
      <c r="O584" s="81">
        <f t="shared" si="42"/>
        <v>0</v>
      </c>
      <c r="P584" s="82"/>
      <c r="Q584" s="83" t="e">
        <f t="shared" si="41"/>
        <v>#DIV/0!</v>
      </c>
      <c r="R584" s="50"/>
      <c r="S584" s="84">
        <f t="shared" si="43"/>
        <v>0</v>
      </c>
    </row>
    <row r="585" spans="13:19" ht="18.5" x14ac:dyDescent="0.45">
      <c r="M585" s="79">
        <f t="shared" si="44"/>
        <v>0</v>
      </c>
      <c r="N585" s="80"/>
      <c r="O585" s="81">
        <f t="shared" si="42"/>
        <v>0</v>
      </c>
      <c r="P585" s="82"/>
      <c r="Q585" s="83" t="e">
        <f t="shared" si="41"/>
        <v>#DIV/0!</v>
      </c>
      <c r="R585" s="50"/>
      <c r="S585" s="84">
        <f t="shared" si="43"/>
        <v>0</v>
      </c>
    </row>
    <row r="586" spans="13:19" ht="18.5" x14ac:dyDescent="0.45">
      <c r="M586" s="79">
        <f t="shared" si="44"/>
        <v>0</v>
      </c>
      <c r="N586" s="80"/>
      <c r="O586" s="81">
        <f t="shared" si="42"/>
        <v>0</v>
      </c>
      <c r="P586" s="82"/>
      <c r="Q586" s="83" t="e">
        <f t="shared" si="41"/>
        <v>#DIV/0!</v>
      </c>
      <c r="R586" s="50"/>
      <c r="S586" s="84">
        <f t="shared" si="43"/>
        <v>0</v>
      </c>
    </row>
    <row r="587" spans="13:19" ht="18.5" x14ac:dyDescent="0.45">
      <c r="M587" s="79">
        <f t="shared" si="44"/>
        <v>0</v>
      </c>
      <c r="N587" s="80"/>
      <c r="O587" s="81">
        <f t="shared" si="42"/>
        <v>0</v>
      </c>
      <c r="P587" s="82"/>
      <c r="Q587" s="83" t="e">
        <f t="shared" si="41"/>
        <v>#DIV/0!</v>
      </c>
      <c r="R587" s="50"/>
      <c r="S587" s="84">
        <f t="shared" si="43"/>
        <v>0</v>
      </c>
    </row>
    <row r="588" spans="13:19" ht="18.5" x14ac:dyDescent="0.45">
      <c r="M588" s="79">
        <f t="shared" si="44"/>
        <v>0</v>
      </c>
      <c r="N588" s="80"/>
      <c r="O588" s="81">
        <f t="shared" si="42"/>
        <v>0</v>
      </c>
      <c r="P588" s="82"/>
      <c r="Q588" s="83" t="e">
        <f t="shared" si="41"/>
        <v>#DIV/0!</v>
      </c>
      <c r="R588" s="50"/>
      <c r="S588" s="84">
        <f t="shared" si="43"/>
        <v>0</v>
      </c>
    </row>
    <row r="589" spans="13:19" ht="18.5" x14ac:dyDescent="0.45">
      <c r="M589" s="79">
        <f t="shared" si="44"/>
        <v>0</v>
      </c>
      <c r="N589" s="80"/>
      <c r="O589" s="81">
        <f t="shared" si="42"/>
        <v>0</v>
      </c>
      <c r="P589" s="82"/>
      <c r="Q589" s="83" t="e">
        <f t="shared" si="41"/>
        <v>#DIV/0!</v>
      </c>
      <c r="R589" s="50"/>
      <c r="S589" s="84">
        <f t="shared" si="43"/>
        <v>0</v>
      </c>
    </row>
    <row r="590" spans="13:19" ht="18.5" x14ac:dyDescent="0.45">
      <c r="M590" s="79">
        <f t="shared" si="44"/>
        <v>0</v>
      </c>
      <c r="N590" s="80"/>
      <c r="O590" s="81">
        <f t="shared" si="42"/>
        <v>0</v>
      </c>
      <c r="P590" s="82"/>
      <c r="Q590" s="83" t="e">
        <f t="shared" si="41"/>
        <v>#DIV/0!</v>
      </c>
      <c r="R590" s="50"/>
      <c r="S590" s="84">
        <f t="shared" si="43"/>
        <v>0</v>
      </c>
    </row>
    <row r="591" spans="13:19" ht="18.5" x14ac:dyDescent="0.45">
      <c r="M591" s="79">
        <f t="shared" si="44"/>
        <v>0</v>
      </c>
      <c r="N591" s="80"/>
      <c r="O591" s="81">
        <f t="shared" si="42"/>
        <v>0</v>
      </c>
      <c r="P591" s="82"/>
      <c r="Q591" s="83" t="e">
        <f t="shared" si="41"/>
        <v>#DIV/0!</v>
      </c>
      <c r="R591" s="50"/>
      <c r="S591" s="84">
        <f t="shared" si="43"/>
        <v>0</v>
      </c>
    </row>
    <row r="592" spans="13:19" ht="18.5" x14ac:dyDescent="0.45">
      <c r="M592" s="79">
        <f t="shared" si="44"/>
        <v>0</v>
      </c>
      <c r="N592" s="80"/>
      <c r="O592" s="81">
        <f t="shared" si="42"/>
        <v>0</v>
      </c>
      <c r="P592" s="82"/>
      <c r="Q592" s="83" t="e">
        <f t="shared" si="41"/>
        <v>#DIV/0!</v>
      </c>
      <c r="R592" s="50"/>
      <c r="S592" s="84">
        <f t="shared" si="43"/>
        <v>0</v>
      </c>
    </row>
    <row r="593" spans="13:19" ht="18.5" x14ac:dyDescent="0.45">
      <c r="M593" s="79">
        <f t="shared" si="44"/>
        <v>0</v>
      </c>
      <c r="N593" s="80"/>
      <c r="O593" s="81">
        <f t="shared" si="42"/>
        <v>0</v>
      </c>
      <c r="P593" s="82"/>
      <c r="Q593" s="83" t="e">
        <f t="shared" si="41"/>
        <v>#DIV/0!</v>
      </c>
      <c r="R593" s="50"/>
      <c r="S593" s="84">
        <f t="shared" si="43"/>
        <v>0</v>
      </c>
    </row>
    <row r="594" spans="13:19" ht="18.5" x14ac:dyDescent="0.45">
      <c r="M594" s="79">
        <f t="shared" si="44"/>
        <v>0</v>
      </c>
      <c r="N594" s="80"/>
      <c r="O594" s="81">
        <f t="shared" si="42"/>
        <v>0</v>
      </c>
      <c r="P594" s="82"/>
      <c r="Q594" s="83" t="e">
        <f t="shared" si="41"/>
        <v>#DIV/0!</v>
      </c>
      <c r="R594" s="50"/>
      <c r="S594" s="84">
        <f t="shared" si="43"/>
        <v>0</v>
      </c>
    </row>
    <row r="595" spans="13:19" ht="18.5" x14ac:dyDescent="0.45">
      <c r="M595" s="79">
        <f t="shared" si="44"/>
        <v>0</v>
      </c>
      <c r="N595" s="80"/>
      <c r="O595" s="81">
        <f t="shared" si="42"/>
        <v>0</v>
      </c>
      <c r="P595" s="82"/>
      <c r="Q595" s="83" t="e">
        <f t="shared" si="41"/>
        <v>#DIV/0!</v>
      </c>
      <c r="R595" s="50"/>
      <c r="S595" s="84">
        <f t="shared" si="43"/>
        <v>0</v>
      </c>
    </row>
    <row r="596" spans="13:19" ht="18.5" x14ac:dyDescent="0.45">
      <c r="M596" s="79">
        <f t="shared" si="44"/>
        <v>0</v>
      </c>
      <c r="N596" s="80"/>
      <c r="O596" s="81">
        <f t="shared" si="42"/>
        <v>0</v>
      </c>
      <c r="P596" s="82"/>
      <c r="Q596" s="83" t="e">
        <f t="shared" si="41"/>
        <v>#DIV/0!</v>
      </c>
      <c r="R596" s="50"/>
      <c r="S596" s="84">
        <f t="shared" si="43"/>
        <v>0</v>
      </c>
    </row>
    <row r="597" spans="13:19" ht="18.5" x14ac:dyDescent="0.45">
      <c r="M597" s="79">
        <f t="shared" si="44"/>
        <v>0</v>
      </c>
      <c r="N597" s="80"/>
      <c r="O597" s="81">
        <f t="shared" si="42"/>
        <v>0</v>
      </c>
      <c r="P597" s="82"/>
      <c r="Q597" s="83" t="e">
        <f t="shared" si="41"/>
        <v>#DIV/0!</v>
      </c>
      <c r="R597" s="50"/>
      <c r="S597" s="84">
        <f t="shared" si="43"/>
        <v>0</v>
      </c>
    </row>
    <row r="598" spans="13:19" ht="18.5" x14ac:dyDescent="0.45">
      <c r="M598" s="79">
        <f t="shared" si="44"/>
        <v>0</v>
      </c>
      <c r="N598" s="80"/>
      <c r="O598" s="81">
        <f t="shared" si="42"/>
        <v>0</v>
      </c>
      <c r="P598" s="82"/>
      <c r="Q598" s="83" t="e">
        <f t="shared" si="41"/>
        <v>#DIV/0!</v>
      </c>
      <c r="R598" s="50"/>
      <c r="S598" s="84">
        <f t="shared" si="43"/>
        <v>0</v>
      </c>
    </row>
    <row r="599" spans="13:19" ht="18.5" x14ac:dyDescent="0.45">
      <c r="M599" s="79">
        <f t="shared" si="44"/>
        <v>0</v>
      </c>
      <c r="N599" s="80"/>
      <c r="O599" s="81">
        <f t="shared" si="42"/>
        <v>0</v>
      </c>
      <c r="P599" s="82"/>
      <c r="Q599" s="83" t="e">
        <f t="shared" si="41"/>
        <v>#DIV/0!</v>
      </c>
      <c r="R599" s="50"/>
      <c r="S599" s="84">
        <f t="shared" si="43"/>
        <v>0</v>
      </c>
    </row>
    <row r="600" spans="13:19" ht="18.5" x14ac:dyDescent="0.45">
      <c r="M600" s="79">
        <f t="shared" si="44"/>
        <v>0</v>
      </c>
      <c r="N600" s="80"/>
      <c r="O600" s="81">
        <f t="shared" si="42"/>
        <v>0</v>
      </c>
      <c r="P600" s="82"/>
      <c r="Q600" s="83" t="e">
        <f t="shared" si="41"/>
        <v>#DIV/0!</v>
      </c>
      <c r="R600" s="50"/>
      <c r="S600" s="84">
        <f t="shared" si="43"/>
        <v>0</v>
      </c>
    </row>
    <row r="601" spans="13:19" ht="18.5" x14ac:dyDescent="0.45">
      <c r="M601" s="79">
        <f t="shared" si="44"/>
        <v>0</v>
      </c>
      <c r="N601" s="80"/>
      <c r="O601" s="81">
        <f t="shared" si="42"/>
        <v>0</v>
      </c>
      <c r="P601" s="82"/>
      <c r="Q601" s="83" t="e">
        <f t="shared" si="41"/>
        <v>#DIV/0!</v>
      </c>
      <c r="R601" s="50"/>
      <c r="S601" s="84">
        <f t="shared" si="43"/>
        <v>0</v>
      </c>
    </row>
    <row r="602" spans="13:19" ht="18.5" x14ac:dyDescent="0.45">
      <c r="M602" s="79">
        <f t="shared" si="44"/>
        <v>0</v>
      </c>
      <c r="N602" s="80"/>
      <c r="O602" s="81">
        <f t="shared" si="42"/>
        <v>0</v>
      </c>
      <c r="P602" s="82"/>
      <c r="Q602" s="83" t="e">
        <f t="shared" si="41"/>
        <v>#DIV/0!</v>
      </c>
      <c r="R602" s="50"/>
      <c r="S602" s="84">
        <f t="shared" si="43"/>
        <v>0</v>
      </c>
    </row>
    <row r="603" spans="13:19" ht="18.5" x14ac:dyDescent="0.45">
      <c r="M603" s="79">
        <f t="shared" si="44"/>
        <v>0</v>
      </c>
      <c r="N603" s="80"/>
      <c r="O603" s="81">
        <f t="shared" si="42"/>
        <v>0</v>
      </c>
      <c r="P603" s="82"/>
      <c r="Q603" s="83" t="e">
        <f t="shared" si="41"/>
        <v>#DIV/0!</v>
      </c>
      <c r="R603" s="50"/>
      <c r="S603" s="84">
        <f t="shared" si="43"/>
        <v>0</v>
      </c>
    </row>
    <row r="604" spans="13:19" ht="18.5" x14ac:dyDescent="0.45">
      <c r="M604" s="79">
        <f t="shared" si="44"/>
        <v>0</v>
      </c>
      <c r="N604" s="80"/>
      <c r="O604" s="81">
        <f t="shared" si="42"/>
        <v>0</v>
      </c>
      <c r="P604" s="82"/>
      <c r="Q604" s="83" t="e">
        <f t="shared" si="41"/>
        <v>#DIV/0!</v>
      </c>
      <c r="R604" s="50"/>
      <c r="S604" s="84">
        <f t="shared" si="43"/>
        <v>0</v>
      </c>
    </row>
    <row r="605" spans="13:19" ht="18.5" x14ac:dyDescent="0.45">
      <c r="M605" s="79">
        <f t="shared" si="44"/>
        <v>0</v>
      </c>
      <c r="N605" s="80"/>
      <c r="O605" s="81">
        <f t="shared" si="42"/>
        <v>0</v>
      </c>
      <c r="P605" s="82"/>
      <c r="Q605" s="83" t="e">
        <f t="shared" si="41"/>
        <v>#DIV/0!</v>
      </c>
      <c r="R605" s="50"/>
      <c r="S605" s="84">
        <f t="shared" si="43"/>
        <v>0</v>
      </c>
    </row>
    <row r="606" spans="13:19" ht="18.5" x14ac:dyDescent="0.45">
      <c r="M606" s="79">
        <f t="shared" si="44"/>
        <v>0</v>
      </c>
      <c r="N606" s="80"/>
      <c r="O606" s="81">
        <f t="shared" si="42"/>
        <v>0</v>
      </c>
      <c r="P606" s="82"/>
      <c r="Q606" s="83" t="e">
        <f t="shared" si="41"/>
        <v>#DIV/0!</v>
      </c>
      <c r="R606" s="50"/>
      <c r="S606" s="84">
        <f t="shared" si="43"/>
        <v>0</v>
      </c>
    </row>
    <row r="607" spans="13:19" ht="18.5" x14ac:dyDescent="0.45">
      <c r="M607" s="79">
        <f t="shared" si="44"/>
        <v>0</v>
      </c>
      <c r="N607" s="80"/>
      <c r="O607" s="81">
        <f t="shared" si="42"/>
        <v>0</v>
      </c>
      <c r="P607" s="82"/>
      <c r="Q607" s="83" t="e">
        <f t="shared" si="41"/>
        <v>#DIV/0!</v>
      </c>
      <c r="R607" s="50"/>
      <c r="S607" s="84">
        <f t="shared" si="43"/>
        <v>0</v>
      </c>
    </row>
    <row r="608" spans="13:19" ht="18.5" x14ac:dyDescent="0.45">
      <c r="M608" s="79">
        <f t="shared" si="44"/>
        <v>0</v>
      </c>
      <c r="N608" s="80"/>
      <c r="O608" s="81">
        <f t="shared" si="42"/>
        <v>0</v>
      </c>
      <c r="P608" s="82"/>
      <c r="Q608" s="83" t="e">
        <f t="shared" si="41"/>
        <v>#DIV/0!</v>
      </c>
      <c r="R608" s="50"/>
      <c r="S608" s="84">
        <f t="shared" si="43"/>
        <v>0</v>
      </c>
    </row>
    <row r="609" spans="13:19" ht="18.5" x14ac:dyDescent="0.45">
      <c r="M609" s="79">
        <f t="shared" si="44"/>
        <v>0</v>
      </c>
      <c r="N609" s="80"/>
      <c r="O609" s="81">
        <f t="shared" si="42"/>
        <v>0</v>
      </c>
      <c r="P609" s="82"/>
      <c r="Q609" s="83" t="e">
        <f t="shared" si="41"/>
        <v>#DIV/0!</v>
      </c>
      <c r="R609" s="50"/>
      <c r="S609" s="84">
        <f t="shared" si="43"/>
        <v>0</v>
      </c>
    </row>
    <row r="610" spans="13:19" ht="18.5" x14ac:dyDescent="0.45">
      <c r="M610" s="79">
        <f t="shared" si="44"/>
        <v>0</v>
      </c>
      <c r="N610" s="80"/>
      <c r="O610" s="81">
        <f t="shared" si="42"/>
        <v>0</v>
      </c>
      <c r="P610" s="82"/>
      <c r="Q610" s="83" t="e">
        <f t="shared" si="41"/>
        <v>#DIV/0!</v>
      </c>
      <c r="R610" s="50"/>
      <c r="S610" s="84">
        <f t="shared" si="43"/>
        <v>0</v>
      </c>
    </row>
    <row r="611" spans="13:19" ht="18.5" x14ac:dyDescent="0.45">
      <c r="M611" s="79">
        <f t="shared" si="44"/>
        <v>0</v>
      </c>
      <c r="N611" s="80"/>
      <c r="O611" s="81">
        <f t="shared" si="42"/>
        <v>0</v>
      </c>
      <c r="P611" s="82"/>
      <c r="Q611" s="83" t="e">
        <f t="shared" si="41"/>
        <v>#DIV/0!</v>
      </c>
      <c r="R611" s="50"/>
      <c r="S611" s="84">
        <f t="shared" si="43"/>
        <v>0</v>
      </c>
    </row>
    <row r="612" spans="13:19" ht="18.5" x14ac:dyDescent="0.45">
      <c r="M612" s="79">
        <f t="shared" si="44"/>
        <v>0</v>
      </c>
      <c r="N612" s="80"/>
      <c r="O612" s="81">
        <f t="shared" si="42"/>
        <v>0</v>
      </c>
      <c r="P612" s="82"/>
      <c r="Q612" s="83" t="e">
        <f t="shared" si="41"/>
        <v>#DIV/0!</v>
      </c>
      <c r="R612" s="50"/>
      <c r="S612" s="84">
        <f t="shared" si="43"/>
        <v>0</v>
      </c>
    </row>
    <row r="613" spans="13:19" ht="18.5" x14ac:dyDescent="0.45">
      <c r="M613" s="79">
        <f t="shared" si="44"/>
        <v>0</v>
      </c>
      <c r="N613" s="80"/>
      <c r="O613" s="81">
        <f t="shared" si="42"/>
        <v>0</v>
      </c>
      <c r="P613" s="82"/>
      <c r="Q613" s="83" t="e">
        <f t="shared" si="41"/>
        <v>#DIV/0!</v>
      </c>
      <c r="R613" s="50"/>
      <c r="S613" s="84">
        <f t="shared" si="43"/>
        <v>0</v>
      </c>
    </row>
    <row r="614" spans="13:19" ht="18.5" x14ac:dyDescent="0.45">
      <c r="M614" s="79">
        <f t="shared" si="44"/>
        <v>0</v>
      </c>
      <c r="N614" s="80"/>
      <c r="O614" s="81">
        <f t="shared" si="42"/>
        <v>0</v>
      </c>
      <c r="P614" s="82"/>
      <c r="Q614" s="83" t="e">
        <f t="shared" si="41"/>
        <v>#DIV/0!</v>
      </c>
      <c r="R614" s="50"/>
      <c r="S614" s="84">
        <f t="shared" si="43"/>
        <v>0</v>
      </c>
    </row>
    <row r="615" spans="13:19" ht="18.5" x14ac:dyDescent="0.45">
      <c r="M615" s="79">
        <f t="shared" si="44"/>
        <v>0</v>
      </c>
      <c r="N615" s="80"/>
      <c r="O615" s="81">
        <f t="shared" si="42"/>
        <v>0</v>
      </c>
      <c r="P615" s="82"/>
      <c r="Q615" s="83" t="e">
        <f t="shared" si="41"/>
        <v>#DIV/0!</v>
      </c>
      <c r="R615" s="50"/>
      <c r="S615" s="84">
        <f t="shared" si="43"/>
        <v>0</v>
      </c>
    </row>
    <row r="616" spans="13:19" ht="18.5" x14ac:dyDescent="0.45">
      <c r="M616" s="79">
        <f t="shared" si="44"/>
        <v>0</v>
      </c>
      <c r="N616" s="80"/>
      <c r="O616" s="81">
        <f t="shared" si="42"/>
        <v>0</v>
      </c>
      <c r="P616" s="82"/>
      <c r="Q616" s="83" t="e">
        <f t="shared" si="41"/>
        <v>#DIV/0!</v>
      </c>
      <c r="R616" s="50"/>
      <c r="S616" s="84">
        <f t="shared" si="43"/>
        <v>0</v>
      </c>
    </row>
    <row r="617" spans="13:19" ht="18.5" x14ac:dyDescent="0.45">
      <c r="M617" s="79">
        <f t="shared" si="44"/>
        <v>0</v>
      </c>
      <c r="N617" s="80"/>
      <c r="O617" s="81">
        <f t="shared" si="42"/>
        <v>0</v>
      </c>
      <c r="P617" s="82"/>
      <c r="Q617" s="83" t="e">
        <f t="shared" si="41"/>
        <v>#DIV/0!</v>
      </c>
      <c r="R617" s="50"/>
      <c r="S617" s="84">
        <f t="shared" si="43"/>
        <v>0</v>
      </c>
    </row>
    <row r="618" spans="13:19" ht="18.5" x14ac:dyDescent="0.45">
      <c r="M618" s="79">
        <f t="shared" si="44"/>
        <v>0</v>
      </c>
      <c r="N618" s="80"/>
      <c r="O618" s="81">
        <f t="shared" si="42"/>
        <v>0</v>
      </c>
      <c r="P618" s="82"/>
      <c r="Q618" s="83" t="e">
        <f t="shared" si="41"/>
        <v>#DIV/0!</v>
      </c>
      <c r="R618" s="50"/>
      <c r="S618" s="84">
        <f t="shared" si="43"/>
        <v>0</v>
      </c>
    </row>
    <row r="619" spans="13:19" ht="18.5" x14ac:dyDescent="0.45">
      <c r="M619" s="79">
        <f t="shared" si="44"/>
        <v>0</v>
      </c>
      <c r="N619" s="80"/>
      <c r="O619" s="81">
        <f t="shared" si="42"/>
        <v>0</v>
      </c>
      <c r="P619" s="82"/>
      <c r="Q619" s="83" t="e">
        <f t="shared" si="41"/>
        <v>#DIV/0!</v>
      </c>
      <c r="R619" s="50"/>
      <c r="S619" s="84">
        <f t="shared" si="43"/>
        <v>0</v>
      </c>
    </row>
    <row r="620" spans="13:19" ht="18.5" x14ac:dyDescent="0.45">
      <c r="M620" s="79">
        <f t="shared" si="44"/>
        <v>0</v>
      </c>
      <c r="N620" s="80"/>
      <c r="O620" s="81">
        <f t="shared" si="42"/>
        <v>0</v>
      </c>
      <c r="P620" s="82"/>
      <c r="Q620" s="83" t="e">
        <f t="shared" si="41"/>
        <v>#DIV/0!</v>
      </c>
      <c r="R620" s="50"/>
      <c r="S620" s="84">
        <f t="shared" si="43"/>
        <v>0</v>
      </c>
    </row>
    <row r="621" spans="13:19" ht="18.5" x14ac:dyDescent="0.45">
      <c r="M621" s="79">
        <f t="shared" si="44"/>
        <v>0</v>
      </c>
      <c r="N621" s="80"/>
      <c r="O621" s="81">
        <f t="shared" si="42"/>
        <v>0</v>
      </c>
      <c r="P621" s="82"/>
      <c r="Q621" s="83" t="e">
        <f t="shared" si="41"/>
        <v>#DIV/0!</v>
      </c>
      <c r="R621" s="50"/>
      <c r="S621" s="84">
        <f t="shared" si="43"/>
        <v>0</v>
      </c>
    </row>
    <row r="622" spans="13:19" ht="18.5" x14ac:dyDescent="0.45">
      <c r="M622" s="79">
        <f t="shared" si="44"/>
        <v>0</v>
      </c>
      <c r="N622" s="80"/>
      <c r="O622" s="81">
        <f t="shared" si="42"/>
        <v>0</v>
      </c>
      <c r="P622" s="82"/>
      <c r="Q622" s="83" t="e">
        <f t="shared" si="41"/>
        <v>#DIV/0!</v>
      </c>
      <c r="R622" s="50"/>
      <c r="S622" s="84">
        <f t="shared" si="43"/>
        <v>0</v>
      </c>
    </row>
    <row r="623" spans="13:19" ht="18.5" x14ac:dyDescent="0.45">
      <c r="M623" s="79">
        <f t="shared" si="44"/>
        <v>0</v>
      </c>
      <c r="N623" s="80"/>
      <c r="O623" s="81">
        <f t="shared" si="42"/>
        <v>0</v>
      </c>
      <c r="P623" s="82"/>
      <c r="Q623" s="83" t="e">
        <f t="shared" si="41"/>
        <v>#DIV/0!</v>
      </c>
      <c r="R623" s="50"/>
      <c r="S623" s="84">
        <f t="shared" si="43"/>
        <v>0</v>
      </c>
    </row>
    <row r="624" spans="13:19" ht="18.5" x14ac:dyDescent="0.45">
      <c r="M624" s="79">
        <f t="shared" si="44"/>
        <v>0</v>
      </c>
      <c r="N624" s="80"/>
      <c r="O624" s="81">
        <f t="shared" si="42"/>
        <v>0</v>
      </c>
      <c r="P624" s="82"/>
      <c r="Q624" s="83" t="e">
        <f t="shared" si="41"/>
        <v>#DIV/0!</v>
      </c>
      <c r="R624" s="50"/>
      <c r="S624" s="84">
        <f t="shared" si="43"/>
        <v>0</v>
      </c>
    </row>
    <row r="625" spans="13:19" ht="18.5" x14ac:dyDescent="0.45">
      <c r="M625" s="79">
        <f t="shared" si="44"/>
        <v>0</v>
      </c>
      <c r="N625" s="80"/>
      <c r="O625" s="81">
        <f t="shared" si="42"/>
        <v>0</v>
      </c>
      <c r="P625" s="82"/>
      <c r="Q625" s="83" t="e">
        <f t="shared" si="41"/>
        <v>#DIV/0!</v>
      </c>
      <c r="R625" s="50"/>
      <c r="S625" s="84">
        <f t="shared" si="43"/>
        <v>0</v>
      </c>
    </row>
    <row r="626" spans="13:19" ht="18.5" x14ac:dyDescent="0.45">
      <c r="M626" s="79">
        <f t="shared" si="44"/>
        <v>0</v>
      </c>
      <c r="N626" s="80"/>
      <c r="O626" s="81">
        <f t="shared" si="42"/>
        <v>0</v>
      </c>
      <c r="P626" s="82"/>
      <c r="Q626" s="83" t="e">
        <f t="shared" si="41"/>
        <v>#DIV/0!</v>
      </c>
      <c r="R626" s="50"/>
      <c r="S626" s="84">
        <f t="shared" si="43"/>
        <v>0</v>
      </c>
    </row>
    <row r="627" spans="13:19" ht="18.5" x14ac:dyDescent="0.45">
      <c r="M627" s="79">
        <f t="shared" si="44"/>
        <v>0</v>
      </c>
      <c r="N627" s="80"/>
      <c r="O627" s="81">
        <f t="shared" si="42"/>
        <v>0</v>
      </c>
      <c r="P627" s="82"/>
      <c r="Q627" s="83" t="e">
        <f t="shared" si="41"/>
        <v>#DIV/0!</v>
      </c>
      <c r="R627" s="50"/>
      <c r="S627" s="84">
        <f t="shared" si="43"/>
        <v>0</v>
      </c>
    </row>
    <row r="628" spans="13:19" ht="18.5" x14ac:dyDescent="0.45">
      <c r="M628" s="79">
        <f t="shared" si="44"/>
        <v>0</v>
      </c>
      <c r="N628" s="80"/>
      <c r="O628" s="81">
        <f t="shared" si="42"/>
        <v>0</v>
      </c>
      <c r="P628" s="82"/>
      <c r="Q628" s="83" t="e">
        <f t="shared" si="41"/>
        <v>#DIV/0!</v>
      </c>
      <c r="R628" s="50"/>
      <c r="S628" s="84">
        <f t="shared" si="43"/>
        <v>0</v>
      </c>
    </row>
    <row r="629" spans="13:19" ht="18.5" x14ac:dyDescent="0.45">
      <c r="M629" s="79">
        <f t="shared" si="44"/>
        <v>0</v>
      </c>
      <c r="N629" s="80"/>
      <c r="O629" s="81">
        <f t="shared" si="42"/>
        <v>0</v>
      </c>
      <c r="P629" s="82"/>
      <c r="Q629" s="83" t="e">
        <f t="shared" si="41"/>
        <v>#DIV/0!</v>
      </c>
      <c r="R629" s="50"/>
      <c r="S629" s="84">
        <f t="shared" si="43"/>
        <v>0</v>
      </c>
    </row>
    <row r="630" spans="13:19" ht="18.5" x14ac:dyDescent="0.45">
      <c r="M630" s="79">
        <f t="shared" si="44"/>
        <v>0</v>
      </c>
      <c r="N630" s="80"/>
      <c r="O630" s="81">
        <f t="shared" si="42"/>
        <v>0</v>
      </c>
      <c r="P630" s="82"/>
      <c r="Q630" s="83" t="e">
        <f t="shared" si="41"/>
        <v>#DIV/0!</v>
      </c>
      <c r="R630" s="50"/>
      <c r="S630" s="84">
        <f t="shared" si="43"/>
        <v>0</v>
      </c>
    </row>
    <row r="631" spans="13:19" ht="18.5" x14ac:dyDescent="0.45">
      <c r="M631" s="79">
        <f t="shared" si="44"/>
        <v>0</v>
      </c>
      <c r="N631" s="80"/>
      <c r="O631" s="81">
        <f t="shared" si="42"/>
        <v>0</v>
      </c>
      <c r="P631" s="82"/>
      <c r="Q631" s="83" t="e">
        <f t="shared" si="41"/>
        <v>#DIV/0!</v>
      </c>
      <c r="R631" s="50"/>
      <c r="S631" s="84">
        <f t="shared" si="43"/>
        <v>0</v>
      </c>
    </row>
    <row r="632" spans="13:19" ht="18.5" x14ac:dyDescent="0.45">
      <c r="M632" s="79">
        <f t="shared" si="44"/>
        <v>0</v>
      </c>
      <c r="N632" s="80"/>
      <c r="O632" s="81">
        <f t="shared" si="42"/>
        <v>0</v>
      </c>
      <c r="P632" s="82"/>
      <c r="Q632" s="83" t="e">
        <f t="shared" si="41"/>
        <v>#DIV/0!</v>
      </c>
      <c r="R632" s="50"/>
      <c r="S632" s="84">
        <f t="shared" si="43"/>
        <v>0</v>
      </c>
    </row>
    <row r="633" spans="13:19" ht="18.5" x14ac:dyDescent="0.45">
      <c r="M633" s="79">
        <f t="shared" si="44"/>
        <v>0</v>
      </c>
      <c r="N633" s="80"/>
      <c r="O633" s="81">
        <f t="shared" si="42"/>
        <v>0</v>
      </c>
      <c r="P633" s="82"/>
      <c r="Q633" s="83" t="e">
        <f t="shared" si="41"/>
        <v>#DIV/0!</v>
      </c>
      <c r="R633" s="50"/>
      <c r="S633" s="84">
        <f t="shared" si="43"/>
        <v>0</v>
      </c>
    </row>
    <row r="634" spans="13:19" ht="18.5" x14ac:dyDescent="0.45">
      <c r="M634" s="79">
        <f t="shared" si="44"/>
        <v>0</v>
      </c>
      <c r="N634" s="80"/>
      <c r="O634" s="81">
        <f t="shared" si="42"/>
        <v>0</v>
      </c>
      <c r="P634" s="82"/>
      <c r="Q634" s="83" t="e">
        <f t="shared" si="41"/>
        <v>#DIV/0!</v>
      </c>
      <c r="R634" s="50"/>
      <c r="S634" s="84">
        <f t="shared" si="43"/>
        <v>0</v>
      </c>
    </row>
    <row r="635" spans="13:19" ht="18.5" x14ac:dyDescent="0.45">
      <c r="M635" s="79">
        <f t="shared" si="44"/>
        <v>0</v>
      </c>
      <c r="N635" s="80"/>
      <c r="O635" s="81">
        <f t="shared" si="42"/>
        <v>0</v>
      </c>
      <c r="P635" s="82"/>
      <c r="Q635" s="83" t="e">
        <f t="shared" si="41"/>
        <v>#DIV/0!</v>
      </c>
      <c r="R635" s="50"/>
      <c r="S635" s="84">
        <f t="shared" si="43"/>
        <v>0</v>
      </c>
    </row>
    <row r="636" spans="13:19" ht="18.5" x14ac:dyDescent="0.45">
      <c r="M636" s="79">
        <f t="shared" si="44"/>
        <v>0</v>
      </c>
      <c r="N636" s="80"/>
      <c r="O636" s="81">
        <f t="shared" si="42"/>
        <v>0</v>
      </c>
      <c r="P636" s="82"/>
      <c r="Q636" s="83" t="e">
        <f t="shared" si="41"/>
        <v>#DIV/0!</v>
      </c>
      <c r="R636" s="50"/>
      <c r="S636" s="84">
        <f t="shared" si="43"/>
        <v>0</v>
      </c>
    </row>
    <row r="637" spans="13:19" ht="18.5" x14ac:dyDescent="0.45">
      <c r="M637" s="79">
        <f t="shared" si="44"/>
        <v>0</v>
      </c>
      <c r="N637" s="80"/>
      <c r="O637" s="81">
        <f t="shared" si="42"/>
        <v>0</v>
      </c>
      <c r="P637" s="82"/>
      <c r="Q637" s="83" t="e">
        <f t="shared" si="41"/>
        <v>#DIV/0!</v>
      </c>
      <c r="R637" s="50"/>
      <c r="S637" s="84">
        <f t="shared" si="43"/>
        <v>0</v>
      </c>
    </row>
    <row r="638" spans="13:19" ht="18.5" x14ac:dyDescent="0.45">
      <c r="M638" s="79">
        <f t="shared" si="44"/>
        <v>0</v>
      </c>
      <c r="N638" s="80"/>
      <c r="O638" s="81">
        <f t="shared" si="42"/>
        <v>0</v>
      </c>
      <c r="P638" s="82"/>
      <c r="Q638" s="83" t="e">
        <f t="shared" si="41"/>
        <v>#DIV/0!</v>
      </c>
      <c r="R638" s="50"/>
      <c r="S638" s="84">
        <f t="shared" si="43"/>
        <v>0</v>
      </c>
    </row>
    <row r="639" spans="13:19" ht="18.5" x14ac:dyDescent="0.45">
      <c r="M639" s="79">
        <f t="shared" si="44"/>
        <v>0</v>
      </c>
      <c r="N639" s="80"/>
      <c r="O639" s="81">
        <f t="shared" si="42"/>
        <v>0</v>
      </c>
      <c r="P639" s="82"/>
      <c r="Q639" s="83" t="e">
        <f t="shared" ref="Q639:Q702" si="45">(P639-M639)/P639</f>
        <v>#DIV/0!</v>
      </c>
      <c r="R639" s="50"/>
      <c r="S639" s="84">
        <f t="shared" si="43"/>
        <v>0</v>
      </c>
    </row>
    <row r="640" spans="13:19" ht="18.5" x14ac:dyDescent="0.45">
      <c r="M640" s="79">
        <f t="shared" si="44"/>
        <v>0</v>
      </c>
      <c r="N640" s="80"/>
      <c r="O640" s="81">
        <f t="shared" si="42"/>
        <v>0</v>
      </c>
      <c r="P640" s="82"/>
      <c r="Q640" s="83" t="e">
        <f t="shared" si="45"/>
        <v>#DIV/0!</v>
      </c>
      <c r="R640" s="50"/>
      <c r="S640" s="84">
        <f t="shared" si="43"/>
        <v>0</v>
      </c>
    </row>
    <row r="641" spans="13:19" ht="18.5" x14ac:dyDescent="0.45">
      <c r="M641" s="79">
        <f t="shared" si="44"/>
        <v>0</v>
      </c>
      <c r="N641" s="80"/>
      <c r="O641" s="81">
        <f t="shared" si="42"/>
        <v>0</v>
      </c>
      <c r="P641" s="82"/>
      <c r="Q641" s="83" t="e">
        <f t="shared" si="45"/>
        <v>#DIV/0!</v>
      </c>
      <c r="R641" s="50"/>
      <c r="S641" s="84">
        <f t="shared" si="43"/>
        <v>0</v>
      </c>
    </row>
    <row r="642" spans="13:19" ht="18.5" x14ac:dyDescent="0.45">
      <c r="M642" s="79">
        <f t="shared" si="44"/>
        <v>0</v>
      </c>
      <c r="N642" s="80"/>
      <c r="O642" s="81">
        <f t="shared" ref="O642:O705" si="46">M642/(1-N642)</f>
        <v>0</v>
      </c>
      <c r="P642" s="82"/>
      <c r="Q642" s="83" t="e">
        <f t="shared" si="45"/>
        <v>#DIV/0!</v>
      </c>
      <c r="R642" s="50"/>
      <c r="S642" s="84">
        <f t="shared" si="43"/>
        <v>0</v>
      </c>
    </row>
    <row r="643" spans="13:19" ht="18.5" x14ac:dyDescent="0.45">
      <c r="M643" s="79">
        <f t="shared" si="44"/>
        <v>0</v>
      </c>
      <c r="N643" s="80"/>
      <c r="O643" s="81">
        <f t="shared" si="46"/>
        <v>0</v>
      </c>
      <c r="P643" s="82"/>
      <c r="Q643" s="83" t="e">
        <f t="shared" si="45"/>
        <v>#DIV/0!</v>
      </c>
      <c r="R643" s="50"/>
      <c r="S643" s="84">
        <f t="shared" si="43"/>
        <v>0</v>
      </c>
    </row>
    <row r="644" spans="13:19" ht="18.5" x14ac:dyDescent="0.45">
      <c r="M644" s="79">
        <f t="shared" si="44"/>
        <v>0</v>
      </c>
      <c r="N644" s="80"/>
      <c r="O644" s="81">
        <f t="shared" si="46"/>
        <v>0</v>
      </c>
      <c r="P644" s="82"/>
      <c r="Q644" s="83" t="e">
        <f t="shared" si="45"/>
        <v>#DIV/0!</v>
      </c>
      <c r="R644" s="50"/>
      <c r="S644" s="84">
        <f t="shared" ref="S644:S707" si="47">SUM(R644*P644)</f>
        <v>0</v>
      </c>
    </row>
    <row r="645" spans="13:19" ht="18.5" x14ac:dyDescent="0.45">
      <c r="M645" s="79">
        <f t="shared" si="44"/>
        <v>0</v>
      </c>
      <c r="N645" s="80"/>
      <c r="O645" s="81">
        <f t="shared" si="46"/>
        <v>0</v>
      </c>
      <c r="P645" s="82"/>
      <c r="Q645" s="83" t="e">
        <f t="shared" si="45"/>
        <v>#DIV/0!</v>
      </c>
      <c r="R645" s="50"/>
      <c r="S645" s="84">
        <f t="shared" si="47"/>
        <v>0</v>
      </c>
    </row>
    <row r="646" spans="13:19" ht="18.5" x14ac:dyDescent="0.45">
      <c r="M646" s="79">
        <f t="shared" si="44"/>
        <v>0</v>
      </c>
      <c r="N646" s="80"/>
      <c r="O646" s="81">
        <f t="shared" si="46"/>
        <v>0</v>
      </c>
      <c r="P646" s="82"/>
      <c r="Q646" s="83" t="e">
        <f t="shared" si="45"/>
        <v>#DIV/0!</v>
      </c>
      <c r="R646" s="50"/>
      <c r="S646" s="84">
        <f t="shared" si="47"/>
        <v>0</v>
      </c>
    </row>
    <row r="647" spans="13:19" ht="18.5" x14ac:dyDescent="0.45">
      <c r="M647" s="79">
        <f t="shared" ref="M647:M710" si="48">SUM(F647:K647)</f>
        <v>0</v>
      </c>
      <c r="N647" s="80"/>
      <c r="O647" s="81">
        <f t="shared" si="46"/>
        <v>0</v>
      </c>
      <c r="P647" s="82"/>
      <c r="Q647" s="83" t="e">
        <f t="shared" si="45"/>
        <v>#DIV/0!</v>
      </c>
      <c r="R647" s="50"/>
      <c r="S647" s="84">
        <f t="shared" si="47"/>
        <v>0</v>
      </c>
    </row>
    <row r="648" spans="13:19" ht="18.5" x14ac:dyDescent="0.45">
      <c r="M648" s="79">
        <f t="shared" si="48"/>
        <v>0</v>
      </c>
      <c r="N648" s="80"/>
      <c r="O648" s="81">
        <f t="shared" si="46"/>
        <v>0</v>
      </c>
      <c r="P648" s="82"/>
      <c r="Q648" s="83" t="e">
        <f t="shared" si="45"/>
        <v>#DIV/0!</v>
      </c>
      <c r="R648" s="50"/>
      <c r="S648" s="84">
        <f t="shared" si="47"/>
        <v>0</v>
      </c>
    </row>
    <row r="649" spans="13:19" ht="18.5" x14ac:dyDescent="0.45">
      <c r="M649" s="79">
        <f t="shared" si="48"/>
        <v>0</v>
      </c>
      <c r="N649" s="80"/>
      <c r="O649" s="81">
        <f t="shared" si="46"/>
        <v>0</v>
      </c>
      <c r="P649" s="82"/>
      <c r="Q649" s="83" t="e">
        <f t="shared" si="45"/>
        <v>#DIV/0!</v>
      </c>
      <c r="R649" s="50"/>
      <c r="S649" s="84">
        <f t="shared" si="47"/>
        <v>0</v>
      </c>
    </row>
    <row r="650" spans="13:19" ht="18.5" x14ac:dyDescent="0.45">
      <c r="M650" s="79">
        <f t="shared" si="48"/>
        <v>0</v>
      </c>
      <c r="N650" s="80"/>
      <c r="O650" s="81">
        <f t="shared" si="46"/>
        <v>0</v>
      </c>
      <c r="P650" s="82"/>
      <c r="Q650" s="83" t="e">
        <f t="shared" si="45"/>
        <v>#DIV/0!</v>
      </c>
      <c r="R650" s="50"/>
      <c r="S650" s="84">
        <f t="shared" si="47"/>
        <v>0</v>
      </c>
    </row>
    <row r="651" spans="13:19" ht="18.5" x14ac:dyDescent="0.45">
      <c r="M651" s="79">
        <f t="shared" si="48"/>
        <v>0</v>
      </c>
      <c r="N651" s="80"/>
      <c r="O651" s="81">
        <f t="shared" si="46"/>
        <v>0</v>
      </c>
      <c r="P651" s="82"/>
      <c r="Q651" s="83" t="e">
        <f t="shared" si="45"/>
        <v>#DIV/0!</v>
      </c>
      <c r="R651" s="50"/>
      <c r="S651" s="84">
        <f t="shared" si="47"/>
        <v>0</v>
      </c>
    </row>
    <row r="652" spans="13:19" ht="18.5" x14ac:dyDescent="0.45">
      <c r="M652" s="79">
        <f t="shared" si="48"/>
        <v>0</v>
      </c>
      <c r="N652" s="80"/>
      <c r="O652" s="81">
        <f t="shared" si="46"/>
        <v>0</v>
      </c>
      <c r="P652" s="82"/>
      <c r="Q652" s="83" t="e">
        <f t="shared" si="45"/>
        <v>#DIV/0!</v>
      </c>
      <c r="R652" s="50"/>
      <c r="S652" s="84">
        <f t="shared" si="47"/>
        <v>0</v>
      </c>
    </row>
    <row r="653" spans="13:19" ht="18.5" x14ac:dyDescent="0.45">
      <c r="M653" s="79">
        <f t="shared" si="48"/>
        <v>0</v>
      </c>
      <c r="N653" s="80"/>
      <c r="O653" s="81">
        <f t="shared" si="46"/>
        <v>0</v>
      </c>
      <c r="P653" s="82"/>
      <c r="Q653" s="83" t="e">
        <f t="shared" si="45"/>
        <v>#DIV/0!</v>
      </c>
      <c r="R653" s="50"/>
      <c r="S653" s="84">
        <f t="shared" si="47"/>
        <v>0</v>
      </c>
    </row>
    <row r="654" spans="13:19" ht="18.5" x14ac:dyDescent="0.45">
      <c r="M654" s="79">
        <f t="shared" si="48"/>
        <v>0</v>
      </c>
      <c r="N654" s="80"/>
      <c r="O654" s="81">
        <f t="shared" si="46"/>
        <v>0</v>
      </c>
      <c r="P654" s="82"/>
      <c r="Q654" s="83" t="e">
        <f t="shared" si="45"/>
        <v>#DIV/0!</v>
      </c>
      <c r="R654" s="50"/>
      <c r="S654" s="84">
        <f t="shared" si="47"/>
        <v>0</v>
      </c>
    </row>
    <row r="655" spans="13:19" ht="18.5" x14ac:dyDescent="0.45">
      <c r="M655" s="79">
        <f t="shared" si="48"/>
        <v>0</v>
      </c>
      <c r="N655" s="80"/>
      <c r="O655" s="81">
        <f t="shared" si="46"/>
        <v>0</v>
      </c>
      <c r="P655" s="82"/>
      <c r="Q655" s="83" t="e">
        <f t="shared" si="45"/>
        <v>#DIV/0!</v>
      </c>
      <c r="R655" s="50"/>
      <c r="S655" s="84">
        <f t="shared" si="47"/>
        <v>0</v>
      </c>
    </row>
    <row r="656" spans="13:19" ht="18.5" x14ac:dyDescent="0.45">
      <c r="M656" s="79">
        <f t="shared" si="48"/>
        <v>0</v>
      </c>
      <c r="N656" s="80"/>
      <c r="O656" s="81">
        <f t="shared" si="46"/>
        <v>0</v>
      </c>
      <c r="P656" s="82"/>
      <c r="Q656" s="83" t="e">
        <f t="shared" si="45"/>
        <v>#DIV/0!</v>
      </c>
      <c r="R656" s="50"/>
      <c r="S656" s="84">
        <f t="shared" si="47"/>
        <v>0</v>
      </c>
    </row>
    <row r="657" spans="13:19" ht="18.5" x14ac:dyDescent="0.45">
      <c r="M657" s="79">
        <f t="shared" si="48"/>
        <v>0</v>
      </c>
      <c r="N657" s="80"/>
      <c r="O657" s="81">
        <f t="shared" si="46"/>
        <v>0</v>
      </c>
      <c r="P657" s="82"/>
      <c r="Q657" s="83" t="e">
        <f t="shared" si="45"/>
        <v>#DIV/0!</v>
      </c>
      <c r="R657" s="50"/>
      <c r="S657" s="84">
        <f t="shared" si="47"/>
        <v>0</v>
      </c>
    </row>
    <row r="658" spans="13:19" ht="18.5" x14ac:dyDescent="0.45">
      <c r="M658" s="79">
        <f t="shared" si="48"/>
        <v>0</v>
      </c>
      <c r="N658" s="80"/>
      <c r="O658" s="81">
        <f t="shared" si="46"/>
        <v>0</v>
      </c>
      <c r="P658" s="82"/>
      <c r="Q658" s="83" t="e">
        <f t="shared" si="45"/>
        <v>#DIV/0!</v>
      </c>
      <c r="R658" s="50"/>
      <c r="S658" s="84">
        <f t="shared" si="47"/>
        <v>0</v>
      </c>
    </row>
    <row r="659" spans="13:19" ht="18.5" x14ac:dyDescent="0.45">
      <c r="M659" s="79">
        <f t="shared" si="48"/>
        <v>0</v>
      </c>
      <c r="N659" s="80"/>
      <c r="O659" s="81">
        <f t="shared" si="46"/>
        <v>0</v>
      </c>
      <c r="P659" s="82"/>
      <c r="Q659" s="83" t="e">
        <f t="shared" si="45"/>
        <v>#DIV/0!</v>
      </c>
      <c r="R659" s="50"/>
      <c r="S659" s="84">
        <f t="shared" si="47"/>
        <v>0</v>
      </c>
    </row>
    <row r="660" spans="13:19" ht="18.5" x14ac:dyDescent="0.45">
      <c r="M660" s="79">
        <f t="shared" si="48"/>
        <v>0</v>
      </c>
      <c r="N660" s="80"/>
      <c r="O660" s="81">
        <f t="shared" si="46"/>
        <v>0</v>
      </c>
      <c r="P660" s="82"/>
      <c r="Q660" s="83" t="e">
        <f t="shared" si="45"/>
        <v>#DIV/0!</v>
      </c>
      <c r="R660" s="50"/>
      <c r="S660" s="84">
        <f t="shared" si="47"/>
        <v>0</v>
      </c>
    </row>
    <row r="661" spans="13:19" ht="18.5" x14ac:dyDescent="0.45">
      <c r="M661" s="79">
        <f t="shared" si="48"/>
        <v>0</v>
      </c>
      <c r="N661" s="80"/>
      <c r="O661" s="81">
        <f t="shared" si="46"/>
        <v>0</v>
      </c>
      <c r="P661" s="82"/>
      <c r="Q661" s="83" t="e">
        <f t="shared" si="45"/>
        <v>#DIV/0!</v>
      </c>
      <c r="R661" s="50"/>
      <c r="S661" s="84">
        <f t="shared" si="47"/>
        <v>0</v>
      </c>
    </row>
    <row r="662" spans="13:19" ht="18.5" x14ac:dyDescent="0.45">
      <c r="M662" s="79">
        <f t="shared" si="48"/>
        <v>0</v>
      </c>
      <c r="N662" s="80"/>
      <c r="O662" s="81">
        <f t="shared" si="46"/>
        <v>0</v>
      </c>
      <c r="P662" s="82"/>
      <c r="Q662" s="83" t="e">
        <f t="shared" si="45"/>
        <v>#DIV/0!</v>
      </c>
      <c r="R662" s="50"/>
      <c r="S662" s="84">
        <f t="shared" si="47"/>
        <v>0</v>
      </c>
    </row>
    <row r="663" spans="13:19" ht="18.5" x14ac:dyDescent="0.45">
      <c r="M663" s="79">
        <f t="shared" si="48"/>
        <v>0</v>
      </c>
      <c r="N663" s="80"/>
      <c r="O663" s="81">
        <f t="shared" si="46"/>
        <v>0</v>
      </c>
      <c r="P663" s="82"/>
      <c r="Q663" s="83" t="e">
        <f t="shared" si="45"/>
        <v>#DIV/0!</v>
      </c>
      <c r="R663" s="50"/>
      <c r="S663" s="84">
        <f t="shared" si="47"/>
        <v>0</v>
      </c>
    </row>
    <row r="664" spans="13:19" ht="18.5" x14ac:dyDescent="0.45">
      <c r="M664" s="79">
        <f t="shared" si="48"/>
        <v>0</v>
      </c>
      <c r="N664" s="80"/>
      <c r="O664" s="81">
        <f t="shared" si="46"/>
        <v>0</v>
      </c>
      <c r="P664" s="82"/>
      <c r="Q664" s="83" t="e">
        <f t="shared" si="45"/>
        <v>#DIV/0!</v>
      </c>
      <c r="R664" s="50"/>
      <c r="S664" s="84">
        <f t="shared" si="47"/>
        <v>0</v>
      </c>
    </row>
    <row r="665" spans="13:19" ht="18.5" x14ac:dyDescent="0.45">
      <c r="M665" s="79">
        <f t="shared" si="48"/>
        <v>0</v>
      </c>
      <c r="N665" s="80"/>
      <c r="O665" s="81">
        <f t="shared" si="46"/>
        <v>0</v>
      </c>
      <c r="P665" s="82"/>
      <c r="Q665" s="83" t="e">
        <f t="shared" si="45"/>
        <v>#DIV/0!</v>
      </c>
      <c r="R665" s="50"/>
      <c r="S665" s="84">
        <f t="shared" si="47"/>
        <v>0</v>
      </c>
    </row>
    <row r="666" spans="13:19" ht="18.5" x14ac:dyDescent="0.45">
      <c r="M666" s="79">
        <f t="shared" si="48"/>
        <v>0</v>
      </c>
      <c r="N666" s="80"/>
      <c r="O666" s="81">
        <f t="shared" si="46"/>
        <v>0</v>
      </c>
      <c r="P666" s="82"/>
      <c r="Q666" s="83" t="e">
        <f t="shared" si="45"/>
        <v>#DIV/0!</v>
      </c>
      <c r="R666" s="50"/>
      <c r="S666" s="84">
        <f t="shared" si="47"/>
        <v>0</v>
      </c>
    </row>
    <row r="667" spans="13:19" ht="18.5" x14ac:dyDescent="0.45">
      <c r="M667" s="79">
        <f t="shared" si="48"/>
        <v>0</v>
      </c>
      <c r="N667" s="80"/>
      <c r="O667" s="81">
        <f t="shared" si="46"/>
        <v>0</v>
      </c>
      <c r="P667" s="82"/>
      <c r="Q667" s="83" t="e">
        <f t="shared" si="45"/>
        <v>#DIV/0!</v>
      </c>
      <c r="R667" s="50"/>
      <c r="S667" s="84">
        <f t="shared" si="47"/>
        <v>0</v>
      </c>
    </row>
    <row r="668" spans="13:19" ht="18.5" x14ac:dyDescent="0.45">
      <c r="M668" s="79">
        <f t="shared" si="48"/>
        <v>0</v>
      </c>
      <c r="N668" s="80"/>
      <c r="O668" s="81">
        <f t="shared" si="46"/>
        <v>0</v>
      </c>
      <c r="P668" s="82"/>
      <c r="Q668" s="83" t="e">
        <f t="shared" si="45"/>
        <v>#DIV/0!</v>
      </c>
      <c r="R668" s="50"/>
      <c r="S668" s="84">
        <f t="shared" si="47"/>
        <v>0</v>
      </c>
    </row>
    <row r="669" spans="13:19" ht="18.5" x14ac:dyDescent="0.45">
      <c r="M669" s="79">
        <f t="shared" si="48"/>
        <v>0</v>
      </c>
      <c r="N669" s="80"/>
      <c r="O669" s="81">
        <f t="shared" si="46"/>
        <v>0</v>
      </c>
      <c r="P669" s="82"/>
      <c r="Q669" s="83" t="e">
        <f t="shared" si="45"/>
        <v>#DIV/0!</v>
      </c>
      <c r="R669" s="50"/>
      <c r="S669" s="84">
        <f t="shared" si="47"/>
        <v>0</v>
      </c>
    </row>
    <row r="670" spans="13:19" ht="18.5" x14ac:dyDescent="0.45">
      <c r="M670" s="79">
        <f t="shared" si="48"/>
        <v>0</v>
      </c>
      <c r="N670" s="80"/>
      <c r="O670" s="81">
        <f t="shared" si="46"/>
        <v>0</v>
      </c>
      <c r="P670" s="82"/>
      <c r="Q670" s="83" t="e">
        <f t="shared" si="45"/>
        <v>#DIV/0!</v>
      </c>
      <c r="R670" s="50"/>
      <c r="S670" s="84">
        <f t="shared" si="47"/>
        <v>0</v>
      </c>
    </row>
    <row r="671" spans="13:19" ht="18.5" x14ac:dyDescent="0.45">
      <c r="M671" s="79">
        <f t="shared" si="48"/>
        <v>0</v>
      </c>
      <c r="N671" s="80"/>
      <c r="O671" s="81">
        <f t="shared" si="46"/>
        <v>0</v>
      </c>
      <c r="P671" s="82"/>
      <c r="Q671" s="83" t="e">
        <f t="shared" si="45"/>
        <v>#DIV/0!</v>
      </c>
      <c r="R671" s="50"/>
      <c r="S671" s="84">
        <f t="shared" si="47"/>
        <v>0</v>
      </c>
    </row>
    <row r="672" spans="13:19" ht="18.5" x14ac:dyDescent="0.45">
      <c r="M672" s="79">
        <f t="shared" si="48"/>
        <v>0</v>
      </c>
      <c r="N672" s="80"/>
      <c r="O672" s="81">
        <f t="shared" si="46"/>
        <v>0</v>
      </c>
      <c r="P672" s="82"/>
      <c r="Q672" s="83" t="e">
        <f t="shared" si="45"/>
        <v>#DIV/0!</v>
      </c>
      <c r="R672" s="50"/>
      <c r="S672" s="84">
        <f t="shared" si="47"/>
        <v>0</v>
      </c>
    </row>
    <row r="673" spans="13:19" ht="18.5" x14ac:dyDescent="0.45">
      <c r="M673" s="79">
        <f t="shared" si="48"/>
        <v>0</v>
      </c>
      <c r="N673" s="80"/>
      <c r="O673" s="81">
        <f t="shared" si="46"/>
        <v>0</v>
      </c>
      <c r="P673" s="82"/>
      <c r="Q673" s="83" t="e">
        <f t="shared" si="45"/>
        <v>#DIV/0!</v>
      </c>
      <c r="R673" s="50"/>
      <c r="S673" s="84">
        <f t="shared" si="47"/>
        <v>0</v>
      </c>
    </row>
    <row r="674" spans="13:19" ht="18.5" x14ac:dyDescent="0.45">
      <c r="M674" s="79">
        <f t="shared" si="48"/>
        <v>0</v>
      </c>
      <c r="N674" s="80"/>
      <c r="O674" s="81">
        <f t="shared" si="46"/>
        <v>0</v>
      </c>
      <c r="P674" s="82"/>
      <c r="Q674" s="83" t="e">
        <f t="shared" si="45"/>
        <v>#DIV/0!</v>
      </c>
      <c r="R674" s="50"/>
      <c r="S674" s="84">
        <f t="shared" si="47"/>
        <v>0</v>
      </c>
    </row>
    <row r="675" spans="13:19" ht="18.5" x14ac:dyDescent="0.45">
      <c r="M675" s="79">
        <f t="shared" si="48"/>
        <v>0</v>
      </c>
      <c r="N675" s="80"/>
      <c r="O675" s="81">
        <f t="shared" si="46"/>
        <v>0</v>
      </c>
      <c r="P675" s="82"/>
      <c r="Q675" s="83" t="e">
        <f t="shared" si="45"/>
        <v>#DIV/0!</v>
      </c>
      <c r="R675" s="50"/>
      <c r="S675" s="84">
        <f t="shared" si="47"/>
        <v>0</v>
      </c>
    </row>
    <row r="676" spans="13:19" ht="18.5" x14ac:dyDescent="0.45">
      <c r="M676" s="79">
        <f t="shared" si="48"/>
        <v>0</v>
      </c>
      <c r="N676" s="80"/>
      <c r="O676" s="81">
        <f t="shared" si="46"/>
        <v>0</v>
      </c>
      <c r="P676" s="82"/>
      <c r="Q676" s="83" t="e">
        <f t="shared" si="45"/>
        <v>#DIV/0!</v>
      </c>
      <c r="R676" s="50"/>
      <c r="S676" s="84">
        <f t="shared" si="47"/>
        <v>0</v>
      </c>
    </row>
    <row r="677" spans="13:19" ht="18.5" x14ac:dyDescent="0.45">
      <c r="M677" s="79">
        <f t="shared" si="48"/>
        <v>0</v>
      </c>
      <c r="N677" s="80"/>
      <c r="O677" s="81">
        <f t="shared" si="46"/>
        <v>0</v>
      </c>
      <c r="P677" s="82"/>
      <c r="Q677" s="83" t="e">
        <f t="shared" si="45"/>
        <v>#DIV/0!</v>
      </c>
      <c r="R677" s="50"/>
      <c r="S677" s="84">
        <f t="shared" si="47"/>
        <v>0</v>
      </c>
    </row>
    <row r="678" spans="13:19" ht="18.5" x14ac:dyDescent="0.45">
      <c r="M678" s="79">
        <f t="shared" si="48"/>
        <v>0</v>
      </c>
      <c r="N678" s="80"/>
      <c r="O678" s="81">
        <f t="shared" si="46"/>
        <v>0</v>
      </c>
      <c r="P678" s="82"/>
      <c r="Q678" s="83" t="e">
        <f t="shared" si="45"/>
        <v>#DIV/0!</v>
      </c>
      <c r="R678" s="50"/>
      <c r="S678" s="84">
        <f t="shared" si="47"/>
        <v>0</v>
      </c>
    </row>
    <row r="679" spans="13:19" ht="18.5" x14ac:dyDescent="0.45">
      <c r="M679" s="79">
        <f t="shared" si="48"/>
        <v>0</v>
      </c>
      <c r="N679" s="80"/>
      <c r="O679" s="81">
        <f t="shared" si="46"/>
        <v>0</v>
      </c>
      <c r="P679" s="82"/>
      <c r="Q679" s="83" t="e">
        <f t="shared" si="45"/>
        <v>#DIV/0!</v>
      </c>
      <c r="R679" s="50"/>
      <c r="S679" s="84">
        <f t="shared" si="47"/>
        <v>0</v>
      </c>
    </row>
    <row r="680" spans="13:19" ht="18.5" x14ac:dyDescent="0.45">
      <c r="M680" s="79">
        <f t="shared" si="48"/>
        <v>0</v>
      </c>
      <c r="N680" s="80"/>
      <c r="O680" s="81">
        <f t="shared" si="46"/>
        <v>0</v>
      </c>
      <c r="P680" s="82"/>
      <c r="Q680" s="83" t="e">
        <f t="shared" si="45"/>
        <v>#DIV/0!</v>
      </c>
      <c r="R680" s="50"/>
      <c r="S680" s="84">
        <f t="shared" si="47"/>
        <v>0</v>
      </c>
    </row>
    <row r="681" spans="13:19" ht="18.5" x14ac:dyDescent="0.45">
      <c r="M681" s="79">
        <f t="shared" si="48"/>
        <v>0</v>
      </c>
      <c r="N681" s="80"/>
      <c r="O681" s="81">
        <f t="shared" si="46"/>
        <v>0</v>
      </c>
      <c r="P681" s="82"/>
      <c r="Q681" s="83" t="e">
        <f t="shared" si="45"/>
        <v>#DIV/0!</v>
      </c>
      <c r="R681" s="50"/>
      <c r="S681" s="84">
        <f t="shared" si="47"/>
        <v>0</v>
      </c>
    </row>
    <row r="682" spans="13:19" ht="18.5" x14ac:dyDescent="0.45">
      <c r="M682" s="79">
        <f t="shared" si="48"/>
        <v>0</v>
      </c>
      <c r="N682" s="80"/>
      <c r="O682" s="81">
        <f t="shared" si="46"/>
        <v>0</v>
      </c>
      <c r="P682" s="82"/>
      <c r="Q682" s="83" t="e">
        <f t="shared" si="45"/>
        <v>#DIV/0!</v>
      </c>
      <c r="R682" s="50"/>
      <c r="S682" s="84">
        <f t="shared" si="47"/>
        <v>0</v>
      </c>
    </row>
    <row r="683" spans="13:19" ht="18.5" x14ac:dyDescent="0.45">
      <c r="M683" s="79">
        <f t="shared" si="48"/>
        <v>0</v>
      </c>
      <c r="N683" s="80"/>
      <c r="O683" s="81">
        <f t="shared" si="46"/>
        <v>0</v>
      </c>
      <c r="P683" s="82"/>
      <c r="Q683" s="83" t="e">
        <f t="shared" si="45"/>
        <v>#DIV/0!</v>
      </c>
      <c r="R683" s="50"/>
      <c r="S683" s="84">
        <f t="shared" si="47"/>
        <v>0</v>
      </c>
    </row>
    <row r="684" spans="13:19" ht="18.5" x14ac:dyDescent="0.45">
      <c r="M684" s="79">
        <f t="shared" si="48"/>
        <v>0</v>
      </c>
      <c r="N684" s="80"/>
      <c r="O684" s="81">
        <f t="shared" si="46"/>
        <v>0</v>
      </c>
      <c r="P684" s="82"/>
      <c r="Q684" s="83" t="e">
        <f t="shared" si="45"/>
        <v>#DIV/0!</v>
      </c>
      <c r="R684" s="50"/>
      <c r="S684" s="84">
        <f t="shared" si="47"/>
        <v>0</v>
      </c>
    </row>
    <row r="685" spans="13:19" ht="18.5" x14ac:dyDescent="0.45">
      <c r="M685" s="79">
        <f t="shared" si="48"/>
        <v>0</v>
      </c>
      <c r="N685" s="80"/>
      <c r="O685" s="81">
        <f t="shared" si="46"/>
        <v>0</v>
      </c>
      <c r="P685" s="82"/>
      <c r="Q685" s="83" t="e">
        <f t="shared" si="45"/>
        <v>#DIV/0!</v>
      </c>
      <c r="R685" s="50"/>
      <c r="S685" s="84">
        <f t="shared" si="47"/>
        <v>0</v>
      </c>
    </row>
    <row r="686" spans="13:19" ht="18.5" x14ac:dyDescent="0.45">
      <c r="M686" s="79">
        <f t="shared" si="48"/>
        <v>0</v>
      </c>
      <c r="N686" s="80"/>
      <c r="O686" s="81">
        <f t="shared" si="46"/>
        <v>0</v>
      </c>
      <c r="P686" s="82"/>
      <c r="Q686" s="83" t="e">
        <f t="shared" si="45"/>
        <v>#DIV/0!</v>
      </c>
      <c r="R686" s="50"/>
      <c r="S686" s="84">
        <f t="shared" si="47"/>
        <v>0</v>
      </c>
    </row>
    <row r="687" spans="13:19" ht="18.5" x14ac:dyDescent="0.45">
      <c r="M687" s="79">
        <f t="shared" si="48"/>
        <v>0</v>
      </c>
      <c r="N687" s="80"/>
      <c r="O687" s="81">
        <f t="shared" si="46"/>
        <v>0</v>
      </c>
      <c r="P687" s="82"/>
      <c r="Q687" s="83" t="e">
        <f t="shared" si="45"/>
        <v>#DIV/0!</v>
      </c>
      <c r="R687" s="50"/>
      <c r="S687" s="84">
        <f t="shared" si="47"/>
        <v>0</v>
      </c>
    </row>
    <row r="688" spans="13:19" ht="18.5" x14ac:dyDescent="0.45">
      <c r="M688" s="79">
        <f t="shared" si="48"/>
        <v>0</v>
      </c>
      <c r="N688" s="80"/>
      <c r="O688" s="81">
        <f t="shared" si="46"/>
        <v>0</v>
      </c>
      <c r="P688" s="82"/>
      <c r="Q688" s="83" t="e">
        <f t="shared" si="45"/>
        <v>#DIV/0!</v>
      </c>
      <c r="R688" s="50"/>
      <c r="S688" s="84">
        <f t="shared" si="47"/>
        <v>0</v>
      </c>
    </row>
    <row r="689" spans="13:19" ht="18.5" x14ac:dyDescent="0.45">
      <c r="M689" s="79">
        <f t="shared" si="48"/>
        <v>0</v>
      </c>
      <c r="N689" s="80"/>
      <c r="O689" s="81">
        <f t="shared" si="46"/>
        <v>0</v>
      </c>
      <c r="P689" s="82"/>
      <c r="Q689" s="83" t="e">
        <f t="shared" si="45"/>
        <v>#DIV/0!</v>
      </c>
      <c r="R689" s="50"/>
      <c r="S689" s="84">
        <f t="shared" si="47"/>
        <v>0</v>
      </c>
    </row>
    <row r="690" spans="13:19" ht="18.5" x14ac:dyDescent="0.45">
      <c r="M690" s="79">
        <f t="shared" si="48"/>
        <v>0</v>
      </c>
      <c r="N690" s="80"/>
      <c r="O690" s="81">
        <f t="shared" si="46"/>
        <v>0</v>
      </c>
      <c r="P690" s="82"/>
      <c r="Q690" s="83" t="e">
        <f t="shared" si="45"/>
        <v>#DIV/0!</v>
      </c>
      <c r="R690" s="50"/>
      <c r="S690" s="84">
        <f t="shared" si="47"/>
        <v>0</v>
      </c>
    </row>
    <row r="691" spans="13:19" ht="18.5" x14ac:dyDescent="0.45">
      <c r="M691" s="79">
        <f t="shared" si="48"/>
        <v>0</v>
      </c>
      <c r="N691" s="80"/>
      <c r="O691" s="81">
        <f t="shared" si="46"/>
        <v>0</v>
      </c>
      <c r="P691" s="82"/>
      <c r="Q691" s="83" t="e">
        <f t="shared" si="45"/>
        <v>#DIV/0!</v>
      </c>
      <c r="R691" s="50"/>
      <c r="S691" s="84">
        <f t="shared" si="47"/>
        <v>0</v>
      </c>
    </row>
    <row r="692" spans="13:19" ht="18.5" x14ac:dyDescent="0.45">
      <c r="M692" s="79">
        <f t="shared" si="48"/>
        <v>0</v>
      </c>
      <c r="N692" s="80"/>
      <c r="O692" s="81">
        <f t="shared" si="46"/>
        <v>0</v>
      </c>
      <c r="P692" s="82"/>
      <c r="Q692" s="83" t="e">
        <f t="shared" si="45"/>
        <v>#DIV/0!</v>
      </c>
      <c r="R692" s="50"/>
      <c r="S692" s="84">
        <f t="shared" si="47"/>
        <v>0</v>
      </c>
    </row>
    <row r="693" spans="13:19" ht="18.5" x14ac:dyDescent="0.45">
      <c r="M693" s="79">
        <f t="shared" si="48"/>
        <v>0</v>
      </c>
      <c r="N693" s="80"/>
      <c r="O693" s="81">
        <f t="shared" si="46"/>
        <v>0</v>
      </c>
      <c r="P693" s="82"/>
      <c r="Q693" s="83" t="e">
        <f t="shared" si="45"/>
        <v>#DIV/0!</v>
      </c>
      <c r="R693" s="50"/>
      <c r="S693" s="84">
        <f t="shared" si="47"/>
        <v>0</v>
      </c>
    </row>
    <row r="694" spans="13:19" ht="18.5" x14ac:dyDescent="0.45">
      <c r="M694" s="79">
        <f t="shared" si="48"/>
        <v>0</v>
      </c>
      <c r="N694" s="80"/>
      <c r="O694" s="81">
        <f t="shared" si="46"/>
        <v>0</v>
      </c>
      <c r="P694" s="82"/>
      <c r="Q694" s="83" t="e">
        <f t="shared" si="45"/>
        <v>#DIV/0!</v>
      </c>
      <c r="R694" s="50"/>
      <c r="S694" s="84">
        <f t="shared" si="47"/>
        <v>0</v>
      </c>
    </row>
    <row r="695" spans="13:19" ht="18.5" x14ac:dyDescent="0.45">
      <c r="M695" s="79">
        <f t="shared" si="48"/>
        <v>0</v>
      </c>
      <c r="N695" s="80"/>
      <c r="O695" s="81">
        <f t="shared" si="46"/>
        <v>0</v>
      </c>
      <c r="P695" s="82"/>
      <c r="Q695" s="83" t="e">
        <f t="shared" si="45"/>
        <v>#DIV/0!</v>
      </c>
      <c r="R695" s="50"/>
      <c r="S695" s="84">
        <f t="shared" si="47"/>
        <v>0</v>
      </c>
    </row>
    <row r="696" spans="13:19" ht="18.5" x14ac:dyDescent="0.45">
      <c r="M696" s="79">
        <f t="shared" si="48"/>
        <v>0</v>
      </c>
      <c r="N696" s="80"/>
      <c r="O696" s="81">
        <f t="shared" si="46"/>
        <v>0</v>
      </c>
      <c r="P696" s="82"/>
      <c r="Q696" s="83" t="e">
        <f t="shared" si="45"/>
        <v>#DIV/0!</v>
      </c>
      <c r="R696" s="50"/>
      <c r="S696" s="84">
        <f t="shared" si="47"/>
        <v>0</v>
      </c>
    </row>
    <row r="697" spans="13:19" ht="18.5" x14ac:dyDescent="0.45">
      <c r="M697" s="79">
        <f t="shared" si="48"/>
        <v>0</v>
      </c>
      <c r="N697" s="80"/>
      <c r="O697" s="81">
        <f t="shared" si="46"/>
        <v>0</v>
      </c>
      <c r="P697" s="82"/>
      <c r="Q697" s="83" t="e">
        <f t="shared" si="45"/>
        <v>#DIV/0!</v>
      </c>
      <c r="R697" s="50"/>
      <c r="S697" s="84">
        <f t="shared" si="47"/>
        <v>0</v>
      </c>
    </row>
    <row r="698" spans="13:19" ht="18.5" x14ac:dyDescent="0.45">
      <c r="M698" s="79">
        <f t="shared" si="48"/>
        <v>0</v>
      </c>
      <c r="N698" s="80"/>
      <c r="O698" s="81">
        <f t="shared" si="46"/>
        <v>0</v>
      </c>
      <c r="P698" s="82"/>
      <c r="Q698" s="83" t="e">
        <f t="shared" si="45"/>
        <v>#DIV/0!</v>
      </c>
      <c r="R698" s="50"/>
      <c r="S698" s="84">
        <f t="shared" si="47"/>
        <v>0</v>
      </c>
    </row>
    <row r="699" spans="13:19" ht="18.5" x14ac:dyDescent="0.45">
      <c r="M699" s="79">
        <f t="shared" si="48"/>
        <v>0</v>
      </c>
      <c r="N699" s="80"/>
      <c r="O699" s="81">
        <f t="shared" si="46"/>
        <v>0</v>
      </c>
      <c r="P699" s="82"/>
      <c r="Q699" s="83" t="e">
        <f t="shared" si="45"/>
        <v>#DIV/0!</v>
      </c>
      <c r="R699" s="50"/>
      <c r="S699" s="84">
        <f t="shared" si="47"/>
        <v>0</v>
      </c>
    </row>
    <row r="700" spans="13:19" ht="18.5" x14ac:dyDescent="0.45">
      <c r="M700" s="79">
        <f t="shared" si="48"/>
        <v>0</v>
      </c>
      <c r="N700" s="80"/>
      <c r="O700" s="81">
        <f t="shared" si="46"/>
        <v>0</v>
      </c>
      <c r="P700" s="82"/>
      <c r="Q700" s="83" t="e">
        <f t="shared" si="45"/>
        <v>#DIV/0!</v>
      </c>
      <c r="R700" s="50"/>
      <c r="S700" s="84">
        <f t="shared" si="47"/>
        <v>0</v>
      </c>
    </row>
    <row r="701" spans="13:19" ht="18.5" x14ac:dyDescent="0.45">
      <c r="M701" s="79">
        <f t="shared" si="48"/>
        <v>0</v>
      </c>
      <c r="N701" s="80"/>
      <c r="O701" s="81">
        <f t="shared" si="46"/>
        <v>0</v>
      </c>
      <c r="P701" s="82"/>
      <c r="Q701" s="83" t="e">
        <f t="shared" si="45"/>
        <v>#DIV/0!</v>
      </c>
      <c r="R701" s="50"/>
      <c r="S701" s="84">
        <f t="shared" si="47"/>
        <v>0</v>
      </c>
    </row>
    <row r="702" spans="13:19" ht="18.5" x14ac:dyDescent="0.45">
      <c r="M702" s="79">
        <f t="shared" si="48"/>
        <v>0</v>
      </c>
      <c r="N702" s="80"/>
      <c r="O702" s="81">
        <f t="shared" si="46"/>
        <v>0</v>
      </c>
      <c r="P702" s="82"/>
      <c r="Q702" s="83" t="e">
        <f t="shared" si="45"/>
        <v>#DIV/0!</v>
      </c>
      <c r="R702" s="50"/>
      <c r="S702" s="84">
        <f t="shared" si="47"/>
        <v>0</v>
      </c>
    </row>
    <row r="703" spans="13:19" ht="18.5" x14ac:dyDescent="0.45">
      <c r="M703" s="79">
        <f t="shared" si="48"/>
        <v>0</v>
      </c>
      <c r="N703" s="80"/>
      <c r="O703" s="81">
        <f t="shared" si="46"/>
        <v>0</v>
      </c>
      <c r="P703" s="82"/>
      <c r="Q703" s="83" t="e">
        <f t="shared" ref="Q703:Q766" si="49">(P703-M703)/P703</f>
        <v>#DIV/0!</v>
      </c>
      <c r="R703" s="50"/>
      <c r="S703" s="84">
        <f t="shared" si="47"/>
        <v>0</v>
      </c>
    </row>
    <row r="704" spans="13:19" ht="18.5" x14ac:dyDescent="0.45">
      <c r="M704" s="79">
        <f t="shared" si="48"/>
        <v>0</v>
      </c>
      <c r="N704" s="80"/>
      <c r="O704" s="81">
        <f t="shared" si="46"/>
        <v>0</v>
      </c>
      <c r="P704" s="82"/>
      <c r="Q704" s="83" t="e">
        <f t="shared" si="49"/>
        <v>#DIV/0!</v>
      </c>
      <c r="R704" s="50"/>
      <c r="S704" s="84">
        <f t="shared" si="47"/>
        <v>0</v>
      </c>
    </row>
    <row r="705" spans="13:19" ht="18.5" x14ac:dyDescent="0.45">
      <c r="M705" s="79">
        <f t="shared" si="48"/>
        <v>0</v>
      </c>
      <c r="N705" s="80"/>
      <c r="O705" s="81">
        <f t="shared" si="46"/>
        <v>0</v>
      </c>
      <c r="P705" s="82"/>
      <c r="Q705" s="83" t="e">
        <f t="shared" si="49"/>
        <v>#DIV/0!</v>
      </c>
      <c r="R705" s="50"/>
      <c r="S705" s="84">
        <f t="shared" si="47"/>
        <v>0</v>
      </c>
    </row>
    <row r="706" spans="13:19" ht="18.5" x14ac:dyDescent="0.45">
      <c r="M706" s="79">
        <f t="shared" si="48"/>
        <v>0</v>
      </c>
      <c r="N706" s="80"/>
      <c r="O706" s="81">
        <f t="shared" ref="O706:O769" si="50">M706/(1-N706)</f>
        <v>0</v>
      </c>
      <c r="P706" s="82"/>
      <c r="Q706" s="83" t="e">
        <f t="shared" si="49"/>
        <v>#DIV/0!</v>
      </c>
      <c r="R706" s="50"/>
      <c r="S706" s="84">
        <f t="shared" si="47"/>
        <v>0</v>
      </c>
    </row>
    <row r="707" spans="13:19" ht="18.5" x14ac:dyDescent="0.45">
      <c r="M707" s="79">
        <f t="shared" si="48"/>
        <v>0</v>
      </c>
      <c r="N707" s="80"/>
      <c r="O707" s="81">
        <f t="shared" si="50"/>
        <v>0</v>
      </c>
      <c r="P707" s="82"/>
      <c r="Q707" s="83" t="e">
        <f t="shared" si="49"/>
        <v>#DIV/0!</v>
      </c>
      <c r="R707" s="50"/>
      <c r="S707" s="84">
        <f t="shared" si="47"/>
        <v>0</v>
      </c>
    </row>
    <row r="708" spans="13:19" ht="18.5" x14ac:dyDescent="0.45">
      <c r="M708" s="79">
        <f t="shared" si="48"/>
        <v>0</v>
      </c>
      <c r="N708" s="80"/>
      <c r="O708" s="81">
        <f t="shared" si="50"/>
        <v>0</v>
      </c>
      <c r="P708" s="82"/>
      <c r="Q708" s="83" t="e">
        <f t="shared" si="49"/>
        <v>#DIV/0!</v>
      </c>
      <c r="R708" s="50"/>
      <c r="S708" s="84">
        <f t="shared" ref="S708:S771" si="51">SUM(R708*P708)</f>
        <v>0</v>
      </c>
    </row>
    <row r="709" spans="13:19" ht="18.5" x14ac:dyDescent="0.45">
      <c r="M709" s="79">
        <f t="shared" si="48"/>
        <v>0</v>
      </c>
      <c r="N709" s="80"/>
      <c r="O709" s="81">
        <f t="shared" si="50"/>
        <v>0</v>
      </c>
      <c r="P709" s="82"/>
      <c r="Q709" s="83" t="e">
        <f t="shared" si="49"/>
        <v>#DIV/0!</v>
      </c>
      <c r="R709" s="50"/>
      <c r="S709" s="84">
        <f t="shared" si="51"/>
        <v>0</v>
      </c>
    </row>
    <row r="710" spans="13:19" ht="18.5" x14ac:dyDescent="0.45">
      <c r="M710" s="79">
        <f t="shared" si="48"/>
        <v>0</v>
      </c>
      <c r="N710" s="80"/>
      <c r="O710" s="81">
        <f t="shared" si="50"/>
        <v>0</v>
      </c>
      <c r="P710" s="82"/>
      <c r="Q710" s="83" t="e">
        <f t="shared" si="49"/>
        <v>#DIV/0!</v>
      </c>
      <c r="R710" s="50"/>
      <c r="S710" s="84">
        <f t="shared" si="51"/>
        <v>0</v>
      </c>
    </row>
    <row r="711" spans="13:19" ht="18.5" x14ac:dyDescent="0.45">
      <c r="M711" s="79">
        <f t="shared" ref="M711:M774" si="52">SUM(F711:K711)</f>
        <v>0</v>
      </c>
      <c r="N711" s="80"/>
      <c r="O711" s="81">
        <f t="shared" si="50"/>
        <v>0</v>
      </c>
      <c r="P711" s="82"/>
      <c r="Q711" s="83" t="e">
        <f t="shared" si="49"/>
        <v>#DIV/0!</v>
      </c>
      <c r="R711" s="50"/>
      <c r="S711" s="84">
        <f t="shared" si="51"/>
        <v>0</v>
      </c>
    </row>
    <row r="712" spans="13:19" ht="18.5" x14ac:dyDescent="0.45">
      <c r="M712" s="79">
        <f t="shared" si="52"/>
        <v>0</v>
      </c>
      <c r="N712" s="80"/>
      <c r="O712" s="81">
        <f t="shared" si="50"/>
        <v>0</v>
      </c>
      <c r="P712" s="82"/>
      <c r="Q712" s="83" t="e">
        <f t="shared" si="49"/>
        <v>#DIV/0!</v>
      </c>
      <c r="R712" s="50"/>
      <c r="S712" s="84">
        <f t="shared" si="51"/>
        <v>0</v>
      </c>
    </row>
    <row r="713" spans="13:19" ht="18.5" x14ac:dyDescent="0.45">
      <c r="M713" s="79">
        <f t="shared" si="52"/>
        <v>0</v>
      </c>
      <c r="N713" s="80"/>
      <c r="O713" s="81">
        <f t="shared" si="50"/>
        <v>0</v>
      </c>
      <c r="P713" s="82"/>
      <c r="Q713" s="83" t="e">
        <f t="shared" si="49"/>
        <v>#DIV/0!</v>
      </c>
      <c r="R713" s="50"/>
      <c r="S713" s="84">
        <f t="shared" si="51"/>
        <v>0</v>
      </c>
    </row>
    <row r="714" spans="13:19" ht="18.5" x14ac:dyDescent="0.45">
      <c r="M714" s="79">
        <f t="shared" si="52"/>
        <v>0</v>
      </c>
      <c r="N714" s="80"/>
      <c r="O714" s="81">
        <f t="shared" si="50"/>
        <v>0</v>
      </c>
      <c r="P714" s="82"/>
      <c r="Q714" s="83" t="e">
        <f t="shared" si="49"/>
        <v>#DIV/0!</v>
      </c>
      <c r="R714" s="50"/>
      <c r="S714" s="84">
        <f t="shared" si="51"/>
        <v>0</v>
      </c>
    </row>
    <row r="715" spans="13:19" ht="18.5" x14ac:dyDescent="0.45">
      <c r="M715" s="79">
        <f t="shared" si="52"/>
        <v>0</v>
      </c>
      <c r="N715" s="80"/>
      <c r="O715" s="81">
        <f t="shared" si="50"/>
        <v>0</v>
      </c>
      <c r="P715" s="82"/>
      <c r="Q715" s="83" t="e">
        <f t="shared" si="49"/>
        <v>#DIV/0!</v>
      </c>
      <c r="R715" s="50"/>
      <c r="S715" s="84">
        <f t="shared" si="51"/>
        <v>0</v>
      </c>
    </row>
    <row r="716" spans="13:19" ht="18.5" x14ac:dyDescent="0.45">
      <c r="M716" s="79">
        <f t="shared" si="52"/>
        <v>0</v>
      </c>
      <c r="N716" s="80"/>
      <c r="O716" s="81">
        <f t="shared" si="50"/>
        <v>0</v>
      </c>
      <c r="P716" s="82"/>
      <c r="Q716" s="83" t="e">
        <f t="shared" si="49"/>
        <v>#DIV/0!</v>
      </c>
      <c r="R716" s="50"/>
      <c r="S716" s="84">
        <f t="shared" si="51"/>
        <v>0</v>
      </c>
    </row>
    <row r="717" spans="13:19" ht="18.5" x14ac:dyDescent="0.45">
      <c r="M717" s="79">
        <f t="shared" si="52"/>
        <v>0</v>
      </c>
      <c r="N717" s="80"/>
      <c r="O717" s="81">
        <f t="shared" si="50"/>
        <v>0</v>
      </c>
      <c r="P717" s="82"/>
      <c r="Q717" s="83" t="e">
        <f t="shared" si="49"/>
        <v>#DIV/0!</v>
      </c>
      <c r="R717" s="50"/>
      <c r="S717" s="84">
        <f t="shared" si="51"/>
        <v>0</v>
      </c>
    </row>
    <row r="718" spans="13:19" ht="18.5" x14ac:dyDescent="0.45">
      <c r="M718" s="79">
        <f t="shared" si="52"/>
        <v>0</v>
      </c>
      <c r="N718" s="80"/>
      <c r="O718" s="81">
        <f t="shared" si="50"/>
        <v>0</v>
      </c>
      <c r="P718" s="82"/>
      <c r="Q718" s="83" t="e">
        <f t="shared" si="49"/>
        <v>#DIV/0!</v>
      </c>
      <c r="R718" s="50"/>
      <c r="S718" s="84">
        <f t="shared" si="51"/>
        <v>0</v>
      </c>
    </row>
    <row r="719" spans="13:19" ht="18.5" x14ac:dyDescent="0.45">
      <c r="M719" s="79">
        <f t="shared" si="52"/>
        <v>0</v>
      </c>
      <c r="N719" s="80"/>
      <c r="O719" s="81">
        <f t="shared" si="50"/>
        <v>0</v>
      </c>
      <c r="P719" s="82"/>
      <c r="Q719" s="83" t="e">
        <f t="shared" si="49"/>
        <v>#DIV/0!</v>
      </c>
      <c r="R719" s="50"/>
      <c r="S719" s="84">
        <f t="shared" si="51"/>
        <v>0</v>
      </c>
    </row>
    <row r="720" spans="13:19" ht="18.5" x14ac:dyDescent="0.45">
      <c r="M720" s="79">
        <f t="shared" si="52"/>
        <v>0</v>
      </c>
      <c r="N720" s="80"/>
      <c r="O720" s="81">
        <f t="shared" si="50"/>
        <v>0</v>
      </c>
      <c r="P720" s="82"/>
      <c r="Q720" s="83" t="e">
        <f t="shared" si="49"/>
        <v>#DIV/0!</v>
      </c>
      <c r="R720" s="50"/>
      <c r="S720" s="84">
        <f t="shared" si="51"/>
        <v>0</v>
      </c>
    </row>
    <row r="721" spans="13:19" ht="18.5" x14ac:dyDescent="0.45">
      <c r="M721" s="79">
        <f t="shared" si="52"/>
        <v>0</v>
      </c>
      <c r="N721" s="80"/>
      <c r="O721" s="81">
        <f t="shared" si="50"/>
        <v>0</v>
      </c>
      <c r="P721" s="82"/>
      <c r="Q721" s="83" t="e">
        <f t="shared" si="49"/>
        <v>#DIV/0!</v>
      </c>
      <c r="R721" s="50"/>
      <c r="S721" s="84">
        <f t="shared" si="51"/>
        <v>0</v>
      </c>
    </row>
    <row r="722" spans="13:19" ht="18.5" x14ac:dyDescent="0.45">
      <c r="M722" s="79">
        <f t="shared" si="52"/>
        <v>0</v>
      </c>
      <c r="N722" s="80"/>
      <c r="O722" s="81">
        <f t="shared" si="50"/>
        <v>0</v>
      </c>
      <c r="P722" s="82"/>
      <c r="Q722" s="83" t="e">
        <f t="shared" si="49"/>
        <v>#DIV/0!</v>
      </c>
      <c r="R722" s="50"/>
      <c r="S722" s="84">
        <f t="shared" si="51"/>
        <v>0</v>
      </c>
    </row>
    <row r="723" spans="13:19" ht="18.5" x14ac:dyDescent="0.45">
      <c r="M723" s="79">
        <f t="shared" si="52"/>
        <v>0</v>
      </c>
      <c r="N723" s="80"/>
      <c r="O723" s="81">
        <f t="shared" si="50"/>
        <v>0</v>
      </c>
      <c r="P723" s="82"/>
      <c r="Q723" s="83" t="e">
        <f t="shared" si="49"/>
        <v>#DIV/0!</v>
      </c>
      <c r="R723" s="50"/>
      <c r="S723" s="84">
        <f t="shared" si="51"/>
        <v>0</v>
      </c>
    </row>
    <row r="724" spans="13:19" ht="18.5" x14ac:dyDescent="0.45">
      <c r="M724" s="79">
        <f t="shared" si="52"/>
        <v>0</v>
      </c>
      <c r="N724" s="80"/>
      <c r="O724" s="81">
        <f t="shared" si="50"/>
        <v>0</v>
      </c>
      <c r="P724" s="82"/>
      <c r="Q724" s="83" t="e">
        <f t="shared" si="49"/>
        <v>#DIV/0!</v>
      </c>
      <c r="R724" s="50"/>
      <c r="S724" s="84">
        <f t="shared" si="51"/>
        <v>0</v>
      </c>
    </row>
    <row r="725" spans="13:19" ht="18.5" x14ac:dyDescent="0.45">
      <c r="M725" s="79">
        <f t="shared" si="52"/>
        <v>0</v>
      </c>
      <c r="N725" s="80"/>
      <c r="O725" s="81">
        <f t="shared" si="50"/>
        <v>0</v>
      </c>
      <c r="P725" s="82"/>
      <c r="Q725" s="83" t="e">
        <f t="shared" si="49"/>
        <v>#DIV/0!</v>
      </c>
      <c r="R725" s="50"/>
      <c r="S725" s="84">
        <f t="shared" si="51"/>
        <v>0</v>
      </c>
    </row>
    <row r="726" spans="13:19" ht="18.5" x14ac:dyDescent="0.45">
      <c r="M726" s="79">
        <f t="shared" si="52"/>
        <v>0</v>
      </c>
      <c r="N726" s="80"/>
      <c r="O726" s="81">
        <f t="shared" si="50"/>
        <v>0</v>
      </c>
      <c r="P726" s="82"/>
      <c r="Q726" s="83" t="e">
        <f t="shared" si="49"/>
        <v>#DIV/0!</v>
      </c>
      <c r="R726" s="50"/>
      <c r="S726" s="84">
        <f t="shared" si="51"/>
        <v>0</v>
      </c>
    </row>
    <row r="727" spans="13:19" ht="18.5" x14ac:dyDescent="0.45">
      <c r="M727" s="79">
        <f t="shared" si="52"/>
        <v>0</v>
      </c>
      <c r="N727" s="80"/>
      <c r="O727" s="81">
        <f t="shared" si="50"/>
        <v>0</v>
      </c>
      <c r="P727" s="82"/>
      <c r="Q727" s="83" t="e">
        <f t="shared" si="49"/>
        <v>#DIV/0!</v>
      </c>
      <c r="R727" s="50"/>
      <c r="S727" s="84">
        <f t="shared" si="51"/>
        <v>0</v>
      </c>
    </row>
    <row r="728" spans="13:19" ht="18.5" x14ac:dyDescent="0.45">
      <c r="M728" s="79">
        <f t="shared" si="52"/>
        <v>0</v>
      </c>
      <c r="N728" s="80"/>
      <c r="O728" s="81">
        <f t="shared" si="50"/>
        <v>0</v>
      </c>
      <c r="P728" s="82"/>
      <c r="Q728" s="83" t="e">
        <f t="shared" si="49"/>
        <v>#DIV/0!</v>
      </c>
      <c r="R728" s="50"/>
      <c r="S728" s="84">
        <f t="shared" si="51"/>
        <v>0</v>
      </c>
    </row>
    <row r="729" spans="13:19" ht="18.5" x14ac:dyDescent="0.45">
      <c r="M729" s="79">
        <f t="shared" si="52"/>
        <v>0</v>
      </c>
      <c r="N729" s="80"/>
      <c r="O729" s="81">
        <f t="shared" si="50"/>
        <v>0</v>
      </c>
      <c r="P729" s="82"/>
      <c r="Q729" s="83" t="e">
        <f t="shared" si="49"/>
        <v>#DIV/0!</v>
      </c>
      <c r="R729" s="50"/>
      <c r="S729" s="84">
        <f t="shared" si="51"/>
        <v>0</v>
      </c>
    </row>
    <row r="730" spans="13:19" ht="18.5" x14ac:dyDescent="0.45">
      <c r="M730" s="79">
        <f t="shared" si="52"/>
        <v>0</v>
      </c>
      <c r="N730" s="80"/>
      <c r="O730" s="81">
        <f t="shared" si="50"/>
        <v>0</v>
      </c>
      <c r="P730" s="82"/>
      <c r="Q730" s="83" t="e">
        <f t="shared" si="49"/>
        <v>#DIV/0!</v>
      </c>
      <c r="R730" s="50"/>
      <c r="S730" s="84">
        <f t="shared" si="51"/>
        <v>0</v>
      </c>
    </row>
    <row r="731" spans="13:19" ht="18.5" x14ac:dyDescent="0.45">
      <c r="M731" s="79">
        <f t="shared" si="52"/>
        <v>0</v>
      </c>
      <c r="N731" s="80"/>
      <c r="O731" s="81">
        <f t="shared" si="50"/>
        <v>0</v>
      </c>
      <c r="P731" s="82"/>
      <c r="Q731" s="83" t="e">
        <f t="shared" si="49"/>
        <v>#DIV/0!</v>
      </c>
      <c r="R731" s="50"/>
      <c r="S731" s="84">
        <f t="shared" si="51"/>
        <v>0</v>
      </c>
    </row>
    <row r="732" spans="13:19" ht="18.5" x14ac:dyDescent="0.45">
      <c r="M732" s="79">
        <f t="shared" si="52"/>
        <v>0</v>
      </c>
      <c r="N732" s="80"/>
      <c r="O732" s="81">
        <f t="shared" si="50"/>
        <v>0</v>
      </c>
      <c r="P732" s="82"/>
      <c r="Q732" s="83" t="e">
        <f t="shared" si="49"/>
        <v>#DIV/0!</v>
      </c>
      <c r="R732" s="50"/>
      <c r="S732" s="84">
        <f t="shared" si="51"/>
        <v>0</v>
      </c>
    </row>
    <row r="733" spans="13:19" ht="18.5" x14ac:dyDescent="0.45">
      <c r="M733" s="79">
        <f t="shared" si="52"/>
        <v>0</v>
      </c>
      <c r="N733" s="80"/>
      <c r="O733" s="81">
        <f t="shared" si="50"/>
        <v>0</v>
      </c>
      <c r="P733" s="82"/>
      <c r="Q733" s="83" t="e">
        <f t="shared" si="49"/>
        <v>#DIV/0!</v>
      </c>
      <c r="R733" s="50"/>
      <c r="S733" s="84">
        <f t="shared" si="51"/>
        <v>0</v>
      </c>
    </row>
    <row r="734" spans="13:19" ht="18.5" x14ac:dyDescent="0.45">
      <c r="M734" s="79">
        <f t="shared" si="52"/>
        <v>0</v>
      </c>
      <c r="N734" s="80"/>
      <c r="O734" s="81">
        <f t="shared" si="50"/>
        <v>0</v>
      </c>
      <c r="P734" s="82"/>
      <c r="Q734" s="83" t="e">
        <f t="shared" si="49"/>
        <v>#DIV/0!</v>
      </c>
      <c r="R734" s="50"/>
      <c r="S734" s="84">
        <f t="shared" si="51"/>
        <v>0</v>
      </c>
    </row>
    <row r="735" spans="13:19" ht="18.5" x14ac:dyDescent="0.45">
      <c r="M735" s="79">
        <f t="shared" si="52"/>
        <v>0</v>
      </c>
      <c r="N735" s="80"/>
      <c r="O735" s="81">
        <f t="shared" si="50"/>
        <v>0</v>
      </c>
      <c r="P735" s="82"/>
      <c r="Q735" s="83" t="e">
        <f t="shared" si="49"/>
        <v>#DIV/0!</v>
      </c>
      <c r="R735" s="50"/>
      <c r="S735" s="84">
        <f t="shared" si="51"/>
        <v>0</v>
      </c>
    </row>
    <row r="736" spans="13:19" ht="18.5" x14ac:dyDescent="0.45">
      <c r="M736" s="79">
        <f t="shared" si="52"/>
        <v>0</v>
      </c>
      <c r="N736" s="80"/>
      <c r="O736" s="81">
        <f t="shared" si="50"/>
        <v>0</v>
      </c>
      <c r="P736" s="82"/>
      <c r="Q736" s="83" t="e">
        <f t="shared" si="49"/>
        <v>#DIV/0!</v>
      </c>
      <c r="R736" s="50"/>
      <c r="S736" s="84">
        <f t="shared" si="51"/>
        <v>0</v>
      </c>
    </row>
    <row r="737" spans="13:19" ht="18.5" x14ac:dyDescent="0.45">
      <c r="M737" s="79">
        <f t="shared" si="52"/>
        <v>0</v>
      </c>
      <c r="N737" s="80"/>
      <c r="O737" s="81">
        <f t="shared" si="50"/>
        <v>0</v>
      </c>
      <c r="P737" s="82"/>
      <c r="Q737" s="83" t="e">
        <f t="shared" si="49"/>
        <v>#DIV/0!</v>
      </c>
      <c r="R737" s="50"/>
      <c r="S737" s="84">
        <f t="shared" si="51"/>
        <v>0</v>
      </c>
    </row>
    <row r="738" spans="13:19" ht="18.5" x14ac:dyDescent="0.45">
      <c r="M738" s="79">
        <f t="shared" si="52"/>
        <v>0</v>
      </c>
      <c r="N738" s="80"/>
      <c r="O738" s="81">
        <f t="shared" si="50"/>
        <v>0</v>
      </c>
      <c r="P738" s="82"/>
      <c r="Q738" s="83" t="e">
        <f t="shared" si="49"/>
        <v>#DIV/0!</v>
      </c>
      <c r="R738" s="50"/>
      <c r="S738" s="84">
        <f t="shared" si="51"/>
        <v>0</v>
      </c>
    </row>
    <row r="739" spans="13:19" ht="18.5" x14ac:dyDescent="0.45">
      <c r="M739" s="79">
        <f t="shared" si="52"/>
        <v>0</v>
      </c>
      <c r="N739" s="80"/>
      <c r="O739" s="81">
        <f t="shared" si="50"/>
        <v>0</v>
      </c>
      <c r="P739" s="82"/>
      <c r="Q739" s="83" t="e">
        <f t="shared" si="49"/>
        <v>#DIV/0!</v>
      </c>
      <c r="R739" s="50"/>
      <c r="S739" s="84">
        <f t="shared" si="51"/>
        <v>0</v>
      </c>
    </row>
    <row r="740" spans="13:19" ht="18.5" x14ac:dyDescent="0.45">
      <c r="M740" s="79">
        <f t="shared" si="52"/>
        <v>0</v>
      </c>
      <c r="N740" s="80"/>
      <c r="O740" s="81">
        <f t="shared" si="50"/>
        <v>0</v>
      </c>
      <c r="P740" s="82"/>
      <c r="Q740" s="83" t="e">
        <f t="shared" si="49"/>
        <v>#DIV/0!</v>
      </c>
      <c r="R740" s="50"/>
      <c r="S740" s="84">
        <f t="shared" si="51"/>
        <v>0</v>
      </c>
    </row>
    <row r="741" spans="13:19" ht="18.5" x14ac:dyDescent="0.45">
      <c r="M741" s="79">
        <f t="shared" si="52"/>
        <v>0</v>
      </c>
      <c r="N741" s="80"/>
      <c r="O741" s="81">
        <f t="shared" si="50"/>
        <v>0</v>
      </c>
      <c r="P741" s="82"/>
      <c r="Q741" s="83" t="e">
        <f t="shared" si="49"/>
        <v>#DIV/0!</v>
      </c>
      <c r="R741" s="50"/>
      <c r="S741" s="84">
        <f t="shared" si="51"/>
        <v>0</v>
      </c>
    </row>
    <row r="742" spans="13:19" ht="18.5" x14ac:dyDescent="0.45">
      <c r="M742" s="79">
        <f t="shared" si="52"/>
        <v>0</v>
      </c>
      <c r="N742" s="80"/>
      <c r="O742" s="81">
        <f t="shared" si="50"/>
        <v>0</v>
      </c>
      <c r="P742" s="82"/>
      <c r="Q742" s="83" t="e">
        <f t="shared" si="49"/>
        <v>#DIV/0!</v>
      </c>
      <c r="R742" s="50"/>
      <c r="S742" s="84">
        <f t="shared" si="51"/>
        <v>0</v>
      </c>
    </row>
    <row r="743" spans="13:19" ht="18.5" x14ac:dyDescent="0.45">
      <c r="M743" s="79">
        <f t="shared" si="52"/>
        <v>0</v>
      </c>
      <c r="N743" s="80"/>
      <c r="O743" s="81">
        <f t="shared" si="50"/>
        <v>0</v>
      </c>
      <c r="P743" s="82"/>
      <c r="Q743" s="83" t="e">
        <f t="shared" si="49"/>
        <v>#DIV/0!</v>
      </c>
      <c r="R743" s="50"/>
      <c r="S743" s="84">
        <f t="shared" si="51"/>
        <v>0</v>
      </c>
    </row>
    <row r="744" spans="13:19" ht="18.5" x14ac:dyDescent="0.45">
      <c r="M744" s="79">
        <f t="shared" si="52"/>
        <v>0</v>
      </c>
      <c r="N744" s="80"/>
      <c r="O744" s="81">
        <f t="shared" si="50"/>
        <v>0</v>
      </c>
      <c r="P744" s="82"/>
      <c r="Q744" s="83" t="e">
        <f t="shared" si="49"/>
        <v>#DIV/0!</v>
      </c>
      <c r="R744" s="50"/>
      <c r="S744" s="84">
        <f t="shared" si="51"/>
        <v>0</v>
      </c>
    </row>
    <row r="745" spans="13:19" ht="18.5" x14ac:dyDescent="0.45">
      <c r="M745" s="79">
        <f t="shared" si="52"/>
        <v>0</v>
      </c>
      <c r="N745" s="80"/>
      <c r="O745" s="81">
        <f t="shared" si="50"/>
        <v>0</v>
      </c>
      <c r="P745" s="82"/>
      <c r="Q745" s="83" t="e">
        <f t="shared" si="49"/>
        <v>#DIV/0!</v>
      </c>
      <c r="R745" s="50"/>
      <c r="S745" s="84">
        <f t="shared" si="51"/>
        <v>0</v>
      </c>
    </row>
    <row r="746" spans="13:19" ht="18.5" x14ac:dyDescent="0.45">
      <c r="M746" s="79">
        <f t="shared" si="52"/>
        <v>0</v>
      </c>
      <c r="N746" s="80"/>
      <c r="O746" s="81">
        <f t="shared" si="50"/>
        <v>0</v>
      </c>
      <c r="P746" s="82"/>
      <c r="Q746" s="83" t="e">
        <f t="shared" si="49"/>
        <v>#DIV/0!</v>
      </c>
      <c r="R746" s="50"/>
      <c r="S746" s="84">
        <f t="shared" si="51"/>
        <v>0</v>
      </c>
    </row>
    <row r="747" spans="13:19" ht="18.5" x14ac:dyDescent="0.45">
      <c r="M747" s="79">
        <f t="shared" si="52"/>
        <v>0</v>
      </c>
      <c r="N747" s="80"/>
      <c r="O747" s="81">
        <f t="shared" si="50"/>
        <v>0</v>
      </c>
      <c r="P747" s="82"/>
      <c r="Q747" s="83" t="e">
        <f t="shared" si="49"/>
        <v>#DIV/0!</v>
      </c>
      <c r="R747" s="50"/>
      <c r="S747" s="84">
        <f t="shared" si="51"/>
        <v>0</v>
      </c>
    </row>
    <row r="748" spans="13:19" ht="18.5" x14ac:dyDescent="0.45">
      <c r="M748" s="79">
        <f t="shared" si="52"/>
        <v>0</v>
      </c>
      <c r="N748" s="80"/>
      <c r="O748" s="81">
        <f t="shared" si="50"/>
        <v>0</v>
      </c>
      <c r="P748" s="82"/>
      <c r="Q748" s="83" t="e">
        <f t="shared" si="49"/>
        <v>#DIV/0!</v>
      </c>
      <c r="R748" s="50"/>
      <c r="S748" s="84">
        <f t="shared" si="51"/>
        <v>0</v>
      </c>
    </row>
    <row r="749" spans="13:19" ht="18.5" x14ac:dyDescent="0.45">
      <c r="M749" s="79">
        <f t="shared" si="52"/>
        <v>0</v>
      </c>
      <c r="N749" s="80"/>
      <c r="O749" s="81">
        <f t="shared" si="50"/>
        <v>0</v>
      </c>
      <c r="P749" s="82"/>
      <c r="Q749" s="83" t="e">
        <f t="shared" si="49"/>
        <v>#DIV/0!</v>
      </c>
      <c r="R749" s="50"/>
      <c r="S749" s="84">
        <f t="shared" si="51"/>
        <v>0</v>
      </c>
    </row>
    <row r="750" spans="13:19" ht="18.5" x14ac:dyDescent="0.45">
      <c r="M750" s="79">
        <f t="shared" si="52"/>
        <v>0</v>
      </c>
      <c r="N750" s="80"/>
      <c r="O750" s="81">
        <f t="shared" si="50"/>
        <v>0</v>
      </c>
      <c r="P750" s="82"/>
      <c r="Q750" s="83" t="e">
        <f t="shared" si="49"/>
        <v>#DIV/0!</v>
      </c>
      <c r="R750" s="50"/>
      <c r="S750" s="84">
        <f t="shared" si="51"/>
        <v>0</v>
      </c>
    </row>
    <row r="751" spans="13:19" ht="18.5" x14ac:dyDescent="0.45">
      <c r="M751" s="79">
        <f t="shared" si="52"/>
        <v>0</v>
      </c>
      <c r="N751" s="80"/>
      <c r="O751" s="81">
        <f t="shared" si="50"/>
        <v>0</v>
      </c>
      <c r="P751" s="82"/>
      <c r="Q751" s="83" t="e">
        <f t="shared" si="49"/>
        <v>#DIV/0!</v>
      </c>
      <c r="R751" s="50"/>
      <c r="S751" s="84">
        <f t="shared" si="51"/>
        <v>0</v>
      </c>
    </row>
    <row r="752" spans="13:19" ht="18.5" x14ac:dyDescent="0.45">
      <c r="M752" s="79">
        <f t="shared" si="52"/>
        <v>0</v>
      </c>
      <c r="N752" s="80"/>
      <c r="O752" s="81">
        <f t="shared" si="50"/>
        <v>0</v>
      </c>
      <c r="P752" s="82"/>
      <c r="Q752" s="83" t="e">
        <f t="shared" si="49"/>
        <v>#DIV/0!</v>
      </c>
      <c r="R752" s="50"/>
      <c r="S752" s="84">
        <f t="shared" si="51"/>
        <v>0</v>
      </c>
    </row>
    <row r="753" spans="13:19" ht="18.5" x14ac:dyDescent="0.45">
      <c r="M753" s="79">
        <f t="shared" si="52"/>
        <v>0</v>
      </c>
      <c r="N753" s="80"/>
      <c r="O753" s="81">
        <f t="shared" si="50"/>
        <v>0</v>
      </c>
      <c r="P753" s="82"/>
      <c r="Q753" s="83" t="e">
        <f t="shared" si="49"/>
        <v>#DIV/0!</v>
      </c>
      <c r="R753" s="50"/>
      <c r="S753" s="84">
        <f t="shared" si="51"/>
        <v>0</v>
      </c>
    </row>
    <row r="754" spans="13:19" ht="18.5" x14ac:dyDescent="0.45">
      <c r="M754" s="79">
        <f t="shared" si="52"/>
        <v>0</v>
      </c>
      <c r="N754" s="80"/>
      <c r="O754" s="81">
        <f t="shared" si="50"/>
        <v>0</v>
      </c>
      <c r="P754" s="82"/>
      <c r="Q754" s="83" t="e">
        <f t="shared" si="49"/>
        <v>#DIV/0!</v>
      </c>
      <c r="R754" s="50"/>
      <c r="S754" s="84">
        <f t="shared" si="51"/>
        <v>0</v>
      </c>
    </row>
    <row r="755" spans="13:19" ht="18.5" x14ac:dyDescent="0.45">
      <c r="M755" s="79">
        <f t="shared" si="52"/>
        <v>0</v>
      </c>
      <c r="N755" s="80"/>
      <c r="O755" s="81">
        <f t="shared" si="50"/>
        <v>0</v>
      </c>
      <c r="P755" s="82"/>
      <c r="Q755" s="83" t="e">
        <f t="shared" si="49"/>
        <v>#DIV/0!</v>
      </c>
      <c r="R755" s="50"/>
      <c r="S755" s="84">
        <f t="shared" si="51"/>
        <v>0</v>
      </c>
    </row>
    <row r="756" spans="13:19" ht="18.5" x14ac:dyDescent="0.45">
      <c r="M756" s="79">
        <f t="shared" si="52"/>
        <v>0</v>
      </c>
      <c r="N756" s="80"/>
      <c r="O756" s="81">
        <f t="shared" si="50"/>
        <v>0</v>
      </c>
      <c r="P756" s="82"/>
      <c r="Q756" s="83" t="e">
        <f t="shared" si="49"/>
        <v>#DIV/0!</v>
      </c>
      <c r="R756" s="50"/>
      <c r="S756" s="84">
        <f t="shared" si="51"/>
        <v>0</v>
      </c>
    </row>
    <row r="757" spans="13:19" ht="18.5" x14ac:dyDescent="0.45">
      <c r="M757" s="79">
        <f t="shared" si="52"/>
        <v>0</v>
      </c>
      <c r="N757" s="80"/>
      <c r="O757" s="81">
        <f t="shared" si="50"/>
        <v>0</v>
      </c>
      <c r="P757" s="82"/>
      <c r="Q757" s="83" t="e">
        <f t="shared" si="49"/>
        <v>#DIV/0!</v>
      </c>
      <c r="R757" s="50"/>
      <c r="S757" s="84">
        <f t="shared" si="51"/>
        <v>0</v>
      </c>
    </row>
    <row r="758" spans="13:19" ht="18.5" x14ac:dyDescent="0.45">
      <c r="M758" s="79">
        <f t="shared" si="52"/>
        <v>0</v>
      </c>
      <c r="N758" s="80"/>
      <c r="O758" s="81">
        <f t="shared" si="50"/>
        <v>0</v>
      </c>
      <c r="P758" s="82"/>
      <c r="Q758" s="83" t="e">
        <f t="shared" si="49"/>
        <v>#DIV/0!</v>
      </c>
      <c r="R758" s="50"/>
      <c r="S758" s="84">
        <f t="shared" si="51"/>
        <v>0</v>
      </c>
    </row>
    <row r="759" spans="13:19" ht="18.5" x14ac:dyDescent="0.45">
      <c r="M759" s="79">
        <f t="shared" si="52"/>
        <v>0</v>
      </c>
      <c r="N759" s="80"/>
      <c r="O759" s="81">
        <f t="shared" si="50"/>
        <v>0</v>
      </c>
      <c r="P759" s="82"/>
      <c r="Q759" s="83" t="e">
        <f t="shared" si="49"/>
        <v>#DIV/0!</v>
      </c>
      <c r="R759" s="50"/>
      <c r="S759" s="84">
        <f t="shared" si="51"/>
        <v>0</v>
      </c>
    </row>
    <row r="760" spans="13:19" ht="18.5" x14ac:dyDescent="0.45">
      <c r="M760" s="79">
        <f t="shared" si="52"/>
        <v>0</v>
      </c>
      <c r="N760" s="80"/>
      <c r="O760" s="81">
        <f t="shared" si="50"/>
        <v>0</v>
      </c>
      <c r="P760" s="82"/>
      <c r="Q760" s="83" t="e">
        <f t="shared" si="49"/>
        <v>#DIV/0!</v>
      </c>
      <c r="R760" s="50"/>
      <c r="S760" s="84">
        <f t="shared" si="51"/>
        <v>0</v>
      </c>
    </row>
    <row r="761" spans="13:19" ht="18.5" x14ac:dyDescent="0.45">
      <c r="M761" s="79">
        <f t="shared" si="52"/>
        <v>0</v>
      </c>
      <c r="N761" s="80"/>
      <c r="O761" s="81">
        <f t="shared" si="50"/>
        <v>0</v>
      </c>
      <c r="P761" s="82"/>
      <c r="Q761" s="83" t="e">
        <f t="shared" si="49"/>
        <v>#DIV/0!</v>
      </c>
      <c r="R761" s="50"/>
      <c r="S761" s="84">
        <f t="shared" si="51"/>
        <v>0</v>
      </c>
    </row>
    <row r="762" spans="13:19" ht="18.5" x14ac:dyDescent="0.45">
      <c r="M762" s="79">
        <f t="shared" si="52"/>
        <v>0</v>
      </c>
      <c r="N762" s="80"/>
      <c r="O762" s="81">
        <f t="shared" si="50"/>
        <v>0</v>
      </c>
      <c r="P762" s="82"/>
      <c r="Q762" s="83" t="e">
        <f t="shared" si="49"/>
        <v>#DIV/0!</v>
      </c>
      <c r="R762" s="50"/>
      <c r="S762" s="84">
        <f t="shared" si="51"/>
        <v>0</v>
      </c>
    </row>
    <row r="763" spans="13:19" ht="18.5" x14ac:dyDescent="0.45">
      <c r="M763" s="79">
        <f t="shared" si="52"/>
        <v>0</v>
      </c>
      <c r="N763" s="80"/>
      <c r="O763" s="81">
        <f t="shared" si="50"/>
        <v>0</v>
      </c>
      <c r="P763" s="82"/>
      <c r="Q763" s="83" t="e">
        <f t="shared" si="49"/>
        <v>#DIV/0!</v>
      </c>
      <c r="R763" s="50"/>
      <c r="S763" s="84">
        <f t="shared" si="51"/>
        <v>0</v>
      </c>
    </row>
    <row r="764" spans="13:19" ht="18.5" x14ac:dyDescent="0.45">
      <c r="M764" s="79">
        <f t="shared" si="52"/>
        <v>0</v>
      </c>
      <c r="N764" s="80"/>
      <c r="O764" s="81">
        <f t="shared" si="50"/>
        <v>0</v>
      </c>
      <c r="P764" s="82"/>
      <c r="Q764" s="83" t="e">
        <f t="shared" si="49"/>
        <v>#DIV/0!</v>
      </c>
      <c r="R764" s="50"/>
      <c r="S764" s="84">
        <f t="shared" si="51"/>
        <v>0</v>
      </c>
    </row>
    <row r="765" spans="13:19" ht="18.5" x14ac:dyDescent="0.45">
      <c r="M765" s="79">
        <f t="shared" si="52"/>
        <v>0</v>
      </c>
      <c r="N765" s="80"/>
      <c r="O765" s="81">
        <f t="shared" si="50"/>
        <v>0</v>
      </c>
      <c r="P765" s="82"/>
      <c r="Q765" s="83" t="e">
        <f t="shared" si="49"/>
        <v>#DIV/0!</v>
      </c>
      <c r="R765" s="50"/>
      <c r="S765" s="84">
        <f t="shared" si="51"/>
        <v>0</v>
      </c>
    </row>
    <row r="766" spans="13:19" ht="18.5" x14ac:dyDescent="0.45">
      <c r="M766" s="79">
        <f t="shared" si="52"/>
        <v>0</v>
      </c>
      <c r="N766" s="80"/>
      <c r="O766" s="81">
        <f t="shared" si="50"/>
        <v>0</v>
      </c>
      <c r="P766" s="82"/>
      <c r="Q766" s="83" t="e">
        <f t="shared" si="49"/>
        <v>#DIV/0!</v>
      </c>
      <c r="R766" s="50"/>
      <c r="S766" s="84">
        <f t="shared" si="51"/>
        <v>0</v>
      </c>
    </row>
    <row r="767" spans="13:19" ht="18.5" x14ac:dyDescent="0.45">
      <c r="M767" s="79">
        <f t="shared" si="52"/>
        <v>0</v>
      </c>
      <c r="N767" s="80"/>
      <c r="O767" s="81">
        <f t="shared" si="50"/>
        <v>0</v>
      </c>
      <c r="P767" s="82"/>
      <c r="Q767" s="83" t="e">
        <f t="shared" ref="Q767:Q830" si="53">(P767-M767)/P767</f>
        <v>#DIV/0!</v>
      </c>
      <c r="R767" s="50"/>
      <c r="S767" s="84">
        <f t="shared" si="51"/>
        <v>0</v>
      </c>
    </row>
    <row r="768" spans="13:19" ht="18.5" x14ac:dyDescent="0.45">
      <c r="M768" s="79">
        <f t="shared" si="52"/>
        <v>0</v>
      </c>
      <c r="N768" s="80"/>
      <c r="O768" s="81">
        <f t="shared" si="50"/>
        <v>0</v>
      </c>
      <c r="P768" s="82"/>
      <c r="Q768" s="83" t="e">
        <f t="shared" si="53"/>
        <v>#DIV/0!</v>
      </c>
      <c r="R768" s="50"/>
      <c r="S768" s="84">
        <f t="shared" si="51"/>
        <v>0</v>
      </c>
    </row>
    <row r="769" spans="13:19" ht="18.5" x14ac:dyDescent="0.45">
      <c r="M769" s="79">
        <f t="shared" si="52"/>
        <v>0</v>
      </c>
      <c r="N769" s="80"/>
      <c r="O769" s="81">
        <f t="shared" si="50"/>
        <v>0</v>
      </c>
      <c r="P769" s="82"/>
      <c r="Q769" s="83" t="e">
        <f t="shared" si="53"/>
        <v>#DIV/0!</v>
      </c>
      <c r="R769" s="50"/>
      <c r="S769" s="84">
        <f t="shared" si="51"/>
        <v>0</v>
      </c>
    </row>
    <row r="770" spans="13:19" ht="18.5" x14ac:dyDescent="0.45">
      <c r="M770" s="79">
        <f t="shared" si="52"/>
        <v>0</v>
      </c>
      <c r="N770" s="80"/>
      <c r="O770" s="81">
        <f t="shared" ref="O770:O833" si="54">M770/(1-N770)</f>
        <v>0</v>
      </c>
      <c r="P770" s="82"/>
      <c r="Q770" s="83" t="e">
        <f t="shared" si="53"/>
        <v>#DIV/0!</v>
      </c>
      <c r="R770" s="50"/>
      <c r="S770" s="84">
        <f t="shared" si="51"/>
        <v>0</v>
      </c>
    </row>
    <row r="771" spans="13:19" ht="18.5" x14ac:dyDescent="0.45">
      <c r="M771" s="79">
        <f t="shared" si="52"/>
        <v>0</v>
      </c>
      <c r="N771" s="80"/>
      <c r="O771" s="81">
        <f t="shared" si="54"/>
        <v>0</v>
      </c>
      <c r="P771" s="82"/>
      <c r="Q771" s="83" t="e">
        <f t="shared" si="53"/>
        <v>#DIV/0!</v>
      </c>
      <c r="R771" s="50"/>
      <c r="S771" s="84">
        <f t="shared" si="51"/>
        <v>0</v>
      </c>
    </row>
    <row r="772" spans="13:19" ht="18.5" x14ac:dyDescent="0.45">
      <c r="M772" s="79">
        <f t="shared" si="52"/>
        <v>0</v>
      </c>
      <c r="N772" s="80"/>
      <c r="O772" s="81">
        <f t="shared" si="54"/>
        <v>0</v>
      </c>
      <c r="P772" s="82"/>
      <c r="Q772" s="83" t="e">
        <f t="shared" si="53"/>
        <v>#DIV/0!</v>
      </c>
      <c r="R772" s="50"/>
      <c r="S772" s="84">
        <f t="shared" ref="S772:S835" si="55">SUM(R772*P772)</f>
        <v>0</v>
      </c>
    </row>
    <row r="773" spans="13:19" ht="18.5" x14ac:dyDescent="0.45">
      <c r="M773" s="79">
        <f t="shared" si="52"/>
        <v>0</v>
      </c>
      <c r="N773" s="80"/>
      <c r="O773" s="81">
        <f t="shared" si="54"/>
        <v>0</v>
      </c>
      <c r="P773" s="82"/>
      <c r="Q773" s="83" t="e">
        <f t="shared" si="53"/>
        <v>#DIV/0!</v>
      </c>
      <c r="R773" s="50"/>
      <c r="S773" s="84">
        <f t="shared" si="55"/>
        <v>0</v>
      </c>
    </row>
    <row r="774" spans="13:19" ht="18.5" x14ac:dyDescent="0.45">
      <c r="M774" s="79">
        <f t="shared" si="52"/>
        <v>0</v>
      </c>
      <c r="N774" s="80"/>
      <c r="O774" s="81">
        <f t="shared" si="54"/>
        <v>0</v>
      </c>
      <c r="P774" s="82"/>
      <c r="Q774" s="83" t="e">
        <f t="shared" si="53"/>
        <v>#DIV/0!</v>
      </c>
      <c r="R774" s="50"/>
      <c r="S774" s="84">
        <f t="shared" si="55"/>
        <v>0</v>
      </c>
    </row>
    <row r="775" spans="13:19" ht="18.5" x14ac:dyDescent="0.45">
      <c r="M775" s="79">
        <f t="shared" ref="M775:M838" si="56">SUM(F775:K775)</f>
        <v>0</v>
      </c>
      <c r="N775" s="80"/>
      <c r="O775" s="81">
        <f t="shared" si="54"/>
        <v>0</v>
      </c>
      <c r="P775" s="82"/>
      <c r="Q775" s="83" t="e">
        <f t="shared" si="53"/>
        <v>#DIV/0!</v>
      </c>
      <c r="R775" s="50"/>
      <c r="S775" s="84">
        <f t="shared" si="55"/>
        <v>0</v>
      </c>
    </row>
    <row r="776" spans="13:19" ht="18.5" x14ac:dyDescent="0.45">
      <c r="M776" s="79">
        <f t="shared" si="56"/>
        <v>0</v>
      </c>
      <c r="N776" s="80"/>
      <c r="O776" s="81">
        <f t="shared" si="54"/>
        <v>0</v>
      </c>
      <c r="P776" s="82"/>
      <c r="Q776" s="83" t="e">
        <f t="shared" si="53"/>
        <v>#DIV/0!</v>
      </c>
      <c r="R776" s="50"/>
      <c r="S776" s="84">
        <f t="shared" si="55"/>
        <v>0</v>
      </c>
    </row>
    <row r="777" spans="13:19" ht="18.5" x14ac:dyDescent="0.45">
      <c r="M777" s="79">
        <f t="shared" si="56"/>
        <v>0</v>
      </c>
      <c r="N777" s="80"/>
      <c r="O777" s="81">
        <f t="shared" si="54"/>
        <v>0</v>
      </c>
      <c r="P777" s="82"/>
      <c r="Q777" s="83" t="e">
        <f t="shared" si="53"/>
        <v>#DIV/0!</v>
      </c>
      <c r="R777" s="50"/>
      <c r="S777" s="84">
        <f t="shared" si="55"/>
        <v>0</v>
      </c>
    </row>
    <row r="778" spans="13:19" ht="18.5" x14ac:dyDescent="0.45">
      <c r="M778" s="79">
        <f t="shared" si="56"/>
        <v>0</v>
      </c>
      <c r="N778" s="80"/>
      <c r="O778" s="81">
        <f t="shared" si="54"/>
        <v>0</v>
      </c>
      <c r="P778" s="82"/>
      <c r="Q778" s="83" t="e">
        <f t="shared" si="53"/>
        <v>#DIV/0!</v>
      </c>
      <c r="R778" s="50"/>
      <c r="S778" s="84">
        <f t="shared" si="55"/>
        <v>0</v>
      </c>
    </row>
    <row r="779" spans="13:19" ht="18.5" x14ac:dyDescent="0.45">
      <c r="M779" s="79">
        <f t="shared" si="56"/>
        <v>0</v>
      </c>
      <c r="N779" s="80"/>
      <c r="O779" s="81">
        <f t="shared" si="54"/>
        <v>0</v>
      </c>
      <c r="P779" s="82"/>
      <c r="Q779" s="83" t="e">
        <f t="shared" si="53"/>
        <v>#DIV/0!</v>
      </c>
      <c r="R779" s="50"/>
      <c r="S779" s="84">
        <f t="shared" si="55"/>
        <v>0</v>
      </c>
    </row>
    <row r="780" spans="13:19" ht="18.5" x14ac:dyDescent="0.45">
      <c r="M780" s="79">
        <f t="shared" si="56"/>
        <v>0</v>
      </c>
      <c r="N780" s="80"/>
      <c r="O780" s="81">
        <f t="shared" si="54"/>
        <v>0</v>
      </c>
      <c r="P780" s="82"/>
      <c r="Q780" s="83" t="e">
        <f t="shared" si="53"/>
        <v>#DIV/0!</v>
      </c>
      <c r="R780" s="50"/>
      <c r="S780" s="84">
        <f t="shared" si="55"/>
        <v>0</v>
      </c>
    </row>
    <row r="781" spans="13:19" ht="18.5" x14ac:dyDescent="0.45">
      <c r="M781" s="79">
        <f t="shared" si="56"/>
        <v>0</v>
      </c>
      <c r="N781" s="80"/>
      <c r="O781" s="81">
        <f t="shared" si="54"/>
        <v>0</v>
      </c>
      <c r="P781" s="82"/>
      <c r="Q781" s="83" t="e">
        <f t="shared" si="53"/>
        <v>#DIV/0!</v>
      </c>
      <c r="R781" s="50"/>
      <c r="S781" s="84">
        <f t="shared" si="55"/>
        <v>0</v>
      </c>
    </row>
    <row r="782" spans="13:19" ht="18.5" x14ac:dyDescent="0.45">
      <c r="M782" s="79">
        <f t="shared" si="56"/>
        <v>0</v>
      </c>
      <c r="N782" s="80"/>
      <c r="O782" s="81">
        <f t="shared" si="54"/>
        <v>0</v>
      </c>
      <c r="P782" s="82"/>
      <c r="Q782" s="83" t="e">
        <f t="shared" si="53"/>
        <v>#DIV/0!</v>
      </c>
      <c r="R782" s="50"/>
      <c r="S782" s="84">
        <f t="shared" si="55"/>
        <v>0</v>
      </c>
    </row>
    <row r="783" spans="13:19" ht="18.5" x14ac:dyDescent="0.45">
      <c r="M783" s="79">
        <f t="shared" si="56"/>
        <v>0</v>
      </c>
      <c r="N783" s="80"/>
      <c r="O783" s="81">
        <f t="shared" si="54"/>
        <v>0</v>
      </c>
      <c r="P783" s="82"/>
      <c r="Q783" s="83" t="e">
        <f t="shared" si="53"/>
        <v>#DIV/0!</v>
      </c>
      <c r="R783" s="50"/>
      <c r="S783" s="84">
        <f t="shared" si="55"/>
        <v>0</v>
      </c>
    </row>
    <row r="784" spans="13:19" ht="18.5" x14ac:dyDescent="0.45">
      <c r="M784" s="79">
        <f t="shared" si="56"/>
        <v>0</v>
      </c>
      <c r="N784" s="80"/>
      <c r="O784" s="81">
        <f t="shared" si="54"/>
        <v>0</v>
      </c>
      <c r="P784" s="82"/>
      <c r="Q784" s="83" t="e">
        <f t="shared" si="53"/>
        <v>#DIV/0!</v>
      </c>
      <c r="R784" s="50"/>
      <c r="S784" s="84">
        <f t="shared" si="55"/>
        <v>0</v>
      </c>
    </row>
    <row r="785" spans="13:19" ht="18.5" x14ac:dyDescent="0.45">
      <c r="M785" s="79">
        <f t="shared" si="56"/>
        <v>0</v>
      </c>
      <c r="N785" s="80"/>
      <c r="O785" s="81">
        <f t="shared" si="54"/>
        <v>0</v>
      </c>
      <c r="P785" s="82"/>
      <c r="Q785" s="83" t="e">
        <f t="shared" si="53"/>
        <v>#DIV/0!</v>
      </c>
      <c r="R785" s="50"/>
      <c r="S785" s="84">
        <f t="shared" si="55"/>
        <v>0</v>
      </c>
    </row>
    <row r="786" spans="13:19" ht="18.5" x14ac:dyDescent="0.45">
      <c r="M786" s="79">
        <f t="shared" si="56"/>
        <v>0</v>
      </c>
      <c r="N786" s="80"/>
      <c r="O786" s="81">
        <f t="shared" si="54"/>
        <v>0</v>
      </c>
      <c r="P786" s="82"/>
      <c r="Q786" s="83" t="e">
        <f t="shared" si="53"/>
        <v>#DIV/0!</v>
      </c>
      <c r="R786" s="50"/>
      <c r="S786" s="84">
        <f t="shared" si="55"/>
        <v>0</v>
      </c>
    </row>
    <row r="787" spans="13:19" ht="18.5" x14ac:dyDescent="0.45">
      <c r="M787" s="79">
        <f t="shared" si="56"/>
        <v>0</v>
      </c>
      <c r="N787" s="80"/>
      <c r="O787" s="81">
        <f t="shared" si="54"/>
        <v>0</v>
      </c>
      <c r="P787" s="82"/>
      <c r="Q787" s="83" t="e">
        <f t="shared" si="53"/>
        <v>#DIV/0!</v>
      </c>
      <c r="R787" s="50"/>
      <c r="S787" s="84">
        <f t="shared" si="55"/>
        <v>0</v>
      </c>
    </row>
    <row r="788" spans="13:19" ht="18.5" x14ac:dyDescent="0.45">
      <c r="M788" s="79">
        <f t="shared" si="56"/>
        <v>0</v>
      </c>
      <c r="N788" s="80"/>
      <c r="O788" s="81">
        <f t="shared" si="54"/>
        <v>0</v>
      </c>
      <c r="P788" s="82"/>
      <c r="Q788" s="83" t="e">
        <f t="shared" si="53"/>
        <v>#DIV/0!</v>
      </c>
      <c r="R788" s="50"/>
      <c r="S788" s="84">
        <f t="shared" si="55"/>
        <v>0</v>
      </c>
    </row>
    <row r="789" spans="13:19" ht="18.5" x14ac:dyDescent="0.45">
      <c r="M789" s="79">
        <f t="shared" si="56"/>
        <v>0</v>
      </c>
      <c r="N789" s="80"/>
      <c r="O789" s="81">
        <f t="shared" si="54"/>
        <v>0</v>
      </c>
      <c r="P789" s="82"/>
      <c r="Q789" s="83" t="e">
        <f t="shared" si="53"/>
        <v>#DIV/0!</v>
      </c>
      <c r="R789" s="50"/>
      <c r="S789" s="84">
        <f t="shared" si="55"/>
        <v>0</v>
      </c>
    </row>
    <row r="790" spans="13:19" ht="18.5" x14ac:dyDescent="0.45">
      <c r="M790" s="79">
        <f t="shared" si="56"/>
        <v>0</v>
      </c>
      <c r="N790" s="80"/>
      <c r="O790" s="81">
        <f t="shared" si="54"/>
        <v>0</v>
      </c>
      <c r="P790" s="82"/>
      <c r="Q790" s="83" t="e">
        <f t="shared" si="53"/>
        <v>#DIV/0!</v>
      </c>
      <c r="R790" s="50"/>
      <c r="S790" s="84">
        <f t="shared" si="55"/>
        <v>0</v>
      </c>
    </row>
    <row r="791" spans="13:19" ht="18.5" x14ac:dyDescent="0.45">
      <c r="M791" s="79">
        <f t="shared" si="56"/>
        <v>0</v>
      </c>
      <c r="N791" s="80"/>
      <c r="O791" s="81">
        <f t="shared" si="54"/>
        <v>0</v>
      </c>
      <c r="P791" s="82"/>
      <c r="Q791" s="83" t="e">
        <f t="shared" si="53"/>
        <v>#DIV/0!</v>
      </c>
      <c r="R791" s="50"/>
      <c r="S791" s="84">
        <f t="shared" si="55"/>
        <v>0</v>
      </c>
    </row>
    <row r="792" spans="13:19" ht="18.5" x14ac:dyDescent="0.45">
      <c r="M792" s="79">
        <f t="shared" si="56"/>
        <v>0</v>
      </c>
      <c r="N792" s="80"/>
      <c r="O792" s="81">
        <f t="shared" si="54"/>
        <v>0</v>
      </c>
      <c r="P792" s="82"/>
      <c r="Q792" s="83" t="e">
        <f t="shared" si="53"/>
        <v>#DIV/0!</v>
      </c>
      <c r="R792" s="50"/>
      <c r="S792" s="84">
        <f t="shared" si="55"/>
        <v>0</v>
      </c>
    </row>
    <row r="793" spans="13:19" ht="18.5" x14ac:dyDescent="0.45">
      <c r="M793" s="79">
        <f t="shared" si="56"/>
        <v>0</v>
      </c>
      <c r="N793" s="80"/>
      <c r="O793" s="81">
        <f t="shared" si="54"/>
        <v>0</v>
      </c>
      <c r="P793" s="82"/>
      <c r="Q793" s="83" t="e">
        <f t="shared" si="53"/>
        <v>#DIV/0!</v>
      </c>
      <c r="R793" s="50"/>
      <c r="S793" s="84">
        <f t="shared" si="55"/>
        <v>0</v>
      </c>
    </row>
    <row r="794" spans="13:19" ht="18.5" x14ac:dyDescent="0.45">
      <c r="M794" s="79">
        <f t="shared" si="56"/>
        <v>0</v>
      </c>
      <c r="N794" s="80"/>
      <c r="O794" s="81">
        <f t="shared" si="54"/>
        <v>0</v>
      </c>
      <c r="P794" s="82"/>
      <c r="Q794" s="83" t="e">
        <f t="shared" si="53"/>
        <v>#DIV/0!</v>
      </c>
      <c r="R794" s="50"/>
      <c r="S794" s="84">
        <f t="shared" si="55"/>
        <v>0</v>
      </c>
    </row>
    <row r="795" spans="13:19" ht="18.5" x14ac:dyDescent="0.45">
      <c r="M795" s="79">
        <f t="shared" si="56"/>
        <v>0</v>
      </c>
      <c r="N795" s="80"/>
      <c r="O795" s="81">
        <f t="shared" si="54"/>
        <v>0</v>
      </c>
      <c r="P795" s="82"/>
      <c r="Q795" s="83" t="e">
        <f t="shared" si="53"/>
        <v>#DIV/0!</v>
      </c>
      <c r="R795" s="50"/>
      <c r="S795" s="84">
        <f t="shared" si="55"/>
        <v>0</v>
      </c>
    </row>
    <row r="796" spans="13:19" ht="18.5" x14ac:dyDescent="0.45">
      <c r="M796" s="79">
        <f t="shared" si="56"/>
        <v>0</v>
      </c>
      <c r="N796" s="80"/>
      <c r="O796" s="81">
        <f t="shared" si="54"/>
        <v>0</v>
      </c>
      <c r="P796" s="82"/>
      <c r="Q796" s="83" t="e">
        <f t="shared" si="53"/>
        <v>#DIV/0!</v>
      </c>
      <c r="R796" s="50"/>
      <c r="S796" s="84">
        <f t="shared" si="55"/>
        <v>0</v>
      </c>
    </row>
    <row r="797" spans="13:19" ht="18.5" x14ac:dyDescent="0.45">
      <c r="M797" s="79">
        <f t="shared" si="56"/>
        <v>0</v>
      </c>
      <c r="N797" s="80"/>
      <c r="O797" s="81">
        <f t="shared" si="54"/>
        <v>0</v>
      </c>
      <c r="P797" s="82"/>
      <c r="Q797" s="83" t="e">
        <f t="shared" si="53"/>
        <v>#DIV/0!</v>
      </c>
      <c r="R797" s="50"/>
      <c r="S797" s="84">
        <f t="shared" si="55"/>
        <v>0</v>
      </c>
    </row>
    <row r="798" spans="13:19" ht="18.5" x14ac:dyDescent="0.45">
      <c r="M798" s="79">
        <f t="shared" si="56"/>
        <v>0</v>
      </c>
      <c r="N798" s="80"/>
      <c r="O798" s="81">
        <f t="shared" si="54"/>
        <v>0</v>
      </c>
      <c r="P798" s="82"/>
      <c r="Q798" s="83" t="e">
        <f t="shared" si="53"/>
        <v>#DIV/0!</v>
      </c>
      <c r="R798" s="50"/>
      <c r="S798" s="84">
        <f t="shared" si="55"/>
        <v>0</v>
      </c>
    </row>
    <row r="799" spans="13:19" ht="18.5" x14ac:dyDescent="0.45">
      <c r="M799" s="79">
        <f t="shared" si="56"/>
        <v>0</v>
      </c>
      <c r="N799" s="80"/>
      <c r="O799" s="81">
        <f t="shared" si="54"/>
        <v>0</v>
      </c>
      <c r="P799" s="82"/>
      <c r="Q799" s="83" t="e">
        <f t="shared" si="53"/>
        <v>#DIV/0!</v>
      </c>
      <c r="R799" s="50"/>
      <c r="S799" s="84">
        <f t="shared" si="55"/>
        <v>0</v>
      </c>
    </row>
    <row r="800" spans="13:19" ht="18.5" x14ac:dyDescent="0.45">
      <c r="M800" s="79">
        <f t="shared" si="56"/>
        <v>0</v>
      </c>
      <c r="N800" s="80"/>
      <c r="O800" s="81">
        <f t="shared" si="54"/>
        <v>0</v>
      </c>
      <c r="P800" s="82"/>
      <c r="Q800" s="83" t="e">
        <f t="shared" si="53"/>
        <v>#DIV/0!</v>
      </c>
      <c r="R800" s="50"/>
      <c r="S800" s="84">
        <f t="shared" si="55"/>
        <v>0</v>
      </c>
    </row>
    <row r="801" spans="13:19" ht="18.5" x14ac:dyDescent="0.45">
      <c r="M801" s="79">
        <f t="shared" si="56"/>
        <v>0</v>
      </c>
      <c r="N801" s="80"/>
      <c r="O801" s="81">
        <f t="shared" si="54"/>
        <v>0</v>
      </c>
      <c r="P801" s="82"/>
      <c r="Q801" s="83" t="e">
        <f t="shared" si="53"/>
        <v>#DIV/0!</v>
      </c>
      <c r="R801" s="50"/>
      <c r="S801" s="84">
        <f t="shared" si="55"/>
        <v>0</v>
      </c>
    </row>
    <row r="802" spans="13:19" ht="18.5" x14ac:dyDescent="0.45">
      <c r="M802" s="79">
        <f t="shared" si="56"/>
        <v>0</v>
      </c>
      <c r="N802" s="80"/>
      <c r="O802" s="81">
        <f t="shared" si="54"/>
        <v>0</v>
      </c>
      <c r="P802" s="82"/>
      <c r="Q802" s="83" t="e">
        <f t="shared" si="53"/>
        <v>#DIV/0!</v>
      </c>
      <c r="R802" s="50"/>
      <c r="S802" s="84">
        <f t="shared" si="55"/>
        <v>0</v>
      </c>
    </row>
    <row r="803" spans="13:19" ht="18.5" x14ac:dyDescent="0.45">
      <c r="M803" s="79">
        <f t="shared" si="56"/>
        <v>0</v>
      </c>
      <c r="N803" s="80"/>
      <c r="O803" s="81">
        <f t="shared" si="54"/>
        <v>0</v>
      </c>
      <c r="P803" s="82"/>
      <c r="Q803" s="83" t="e">
        <f t="shared" si="53"/>
        <v>#DIV/0!</v>
      </c>
      <c r="R803" s="50"/>
      <c r="S803" s="84">
        <f t="shared" si="55"/>
        <v>0</v>
      </c>
    </row>
    <row r="804" spans="13:19" ht="18.5" x14ac:dyDescent="0.45">
      <c r="M804" s="79">
        <f t="shared" si="56"/>
        <v>0</v>
      </c>
      <c r="N804" s="80"/>
      <c r="O804" s="81">
        <f t="shared" si="54"/>
        <v>0</v>
      </c>
      <c r="P804" s="82"/>
      <c r="Q804" s="83" t="e">
        <f t="shared" si="53"/>
        <v>#DIV/0!</v>
      </c>
      <c r="R804" s="50"/>
      <c r="S804" s="84">
        <f t="shared" si="55"/>
        <v>0</v>
      </c>
    </row>
    <row r="805" spans="13:19" ht="18.5" x14ac:dyDescent="0.45">
      <c r="M805" s="79">
        <f t="shared" si="56"/>
        <v>0</v>
      </c>
      <c r="N805" s="80"/>
      <c r="O805" s="81">
        <f t="shared" si="54"/>
        <v>0</v>
      </c>
      <c r="P805" s="82"/>
      <c r="Q805" s="83" t="e">
        <f t="shared" si="53"/>
        <v>#DIV/0!</v>
      </c>
      <c r="R805" s="50"/>
      <c r="S805" s="84">
        <f t="shared" si="55"/>
        <v>0</v>
      </c>
    </row>
    <row r="806" spans="13:19" ht="18.5" x14ac:dyDescent="0.45">
      <c r="M806" s="79">
        <f t="shared" si="56"/>
        <v>0</v>
      </c>
      <c r="N806" s="80"/>
      <c r="O806" s="81">
        <f t="shared" si="54"/>
        <v>0</v>
      </c>
      <c r="P806" s="82"/>
      <c r="Q806" s="83" t="e">
        <f t="shared" si="53"/>
        <v>#DIV/0!</v>
      </c>
      <c r="R806" s="50"/>
      <c r="S806" s="84">
        <f t="shared" si="55"/>
        <v>0</v>
      </c>
    </row>
    <row r="807" spans="13:19" ht="18.5" x14ac:dyDescent="0.45">
      <c r="M807" s="79">
        <f t="shared" si="56"/>
        <v>0</v>
      </c>
      <c r="N807" s="80"/>
      <c r="O807" s="81">
        <f t="shared" si="54"/>
        <v>0</v>
      </c>
      <c r="P807" s="82"/>
      <c r="Q807" s="83" t="e">
        <f t="shared" si="53"/>
        <v>#DIV/0!</v>
      </c>
      <c r="R807" s="50"/>
      <c r="S807" s="84">
        <f t="shared" si="55"/>
        <v>0</v>
      </c>
    </row>
    <row r="808" spans="13:19" ht="18.5" x14ac:dyDescent="0.45">
      <c r="M808" s="79">
        <f t="shared" si="56"/>
        <v>0</v>
      </c>
      <c r="N808" s="80"/>
      <c r="O808" s="81">
        <f t="shared" si="54"/>
        <v>0</v>
      </c>
      <c r="P808" s="82"/>
      <c r="Q808" s="83" t="e">
        <f t="shared" si="53"/>
        <v>#DIV/0!</v>
      </c>
      <c r="R808" s="50"/>
      <c r="S808" s="84">
        <f t="shared" si="55"/>
        <v>0</v>
      </c>
    </row>
    <row r="809" spans="13:19" ht="18.5" x14ac:dyDescent="0.45">
      <c r="M809" s="79">
        <f t="shared" si="56"/>
        <v>0</v>
      </c>
      <c r="N809" s="80"/>
      <c r="O809" s="81">
        <f t="shared" si="54"/>
        <v>0</v>
      </c>
      <c r="P809" s="82"/>
      <c r="Q809" s="83" t="e">
        <f t="shared" si="53"/>
        <v>#DIV/0!</v>
      </c>
      <c r="R809" s="50"/>
      <c r="S809" s="84">
        <f t="shared" si="55"/>
        <v>0</v>
      </c>
    </row>
    <row r="810" spans="13:19" ht="18.5" x14ac:dyDescent="0.45">
      <c r="M810" s="79">
        <f t="shared" si="56"/>
        <v>0</v>
      </c>
      <c r="N810" s="80"/>
      <c r="O810" s="81">
        <f t="shared" si="54"/>
        <v>0</v>
      </c>
      <c r="P810" s="82"/>
      <c r="Q810" s="83" t="e">
        <f t="shared" si="53"/>
        <v>#DIV/0!</v>
      </c>
      <c r="R810" s="50"/>
      <c r="S810" s="84">
        <f t="shared" si="55"/>
        <v>0</v>
      </c>
    </row>
    <row r="811" spans="13:19" ht="18.5" x14ac:dyDescent="0.45">
      <c r="M811" s="79">
        <f t="shared" si="56"/>
        <v>0</v>
      </c>
      <c r="N811" s="80"/>
      <c r="O811" s="81">
        <f t="shared" si="54"/>
        <v>0</v>
      </c>
      <c r="P811" s="82"/>
      <c r="Q811" s="83" t="e">
        <f t="shared" si="53"/>
        <v>#DIV/0!</v>
      </c>
      <c r="R811" s="50"/>
      <c r="S811" s="84">
        <f t="shared" si="55"/>
        <v>0</v>
      </c>
    </row>
    <row r="812" spans="13:19" ht="18.5" x14ac:dyDescent="0.45">
      <c r="M812" s="79">
        <f t="shared" si="56"/>
        <v>0</v>
      </c>
      <c r="N812" s="80"/>
      <c r="O812" s="81">
        <f t="shared" si="54"/>
        <v>0</v>
      </c>
      <c r="P812" s="82"/>
      <c r="Q812" s="83" t="e">
        <f t="shared" si="53"/>
        <v>#DIV/0!</v>
      </c>
      <c r="R812" s="50"/>
      <c r="S812" s="84">
        <f t="shared" si="55"/>
        <v>0</v>
      </c>
    </row>
    <row r="813" spans="13:19" ht="18.5" x14ac:dyDescent="0.45">
      <c r="M813" s="79">
        <f t="shared" si="56"/>
        <v>0</v>
      </c>
      <c r="N813" s="80"/>
      <c r="O813" s="81">
        <f t="shared" si="54"/>
        <v>0</v>
      </c>
      <c r="P813" s="82"/>
      <c r="Q813" s="83" t="e">
        <f t="shared" si="53"/>
        <v>#DIV/0!</v>
      </c>
      <c r="R813" s="50"/>
      <c r="S813" s="84">
        <f t="shared" si="55"/>
        <v>0</v>
      </c>
    </row>
    <row r="814" spans="13:19" ht="18.5" x14ac:dyDescent="0.45">
      <c r="M814" s="79">
        <f t="shared" si="56"/>
        <v>0</v>
      </c>
      <c r="N814" s="80"/>
      <c r="O814" s="81">
        <f t="shared" si="54"/>
        <v>0</v>
      </c>
      <c r="P814" s="82"/>
      <c r="Q814" s="83" t="e">
        <f t="shared" si="53"/>
        <v>#DIV/0!</v>
      </c>
      <c r="R814" s="50"/>
      <c r="S814" s="84">
        <f t="shared" si="55"/>
        <v>0</v>
      </c>
    </row>
    <row r="815" spans="13:19" ht="18.5" x14ac:dyDescent="0.45">
      <c r="M815" s="79">
        <f t="shared" si="56"/>
        <v>0</v>
      </c>
      <c r="N815" s="80"/>
      <c r="O815" s="81">
        <f t="shared" si="54"/>
        <v>0</v>
      </c>
      <c r="P815" s="82"/>
      <c r="Q815" s="83" t="e">
        <f t="shared" si="53"/>
        <v>#DIV/0!</v>
      </c>
      <c r="R815" s="50"/>
      <c r="S815" s="84">
        <f t="shared" si="55"/>
        <v>0</v>
      </c>
    </row>
    <row r="816" spans="13:19" ht="18.5" x14ac:dyDescent="0.45">
      <c r="M816" s="79">
        <f t="shared" si="56"/>
        <v>0</v>
      </c>
      <c r="N816" s="80"/>
      <c r="O816" s="81">
        <f t="shared" si="54"/>
        <v>0</v>
      </c>
      <c r="P816" s="82"/>
      <c r="Q816" s="83" t="e">
        <f t="shared" si="53"/>
        <v>#DIV/0!</v>
      </c>
      <c r="R816" s="50"/>
      <c r="S816" s="84">
        <f t="shared" si="55"/>
        <v>0</v>
      </c>
    </row>
    <row r="817" spans="13:19" ht="18.5" x14ac:dyDescent="0.45">
      <c r="M817" s="79">
        <f t="shared" si="56"/>
        <v>0</v>
      </c>
      <c r="N817" s="80"/>
      <c r="O817" s="81">
        <f t="shared" si="54"/>
        <v>0</v>
      </c>
      <c r="P817" s="82"/>
      <c r="Q817" s="83" t="e">
        <f t="shared" si="53"/>
        <v>#DIV/0!</v>
      </c>
      <c r="R817" s="50"/>
      <c r="S817" s="84">
        <f t="shared" si="55"/>
        <v>0</v>
      </c>
    </row>
    <row r="818" spans="13:19" ht="18.5" x14ac:dyDescent="0.45">
      <c r="M818" s="79">
        <f t="shared" si="56"/>
        <v>0</v>
      </c>
      <c r="N818" s="80"/>
      <c r="O818" s="81">
        <f t="shared" si="54"/>
        <v>0</v>
      </c>
      <c r="P818" s="82"/>
      <c r="Q818" s="83" t="e">
        <f t="shared" si="53"/>
        <v>#DIV/0!</v>
      </c>
      <c r="R818" s="50"/>
      <c r="S818" s="84">
        <f t="shared" si="55"/>
        <v>0</v>
      </c>
    </row>
    <row r="819" spans="13:19" ht="18.5" x14ac:dyDescent="0.45">
      <c r="M819" s="79">
        <f t="shared" si="56"/>
        <v>0</v>
      </c>
      <c r="N819" s="80"/>
      <c r="O819" s="81">
        <f t="shared" si="54"/>
        <v>0</v>
      </c>
      <c r="P819" s="82"/>
      <c r="Q819" s="83" t="e">
        <f t="shared" si="53"/>
        <v>#DIV/0!</v>
      </c>
      <c r="R819" s="50"/>
      <c r="S819" s="84">
        <f t="shared" si="55"/>
        <v>0</v>
      </c>
    </row>
    <row r="820" spans="13:19" ht="18.5" x14ac:dyDescent="0.45">
      <c r="M820" s="79">
        <f t="shared" si="56"/>
        <v>0</v>
      </c>
      <c r="N820" s="80"/>
      <c r="O820" s="81">
        <f t="shared" si="54"/>
        <v>0</v>
      </c>
      <c r="P820" s="82"/>
      <c r="Q820" s="83" t="e">
        <f t="shared" si="53"/>
        <v>#DIV/0!</v>
      </c>
      <c r="R820" s="50"/>
      <c r="S820" s="84">
        <f t="shared" si="55"/>
        <v>0</v>
      </c>
    </row>
    <row r="821" spans="13:19" ht="18.5" x14ac:dyDescent="0.45">
      <c r="M821" s="79">
        <f t="shared" si="56"/>
        <v>0</v>
      </c>
      <c r="N821" s="80"/>
      <c r="O821" s="81">
        <f t="shared" si="54"/>
        <v>0</v>
      </c>
      <c r="P821" s="82"/>
      <c r="Q821" s="83" t="e">
        <f t="shared" si="53"/>
        <v>#DIV/0!</v>
      </c>
      <c r="R821" s="50"/>
      <c r="S821" s="84">
        <f t="shared" si="55"/>
        <v>0</v>
      </c>
    </row>
    <row r="822" spans="13:19" ht="18.5" x14ac:dyDescent="0.45">
      <c r="M822" s="79">
        <f t="shared" si="56"/>
        <v>0</v>
      </c>
      <c r="N822" s="80"/>
      <c r="O822" s="81">
        <f t="shared" si="54"/>
        <v>0</v>
      </c>
      <c r="P822" s="82"/>
      <c r="Q822" s="83" t="e">
        <f t="shared" si="53"/>
        <v>#DIV/0!</v>
      </c>
      <c r="R822" s="50"/>
      <c r="S822" s="84">
        <f t="shared" si="55"/>
        <v>0</v>
      </c>
    </row>
    <row r="823" spans="13:19" ht="18.5" x14ac:dyDescent="0.45">
      <c r="M823" s="79">
        <f t="shared" si="56"/>
        <v>0</v>
      </c>
      <c r="N823" s="80"/>
      <c r="O823" s="81">
        <f t="shared" si="54"/>
        <v>0</v>
      </c>
      <c r="P823" s="82"/>
      <c r="Q823" s="83" t="e">
        <f t="shared" si="53"/>
        <v>#DIV/0!</v>
      </c>
      <c r="R823" s="50"/>
      <c r="S823" s="84">
        <f t="shared" si="55"/>
        <v>0</v>
      </c>
    </row>
    <row r="824" spans="13:19" ht="18.5" x14ac:dyDescent="0.45">
      <c r="M824" s="79">
        <f t="shared" si="56"/>
        <v>0</v>
      </c>
      <c r="N824" s="80"/>
      <c r="O824" s="81">
        <f t="shared" si="54"/>
        <v>0</v>
      </c>
      <c r="P824" s="82"/>
      <c r="Q824" s="83" t="e">
        <f t="shared" si="53"/>
        <v>#DIV/0!</v>
      </c>
      <c r="R824" s="50"/>
      <c r="S824" s="84">
        <f t="shared" si="55"/>
        <v>0</v>
      </c>
    </row>
    <row r="825" spans="13:19" ht="18.5" x14ac:dyDescent="0.45">
      <c r="M825" s="79">
        <f t="shared" si="56"/>
        <v>0</v>
      </c>
      <c r="N825" s="80"/>
      <c r="O825" s="81">
        <f t="shared" si="54"/>
        <v>0</v>
      </c>
      <c r="P825" s="82"/>
      <c r="Q825" s="83" t="e">
        <f t="shared" si="53"/>
        <v>#DIV/0!</v>
      </c>
      <c r="R825" s="50"/>
      <c r="S825" s="84">
        <f t="shared" si="55"/>
        <v>0</v>
      </c>
    </row>
    <row r="826" spans="13:19" ht="18.5" x14ac:dyDescent="0.45">
      <c r="M826" s="79">
        <f t="shared" si="56"/>
        <v>0</v>
      </c>
      <c r="N826" s="80"/>
      <c r="O826" s="81">
        <f t="shared" si="54"/>
        <v>0</v>
      </c>
      <c r="P826" s="82"/>
      <c r="Q826" s="83" t="e">
        <f t="shared" si="53"/>
        <v>#DIV/0!</v>
      </c>
      <c r="R826" s="50"/>
      <c r="S826" s="84">
        <f t="shared" si="55"/>
        <v>0</v>
      </c>
    </row>
    <row r="827" spans="13:19" ht="18.5" x14ac:dyDescent="0.45">
      <c r="M827" s="79">
        <f t="shared" si="56"/>
        <v>0</v>
      </c>
      <c r="N827" s="80"/>
      <c r="O827" s="81">
        <f t="shared" si="54"/>
        <v>0</v>
      </c>
      <c r="P827" s="82"/>
      <c r="Q827" s="83" t="e">
        <f t="shared" si="53"/>
        <v>#DIV/0!</v>
      </c>
      <c r="R827" s="50"/>
      <c r="S827" s="84">
        <f t="shared" si="55"/>
        <v>0</v>
      </c>
    </row>
    <row r="828" spans="13:19" ht="18.5" x14ac:dyDescent="0.45">
      <c r="M828" s="79">
        <f t="shared" si="56"/>
        <v>0</v>
      </c>
      <c r="N828" s="80"/>
      <c r="O828" s="81">
        <f t="shared" si="54"/>
        <v>0</v>
      </c>
      <c r="P828" s="82"/>
      <c r="Q828" s="83" t="e">
        <f t="shared" si="53"/>
        <v>#DIV/0!</v>
      </c>
      <c r="R828" s="50"/>
      <c r="S828" s="84">
        <f t="shared" si="55"/>
        <v>0</v>
      </c>
    </row>
    <row r="829" spans="13:19" ht="18.5" x14ac:dyDescent="0.45">
      <c r="M829" s="79">
        <f t="shared" si="56"/>
        <v>0</v>
      </c>
      <c r="N829" s="80"/>
      <c r="O829" s="81">
        <f t="shared" si="54"/>
        <v>0</v>
      </c>
      <c r="P829" s="82"/>
      <c r="Q829" s="83" t="e">
        <f t="shared" si="53"/>
        <v>#DIV/0!</v>
      </c>
      <c r="R829" s="50"/>
      <c r="S829" s="84">
        <f t="shared" si="55"/>
        <v>0</v>
      </c>
    </row>
    <row r="830" spans="13:19" ht="18.5" x14ac:dyDescent="0.45">
      <c r="M830" s="79">
        <f t="shared" si="56"/>
        <v>0</v>
      </c>
      <c r="N830" s="80"/>
      <c r="O830" s="81">
        <f t="shared" si="54"/>
        <v>0</v>
      </c>
      <c r="P830" s="82"/>
      <c r="Q830" s="83" t="e">
        <f t="shared" si="53"/>
        <v>#DIV/0!</v>
      </c>
      <c r="R830" s="50"/>
      <c r="S830" s="84">
        <f t="shared" si="55"/>
        <v>0</v>
      </c>
    </row>
    <row r="831" spans="13:19" ht="18.5" x14ac:dyDescent="0.45">
      <c r="M831" s="79">
        <f t="shared" si="56"/>
        <v>0</v>
      </c>
      <c r="N831" s="80"/>
      <c r="O831" s="81">
        <f t="shared" si="54"/>
        <v>0</v>
      </c>
      <c r="P831" s="82"/>
      <c r="Q831" s="83" t="e">
        <f t="shared" ref="Q831:Q894" si="57">(P831-M831)/P831</f>
        <v>#DIV/0!</v>
      </c>
      <c r="R831" s="50"/>
      <c r="S831" s="84">
        <f t="shared" si="55"/>
        <v>0</v>
      </c>
    </row>
    <row r="832" spans="13:19" ht="18.5" x14ac:dyDescent="0.45">
      <c r="M832" s="79">
        <f t="shared" si="56"/>
        <v>0</v>
      </c>
      <c r="N832" s="80"/>
      <c r="O832" s="81">
        <f t="shared" si="54"/>
        <v>0</v>
      </c>
      <c r="P832" s="82"/>
      <c r="Q832" s="83" t="e">
        <f t="shared" si="57"/>
        <v>#DIV/0!</v>
      </c>
      <c r="R832" s="50"/>
      <c r="S832" s="84">
        <f t="shared" si="55"/>
        <v>0</v>
      </c>
    </row>
    <row r="833" spans="13:19" ht="18.5" x14ac:dyDescent="0.45">
      <c r="M833" s="79">
        <f t="shared" si="56"/>
        <v>0</v>
      </c>
      <c r="N833" s="80"/>
      <c r="O833" s="81">
        <f t="shared" si="54"/>
        <v>0</v>
      </c>
      <c r="P833" s="82"/>
      <c r="Q833" s="83" t="e">
        <f t="shared" si="57"/>
        <v>#DIV/0!</v>
      </c>
      <c r="R833" s="50"/>
      <c r="S833" s="84">
        <f t="shared" si="55"/>
        <v>0</v>
      </c>
    </row>
    <row r="834" spans="13:19" ht="18.5" x14ac:dyDescent="0.45">
      <c r="M834" s="79">
        <f t="shared" si="56"/>
        <v>0</v>
      </c>
      <c r="N834" s="80"/>
      <c r="O834" s="81">
        <f t="shared" ref="O834:O897" si="58">M834/(1-N834)</f>
        <v>0</v>
      </c>
      <c r="P834" s="82"/>
      <c r="Q834" s="83" t="e">
        <f t="shared" si="57"/>
        <v>#DIV/0!</v>
      </c>
      <c r="R834" s="50"/>
      <c r="S834" s="84">
        <f t="shared" si="55"/>
        <v>0</v>
      </c>
    </row>
    <row r="835" spans="13:19" ht="18.5" x14ac:dyDescent="0.45">
      <c r="M835" s="79">
        <f t="shared" si="56"/>
        <v>0</v>
      </c>
      <c r="N835" s="80"/>
      <c r="O835" s="81">
        <f t="shared" si="58"/>
        <v>0</v>
      </c>
      <c r="P835" s="82"/>
      <c r="Q835" s="83" t="e">
        <f t="shared" si="57"/>
        <v>#DIV/0!</v>
      </c>
      <c r="R835" s="50"/>
      <c r="S835" s="84">
        <f t="shared" si="55"/>
        <v>0</v>
      </c>
    </row>
    <row r="836" spans="13:19" ht="18.5" x14ac:dyDescent="0.45">
      <c r="M836" s="79">
        <f t="shared" si="56"/>
        <v>0</v>
      </c>
      <c r="N836" s="80"/>
      <c r="O836" s="81">
        <f t="shared" si="58"/>
        <v>0</v>
      </c>
      <c r="P836" s="82"/>
      <c r="Q836" s="83" t="e">
        <f t="shared" si="57"/>
        <v>#DIV/0!</v>
      </c>
      <c r="R836" s="50"/>
      <c r="S836" s="84">
        <f t="shared" ref="S836:S899" si="59">SUM(R836*P836)</f>
        <v>0</v>
      </c>
    </row>
    <row r="837" spans="13:19" ht="18.5" x14ac:dyDescent="0.45">
      <c r="M837" s="79">
        <f t="shared" si="56"/>
        <v>0</v>
      </c>
      <c r="N837" s="80"/>
      <c r="O837" s="81">
        <f t="shared" si="58"/>
        <v>0</v>
      </c>
      <c r="P837" s="82"/>
      <c r="Q837" s="83" t="e">
        <f t="shared" si="57"/>
        <v>#DIV/0!</v>
      </c>
      <c r="R837" s="50"/>
      <c r="S837" s="84">
        <f t="shared" si="59"/>
        <v>0</v>
      </c>
    </row>
    <row r="838" spans="13:19" ht="18.5" x14ac:dyDescent="0.45">
      <c r="M838" s="79">
        <f t="shared" si="56"/>
        <v>0</v>
      </c>
      <c r="N838" s="80"/>
      <c r="O838" s="81">
        <f t="shared" si="58"/>
        <v>0</v>
      </c>
      <c r="P838" s="82"/>
      <c r="Q838" s="83" t="e">
        <f t="shared" si="57"/>
        <v>#DIV/0!</v>
      </c>
      <c r="R838" s="50"/>
      <c r="S838" s="84">
        <f t="shared" si="59"/>
        <v>0</v>
      </c>
    </row>
    <row r="839" spans="13:19" ht="18.5" x14ac:dyDescent="0.45">
      <c r="M839" s="79">
        <f t="shared" ref="M839:M902" si="60">SUM(F839:K839)</f>
        <v>0</v>
      </c>
      <c r="N839" s="80"/>
      <c r="O839" s="81">
        <f t="shared" si="58"/>
        <v>0</v>
      </c>
      <c r="P839" s="82"/>
      <c r="Q839" s="83" t="e">
        <f t="shared" si="57"/>
        <v>#DIV/0!</v>
      </c>
      <c r="R839" s="50"/>
      <c r="S839" s="84">
        <f t="shared" si="59"/>
        <v>0</v>
      </c>
    </row>
    <row r="840" spans="13:19" ht="18.5" x14ac:dyDescent="0.45">
      <c r="M840" s="79">
        <f t="shared" si="60"/>
        <v>0</v>
      </c>
      <c r="N840" s="80"/>
      <c r="O840" s="81">
        <f t="shared" si="58"/>
        <v>0</v>
      </c>
      <c r="P840" s="82"/>
      <c r="Q840" s="83" t="e">
        <f t="shared" si="57"/>
        <v>#DIV/0!</v>
      </c>
      <c r="R840" s="50"/>
      <c r="S840" s="84">
        <f t="shared" si="59"/>
        <v>0</v>
      </c>
    </row>
    <row r="841" spans="13:19" ht="18.5" x14ac:dyDescent="0.45">
      <c r="M841" s="79">
        <f t="shared" si="60"/>
        <v>0</v>
      </c>
      <c r="N841" s="80"/>
      <c r="O841" s="81">
        <f t="shared" si="58"/>
        <v>0</v>
      </c>
      <c r="P841" s="82"/>
      <c r="Q841" s="83" t="e">
        <f t="shared" si="57"/>
        <v>#DIV/0!</v>
      </c>
      <c r="R841" s="50"/>
      <c r="S841" s="84">
        <f t="shared" si="59"/>
        <v>0</v>
      </c>
    </row>
    <row r="842" spans="13:19" ht="18.5" x14ac:dyDescent="0.45">
      <c r="M842" s="79">
        <f t="shared" si="60"/>
        <v>0</v>
      </c>
      <c r="N842" s="80"/>
      <c r="O842" s="81">
        <f t="shared" si="58"/>
        <v>0</v>
      </c>
      <c r="P842" s="82"/>
      <c r="Q842" s="83" t="e">
        <f t="shared" si="57"/>
        <v>#DIV/0!</v>
      </c>
      <c r="R842" s="50"/>
      <c r="S842" s="84">
        <f t="shared" si="59"/>
        <v>0</v>
      </c>
    </row>
    <row r="843" spans="13:19" ht="18.5" x14ac:dyDescent="0.45">
      <c r="M843" s="79">
        <f t="shared" si="60"/>
        <v>0</v>
      </c>
      <c r="N843" s="80"/>
      <c r="O843" s="81">
        <f t="shared" si="58"/>
        <v>0</v>
      </c>
      <c r="P843" s="82"/>
      <c r="Q843" s="83" t="e">
        <f t="shared" si="57"/>
        <v>#DIV/0!</v>
      </c>
      <c r="R843" s="50"/>
      <c r="S843" s="84">
        <f t="shared" si="59"/>
        <v>0</v>
      </c>
    </row>
    <row r="844" spans="13:19" ht="18.5" x14ac:dyDescent="0.45">
      <c r="M844" s="79">
        <f t="shared" si="60"/>
        <v>0</v>
      </c>
      <c r="N844" s="80"/>
      <c r="O844" s="81">
        <f t="shared" si="58"/>
        <v>0</v>
      </c>
      <c r="P844" s="82"/>
      <c r="Q844" s="83" t="e">
        <f t="shared" si="57"/>
        <v>#DIV/0!</v>
      </c>
      <c r="R844" s="50"/>
      <c r="S844" s="84">
        <f t="shared" si="59"/>
        <v>0</v>
      </c>
    </row>
    <row r="845" spans="13:19" ht="18.5" x14ac:dyDescent="0.45">
      <c r="M845" s="79">
        <f t="shared" si="60"/>
        <v>0</v>
      </c>
      <c r="N845" s="80"/>
      <c r="O845" s="81">
        <f t="shared" si="58"/>
        <v>0</v>
      </c>
      <c r="P845" s="82"/>
      <c r="Q845" s="83" t="e">
        <f t="shared" si="57"/>
        <v>#DIV/0!</v>
      </c>
      <c r="R845" s="50"/>
      <c r="S845" s="84">
        <f t="shared" si="59"/>
        <v>0</v>
      </c>
    </row>
    <row r="846" spans="13:19" ht="18.5" x14ac:dyDescent="0.45">
      <c r="M846" s="79">
        <f t="shared" si="60"/>
        <v>0</v>
      </c>
      <c r="N846" s="80"/>
      <c r="O846" s="81">
        <f t="shared" si="58"/>
        <v>0</v>
      </c>
      <c r="P846" s="82"/>
      <c r="Q846" s="83" t="e">
        <f t="shared" si="57"/>
        <v>#DIV/0!</v>
      </c>
      <c r="R846" s="50"/>
      <c r="S846" s="84">
        <f t="shared" si="59"/>
        <v>0</v>
      </c>
    </row>
    <row r="847" spans="13:19" ht="18.5" x14ac:dyDescent="0.45">
      <c r="M847" s="79">
        <f t="shared" si="60"/>
        <v>0</v>
      </c>
      <c r="N847" s="80"/>
      <c r="O847" s="81">
        <f t="shared" si="58"/>
        <v>0</v>
      </c>
      <c r="P847" s="82"/>
      <c r="Q847" s="83" t="e">
        <f t="shared" si="57"/>
        <v>#DIV/0!</v>
      </c>
      <c r="R847" s="50"/>
      <c r="S847" s="84">
        <f t="shared" si="59"/>
        <v>0</v>
      </c>
    </row>
    <row r="848" spans="13:19" ht="18.5" x14ac:dyDescent="0.45">
      <c r="M848" s="79">
        <f t="shared" si="60"/>
        <v>0</v>
      </c>
      <c r="N848" s="80"/>
      <c r="O848" s="81">
        <f t="shared" si="58"/>
        <v>0</v>
      </c>
      <c r="P848" s="82"/>
      <c r="Q848" s="83" t="e">
        <f t="shared" si="57"/>
        <v>#DIV/0!</v>
      </c>
      <c r="R848" s="50"/>
      <c r="S848" s="84">
        <f t="shared" si="59"/>
        <v>0</v>
      </c>
    </row>
    <row r="849" spans="13:19" ht="18.5" x14ac:dyDescent="0.45">
      <c r="M849" s="79">
        <f t="shared" si="60"/>
        <v>0</v>
      </c>
      <c r="N849" s="80"/>
      <c r="O849" s="81">
        <f t="shared" si="58"/>
        <v>0</v>
      </c>
      <c r="P849" s="82"/>
      <c r="Q849" s="83" t="e">
        <f t="shared" si="57"/>
        <v>#DIV/0!</v>
      </c>
      <c r="R849" s="50"/>
      <c r="S849" s="84">
        <f t="shared" si="59"/>
        <v>0</v>
      </c>
    </row>
    <row r="850" spans="13:19" ht="18.5" x14ac:dyDescent="0.45">
      <c r="M850" s="79">
        <f t="shared" si="60"/>
        <v>0</v>
      </c>
      <c r="N850" s="80"/>
      <c r="O850" s="81">
        <f t="shared" si="58"/>
        <v>0</v>
      </c>
      <c r="P850" s="82"/>
      <c r="Q850" s="83" t="e">
        <f t="shared" si="57"/>
        <v>#DIV/0!</v>
      </c>
      <c r="R850" s="50"/>
      <c r="S850" s="84">
        <f t="shared" si="59"/>
        <v>0</v>
      </c>
    </row>
    <row r="851" spans="13:19" ht="18.5" x14ac:dyDescent="0.45">
      <c r="M851" s="79">
        <f t="shared" si="60"/>
        <v>0</v>
      </c>
      <c r="N851" s="80"/>
      <c r="O851" s="81">
        <f t="shared" si="58"/>
        <v>0</v>
      </c>
      <c r="P851" s="82"/>
      <c r="Q851" s="83" t="e">
        <f t="shared" si="57"/>
        <v>#DIV/0!</v>
      </c>
      <c r="R851" s="50"/>
      <c r="S851" s="84">
        <f t="shared" si="59"/>
        <v>0</v>
      </c>
    </row>
    <row r="852" spans="13:19" ht="18.5" x14ac:dyDescent="0.45">
      <c r="M852" s="79">
        <f t="shared" si="60"/>
        <v>0</v>
      </c>
      <c r="N852" s="80"/>
      <c r="O852" s="81">
        <f t="shared" si="58"/>
        <v>0</v>
      </c>
      <c r="P852" s="82"/>
      <c r="Q852" s="83" t="e">
        <f t="shared" si="57"/>
        <v>#DIV/0!</v>
      </c>
      <c r="R852" s="50"/>
      <c r="S852" s="84">
        <f t="shared" si="59"/>
        <v>0</v>
      </c>
    </row>
    <row r="853" spans="13:19" ht="18.5" x14ac:dyDescent="0.45">
      <c r="M853" s="79">
        <f t="shared" si="60"/>
        <v>0</v>
      </c>
      <c r="N853" s="80"/>
      <c r="O853" s="81">
        <f t="shared" si="58"/>
        <v>0</v>
      </c>
      <c r="P853" s="82"/>
      <c r="Q853" s="83" t="e">
        <f t="shared" si="57"/>
        <v>#DIV/0!</v>
      </c>
      <c r="R853" s="50"/>
      <c r="S853" s="84">
        <f t="shared" si="59"/>
        <v>0</v>
      </c>
    </row>
    <row r="854" spans="13:19" ht="18.5" x14ac:dyDescent="0.45">
      <c r="M854" s="79">
        <f t="shared" si="60"/>
        <v>0</v>
      </c>
      <c r="N854" s="80"/>
      <c r="O854" s="81">
        <f t="shared" si="58"/>
        <v>0</v>
      </c>
      <c r="P854" s="82"/>
      <c r="Q854" s="83" t="e">
        <f t="shared" si="57"/>
        <v>#DIV/0!</v>
      </c>
      <c r="R854" s="50"/>
      <c r="S854" s="84">
        <f t="shared" si="59"/>
        <v>0</v>
      </c>
    </row>
    <row r="855" spans="13:19" ht="18.5" x14ac:dyDescent="0.45">
      <c r="M855" s="79">
        <f t="shared" si="60"/>
        <v>0</v>
      </c>
      <c r="N855" s="80"/>
      <c r="O855" s="81">
        <f t="shared" si="58"/>
        <v>0</v>
      </c>
      <c r="P855" s="82"/>
      <c r="Q855" s="83" t="e">
        <f t="shared" si="57"/>
        <v>#DIV/0!</v>
      </c>
      <c r="R855" s="50"/>
      <c r="S855" s="84">
        <f t="shared" si="59"/>
        <v>0</v>
      </c>
    </row>
    <row r="856" spans="13:19" ht="18.5" x14ac:dyDescent="0.45">
      <c r="M856" s="79">
        <f t="shared" si="60"/>
        <v>0</v>
      </c>
      <c r="N856" s="80"/>
      <c r="O856" s="81">
        <f t="shared" si="58"/>
        <v>0</v>
      </c>
      <c r="P856" s="82"/>
      <c r="Q856" s="83" t="e">
        <f t="shared" si="57"/>
        <v>#DIV/0!</v>
      </c>
      <c r="R856" s="50"/>
      <c r="S856" s="84">
        <f t="shared" si="59"/>
        <v>0</v>
      </c>
    </row>
    <row r="857" spans="13:19" ht="18.5" x14ac:dyDescent="0.45">
      <c r="M857" s="79">
        <f t="shared" si="60"/>
        <v>0</v>
      </c>
      <c r="N857" s="80"/>
      <c r="O857" s="81">
        <f t="shared" si="58"/>
        <v>0</v>
      </c>
      <c r="P857" s="82"/>
      <c r="Q857" s="83" t="e">
        <f t="shared" si="57"/>
        <v>#DIV/0!</v>
      </c>
      <c r="R857" s="50"/>
      <c r="S857" s="84">
        <f t="shared" si="59"/>
        <v>0</v>
      </c>
    </row>
    <row r="858" spans="13:19" ht="18.5" x14ac:dyDescent="0.45">
      <c r="M858" s="79">
        <f t="shared" si="60"/>
        <v>0</v>
      </c>
      <c r="N858" s="80"/>
      <c r="O858" s="81">
        <f t="shared" si="58"/>
        <v>0</v>
      </c>
      <c r="P858" s="82"/>
      <c r="Q858" s="83" t="e">
        <f t="shared" si="57"/>
        <v>#DIV/0!</v>
      </c>
      <c r="R858" s="50"/>
      <c r="S858" s="84">
        <f t="shared" si="59"/>
        <v>0</v>
      </c>
    </row>
    <row r="859" spans="13:19" ht="18.5" x14ac:dyDescent="0.45">
      <c r="M859" s="79">
        <f t="shared" si="60"/>
        <v>0</v>
      </c>
      <c r="N859" s="80"/>
      <c r="O859" s="81">
        <f t="shared" si="58"/>
        <v>0</v>
      </c>
      <c r="P859" s="82"/>
      <c r="Q859" s="83" t="e">
        <f t="shared" si="57"/>
        <v>#DIV/0!</v>
      </c>
      <c r="R859" s="50"/>
      <c r="S859" s="84">
        <f t="shared" si="59"/>
        <v>0</v>
      </c>
    </row>
    <row r="860" spans="13:19" ht="18.5" x14ac:dyDescent="0.45">
      <c r="M860" s="79">
        <f t="shared" si="60"/>
        <v>0</v>
      </c>
      <c r="N860" s="80"/>
      <c r="O860" s="81">
        <f t="shared" si="58"/>
        <v>0</v>
      </c>
      <c r="P860" s="82"/>
      <c r="Q860" s="83" t="e">
        <f t="shared" si="57"/>
        <v>#DIV/0!</v>
      </c>
      <c r="R860" s="50"/>
      <c r="S860" s="84">
        <f t="shared" si="59"/>
        <v>0</v>
      </c>
    </row>
    <row r="861" spans="13:19" ht="18.5" x14ac:dyDescent="0.45">
      <c r="M861" s="79">
        <f t="shared" si="60"/>
        <v>0</v>
      </c>
      <c r="N861" s="80"/>
      <c r="O861" s="81">
        <f t="shared" si="58"/>
        <v>0</v>
      </c>
      <c r="P861" s="82"/>
      <c r="Q861" s="83" t="e">
        <f t="shared" si="57"/>
        <v>#DIV/0!</v>
      </c>
      <c r="R861" s="50"/>
      <c r="S861" s="84">
        <f t="shared" si="59"/>
        <v>0</v>
      </c>
    </row>
    <row r="862" spans="13:19" ht="18.5" x14ac:dyDescent="0.45">
      <c r="M862" s="79">
        <f t="shared" si="60"/>
        <v>0</v>
      </c>
      <c r="N862" s="80"/>
      <c r="O862" s="81">
        <f t="shared" si="58"/>
        <v>0</v>
      </c>
      <c r="P862" s="82"/>
      <c r="Q862" s="83" t="e">
        <f t="shared" si="57"/>
        <v>#DIV/0!</v>
      </c>
      <c r="R862" s="50"/>
      <c r="S862" s="84">
        <f t="shared" si="59"/>
        <v>0</v>
      </c>
    </row>
    <row r="863" spans="13:19" ht="18.5" x14ac:dyDescent="0.45">
      <c r="M863" s="79">
        <f t="shared" si="60"/>
        <v>0</v>
      </c>
      <c r="N863" s="80"/>
      <c r="O863" s="81">
        <f t="shared" si="58"/>
        <v>0</v>
      </c>
      <c r="P863" s="82"/>
      <c r="Q863" s="83" t="e">
        <f t="shared" si="57"/>
        <v>#DIV/0!</v>
      </c>
      <c r="R863" s="50"/>
      <c r="S863" s="84">
        <f t="shared" si="59"/>
        <v>0</v>
      </c>
    </row>
    <row r="864" spans="13:19" ht="18.5" x14ac:dyDescent="0.45">
      <c r="M864" s="79">
        <f t="shared" si="60"/>
        <v>0</v>
      </c>
      <c r="N864" s="80"/>
      <c r="O864" s="81">
        <f t="shared" si="58"/>
        <v>0</v>
      </c>
      <c r="P864" s="82"/>
      <c r="Q864" s="83" t="e">
        <f t="shared" si="57"/>
        <v>#DIV/0!</v>
      </c>
      <c r="R864" s="50"/>
      <c r="S864" s="84">
        <f t="shared" si="59"/>
        <v>0</v>
      </c>
    </row>
    <row r="865" spans="13:19" ht="18.5" x14ac:dyDescent="0.45">
      <c r="M865" s="79">
        <f t="shared" si="60"/>
        <v>0</v>
      </c>
      <c r="N865" s="80"/>
      <c r="O865" s="81">
        <f t="shared" si="58"/>
        <v>0</v>
      </c>
      <c r="P865" s="82"/>
      <c r="Q865" s="83" t="e">
        <f t="shared" si="57"/>
        <v>#DIV/0!</v>
      </c>
      <c r="R865" s="50"/>
      <c r="S865" s="84">
        <f t="shared" si="59"/>
        <v>0</v>
      </c>
    </row>
    <row r="866" spans="13:19" ht="18.5" x14ac:dyDescent="0.45">
      <c r="M866" s="79">
        <f t="shared" si="60"/>
        <v>0</v>
      </c>
      <c r="N866" s="80"/>
      <c r="O866" s="81">
        <f t="shared" si="58"/>
        <v>0</v>
      </c>
      <c r="P866" s="82"/>
      <c r="Q866" s="83" t="e">
        <f t="shared" si="57"/>
        <v>#DIV/0!</v>
      </c>
      <c r="R866" s="50"/>
      <c r="S866" s="84">
        <f t="shared" si="59"/>
        <v>0</v>
      </c>
    </row>
    <row r="867" spans="13:19" ht="18.5" x14ac:dyDescent="0.45">
      <c r="M867" s="79">
        <f t="shared" si="60"/>
        <v>0</v>
      </c>
      <c r="N867" s="80"/>
      <c r="O867" s="81">
        <f t="shared" si="58"/>
        <v>0</v>
      </c>
      <c r="P867" s="82"/>
      <c r="Q867" s="83" t="e">
        <f t="shared" si="57"/>
        <v>#DIV/0!</v>
      </c>
      <c r="R867" s="50"/>
      <c r="S867" s="84">
        <f t="shared" si="59"/>
        <v>0</v>
      </c>
    </row>
    <row r="868" spans="13:19" ht="18.5" x14ac:dyDescent="0.45">
      <c r="M868" s="79">
        <f t="shared" si="60"/>
        <v>0</v>
      </c>
      <c r="N868" s="80"/>
      <c r="O868" s="81">
        <f t="shared" si="58"/>
        <v>0</v>
      </c>
      <c r="P868" s="82"/>
      <c r="Q868" s="83" t="e">
        <f t="shared" si="57"/>
        <v>#DIV/0!</v>
      </c>
      <c r="R868" s="50"/>
      <c r="S868" s="84">
        <f t="shared" si="59"/>
        <v>0</v>
      </c>
    </row>
    <row r="869" spans="13:19" ht="18.5" x14ac:dyDescent="0.45">
      <c r="M869" s="79">
        <f t="shared" si="60"/>
        <v>0</v>
      </c>
      <c r="N869" s="80"/>
      <c r="O869" s="81">
        <f t="shared" si="58"/>
        <v>0</v>
      </c>
      <c r="P869" s="82"/>
      <c r="Q869" s="83" t="e">
        <f t="shared" si="57"/>
        <v>#DIV/0!</v>
      </c>
      <c r="R869" s="50"/>
      <c r="S869" s="84">
        <f t="shared" si="59"/>
        <v>0</v>
      </c>
    </row>
    <row r="870" spans="13:19" ht="18.5" x14ac:dyDescent="0.45">
      <c r="M870" s="79">
        <f t="shared" si="60"/>
        <v>0</v>
      </c>
      <c r="N870" s="80"/>
      <c r="O870" s="81">
        <f t="shared" si="58"/>
        <v>0</v>
      </c>
      <c r="P870" s="82"/>
      <c r="Q870" s="83" t="e">
        <f t="shared" si="57"/>
        <v>#DIV/0!</v>
      </c>
      <c r="R870" s="50"/>
      <c r="S870" s="84">
        <f t="shared" si="59"/>
        <v>0</v>
      </c>
    </row>
    <row r="871" spans="13:19" ht="18.5" x14ac:dyDescent="0.45">
      <c r="M871" s="79">
        <f t="shared" si="60"/>
        <v>0</v>
      </c>
      <c r="N871" s="80"/>
      <c r="O871" s="81">
        <f t="shared" si="58"/>
        <v>0</v>
      </c>
      <c r="P871" s="82"/>
      <c r="Q871" s="83" t="e">
        <f t="shared" si="57"/>
        <v>#DIV/0!</v>
      </c>
      <c r="R871" s="50"/>
      <c r="S871" s="84">
        <f t="shared" si="59"/>
        <v>0</v>
      </c>
    </row>
    <row r="872" spans="13:19" ht="18.5" x14ac:dyDescent="0.45">
      <c r="M872" s="79">
        <f t="shared" si="60"/>
        <v>0</v>
      </c>
      <c r="N872" s="80"/>
      <c r="O872" s="81">
        <f t="shared" si="58"/>
        <v>0</v>
      </c>
      <c r="P872" s="82"/>
      <c r="Q872" s="83" t="e">
        <f t="shared" si="57"/>
        <v>#DIV/0!</v>
      </c>
      <c r="R872" s="50"/>
      <c r="S872" s="84">
        <f t="shared" si="59"/>
        <v>0</v>
      </c>
    </row>
    <row r="873" spans="13:19" ht="18.5" x14ac:dyDescent="0.45">
      <c r="M873" s="79">
        <f t="shared" si="60"/>
        <v>0</v>
      </c>
      <c r="N873" s="80"/>
      <c r="O873" s="81">
        <f t="shared" si="58"/>
        <v>0</v>
      </c>
      <c r="P873" s="82"/>
      <c r="Q873" s="83" t="e">
        <f t="shared" si="57"/>
        <v>#DIV/0!</v>
      </c>
      <c r="R873" s="50"/>
      <c r="S873" s="84">
        <f t="shared" si="59"/>
        <v>0</v>
      </c>
    </row>
    <row r="874" spans="13:19" ht="18.5" x14ac:dyDescent="0.45">
      <c r="M874" s="79">
        <f t="shared" si="60"/>
        <v>0</v>
      </c>
      <c r="N874" s="80"/>
      <c r="O874" s="81">
        <f t="shared" si="58"/>
        <v>0</v>
      </c>
      <c r="P874" s="82"/>
      <c r="Q874" s="83" t="e">
        <f t="shared" si="57"/>
        <v>#DIV/0!</v>
      </c>
      <c r="R874" s="50"/>
      <c r="S874" s="84">
        <f t="shared" si="59"/>
        <v>0</v>
      </c>
    </row>
    <row r="875" spans="13:19" ht="18.5" x14ac:dyDescent="0.45">
      <c r="M875" s="79">
        <f t="shared" si="60"/>
        <v>0</v>
      </c>
      <c r="N875" s="80"/>
      <c r="O875" s="81">
        <f t="shared" si="58"/>
        <v>0</v>
      </c>
      <c r="P875" s="82"/>
      <c r="Q875" s="83" t="e">
        <f t="shared" si="57"/>
        <v>#DIV/0!</v>
      </c>
      <c r="R875" s="50"/>
      <c r="S875" s="84">
        <f t="shared" si="59"/>
        <v>0</v>
      </c>
    </row>
    <row r="876" spans="13:19" ht="18.5" x14ac:dyDescent="0.45">
      <c r="M876" s="79">
        <f t="shared" si="60"/>
        <v>0</v>
      </c>
      <c r="N876" s="80"/>
      <c r="O876" s="81">
        <f t="shared" si="58"/>
        <v>0</v>
      </c>
      <c r="P876" s="82"/>
      <c r="Q876" s="83" t="e">
        <f t="shared" si="57"/>
        <v>#DIV/0!</v>
      </c>
      <c r="R876" s="50"/>
      <c r="S876" s="84">
        <f t="shared" si="59"/>
        <v>0</v>
      </c>
    </row>
    <row r="877" spans="13:19" ht="18.5" x14ac:dyDescent="0.45">
      <c r="M877" s="79">
        <f t="shared" si="60"/>
        <v>0</v>
      </c>
      <c r="N877" s="80"/>
      <c r="O877" s="81">
        <f t="shared" si="58"/>
        <v>0</v>
      </c>
      <c r="P877" s="82"/>
      <c r="Q877" s="83" t="e">
        <f t="shared" si="57"/>
        <v>#DIV/0!</v>
      </c>
      <c r="R877" s="50"/>
      <c r="S877" s="84">
        <f t="shared" si="59"/>
        <v>0</v>
      </c>
    </row>
    <row r="878" spans="13:19" ht="18.5" x14ac:dyDescent="0.45">
      <c r="M878" s="79">
        <f t="shared" si="60"/>
        <v>0</v>
      </c>
      <c r="N878" s="80"/>
      <c r="O878" s="81">
        <f t="shared" si="58"/>
        <v>0</v>
      </c>
      <c r="P878" s="82"/>
      <c r="Q878" s="83" t="e">
        <f t="shared" si="57"/>
        <v>#DIV/0!</v>
      </c>
      <c r="R878" s="50"/>
      <c r="S878" s="84">
        <f t="shared" si="59"/>
        <v>0</v>
      </c>
    </row>
    <row r="879" spans="13:19" ht="18.5" x14ac:dyDescent="0.45">
      <c r="M879" s="79">
        <f t="shared" si="60"/>
        <v>0</v>
      </c>
      <c r="N879" s="80"/>
      <c r="O879" s="81">
        <f t="shared" si="58"/>
        <v>0</v>
      </c>
      <c r="P879" s="82"/>
      <c r="Q879" s="83" t="e">
        <f t="shared" si="57"/>
        <v>#DIV/0!</v>
      </c>
      <c r="R879" s="50"/>
      <c r="S879" s="84">
        <f t="shared" si="59"/>
        <v>0</v>
      </c>
    </row>
    <row r="880" spans="13:19" ht="18.5" x14ac:dyDescent="0.45">
      <c r="M880" s="79">
        <f t="shared" si="60"/>
        <v>0</v>
      </c>
      <c r="N880" s="80"/>
      <c r="O880" s="81">
        <f t="shared" si="58"/>
        <v>0</v>
      </c>
      <c r="P880" s="82"/>
      <c r="Q880" s="83" t="e">
        <f t="shared" si="57"/>
        <v>#DIV/0!</v>
      </c>
      <c r="R880" s="50"/>
      <c r="S880" s="84">
        <f t="shared" si="59"/>
        <v>0</v>
      </c>
    </row>
    <row r="881" spans="13:19" ht="18.5" x14ac:dyDescent="0.45">
      <c r="M881" s="79">
        <f t="shared" si="60"/>
        <v>0</v>
      </c>
      <c r="N881" s="80"/>
      <c r="O881" s="81">
        <f t="shared" si="58"/>
        <v>0</v>
      </c>
      <c r="P881" s="82"/>
      <c r="Q881" s="83" t="e">
        <f t="shared" si="57"/>
        <v>#DIV/0!</v>
      </c>
      <c r="R881" s="50"/>
      <c r="S881" s="84">
        <f t="shared" si="59"/>
        <v>0</v>
      </c>
    </row>
    <row r="882" spans="13:19" ht="18.5" x14ac:dyDescent="0.45">
      <c r="M882" s="79">
        <f t="shared" si="60"/>
        <v>0</v>
      </c>
      <c r="N882" s="80"/>
      <c r="O882" s="81">
        <f t="shared" si="58"/>
        <v>0</v>
      </c>
      <c r="P882" s="82"/>
      <c r="Q882" s="83" t="e">
        <f t="shared" si="57"/>
        <v>#DIV/0!</v>
      </c>
      <c r="R882" s="50"/>
      <c r="S882" s="84">
        <f t="shared" si="59"/>
        <v>0</v>
      </c>
    </row>
    <row r="883" spans="13:19" ht="18.5" x14ac:dyDescent="0.45">
      <c r="M883" s="79">
        <f t="shared" si="60"/>
        <v>0</v>
      </c>
      <c r="N883" s="80"/>
      <c r="O883" s="81">
        <f t="shared" si="58"/>
        <v>0</v>
      </c>
      <c r="P883" s="82"/>
      <c r="Q883" s="83" t="e">
        <f t="shared" si="57"/>
        <v>#DIV/0!</v>
      </c>
      <c r="R883" s="50"/>
      <c r="S883" s="84">
        <f t="shared" si="59"/>
        <v>0</v>
      </c>
    </row>
    <row r="884" spans="13:19" ht="18.5" x14ac:dyDescent="0.45">
      <c r="M884" s="79">
        <f t="shared" si="60"/>
        <v>0</v>
      </c>
      <c r="N884" s="80"/>
      <c r="O884" s="81">
        <f t="shared" si="58"/>
        <v>0</v>
      </c>
      <c r="P884" s="82"/>
      <c r="Q884" s="83" t="e">
        <f t="shared" si="57"/>
        <v>#DIV/0!</v>
      </c>
      <c r="R884" s="50"/>
      <c r="S884" s="84">
        <f t="shared" si="59"/>
        <v>0</v>
      </c>
    </row>
    <row r="885" spans="13:19" ht="18.5" x14ac:dyDescent="0.45">
      <c r="M885" s="79">
        <f t="shared" si="60"/>
        <v>0</v>
      </c>
      <c r="N885" s="80"/>
      <c r="O885" s="81">
        <f t="shared" si="58"/>
        <v>0</v>
      </c>
      <c r="P885" s="82"/>
      <c r="Q885" s="83" t="e">
        <f t="shared" si="57"/>
        <v>#DIV/0!</v>
      </c>
      <c r="R885" s="50"/>
      <c r="S885" s="84">
        <f t="shared" si="59"/>
        <v>0</v>
      </c>
    </row>
    <row r="886" spans="13:19" ht="18.5" x14ac:dyDescent="0.45">
      <c r="M886" s="79">
        <f t="shared" si="60"/>
        <v>0</v>
      </c>
      <c r="N886" s="80"/>
      <c r="O886" s="81">
        <f t="shared" si="58"/>
        <v>0</v>
      </c>
      <c r="P886" s="82"/>
      <c r="Q886" s="83" t="e">
        <f t="shared" si="57"/>
        <v>#DIV/0!</v>
      </c>
      <c r="R886" s="50"/>
      <c r="S886" s="84">
        <f t="shared" si="59"/>
        <v>0</v>
      </c>
    </row>
    <row r="887" spans="13:19" ht="18.5" x14ac:dyDescent="0.45">
      <c r="M887" s="79">
        <f t="shared" si="60"/>
        <v>0</v>
      </c>
      <c r="N887" s="80"/>
      <c r="O887" s="81">
        <f t="shared" si="58"/>
        <v>0</v>
      </c>
      <c r="P887" s="82"/>
      <c r="Q887" s="83" t="e">
        <f t="shared" si="57"/>
        <v>#DIV/0!</v>
      </c>
      <c r="R887" s="50"/>
      <c r="S887" s="84">
        <f t="shared" si="59"/>
        <v>0</v>
      </c>
    </row>
    <row r="888" spans="13:19" ht="18.5" x14ac:dyDescent="0.45">
      <c r="M888" s="79">
        <f t="shared" si="60"/>
        <v>0</v>
      </c>
      <c r="N888" s="80"/>
      <c r="O888" s="81">
        <f t="shared" si="58"/>
        <v>0</v>
      </c>
      <c r="P888" s="82"/>
      <c r="Q888" s="83" t="e">
        <f t="shared" si="57"/>
        <v>#DIV/0!</v>
      </c>
      <c r="R888" s="50"/>
      <c r="S888" s="84">
        <f t="shared" si="59"/>
        <v>0</v>
      </c>
    </row>
    <row r="889" spans="13:19" ht="18.5" x14ac:dyDescent="0.45">
      <c r="M889" s="79">
        <f t="shared" si="60"/>
        <v>0</v>
      </c>
      <c r="N889" s="80"/>
      <c r="O889" s="81">
        <f t="shared" si="58"/>
        <v>0</v>
      </c>
      <c r="P889" s="82"/>
      <c r="Q889" s="83" t="e">
        <f t="shared" si="57"/>
        <v>#DIV/0!</v>
      </c>
      <c r="R889" s="50"/>
      <c r="S889" s="84">
        <f t="shared" si="59"/>
        <v>0</v>
      </c>
    </row>
    <row r="890" spans="13:19" ht="18.5" x14ac:dyDescent="0.45">
      <c r="M890" s="79">
        <f t="shared" si="60"/>
        <v>0</v>
      </c>
      <c r="N890" s="80"/>
      <c r="O890" s="81">
        <f t="shared" si="58"/>
        <v>0</v>
      </c>
      <c r="P890" s="82"/>
      <c r="Q890" s="83" t="e">
        <f t="shared" si="57"/>
        <v>#DIV/0!</v>
      </c>
      <c r="R890" s="50"/>
      <c r="S890" s="84">
        <f t="shared" si="59"/>
        <v>0</v>
      </c>
    </row>
    <row r="891" spans="13:19" ht="18.5" x14ac:dyDescent="0.45">
      <c r="M891" s="79">
        <f t="shared" si="60"/>
        <v>0</v>
      </c>
      <c r="N891" s="80"/>
      <c r="O891" s="81">
        <f t="shared" si="58"/>
        <v>0</v>
      </c>
      <c r="P891" s="82"/>
      <c r="Q891" s="83" t="e">
        <f t="shared" si="57"/>
        <v>#DIV/0!</v>
      </c>
      <c r="R891" s="50"/>
      <c r="S891" s="84">
        <f t="shared" si="59"/>
        <v>0</v>
      </c>
    </row>
    <row r="892" spans="13:19" ht="18.5" x14ac:dyDescent="0.45">
      <c r="M892" s="79">
        <f t="shared" si="60"/>
        <v>0</v>
      </c>
      <c r="N892" s="80"/>
      <c r="O892" s="81">
        <f t="shared" si="58"/>
        <v>0</v>
      </c>
      <c r="P892" s="82"/>
      <c r="Q892" s="83" t="e">
        <f t="shared" si="57"/>
        <v>#DIV/0!</v>
      </c>
      <c r="R892" s="50"/>
      <c r="S892" s="84">
        <f t="shared" si="59"/>
        <v>0</v>
      </c>
    </row>
    <row r="893" spans="13:19" ht="18.5" x14ac:dyDescent="0.45">
      <c r="M893" s="79">
        <f t="shared" si="60"/>
        <v>0</v>
      </c>
      <c r="N893" s="80"/>
      <c r="O893" s="81">
        <f t="shared" si="58"/>
        <v>0</v>
      </c>
      <c r="P893" s="82"/>
      <c r="Q893" s="83" t="e">
        <f t="shared" si="57"/>
        <v>#DIV/0!</v>
      </c>
      <c r="R893" s="50"/>
      <c r="S893" s="84">
        <f t="shared" si="59"/>
        <v>0</v>
      </c>
    </row>
    <row r="894" spans="13:19" ht="18.5" x14ac:dyDescent="0.45">
      <c r="M894" s="79">
        <f t="shared" si="60"/>
        <v>0</v>
      </c>
      <c r="N894" s="80"/>
      <c r="O894" s="81">
        <f t="shared" si="58"/>
        <v>0</v>
      </c>
      <c r="P894" s="82"/>
      <c r="Q894" s="83" t="e">
        <f t="shared" si="57"/>
        <v>#DIV/0!</v>
      </c>
      <c r="R894" s="50"/>
      <c r="S894" s="84">
        <f t="shared" si="59"/>
        <v>0</v>
      </c>
    </row>
    <row r="895" spans="13:19" ht="18.5" x14ac:dyDescent="0.45">
      <c r="M895" s="79">
        <f t="shared" si="60"/>
        <v>0</v>
      </c>
      <c r="N895" s="80"/>
      <c r="O895" s="81">
        <f t="shared" si="58"/>
        <v>0</v>
      </c>
      <c r="P895" s="82"/>
      <c r="Q895" s="83" t="e">
        <f t="shared" ref="Q895:Q958" si="61">(P895-M895)/P895</f>
        <v>#DIV/0!</v>
      </c>
      <c r="R895" s="50"/>
      <c r="S895" s="84">
        <f t="shared" si="59"/>
        <v>0</v>
      </c>
    </row>
    <row r="896" spans="13:19" ht="18.5" x14ac:dyDescent="0.45">
      <c r="M896" s="79">
        <f t="shared" si="60"/>
        <v>0</v>
      </c>
      <c r="N896" s="80"/>
      <c r="O896" s="81">
        <f t="shared" si="58"/>
        <v>0</v>
      </c>
      <c r="P896" s="82"/>
      <c r="Q896" s="83" t="e">
        <f t="shared" si="61"/>
        <v>#DIV/0!</v>
      </c>
      <c r="R896" s="50"/>
      <c r="S896" s="84">
        <f t="shared" si="59"/>
        <v>0</v>
      </c>
    </row>
    <row r="897" spans="13:19" ht="18.5" x14ac:dyDescent="0.45">
      <c r="M897" s="79">
        <f t="shared" si="60"/>
        <v>0</v>
      </c>
      <c r="N897" s="80"/>
      <c r="O897" s="81">
        <f t="shared" si="58"/>
        <v>0</v>
      </c>
      <c r="P897" s="82"/>
      <c r="Q897" s="83" t="e">
        <f t="shared" si="61"/>
        <v>#DIV/0!</v>
      </c>
      <c r="R897" s="50"/>
      <c r="S897" s="84">
        <f t="shared" si="59"/>
        <v>0</v>
      </c>
    </row>
    <row r="898" spans="13:19" ht="18.5" x14ac:dyDescent="0.45">
      <c r="M898" s="79">
        <f t="shared" si="60"/>
        <v>0</v>
      </c>
      <c r="N898" s="80"/>
      <c r="O898" s="81">
        <f t="shared" ref="O898:O961" si="62">M898/(1-N898)</f>
        <v>0</v>
      </c>
      <c r="P898" s="82"/>
      <c r="Q898" s="83" t="e">
        <f t="shared" si="61"/>
        <v>#DIV/0!</v>
      </c>
      <c r="R898" s="50"/>
      <c r="S898" s="84">
        <f t="shared" si="59"/>
        <v>0</v>
      </c>
    </row>
    <row r="899" spans="13:19" ht="18.5" x14ac:dyDescent="0.45">
      <c r="M899" s="79">
        <f t="shared" si="60"/>
        <v>0</v>
      </c>
      <c r="N899" s="80"/>
      <c r="O899" s="81">
        <f t="shared" si="62"/>
        <v>0</v>
      </c>
      <c r="P899" s="82"/>
      <c r="Q899" s="83" t="e">
        <f t="shared" si="61"/>
        <v>#DIV/0!</v>
      </c>
      <c r="R899" s="50"/>
      <c r="S899" s="84">
        <f t="shared" si="59"/>
        <v>0</v>
      </c>
    </row>
    <row r="900" spans="13:19" ht="18.5" x14ac:dyDescent="0.45">
      <c r="M900" s="79">
        <f t="shared" si="60"/>
        <v>0</v>
      </c>
      <c r="N900" s="80"/>
      <c r="O900" s="81">
        <f t="shared" si="62"/>
        <v>0</v>
      </c>
      <c r="P900" s="82"/>
      <c r="Q900" s="83" t="e">
        <f t="shared" si="61"/>
        <v>#DIV/0!</v>
      </c>
      <c r="R900" s="50"/>
      <c r="S900" s="84">
        <f t="shared" ref="S900:S963" si="63">SUM(R900*P900)</f>
        <v>0</v>
      </c>
    </row>
    <row r="901" spans="13:19" ht="18.5" x14ac:dyDescent="0.45">
      <c r="M901" s="79">
        <f t="shared" si="60"/>
        <v>0</v>
      </c>
      <c r="N901" s="80"/>
      <c r="O901" s="81">
        <f t="shared" si="62"/>
        <v>0</v>
      </c>
      <c r="P901" s="82"/>
      <c r="Q901" s="83" t="e">
        <f t="shared" si="61"/>
        <v>#DIV/0!</v>
      </c>
      <c r="R901" s="50"/>
      <c r="S901" s="84">
        <f t="shared" si="63"/>
        <v>0</v>
      </c>
    </row>
    <row r="902" spans="13:19" ht="18.5" x14ac:dyDescent="0.45">
      <c r="M902" s="79">
        <f t="shared" si="60"/>
        <v>0</v>
      </c>
      <c r="N902" s="80"/>
      <c r="O902" s="81">
        <f t="shared" si="62"/>
        <v>0</v>
      </c>
      <c r="P902" s="82"/>
      <c r="Q902" s="83" t="e">
        <f t="shared" si="61"/>
        <v>#DIV/0!</v>
      </c>
      <c r="R902" s="50"/>
      <c r="S902" s="84">
        <f t="shared" si="63"/>
        <v>0</v>
      </c>
    </row>
    <row r="903" spans="13:19" ht="18.5" x14ac:dyDescent="0.45">
      <c r="M903" s="79">
        <f t="shared" ref="M903:M966" si="64">SUM(F903:K903)</f>
        <v>0</v>
      </c>
      <c r="N903" s="80"/>
      <c r="O903" s="81">
        <f t="shared" si="62"/>
        <v>0</v>
      </c>
      <c r="P903" s="82"/>
      <c r="Q903" s="83" t="e">
        <f t="shared" si="61"/>
        <v>#DIV/0!</v>
      </c>
      <c r="R903" s="50"/>
      <c r="S903" s="84">
        <f t="shared" si="63"/>
        <v>0</v>
      </c>
    </row>
    <row r="904" spans="13:19" ht="18.5" x14ac:dyDescent="0.45">
      <c r="M904" s="79">
        <f t="shared" si="64"/>
        <v>0</v>
      </c>
      <c r="N904" s="80"/>
      <c r="O904" s="81">
        <f t="shared" si="62"/>
        <v>0</v>
      </c>
      <c r="P904" s="82"/>
      <c r="Q904" s="83" t="e">
        <f t="shared" si="61"/>
        <v>#DIV/0!</v>
      </c>
      <c r="R904" s="50"/>
      <c r="S904" s="84">
        <f t="shared" si="63"/>
        <v>0</v>
      </c>
    </row>
    <row r="905" spans="13:19" ht="18.5" x14ac:dyDescent="0.45">
      <c r="M905" s="79">
        <f t="shared" si="64"/>
        <v>0</v>
      </c>
      <c r="N905" s="80"/>
      <c r="O905" s="81">
        <f t="shared" si="62"/>
        <v>0</v>
      </c>
      <c r="P905" s="82"/>
      <c r="Q905" s="83" t="e">
        <f t="shared" si="61"/>
        <v>#DIV/0!</v>
      </c>
      <c r="R905" s="50"/>
      <c r="S905" s="84">
        <f t="shared" si="63"/>
        <v>0</v>
      </c>
    </row>
    <row r="906" spans="13:19" ht="18.5" x14ac:dyDescent="0.45">
      <c r="M906" s="79">
        <f t="shared" si="64"/>
        <v>0</v>
      </c>
      <c r="N906" s="80"/>
      <c r="O906" s="81">
        <f t="shared" si="62"/>
        <v>0</v>
      </c>
      <c r="P906" s="82"/>
      <c r="Q906" s="83" t="e">
        <f t="shared" si="61"/>
        <v>#DIV/0!</v>
      </c>
      <c r="R906" s="50"/>
      <c r="S906" s="84">
        <f t="shared" si="63"/>
        <v>0</v>
      </c>
    </row>
    <row r="907" spans="13:19" ht="18.5" x14ac:dyDescent="0.45">
      <c r="M907" s="79">
        <f t="shared" si="64"/>
        <v>0</v>
      </c>
      <c r="N907" s="80"/>
      <c r="O907" s="81">
        <f t="shared" si="62"/>
        <v>0</v>
      </c>
      <c r="P907" s="82"/>
      <c r="Q907" s="83" t="e">
        <f t="shared" si="61"/>
        <v>#DIV/0!</v>
      </c>
      <c r="R907" s="50"/>
      <c r="S907" s="84">
        <f t="shared" si="63"/>
        <v>0</v>
      </c>
    </row>
    <row r="908" spans="13:19" ht="18.5" x14ac:dyDescent="0.45">
      <c r="M908" s="79">
        <f t="shared" si="64"/>
        <v>0</v>
      </c>
      <c r="N908" s="80"/>
      <c r="O908" s="81">
        <f t="shared" si="62"/>
        <v>0</v>
      </c>
      <c r="P908" s="82"/>
      <c r="Q908" s="83" t="e">
        <f t="shared" si="61"/>
        <v>#DIV/0!</v>
      </c>
      <c r="R908" s="50"/>
      <c r="S908" s="84">
        <f t="shared" si="63"/>
        <v>0</v>
      </c>
    </row>
    <row r="909" spans="13:19" ht="18.5" x14ac:dyDescent="0.45">
      <c r="M909" s="79">
        <f t="shared" si="64"/>
        <v>0</v>
      </c>
      <c r="N909" s="80"/>
      <c r="O909" s="81">
        <f t="shared" si="62"/>
        <v>0</v>
      </c>
      <c r="P909" s="82"/>
      <c r="Q909" s="83" t="e">
        <f t="shared" si="61"/>
        <v>#DIV/0!</v>
      </c>
      <c r="R909" s="50"/>
      <c r="S909" s="84">
        <f t="shared" si="63"/>
        <v>0</v>
      </c>
    </row>
    <row r="910" spans="13:19" ht="18.5" x14ac:dyDescent="0.45">
      <c r="M910" s="79">
        <f t="shared" si="64"/>
        <v>0</v>
      </c>
      <c r="N910" s="80"/>
      <c r="O910" s="81">
        <f t="shared" si="62"/>
        <v>0</v>
      </c>
      <c r="P910" s="82"/>
      <c r="Q910" s="83" t="e">
        <f t="shared" si="61"/>
        <v>#DIV/0!</v>
      </c>
      <c r="R910" s="50"/>
      <c r="S910" s="84">
        <f t="shared" si="63"/>
        <v>0</v>
      </c>
    </row>
    <row r="911" spans="13:19" ht="18.5" x14ac:dyDescent="0.45">
      <c r="M911" s="79">
        <f t="shared" si="64"/>
        <v>0</v>
      </c>
      <c r="N911" s="80"/>
      <c r="O911" s="81">
        <f t="shared" si="62"/>
        <v>0</v>
      </c>
      <c r="P911" s="82"/>
      <c r="Q911" s="83" t="e">
        <f t="shared" si="61"/>
        <v>#DIV/0!</v>
      </c>
      <c r="R911" s="50"/>
      <c r="S911" s="84">
        <f t="shared" si="63"/>
        <v>0</v>
      </c>
    </row>
    <row r="912" spans="13:19" ht="18.5" x14ac:dyDescent="0.45">
      <c r="M912" s="79">
        <f t="shared" si="64"/>
        <v>0</v>
      </c>
      <c r="N912" s="80"/>
      <c r="O912" s="81">
        <f t="shared" si="62"/>
        <v>0</v>
      </c>
      <c r="P912" s="82"/>
      <c r="Q912" s="83" t="e">
        <f t="shared" si="61"/>
        <v>#DIV/0!</v>
      </c>
      <c r="R912" s="50"/>
      <c r="S912" s="84">
        <f t="shared" si="63"/>
        <v>0</v>
      </c>
    </row>
    <row r="913" spans="13:19" ht="18.5" x14ac:dyDescent="0.45">
      <c r="M913" s="79">
        <f t="shared" si="64"/>
        <v>0</v>
      </c>
      <c r="N913" s="80"/>
      <c r="O913" s="81">
        <f t="shared" si="62"/>
        <v>0</v>
      </c>
      <c r="P913" s="82"/>
      <c r="Q913" s="83" t="e">
        <f t="shared" si="61"/>
        <v>#DIV/0!</v>
      </c>
      <c r="R913" s="50"/>
      <c r="S913" s="84">
        <f t="shared" si="63"/>
        <v>0</v>
      </c>
    </row>
    <row r="914" spans="13:19" ht="18.5" x14ac:dyDescent="0.45">
      <c r="M914" s="79">
        <f t="shared" si="64"/>
        <v>0</v>
      </c>
      <c r="N914" s="80"/>
      <c r="O914" s="81">
        <f t="shared" si="62"/>
        <v>0</v>
      </c>
      <c r="P914" s="82"/>
      <c r="Q914" s="83" t="e">
        <f t="shared" si="61"/>
        <v>#DIV/0!</v>
      </c>
      <c r="R914" s="50"/>
      <c r="S914" s="84">
        <f t="shared" si="63"/>
        <v>0</v>
      </c>
    </row>
    <row r="915" spans="13:19" ht="18.5" x14ac:dyDescent="0.45">
      <c r="M915" s="79">
        <f t="shared" si="64"/>
        <v>0</v>
      </c>
      <c r="N915" s="80"/>
      <c r="O915" s="81">
        <f t="shared" si="62"/>
        <v>0</v>
      </c>
      <c r="P915" s="82"/>
      <c r="Q915" s="83" t="e">
        <f t="shared" si="61"/>
        <v>#DIV/0!</v>
      </c>
      <c r="R915" s="50"/>
      <c r="S915" s="84">
        <f t="shared" si="63"/>
        <v>0</v>
      </c>
    </row>
    <row r="916" spans="13:19" ht="18.5" x14ac:dyDescent="0.45">
      <c r="M916" s="79">
        <f t="shared" si="64"/>
        <v>0</v>
      </c>
      <c r="N916" s="80"/>
      <c r="O916" s="81">
        <f t="shared" si="62"/>
        <v>0</v>
      </c>
      <c r="P916" s="82"/>
      <c r="Q916" s="83" t="e">
        <f t="shared" si="61"/>
        <v>#DIV/0!</v>
      </c>
      <c r="R916" s="50"/>
      <c r="S916" s="84">
        <f t="shared" si="63"/>
        <v>0</v>
      </c>
    </row>
    <row r="917" spans="13:19" ht="18.5" x14ac:dyDescent="0.45">
      <c r="M917" s="79">
        <f t="shared" si="64"/>
        <v>0</v>
      </c>
      <c r="N917" s="80"/>
      <c r="O917" s="81">
        <f t="shared" si="62"/>
        <v>0</v>
      </c>
      <c r="P917" s="82"/>
      <c r="Q917" s="83" t="e">
        <f t="shared" si="61"/>
        <v>#DIV/0!</v>
      </c>
      <c r="R917" s="50"/>
      <c r="S917" s="84">
        <f t="shared" si="63"/>
        <v>0</v>
      </c>
    </row>
    <row r="918" spans="13:19" ht="18.5" x14ac:dyDescent="0.45">
      <c r="M918" s="79">
        <f t="shared" si="64"/>
        <v>0</v>
      </c>
      <c r="N918" s="80"/>
      <c r="O918" s="81">
        <f t="shared" si="62"/>
        <v>0</v>
      </c>
      <c r="P918" s="82"/>
      <c r="Q918" s="83" t="e">
        <f t="shared" si="61"/>
        <v>#DIV/0!</v>
      </c>
      <c r="R918" s="50"/>
      <c r="S918" s="84">
        <f t="shared" si="63"/>
        <v>0</v>
      </c>
    </row>
    <row r="919" spans="13:19" ht="18.5" x14ac:dyDescent="0.45">
      <c r="M919" s="79">
        <f t="shared" si="64"/>
        <v>0</v>
      </c>
      <c r="N919" s="80"/>
      <c r="O919" s="81">
        <f t="shared" si="62"/>
        <v>0</v>
      </c>
      <c r="P919" s="82"/>
      <c r="Q919" s="83" t="e">
        <f t="shared" si="61"/>
        <v>#DIV/0!</v>
      </c>
      <c r="R919" s="50"/>
      <c r="S919" s="84">
        <f t="shared" si="63"/>
        <v>0</v>
      </c>
    </row>
    <row r="920" spans="13:19" ht="18.5" x14ac:dyDescent="0.45">
      <c r="M920" s="79">
        <f t="shared" si="64"/>
        <v>0</v>
      </c>
      <c r="N920" s="80"/>
      <c r="O920" s="81">
        <f t="shared" si="62"/>
        <v>0</v>
      </c>
      <c r="P920" s="82"/>
      <c r="Q920" s="83" t="e">
        <f t="shared" si="61"/>
        <v>#DIV/0!</v>
      </c>
      <c r="R920" s="50"/>
      <c r="S920" s="84">
        <f t="shared" si="63"/>
        <v>0</v>
      </c>
    </row>
    <row r="921" spans="13:19" ht="18.5" x14ac:dyDescent="0.45">
      <c r="M921" s="79">
        <f t="shared" si="64"/>
        <v>0</v>
      </c>
      <c r="N921" s="80"/>
      <c r="O921" s="81">
        <f t="shared" si="62"/>
        <v>0</v>
      </c>
      <c r="P921" s="82"/>
      <c r="Q921" s="83" t="e">
        <f t="shared" si="61"/>
        <v>#DIV/0!</v>
      </c>
      <c r="R921" s="50"/>
      <c r="S921" s="84">
        <f t="shared" si="63"/>
        <v>0</v>
      </c>
    </row>
    <row r="922" spans="13:19" ht="18.5" x14ac:dyDescent="0.45">
      <c r="M922" s="79">
        <f t="shared" si="64"/>
        <v>0</v>
      </c>
      <c r="N922" s="80"/>
      <c r="O922" s="81">
        <f t="shared" si="62"/>
        <v>0</v>
      </c>
      <c r="P922" s="82"/>
      <c r="Q922" s="83" t="e">
        <f t="shared" si="61"/>
        <v>#DIV/0!</v>
      </c>
      <c r="R922" s="50"/>
      <c r="S922" s="84">
        <f t="shared" si="63"/>
        <v>0</v>
      </c>
    </row>
    <row r="923" spans="13:19" ht="18.5" x14ac:dyDescent="0.45">
      <c r="M923" s="79">
        <f t="shared" si="64"/>
        <v>0</v>
      </c>
      <c r="N923" s="80"/>
      <c r="O923" s="81">
        <f t="shared" si="62"/>
        <v>0</v>
      </c>
      <c r="P923" s="82"/>
      <c r="Q923" s="83" t="e">
        <f t="shared" si="61"/>
        <v>#DIV/0!</v>
      </c>
      <c r="R923" s="50"/>
      <c r="S923" s="84">
        <f t="shared" si="63"/>
        <v>0</v>
      </c>
    </row>
    <row r="924" spans="13:19" ht="18.5" x14ac:dyDescent="0.45">
      <c r="M924" s="79">
        <f t="shared" si="64"/>
        <v>0</v>
      </c>
      <c r="N924" s="80"/>
      <c r="O924" s="81">
        <f t="shared" si="62"/>
        <v>0</v>
      </c>
      <c r="P924" s="82"/>
      <c r="Q924" s="83" t="e">
        <f t="shared" si="61"/>
        <v>#DIV/0!</v>
      </c>
      <c r="R924" s="50"/>
      <c r="S924" s="84">
        <f t="shared" si="63"/>
        <v>0</v>
      </c>
    </row>
    <row r="925" spans="13:19" ht="18.5" x14ac:dyDescent="0.45">
      <c r="M925" s="79">
        <f t="shared" si="64"/>
        <v>0</v>
      </c>
      <c r="N925" s="80"/>
      <c r="O925" s="81">
        <f t="shared" si="62"/>
        <v>0</v>
      </c>
      <c r="P925" s="82"/>
      <c r="Q925" s="83" t="e">
        <f t="shared" si="61"/>
        <v>#DIV/0!</v>
      </c>
      <c r="R925" s="50"/>
      <c r="S925" s="84">
        <f t="shared" si="63"/>
        <v>0</v>
      </c>
    </row>
    <row r="926" spans="13:19" ht="18.5" x14ac:dyDescent="0.45">
      <c r="M926" s="79">
        <f t="shared" si="64"/>
        <v>0</v>
      </c>
      <c r="N926" s="80"/>
      <c r="O926" s="81">
        <f t="shared" si="62"/>
        <v>0</v>
      </c>
      <c r="P926" s="82"/>
      <c r="Q926" s="83" t="e">
        <f t="shared" si="61"/>
        <v>#DIV/0!</v>
      </c>
      <c r="R926" s="50"/>
      <c r="S926" s="84">
        <f t="shared" si="63"/>
        <v>0</v>
      </c>
    </row>
    <row r="927" spans="13:19" ht="18.5" x14ac:dyDescent="0.45">
      <c r="M927" s="79">
        <f t="shared" si="64"/>
        <v>0</v>
      </c>
      <c r="N927" s="80"/>
      <c r="O927" s="81">
        <f t="shared" si="62"/>
        <v>0</v>
      </c>
      <c r="P927" s="82"/>
      <c r="Q927" s="83" t="e">
        <f t="shared" si="61"/>
        <v>#DIV/0!</v>
      </c>
      <c r="R927" s="50"/>
      <c r="S927" s="84">
        <f t="shared" si="63"/>
        <v>0</v>
      </c>
    </row>
    <row r="928" spans="13:19" ht="18.5" x14ac:dyDescent="0.45">
      <c r="M928" s="79">
        <f t="shared" si="64"/>
        <v>0</v>
      </c>
      <c r="N928" s="80"/>
      <c r="O928" s="81">
        <f t="shared" si="62"/>
        <v>0</v>
      </c>
      <c r="P928" s="82"/>
      <c r="Q928" s="83" t="e">
        <f t="shared" si="61"/>
        <v>#DIV/0!</v>
      </c>
      <c r="R928" s="50"/>
      <c r="S928" s="84">
        <f t="shared" si="63"/>
        <v>0</v>
      </c>
    </row>
    <row r="929" spans="13:19" ht="18.5" x14ac:dyDescent="0.45">
      <c r="M929" s="79">
        <f t="shared" si="64"/>
        <v>0</v>
      </c>
      <c r="N929" s="80"/>
      <c r="O929" s="81">
        <f t="shared" si="62"/>
        <v>0</v>
      </c>
      <c r="P929" s="82"/>
      <c r="Q929" s="83" t="e">
        <f t="shared" si="61"/>
        <v>#DIV/0!</v>
      </c>
      <c r="R929" s="50"/>
      <c r="S929" s="84">
        <f t="shared" si="63"/>
        <v>0</v>
      </c>
    </row>
    <row r="930" spans="13:19" ht="18.5" x14ac:dyDescent="0.45">
      <c r="M930" s="79">
        <f t="shared" si="64"/>
        <v>0</v>
      </c>
      <c r="N930" s="80"/>
      <c r="O930" s="81">
        <f t="shared" si="62"/>
        <v>0</v>
      </c>
      <c r="P930" s="82"/>
      <c r="Q930" s="83" t="e">
        <f t="shared" si="61"/>
        <v>#DIV/0!</v>
      </c>
      <c r="R930" s="50"/>
      <c r="S930" s="84">
        <f t="shared" si="63"/>
        <v>0</v>
      </c>
    </row>
    <row r="931" spans="13:19" ht="18.5" x14ac:dyDescent="0.45">
      <c r="M931" s="79">
        <f t="shared" si="64"/>
        <v>0</v>
      </c>
      <c r="N931" s="80"/>
      <c r="O931" s="81">
        <f t="shared" si="62"/>
        <v>0</v>
      </c>
      <c r="P931" s="82"/>
      <c r="Q931" s="83" t="e">
        <f t="shared" si="61"/>
        <v>#DIV/0!</v>
      </c>
      <c r="R931" s="50"/>
      <c r="S931" s="84">
        <f t="shared" si="63"/>
        <v>0</v>
      </c>
    </row>
    <row r="932" spans="13:19" ht="18.5" x14ac:dyDescent="0.45">
      <c r="M932" s="79">
        <f t="shared" si="64"/>
        <v>0</v>
      </c>
      <c r="N932" s="80"/>
      <c r="O932" s="81">
        <f t="shared" si="62"/>
        <v>0</v>
      </c>
      <c r="P932" s="82"/>
      <c r="Q932" s="83" t="e">
        <f t="shared" si="61"/>
        <v>#DIV/0!</v>
      </c>
      <c r="R932" s="50"/>
      <c r="S932" s="84">
        <f t="shared" si="63"/>
        <v>0</v>
      </c>
    </row>
    <row r="933" spans="13:19" ht="18.5" x14ac:dyDescent="0.45">
      <c r="M933" s="79">
        <f t="shared" si="64"/>
        <v>0</v>
      </c>
      <c r="N933" s="80"/>
      <c r="O933" s="81">
        <f t="shared" si="62"/>
        <v>0</v>
      </c>
      <c r="P933" s="82"/>
      <c r="Q933" s="83" t="e">
        <f t="shared" si="61"/>
        <v>#DIV/0!</v>
      </c>
      <c r="R933" s="50"/>
      <c r="S933" s="84">
        <f t="shared" si="63"/>
        <v>0</v>
      </c>
    </row>
    <row r="934" spans="13:19" ht="18.5" x14ac:dyDescent="0.45">
      <c r="M934" s="79">
        <f t="shared" si="64"/>
        <v>0</v>
      </c>
      <c r="N934" s="80"/>
      <c r="O934" s="81">
        <f t="shared" si="62"/>
        <v>0</v>
      </c>
      <c r="P934" s="82"/>
      <c r="Q934" s="83" t="e">
        <f t="shared" si="61"/>
        <v>#DIV/0!</v>
      </c>
      <c r="R934" s="50"/>
      <c r="S934" s="84">
        <f t="shared" si="63"/>
        <v>0</v>
      </c>
    </row>
    <row r="935" spans="13:19" ht="18.5" x14ac:dyDescent="0.45">
      <c r="M935" s="79">
        <f t="shared" si="64"/>
        <v>0</v>
      </c>
      <c r="N935" s="80"/>
      <c r="O935" s="81">
        <f t="shared" si="62"/>
        <v>0</v>
      </c>
      <c r="P935" s="82"/>
      <c r="Q935" s="83" t="e">
        <f t="shared" si="61"/>
        <v>#DIV/0!</v>
      </c>
      <c r="R935" s="50"/>
      <c r="S935" s="84">
        <f t="shared" si="63"/>
        <v>0</v>
      </c>
    </row>
    <row r="936" spans="13:19" ht="18.5" x14ac:dyDescent="0.45">
      <c r="M936" s="79">
        <f t="shared" si="64"/>
        <v>0</v>
      </c>
      <c r="N936" s="80"/>
      <c r="O936" s="81">
        <f t="shared" si="62"/>
        <v>0</v>
      </c>
      <c r="P936" s="82"/>
      <c r="Q936" s="83" t="e">
        <f t="shared" si="61"/>
        <v>#DIV/0!</v>
      </c>
      <c r="R936" s="50"/>
      <c r="S936" s="84">
        <f t="shared" si="63"/>
        <v>0</v>
      </c>
    </row>
    <row r="937" spans="13:19" ht="18.5" x14ac:dyDescent="0.45">
      <c r="M937" s="79">
        <f t="shared" si="64"/>
        <v>0</v>
      </c>
      <c r="N937" s="80"/>
      <c r="O937" s="81">
        <f t="shared" si="62"/>
        <v>0</v>
      </c>
      <c r="P937" s="82"/>
      <c r="Q937" s="83" t="e">
        <f t="shared" si="61"/>
        <v>#DIV/0!</v>
      </c>
      <c r="R937" s="50"/>
      <c r="S937" s="84">
        <f t="shared" si="63"/>
        <v>0</v>
      </c>
    </row>
    <row r="938" spans="13:19" ht="18.5" x14ac:dyDescent="0.45">
      <c r="M938" s="79">
        <f t="shared" si="64"/>
        <v>0</v>
      </c>
      <c r="N938" s="80"/>
      <c r="O938" s="81">
        <f t="shared" si="62"/>
        <v>0</v>
      </c>
      <c r="P938" s="82"/>
      <c r="Q938" s="83" t="e">
        <f t="shared" si="61"/>
        <v>#DIV/0!</v>
      </c>
      <c r="R938" s="50"/>
      <c r="S938" s="84">
        <f t="shared" si="63"/>
        <v>0</v>
      </c>
    </row>
    <row r="939" spans="13:19" ht="18.5" x14ac:dyDescent="0.45">
      <c r="M939" s="79">
        <f t="shared" si="64"/>
        <v>0</v>
      </c>
      <c r="N939" s="80"/>
      <c r="O939" s="81">
        <f t="shared" si="62"/>
        <v>0</v>
      </c>
      <c r="P939" s="82"/>
      <c r="Q939" s="83" t="e">
        <f t="shared" si="61"/>
        <v>#DIV/0!</v>
      </c>
      <c r="R939" s="50"/>
      <c r="S939" s="84">
        <f t="shared" si="63"/>
        <v>0</v>
      </c>
    </row>
    <row r="940" spans="13:19" ht="18.5" x14ac:dyDescent="0.45">
      <c r="M940" s="79">
        <f t="shared" si="64"/>
        <v>0</v>
      </c>
      <c r="N940" s="80"/>
      <c r="O940" s="81">
        <f t="shared" si="62"/>
        <v>0</v>
      </c>
      <c r="P940" s="82"/>
      <c r="Q940" s="83" t="e">
        <f t="shared" si="61"/>
        <v>#DIV/0!</v>
      </c>
      <c r="R940" s="50"/>
      <c r="S940" s="84">
        <f t="shared" si="63"/>
        <v>0</v>
      </c>
    </row>
    <row r="941" spans="13:19" ht="18.5" x14ac:dyDescent="0.45">
      <c r="M941" s="79">
        <f t="shared" si="64"/>
        <v>0</v>
      </c>
      <c r="N941" s="80"/>
      <c r="O941" s="81">
        <f t="shared" si="62"/>
        <v>0</v>
      </c>
      <c r="P941" s="82"/>
      <c r="Q941" s="83" t="e">
        <f t="shared" si="61"/>
        <v>#DIV/0!</v>
      </c>
      <c r="R941" s="50"/>
      <c r="S941" s="84">
        <f t="shared" si="63"/>
        <v>0</v>
      </c>
    </row>
    <row r="942" spans="13:19" ht="18.5" x14ac:dyDescent="0.45">
      <c r="M942" s="79">
        <f t="shared" si="64"/>
        <v>0</v>
      </c>
      <c r="N942" s="80"/>
      <c r="O942" s="81">
        <f t="shared" si="62"/>
        <v>0</v>
      </c>
      <c r="P942" s="82"/>
      <c r="Q942" s="83" t="e">
        <f t="shared" si="61"/>
        <v>#DIV/0!</v>
      </c>
      <c r="R942" s="50"/>
      <c r="S942" s="84">
        <f t="shared" si="63"/>
        <v>0</v>
      </c>
    </row>
    <row r="943" spans="13:19" ht="18.5" x14ac:dyDescent="0.45">
      <c r="M943" s="79">
        <f t="shared" si="64"/>
        <v>0</v>
      </c>
      <c r="N943" s="80"/>
      <c r="O943" s="81">
        <f t="shared" si="62"/>
        <v>0</v>
      </c>
      <c r="P943" s="82"/>
      <c r="Q943" s="83" t="e">
        <f t="shared" si="61"/>
        <v>#DIV/0!</v>
      </c>
      <c r="R943" s="50"/>
      <c r="S943" s="84">
        <f t="shared" si="63"/>
        <v>0</v>
      </c>
    </row>
    <row r="944" spans="13:19" ht="18.5" x14ac:dyDescent="0.45">
      <c r="M944" s="79">
        <f t="shared" si="64"/>
        <v>0</v>
      </c>
      <c r="N944" s="80"/>
      <c r="O944" s="81">
        <f t="shared" si="62"/>
        <v>0</v>
      </c>
      <c r="P944" s="82"/>
      <c r="Q944" s="83" t="e">
        <f t="shared" si="61"/>
        <v>#DIV/0!</v>
      </c>
      <c r="R944" s="50"/>
      <c r="S944" s="84">
        <f t="shared" si="63"/>
        <v>0</v>
      </c>
    </row>
    <row r="945" spans="13:19" ht="18.5" x14ac:dyDescent="0.45">
      <c r="M945" s="79">
        <f t="shared" si="64"/>
        <v>0</v>
      </c>
      <c r="N945" s="80"/>
      <c r="O945" s="81">
        <f t="shared" si="62"/>
        <v>0</v>
      </c>
      <c r="P945" s="82"/>
      <c r="Q945" s="83" t="e">
        <f t="shared" si="61"/>
        <v>#DIV/0!</v>
      </c>
      <c r="R945" s="50"/>
      <c r="S945" s="84">
        <f t="shared" si="63"/>
        <v>0</v>
      </c>
    </row>
    <row r="946" spans="13:19" ht="18.5" x14ac:dyDescent="0.45">
      <c r="M946" s="79">
        <f t="shared" si="64"/>
        <v>0</v>
      </c>
      <c r="N946" s="80"/>
      <c r="O946" s="81">
        <f t="shared" si="62"/>
        <v>0</v>
      </c>
      <c r="P946" s="82"/>
      <c r="Q946" s="83" t="e">
        <f t="shared" si="61"/>
        <v>#DIV/0!</v>
      </c>
      <c r="R946" s="50"/>
      <c r="S946" s="84">
        <f t="shared" si="63"/>
        <v>0</v>
      </c>
    </row>
    <row r="947" spans="13:19" ht="18.5" x14ac:dyDescent="0.45">
      <c r="M947" s="79">
        <f t="shared" si="64"/>
        <v>0</v>
      </c>
      <c r="N947" s="80"/>
      <c r="O947" s="81">
        <f t="shared" si="62"/>
        <v>0</v>
      </c>
      <c r="P947" s="82"/>
      <c r="Q947" s="83" t="e">
        <f t="shared" si="61"/>
        <v>#DIV/0!</v>
      </c>
      <c r="R947" s="50"/>
      <c r="S947" s="84">
        <f t="shared" si="63"/>
        <v>0</v>
      </c>
    </row>
    <row r="948" spans="13:19" ht="18.5" x14ac:dyDescent="0.45">
      <c r="M948" s="79">
        <f t="shared" si="64"/>
        <v>0</v>
      </c>
      <c r="N948" s="80"/>
      <c r="O948" s="81">
        <f t="shared" si="62"/>
        <v>0</v>
      </c>
      <c r="P948" s="82"/>
      <c r="Q948" s="83" t="e">
        <f t="shared" si="61"/>
        <v>#DIV/0!</v>
      </c>
      <c r="R948" s="50"/>
      <c r="S948" s="84">
        <f t="shared" si="63"/>
        <v>0</v>
      </c>
    </row>
    <row r="949" spans="13:19" ht="18.5" x14ac:dyDescent="0.45">
      <c r="M949" s="79">
        <f t="shared" si="64"/>
        <v>0</v>
      </c>
      <c r="N949" s="80"/>
      <c r="O949" s="81">
        <f t="shared" si="62"/>
        <v>0</v>
      </c>
      <c r="P949" s="82"/>
      <c r="Q949" s="83" t="e">
        <f t="shared" si="61"/>
        <v>#DIV/0!</v>
      </c>
      <c r="R949" s="50"/>
      <c r="S949" s="84">
        <f t="shared" si="63"/>
        <v>0</v>
      </c>
    </row>
    <row r="950" spans="13:19" ht="18.5" x14ac:dyDescent="0.45">
      <c r="M950" s="79">
        <f t="shared" si="64"/>
        <v>0</v>
      </c>
      <c r="N950" s="80"/>
      <c r="O950" s="81">
        <f t="shared" si="62"/>
        <v>0</v>
      </c>
      <c r="P950" s="82"/>
      <c r="Q950" s="83" t="e">
        <f t="shared" si="61"/>
        <v>#DIV/0!</v>
      </c>
      <c r="R950" s="50"/>
      <c r="S950" s="84">
        <f t="shared" si="63"/>
        <v>0</v>
      </c>
    </row>
    <row r="951" spans="13:19" ht="18.5" x14ac:dyDescent="0.45">
      <c r="M951" s="79">
        <f t="shared" si="64"/>
        <v>0</v>
      </c>
      <c r="N951" s="80"/>
      <c r="O951" s="81">
        <f t="shared" si="62"/>
        <v>0</v>
      </c>
      <c r="P951" s="82"/>
      <c r="Q951" s="83" t="e">
        <f t="shared" si="61"/>
        <v>#DIV/0!</v>
      </c>
      <c r="R951" s="50"/>
      <c r="S951" s="84">
        <f t="shared" si="63"/>
        <v>0</v>
      </c>
    </row>
    <row r="952" spans="13:19" ht="18.5" x14ac:dyDescent="0.45">
      <c r="M952" s="79">
        <f t="shared" si="64"/>
        <v>0</v>
      </c>
      <c r="N952" s="80"/>
      <c r="O952" s="81">
        <f t="shared" si="62"/>
        <v>0</v>
      </c>
      <c r="P952" s="82"/>
      <c r="Q952" s="83" t="e">
        <f t="shared" si="61"/>
        <v>#DIV/0!</v>
      </c>
      <c r="R952" s="50"/>
      <c r="S952" s="84">
        <f t="shared" si="63"/>
        <v>0</v>
      </c>
    </row>
    <row r="953" spans="13:19" ht="18.5" x14ac:dyDescent="0.45">
      <c r="M953" s="79">
        <f t="shared" si="64"/>
        <v>0</v>
      </c>
      <c r="N953" s="80"/>
      <c r="O953" s="81">
        <f t="shared" si="62"/>
        <v>0</v>
      </c>
      <c r="P953" s="82"/>
      <c r="Q953" s="83" t="e">
        <f t="shared" si="61"/>
        <v>#DIV/0!</v>
      </c>
      <c r="R953" s="50"/>
      <c r="S953" s="84">
        <f t="shared" si="63"/>
        <v>0</v>
      </c>
    </row>
    <row r="954" spans="13:19" ht="18.5" x14ac:dyDescent="0.45">
      <c r="M954" s="79">
        <f t="shared" si="64"/>
        <v>0</v>
      </c>
      <c r="N954" s="80"/>
      <c r="O954" s="81">
        <f t="shared" si="62"/>
        <v>0</v>
      </c>
      <c r="P954" s="82"/>
      <c r="Q954" s="83" t="e">
        <f t="shared" si="61"/>
        <v>#DIV/0!</v>
      </c>
      <c r="R954" s="50"/>
      <c r="S954" s="84">
        <f t="shared" si="63"/>
        <v>0</v>
      </c>
    </row>
    <row r="955" spans="13:19" ht="18.5" x14ac:dyDescent="0.45">
      <c r="M955" s="79">
        <f t="shared" si="64"/>
        <v>0</v>
      </c>
      <c r="N955" s="80"/>
      <c r="O955" s="81">
        <f t="shared" si="62"/>
        <v>0</v>
      </c>
      <c r="P955" s="82"/>
      <c r="Q955" s="83" t="e">
        <f t="shared" si="61"/>
        <v>#DIV/0!</v>
      </c>
      <c r="R955" s="50"/>
      <c r="S955" s="84">
        <f t="shared" si="63"/>
        <v>0</v>
      </c>
    </row>
    <row r="956" spans="13:19" ht="18.5" x14ac:dyDescent="0.45">
      <c r="M956" s="79">
        <f t="shared" si="64"/>
        <v>0</v>
      </c>
      <c r="N956" s="80"/>
      <c r="O956" s="81">
        <f t="shared" si="62"/>
        <v>0</v>
      </c>
      <c r="P956" s="82"/>
      <c r="Q956" s="83" t="e">
        <f t="shared" si="61"/>
        <v>#DIV/0!</v>
      </c>
      <c r="R956" s="50"/>
      <c r="S956" s="84">
        <f t="shared" si="63"/>
        <v>0</v>
      </c>
    </row>
    <row r="957" spans="13:19" ht="18.5" x14ac:dyDescent="0.45">
      <c r="M957" s="79">
        <f t="shared" si="64"/>
        <v>0</v>
      </c>
      <c r="N957" s="80"/>
      <c r="O957" s="81">
        <f t="shared" si="62"/>
        <v>0</v>
      </c>
      <c r="P957" s="82"/>
      <c r="Q957" s="83" t="e">
        <f t="shared" si="61"/>
        <v>#DIV/0!</v>
      </c>
      <c r="R957" s="50"/>
      <c r="S957" s="84">
        <f t="shared" si="63"/>
        <v>0</v>
      </c>
    </row>
    <row r="958" spans="13:19" ht="18.5" x14ac:dyDescent="0.45">
      <c r="M958" s="79">
        <f t="shared" si="64"/>
        <v>0</v>
      </c>
      <c r="N958" s="80"/>
      <c r="O958" s="81">
        <f t="shared" si="62"/>
        <v>0</v>
      </c>
      <c r="P958" s="82"/>
      <c r="Q958" s="83" t="e">
        <f t="shared" si="61"/>
        <v>#DIV/0!</v>
      </c>
      <c r="R958" s="50"/>
      <c r="S958" s="84">
        <f t="shared" si="63"/>
        <v>0</v>
      </c>
    </row>
    <row r="959" spans="13:19" ht="18.5" x14ac:dyDescent="0.45">
      <c r="M959" s="79">
        <f t="shared" si="64"/>
        <v>0</v>
      </c>
      <c r="N959" s="80"/>
      <c r="O959" s="81">
        <f t="shared" si="62"/>
        <v>0</v>
      </c>
      <c r="P959" s="82"/>
      <c r="Q959" s="83" t="e">
        <f t="shared" ref="Q959:Q1022" si="65">(P959-M959)/P959</f>
        <v>#DIV/0!</v>
      </c>
      <c r="R959" s="50"/>
      <c r="S959" s="84">
        <f t="shared" si="63"/>
        <v>0</v>
      </c>
    </row>
    <row r="960" spans="13:19" ht="18.5" x14ac:dyDescent="0.45">
      <c r="M960" s="79">
        <f t="shared" si="64"/>
        <v>0</v>
      </c>
      <c r="N960" s="80"/>
      <c r="O960" s="81">
        <f t="shared" si="62"/>
        <v>0</v>
      </c>
      <c r="P960" s="82"/>
      <c r="Q960" s="83" t="e">
        <f t="shared" si="65"/>
        <v>#DIV/0!</v>
      </c>
      <c r="R960" s="50"/>
      <c r="S960" s="84">
        <f t="shared" si="63"/>
        <v>0</v>
      </c>
    </row>
    <row r="961" spans="13:19" ht="18.5" x14ac:dyDescent="0.45">
      <c r="M961" s="79">
        <f t="shared" si="64"/>
        <v>0</v>
      </c>
      <c r="N961" s="80"/>
      <c r="O961" s="81">
        <f t="shared" si="62"/>
        <v>0</v>
      </c>
      <c r="P961" s="82"/>
      <c r="Q961" s="83" t="e">
        <f t="shared" si="65"/>
        <v>#DIV/0!</v>
      </c>
      <c r="R961" s="50"/>
      <c r="S961" s="84">
        <f t="shared" si="63"/>
        <v>0</v>
      </c>
    </row>
    <row r="962" spans="13:19" ht="18.5" x14ac:dyDescent="0.45">
      <c r="M962" s="79">
        <f t="shared" si="64"/>
        <v>0</v>
      </c>
      <c r="N962" s="80"/>
      <c r="O962" s="81">
        <f t="shared" ref="O962:O1025" si="66">M962/(1-N962)</f>
        <v>0</v>
      </c>
      <c r="P962" s="82"/>
      <c r="Q962" s="83" t="e">
        <f t="shared" si="65"/>
        <v>#DIV/0!</v>
      </c>
      <c r="R962" s="50"/>
      <c r="S962" s="84">
        <f t="shared" si="63"/>
        <v>0</v>
      </c>
    </row>
    <row r="963" spans="13:19" ht="18.5" x14ac:dyDescent="0.45">
      <c r="M963" s="79">
        <f t="shared" si="64"/>
        <v>0</v>
      </c>
      <c r="N963" s="80"/>
      <c r="O963" s="81">
        <f t="shared" si="66"/>
        <v>0</v>
      </c>
      <c r="P963" s="82"/>
      <c r="Q963" s="83" t="e">
        <f t="shared" si="65"/>
        <v>#DIV/0!</v>
      </c>
      <c r="R963" s="50"/>
      <c r="S963" s="84">
        <f t="shared" si="63"/>
        <v>0</v>
      </c>
    </row>
    <row r="964" spans="13:19" ht="18.5" x14ac:dyDescent="0.45">
      <c r="M964" s="79">
        <f t="shared" si="64"/>
        <v>0</v>
      </c>
      <c r="N964" s="80"/>
      <c r="O964" s="81">
        <f t="shared" si="66"/>
        <v>0</v>
      </c>
      <c r="P964" s="82"/>
      <c r="Q964" s="83" t="e">
        <f t="shared" si="65"/>
        <v>#DIV/0!</v>
      </c>
      <c r="R964" s="50"/>
      <c r="S964" s="84">
        <f t="shared" ref="S964:S1027" si="67">SUM(R964*P964)</f>
        <v>0</v>
      </c>
    </row>
    <row r="965" spans="13:19" ht="18.5" x14ac:dyDescent="0.45">
      <c r="M965" s="79">
        <f t="shared" si="64"/>
        <v>0</v>
      </c>
      <c r="N965" s="80"/>
      <c r="O965" s="81">
        <f t="shared" si="66"/>
        <v>0</v>
      </c>
      <c r="P965" s="82"/>
      <c r="Q965" s="83" t="e">
        <f t="shared" si="65"/>
        <v>#DIV/0!</v>
      </c>
      <c r="R965" s="50"/>
      <c r="S965" s="84">
        <f t="shared" si="67"/>
        <v>0</v>
      </c>
    </row>
    <row r="966" spans="13:19" ht="18.5" x14ac:dyDescent="0.45">
      <c r="M966" s="79">
        <f t="shared" si="64"/>
        <v>0</v>
      </c>
      <c r="N966" s="80"/>
      <c r="O966" s="81">
        <f t="shared" si="66"/>
        <v>0</v>
      </c>
      <c r="P966" s="82"/>
      <c r="Q966" s="83" t="e">
        <f t="shared" si="65"/>
        <v>#DIV/0!</v>
      </c>
      <c r="R966" s="50"/>
      <c r="S966" s="84">
        <f t="shared" si="67"/>
        <v>0</v>
      </c>
    </row>
    <row r="967" spans="13:19" ht="18.5" x14ac:dyDescent="0.45">
      <c r="M967" s="79">
        <f t="shared" ref="M967:M1030" si="68">SUM(F967:K967)</f>
        <v>0</v>
      </c>
      <c r="N967" s="80"/>
      <c r="O967" s="81">
        <f t="shared" si="66"/>
        <v>0</v>
      </c>
      <c r="P967" s="82"/>
      <c r="Q967" s="83" t="e">
        <f t="shared" si="65"/>
        <v>#DIV/0!</v>
      </c>
      <c r="R967" s="50"/>
      <c r="S967" s="84">
        <f t="shared" si="67"/>
        <v>0</v>
      </c>
    </row>
    <row r="968" spans="13:19" ht="18.5" x14ac:dyDescent="0.45">
      <c r="M968" s="79">
        <f t="shared" si="68"/>
        <v>0</v>
      </c>
      <c r="N968" s="80"/>
      <c r="O968" s="81">
        <f t="shared" si="66"/>
        <v>0</v>
      </c>
      <c r="P968" s="82"/>
      <c r="Q968" s="83" t="e">
        <f t="shared" si="65"/>
        <v>#DIV/0!</v>
      </c>
      <c r="R968" s="50"/>
      <c r="S968" s="84">
        <f t="shared" si="67"/>
        <v>0</v>
      </c>
    </row>
    <row r="969" spans="13:19" ht="18.5" x14ac:dyDescent="0.45">
      <c r="M969" s="79">
        <f t="shared" si="68"/>
        <v>0</v>
      </c>
      <c r="N969" s="80"/>
      <c r="O969" s="81">
        <f t="shared" si="66"/>
        <v>0</v>
      </c>
      <c r="P969" s="82"/>
      <c r="Q969" s="83" t="e">
        <f t="shared" si="65"/>
        <v>#DIV/0!</v>
      </c>
      <c r="R969" s="50"/>
      <c r="S969" s="84">
        <f t="shared" si="67"/>
        <v>0</v>
      </c>
    </row>
    <row r="970" spans="13:19" ht="18.5" x14ac:dyDescent="0.45">
      <c r="M970" s="79">
        <f t="shared" si="68"/>
        <v>0</v>
      </c>
      <c r="N970" s="80"/>
      <c r="O970" s="81">
        <f t="shared" si="66"/>
        <v>0</v>
      </c>
      <c r="P970" s="82"/>
      <c r="Q970" s="83" t="e">
        <f t="shared" si="65"/>
        <v>#DIV/0!</v>
      </c>
      <c r="R970" s="50"/>
      <c r="S970" s="84">
        <f t="shared" si="67"/>
        <v>0</v>
      </c>
    </row>
    <row r="971" spans="13:19" ht="18.5" x14ac:dyDescent="0.45">
      <c r="M971" s="79">
        <f t="shared" si="68"/>
        <v>0</v>
      </c>
      <c r="N971" s="80"/>
      <c r="O971" s="81">
        <f t="shared" si="66"/>
        <v>0</v>
      </c>
      <c r="P971" s="82"/>
      <c r="Q971" s="83" t="e">
        <f t="shared" si="65"/>
        <v>#DIV/0!</v>
      </c>
      <c r="R971" s="50"/>
      <c r="S971" s="84">
        <f t="shared" si="67"/>
        <v>0</v>
      </c>
    </row>
    <row r="972" spans="13:19" ht="18.5" x14ac:dyDescent="0.45">
      <c r="M972" s="79">
        <f t="shared" si="68"/>
        <v>0</v>
      </c>
      <c r="N972" s="80"/>
      <c r="O972" s="81">
        <f t="shared" si="66"/>
        <v>0</v>
      </c>
      <c r="P972" s="82"/>
      <c r="Q972" s="83" t="e">
        <f t="shared" si="65"/>
        <v>#DIV/0!</v>
      </c>
      <c r="R972" s="50"/>
      <c r="S972" s="84">
        <f t="shared" si="67"/>
        <v>0</v>
      </c>
    </row>
    <row r="973" spans="13:19" ht="18.5" x14ac:dyDescent="0.45">
      <c r="M973" s="79">
        <f t="shared" si="68"/>
        <v>0</v>
      </c>
      <c r="N973" s="80"/>
      <c r="O973" s="81">
        <f t="shared" si="66"/>
        <v>0</v>
      </c>
      <c r="P973" s="82"/>
      <c r="Q973" s="83" t="e">
        <f t="shared" si="65"/>
        <v>#DIV/0!</v>
      </c>
      <c r="R973" s="50"/>
      <c r="S973" s="84">
        <f t="shared" si="67"/>
        <v>0</v>
      </c>
    </row>
    <row r="974" spans="13:19" ht="18.5" x14ac:dyDescent="0.45">
      <c r="M974" s="79">
        <f t="shared" si="68"/>
        <v>0</v>
      </c>
      <c r="N974" s="80"/>
      <c r="O974" s="81">
        <f t="shared" si="66"/>
        <v>0</v>
      </c>
      <c r="P974" s="82"/>
      <c r="Q974" s="83" t="e">
        <f t="shared" si="65"/>
        <v>#DIV/0!</v>
      </c>
      <c r="R974" s="50"/>
      <c r="S974" s="84">
        <f t="shared" si="67"/>
        <v>0</v>
      </c>
    </row>
    <row r="975" spans="13:19" ht="18.5" x14ac:dyDescent="0.45">
      <c r="M975" s="79">
        <f t="shared" si="68"/>
        <v>0</v>
      </c>
      <c r="N975" s="80"/>
      <c r="O975" s="81">
        <f t="shared" si="66"/>
        <v>0</v>
      </c>
      <c r="P975" s="82"/>
      <c r="Q975" s="83" t="e">
        <f t="shared" si="65"/>
        <v>#DIV/0!</v>
      </c>
      <c r="R975" s="50"/>
      <c r="S975" s="84">
        <f t="shared" si="67"/>
        <v>0</v>
      </c>
    </row>
    <row r="976" spans="13:19" ht="18.5" x14ac:dyDescent="0.45">
      <c r="M976" s="79">
        <f t="shared" si="68"/>
        <v>0</v>
      </c>
      <c r="N976" s="80"/>
      <c r="O976" s="81">
        <f t="shared" si="66"/>
        <v>0</v>
      </c>
      <c r="P976" s="82"/>
      <c r="Q976" s="83" t="e">
        <f t="shared" si="65"/>
        <v>#DIV/0!</v>
      </c>
      <c r="R976" s="50"/>
      <c r="S976" s="84">
        <f t="shared" si="67"/>
        <v>0</v>
      </c>
    </row>
    <row r="977" spans="13:19" ht="18.5" x14ac:dyDescent="0.45">
      <c r="M977" s="79">
        <f t="shared" si="68"/>
        <v>0</v>
      </c>
      <c r="N977" s="80"/>
      <c r="O977" s="81">
        <f t="shared" si="66"/>
        <v>0</v>
      </c>
      <c r="P977" s="82"/>
      <c r="Q977" s="83" t="e">
        <f t="shared" si="65"/>
        <v>#DIV/0!</v>
      </c>
      <c r="R977" s="50"/>
      <c r="S977" s="84">
        <f t="shared" si="67"/>
        <v>0</v>
      </c>
    </row>
    <row r="978" spans="13:19" ht="18.5" x14ac:dyDescent="0.45">
      <c r="M978" s="79">
        <f t="shared" si="68"/>
        <v>0</v>
      </c>
      <c r="N978" s="80"/>
      <c r="O978" s="81">
        <f t="shared" si="66"/>
        <v>0</v>
      </c>
      <c r="P978" s="82"/>
      <c r="Q978" s="83" t="e">
        <f t="shared" si="65"/>
        <v>#DIV/0!</v>
      </c>
      <c r="R978" s="50"/>
      <c r="S978" s="84">
        <f t="shared" si="67"/>
        <v>0</v>
      </c>
    </row>
    <row r="979" spans="13:19" ht="18.5" x14ac:dyDescent="0.45">
      <c r="M979" s="79">
        <f t="shared" si="68"/>
        <v>0</v>
      </c>
      <c r="N979" s="80"/>
      <c r="O979" s="81">
        <f t="shared" si="66"/>
        <v>0</v>
      </c>
      <c r="P979" s="82"/>
      <c r="Q979" s="83" t="e">
        <f t="shared" si="65"/>
        <v>#DIV/0!</v>
      </c>
      <c r="R979" s="50"/>
      <c r="S979" s="84">
        <f t="shared" si="67"/>
        <v>0</v>
      </c>
    </row>
    <row r="980" spans="13:19" ht="18.5" x14ac:dyDescent="0.45">
      <c r="M980" s="79">
        <f t="shared" si="68"/>
        <v>0</v>
      </c>
      <c r="N980" s="80"/>
      <c r="O980" s="81">
        <f t="shared" si="66"/>
        <v>0</v>
      </c>
      <c r="P980" s="82"/>
      <c r="Q980" s="83" t="e">
        <f t="shared" si="65"/>
        <v>#DIV/0!</v>
      </c>
      <c r="R980" s="50"/>
      <c r="S980" s="84">
        <f t="shared" si="67"/>
        <v>0</v>
      </c>
    </row>
    <row r="981" spans="13:19" ht="18.5" x14ac:dyDescent="0.45">
      <c r="M981" s="79">
        <f t="shared" si="68"/>
        <v>0</v>
      </c>
      <c r="N981" s="80"/>
      <c r="O981" s="81">
        <f t="shared" si="66"/>
        <v>0</v>
      </c>
      <c r="P981" s="82"/>
      <c r="Q981" s="83" t="e">
        <f t="shared" si="65"/>
        <v>#DIV/0!</v>
      </c>
      <c r="R981" s="50"/>
      <c r="S981" s="84">
        <f t="shared" si="67"/>
        <v>0</v>
      </c>
    </row>
    <row r="982" spans="13:19" ht="18.5" x14ac:dyDescent="0.45">
      <c r="M982" s="79">
        <f t="shared" si="68"/>
        <v>0</v>
      </c>
      <c r="N982" s="80"/>
      <c r="O982" s="81">
        <f t="shared" si="66"/>
        <v>0</v>
      </c>
      <c r="P982" s="82"/>
      <c r="Q982" s="83" t="e">
        <f t="shared" si="65"/>
        <v>#DIV/0!</v>
      </c>
      <c r="R982" s="50"/>
      <c r="S982" s="84">
        <f t="shared" si="67"/>
        <v>0</v>
      </c>
    </row>
    <row r="983" spans="13:19" ht="18.5" x14ac:dyDescent="0.45">
      <c r="M983" s="79">
        <f t="shared" si="68"/>
        <v>0</v>
      </c>
      <c r="N983" s="80"/>
      <c r="O983" s="81">
        <f t="shared" si="66"/>
        <v>0</v>
      </c>
      <c r="P983" s="82"/>
      <c r="Q983" s="83" t="e">
        <f t="shared" si="65"/>
        <v>#DIV/0!</v>
      </c>
      <c r="R983" s="50"/>
      <c r="S983" s="84">
        <f t="shared" si="67"/>
        <v>0</v>
      </c>
    </row>
    <row r="984" spans="13:19" ht="18.5" x14ac:dyDescent="0.45">
      <c r="M984" s="79">
        <f t="shared" si="68"/>
        <v>0</v>
      </c>
      <c r="N984" s="80"/>
      <c r="O984" s="81">
        <f t="shared" si="66"/>
        <v>0</v>
      </c>
      <c r="P984" s="82"/>
      <c r="Q984" s="83" t="e">
        <f t="shared" si="65"/>
        <v>#DIV/0!</v>
      </c>
      <c r="R984" s="50"/>
      <c r="S984" s="84">
        <f t="shared" si="67"/>
        <v>0</v>
      </c>
    </row>
    <row r="985" spans="13:19" ht="18.5" x14ac:dyDescent="0.45">
      <c r="M985" s="79">
        <f t="shared" si="68"/>
        <v>0</v>
      </c>
      <c r="N985" s="80"/>
      <c r="O985" s="81">
        <f t="shared" si="66"/>
        <v>0</v>
      </c>
      <c r="P985" s="82"/>
      <c r="Q985" s="83" t="e">
        <f t="shared" si="65"/>
        <v>#DIV/0!</v>
      </c>
      <c r="R985" s="50"/>
      <c r="S985" s="84">
        <f t="shared" si="67"/>
        <v>0</v>
      </c>
    </row>
    <row r="986" spans="13:19" ht="18.5" x14ac:dyDescent="0.45">
      <c r="M986" s="79">
        <f t="shared" si="68"/>
        <v>0</v>
      </c>
      <c r="N986" s="80"/>
      <c r="O986" s="81">
        <f t="shared" si="66"/>
        <v>0</v>
      </c>
      <c r="P986" s="82"/>
      <c r="Q986" s="83" t="e">
        <f t="shared" si="65"/>
        <v>#DIV/0!</v>
      </c>
      <c r="R986" s="50"/>
      <c r="S986" s="84">
        <f t="shared" si="67"/>
        <v>0</v>
      </c>
    </row>
    <row r="987" spans="13:19" ht="18.5" x14ac:dyDescent="0.45">
      <c r="M987" s="79">
        <f t="shared" si="68"/>
        <v>0</v>
      </c>
      <c r="N987" s="80"/>
      <c r="O987" s="81">
        <f t="shared" si="66"/>
        <v>0</v>
      </c>
      <c r="P987" s="82"/>
      <c r="Q987" s="83" t="e">
        <f t="shared" si="65"/>
        <v>#DIV/0!</v>
      </c>
      <c r="R987" s="50"/>
      <c r="S987" s="84">
        <f t="shared" si="67"/>
        <v>0</v>
      </c>
    </row>
    <row r="988" spans="13:19" ht="18.5" x14ac:dyDescent="0.45">
      <c r="M988" s="79">
        <f t="shared" si="68"/>
        <v>0</v>
      </c>
      <c r="N988" s="80"/>
      <c r="O988" s="81">
        <f t="shared" si="66"/>
        <v>0</v>
      </c>
      <c r="P988" s="82"/>
      <c r="Q988" s="83" t="e">
        <f t="shared" si="65"/>
        <v>#DIV/0!</v>
      </c>
      <c r="R988" s="50"/>
      <c r="S988" s="84">
        <f t="shared" si="67"/>
        <v>0</v>
      </c>
    </row>
    <row r="989" spans="13:19" ht="18.5" x14ac:dyDescent="0.45">
      <c r="M989" s="79">
        <f t="shared" si="68"/>
        <v>0</v>
      </c>
      <c r="N989" s="80"/>
      <c r="O989" s="81">
        <f t="shared" si="66"/>
        <v>0</v>
      </c>
      <c r="P989" s="82"/>
      <c r="Q989" s="83" t="e">
        <f t="shared" si="65"/>
        <v>#DIV/0!</v>
      </c>
      <c r="R989" s="50"/>
      <c r="S989" s="84">
        <f t="shared" si="67"/>
        <v>0</v>
      </c>
    </row>
    <row r="990" spans="13:19" ht="18.5" x14ac:dyDescent="0.45">
      <c r="M990" s="79">
        <f t="shared" si="68"/>
        <v>0</v>
      </c>
      <c r="N990" s="80"/>
      <c r="O990" s="81">
        <f t="shared" si="66"/>
        <v>0</v>
      </c>
      <c r="P990" s="82"/>
      <c r="Q990" s="83" t="e">
        <f t="shared" si="65"/>
        <v>#DIV/0!</v>
      </c>
      <c r="R990" s="50"/>
      <c r="S990" s="84">
        <f t="shared" si="67"/>
        <v>0</v>
      </c>
    </row>
    <row r="991" spans="13:19" ht="18.5" x14ac:dyDescent="0.45">
      <c r="M991" s="79">
        <f t="shared" si="68"/>
        <v>0</v>
      </c>
      <c r="N991" s="80"/>
      <c r="O991" s="81">
        <f t="shared" si="66"/>
        <v>0</v>
      </c>
      <c r="P991" s="82"/>
      <c r="Q991" s="83" t="e">
        <f t="shared" si="65"/>
        <v>#DIV/0!</v>
      </c>
      <c r="R991" s="50"/>
      <c r="S991" s="84">
        <f t="shared" si="67"/>
        <v>0</v>
      </c>
    </row>
    <row r="992" spans="13:19" ht="18.5" x14ac:dyDescent="0.45">
      <c r="M992" s="79">
        <f t="shared" si="68"/>
        <v>0</v>
      </c>
      <c r="N992" s="80"/>
      <c r="O992" s="81">
        <f t="shared" si="66"/>
        <v>0</v>
      </c>
      <c r="P992" s="82"/>
      <c r="Q992" s="83" t="e">
        <f t="shared" si="65"/>
        <v>#DIV/0!</v>
      </c>
      <c r="R992" s="50"/>
      <c r="S992" s="84">
        <f t="shared" si="67"/>
        <v>0</v>
      </c>
    </row>
    <row r="993" spans="13:19" ht="18.5" x14ac:dyDescent="0.45">
      <c r="M993" s="79">
        <f t="shared" si="68"/>
        <v>0</v>
      </c>
      <c r="N993" s="80"/>
      <c r="O993" s="81">
        <f t="shared" si="66"/>
        <v>0</v>
      </c>
      <c r="P993" s="82"/>
      <c r="Q993" s="83" t="e">
        <f t="shared" si="65"/>
        <v>#DIV/0!</v>
      </c>
      <c r="R993" s="50"/>
      <c r="S993" s="84">
        <f t="shared" si="67"/>
        <v>0</v>
      </c>
    </row>
    <row r="994" spans="13:19" ht="18.5" x14ac:dyDescent="0.45">
      <c r="M994" s="79">
        <f t="shared" si="68"/>
        <v>0</v>
      </c>
      <c r="N994" s="80"/>
      <c r="O994" s="81">
        <f t="shared" si="66"/>
        <v>0</v>
      </c>
      <c r="P994" s="82"/>
      <c r="Q994" s="83" t="e">
        <f t="shared" si="65"/>
        <v>#DIV/0!</v>
      </c>
      <c r="R994" s="50"/>
      <c r="S994" s="84">
        <f t="shared" si="67"/>
        <v>0</v>
      </c>
    </row>
    <row r="995" spans="13:19" ht="18.5" x14ac:dyDescent="0.45">
      <c r="M995" s="79">
        <f t="shared" si="68"/>
        <v>0</v>
      </c>
      <c r="N995" s="80"/>
      <c r="O995" s="81">
        <f t="shared" si="66"/>
        <v>0</v>
      </c>
      <c r="P995" s="82"/>
      <c r="Q995" s="83" t="e">
        <f t="shared" si="65"/>
        <v>#DIV/0!</v>
      </c>
      <c r="R995" s="50"/>
      <c r="S995" s="84">
        <f t="shared" si="67"/>
        <v>0</v>
      </c>
    </row>
    <row r="996" spans="13:19" ht="18.5" x14ac:dyDescent="0.45">
      <c r="M996" s="79">
        <f t="shared" si="68"/>
        <v>0</v>
      </c>
      <c r="N996" s="80"/>
      <c r="O996" s="81">
        <f t="shared" si="66"/>
        <v>0</v>
      </c>
      <c r="P996" s="82"/>
      <c r="Q996" s="83" t="e">
        <f t="shared" si="65"/>
        <v>#DIV/0!</v>
      </c>
      <c r="R996" s="50"/>
      <c r="S996" s="84">
        <f t="shared" si="67"/>
        <v>0</v>
      </c>
    </row>
    <row r="997" spans="13:19" ht="18.5" x14ac:dyDescent="0.45">
      <c r="M997" s="79">
        <f t="shared" si="68"/>
        <v>0</v>
      </c>
      <c r="N997" s="80"/>
      <c r="O997" s="81">
        <f t="shared" si="66"/>
        <v>0</v>
      </c>
      <c r="P997" s="82"/>
      <c r="Q997" s="83" t="e">
        <f t="shared" si="65"/>
        <v>#DIV/0!</v>
      </c>
      <c r="R997" s="50"/>
      <c r="S997" s="84">
        <f t="shared" si="67"/>
        <v>0</v>
      </c>
    </row>
    <row r="998" spans="13:19" ht="18.5" x14ac:dyDescent="0.45">
      <c r="M998" s="79">
        <f t="shared" si="68"/>
        <v>0</v>
      </c>
      <c r="N998" s="80"/>
      <c r="O998" s="81">
        <f t="shared" si="66"/>
        <v>0</v>
      </c>
      <c r="P998" s="82"/>
      <c r="Q998" s="83" t="e">
        <f t="shared" si="65"/>
        <v>#DIV/0!</v>
      </c>
      <c r="R998" s="50"/>
      <c r="S998" s="84">
        <f t="shared" si="67"/>
        <v>0</v>
      </c>
    </row>
    <row r="999" spans="13:19" ht="18.5" x14ac:dyDescent="0.45">
      <c r="M999" s="79">
        <f t="shared" si="68"/>
        <v>0</v>
      </c>
      <c r="N999" s="80"/>
      <c r="O999" s="81">
        <f t="shared" si="66"/>
        <v>0</v>
      </c>
      <c r="P999" s="82"/>
      <c r="Q999" s="83" t="e">
        <f t="shared" si="65"/>
        <v>#DIV/0!</v>
      </c>
      <c r="R999" s="50"/>
      <c r="S999" s="84">
        <f t="shared" si="67"/>
        <v>0</v>
      </c>
    </row>
    <row r="1000" spans="13:19" ht="18.5" x14ac:dyDescent="0.45">
      <c r="M1000" s="79">
        <f t="shared" si="68"/>
        <v>0</v>
      </c>
      <c r="N1000" s="80"/>
      <c r="O1000" s="81">
        <f t="shared" si="66"/>
        <v>0</v>
      </c>
      <c r="P1000" s="82"/>
      <c r="Q1000" s="83" t="e">
        <f t="shared" si="65"/>
        <v>#DIV/0!</v>
      </c>
      <c r="R1000" s="50"/>
      <c r="S1000" s="84">
        <f t="shared" si="67"/>
        <v>0</v>
      </c>
    </row>
    <row r="1001" spans="13:19" ht="18.5" x14ac:dyDescent="0.45">
      <c r="M1001" s="79">
        <f t="shared" si="68"/>
        <v>0</v>
      </c>
      <c r="N1001" s="80"/>
      <c r="O1001" s="81">
        <f t="shared" si="66"/>
        <v>0</v>
      </c>
      <c r="P1001" s="82"/>
      <c r="Q1001" s="83" t="e">
        <f t="shared" si="65"/>
        <v>#DIV/0!</v>
      </c>
      <c r="R1001" s="50"/>
      <c r="S1001" s="84">
        <f t="shared" si="67"/>
        <v>0</v>
      </c>
    </row>
    <row r="1002" spans="13:19" ht="18.5" x14ac:dyDescent="0.45">
      <c r="M1002" s="79">
        <f t="shared" si="68"/>
        <v>0</v>
      </c>
      <c r="N1002" s="80"/>
      <c r="O1002" s="81">
        <f t="shared" si="66"/>
        <v>0</v>
      </c>
      <c r="P1002" s="82"/>
      <c r="Q1002" s="83" t="e">
        <f t="shared" si="65"/>
        <v>#DIV/0!</v>
      </c>
      <c r="R1002" s="50"/>
      <c r="S1002" s="84">
        <f t="shared" si="67"/>
        <v>0</v>
      </c>
    </row>
    <row r="1003" spans="13:19" ht="18.5" x14ac:dyDescent="0.45">
      <c r="M1003" s="79">
        <f t="shared" si="68"/>
        <v>0</v>
      </c>
      <c r="N1003" s="80"/>
      <c r="O1003" s="81">
        <f t="shared" si="66"/>
        <v>0</v>
      </c>
      <c r="P1003" s="82"/>
      <c r="Q1003" s="83" t="e">
        <f t="shared" si="65"/>
        <v>#DIV/0!</v>
      </c>
      <c r="R1003" s="50"/>
      <c r="S1003" s="84">
        <f t="shared" si="67"/>
        <v>0</v>
      </c>
    </row>
    <row r="1004" spans="13:19" ht="18.5" x14ac:dyDescent="0.45">
      <c r="M1004" s="79">
        <f t="shared" si="68"/>
        <v>0</v>
      </c>
      <c r="N1004" s="80"/>
      <c r="O1004" s="81">
        <f t="shared" si="66"/>
        <v>0</v>
      </c>
      <c r="P1004" s="82"/>
      <c r="Q1004" s="83" t="e">
        <f t="shared" si="65"/>
        <v>#DIV/0!</v>
      </c>
      <c r="R1004" s="50"/>
      <c r="S1004" s="84">
        <f t="shared" si="67"/>
        <v>0</v>
      </c>
    </row>
    <row r="1005" spans="13:19" ht="18.5" x14ac:dyDescent="0.45">
      <c r="M1005" s="79">
        <f t="shared" si="68"/>
        <v>0</v>
      </c>
      <c r="N1005" s="80"/>
      <c r="O1005" s="81">
        <f t="shared" si="66"/>
        <v>0</v>
      </c>
      <c r="P1005" s="82"/>
      <c r="Q1005" s="83" t="e">
        <f t="shared" si="65"/>
        <v>#DIV/0!</v>
      </c>
      <c r="R1005" s="50"/>
      <c r="S1005" s="84">
        <f t="shared" si="67"/>
        <v>0</v>
      </c>
    </row>
    <row r="1006" spans="13:19" ht="18.5" x14ac:dyDescent="0.45">
      <c r="M1006" s="79">
        <f t="shared" si="68"/>
        <v>0</v>
      </c>
      <c r="N1006" s="80"/>
      <c r="O1006" s="81">
        <f t="shared" si="66"/>
        <v>0</v>
      </c>
      <c r="P1006" s="82"/>
      <c r="Q1006" s="83" t="e">
        <f t="shared" si="65"/>
        <v>#DIV/0!</v>
      </c>
      <c r="R1006" s="50"/>
      <c r="S1006" s="84">
        <f t="shared" si="67"/>
        <v>0</v>
      </c>
    </row>
    <row r="1007" spans="13:19" ht="18.5" x14ac:dyDescent="0.45">
      <c r="M1007" s="79">
        <f t="shared" si="68"/>
        <v>0</v>
      </c>
      <c r="N1007" s="80"/>
      <c r="O1007" s="81">
        <f t="shared" si="66"/>
        <v>0</v>
      </c>
      <c r="P1007" s="82"/>
      <c r="Q1007" s="83" t="e">
        <f t="shared" si="65"/>
        <v>#DIV/0!</v>
      </c>
      <c r="R1007" s="50"/>
      <c r="S1007" s="84">
        <f t="shared" si="67"/>
        <v>0</v>
      </c>
    </row>
    <row r="1008" spans="13:19" ht="18.5" x14ac:dyDescent="0.45">
      <c r="M1008" s="79">
        <f t="shared" si="68"/>
        <v>0</v>
      </c>
      <c r="N1008" s="80"/>
      <c r="O1008" s="81">
        <f t="shared" si="66"/>
        <v>0</v>
      </c>
      <c r="P1008" s="82"/>
      <c r="Q1008" s="83" t="e">
        <f t="shared" si="65"/>
        <v>#DIV/0!</v>
      </c>
      <c r="R1008" s="50"/>
      <c r="S1008" s="84">
        <f t="shared" si="67"/>
        <v>0</v>
      </c>
    </row>
    <row r="1009" spans="13:19" ht="18.5" x14ac:dyDescent="0.45">
      <c r="M1009" s="79">
        <f t="shared" si="68"/>
        <v>0</v>
      </c>
      <c r="N1009" s="80"/>
      <c r="O1009" s="81">
        <f t="shared" si="66"/>
        <v>0</v>
      </c>
      <c r="P1009" s="82"/>
      <c r="Q1009" s="83" t="e">
        <f t="shared" si="65"/>
        <v>#DIV/0!</v>
      </c>
      <c r="R1009" s="50"/>
      <c r="S1009" s="84">
        <f t="shared" si="67"/>
        <v>0</v>
      </c>
    </row>
    <row r="1010" spans="13:19" ht="18.5" x14ac:dyDescent="0.45">
      <c r="M1010" s="79">
        <f t="shared" si="68"/>
        <v>0</v>
      </c>
      <c r="N1010" s="80"/>
      <c r="O1010" s="81">
        <f t="shared" si="66"/>
        <v>0</v>
      </c>
      <c r="P1010" s="82"/>
      <c r="Q1010" s="83" t="e">
        <f t="shared" si="65"/>
        <v>#DIV/0!</v>
      </c>
      <c r="R1010" s="50"/>
      <c r="S1010" s="84">
        <f t="shared" si="67"/>
        <v>0</v>
      </c>
    </row>
    <row r="1011" spans="13:19" ht="18.5" x14ac:dyDescent="0.45">
      <c r="M1011" s="79">
        <f t="shared" si="68"/>
        <v>0</v>
      </c>
      <c r="N1011" s="80"/>
      <c r="O1011" s="81">
        <f t="shared" si="66"/>
        <v>0</v>
      </c>
      <c r="P1011" s="82"/>
      <c r="Q1011" s="83" t="e">
        <f t="shared" si="65"/>
        <v>#DIV/0!</v>
      </c>
      <c r="R1011" s="50"/>
      <c r="S1011" s="84">
        <f t="shared" si="67"/>
        <v>0</v>
      </c>
    </row>
    <row r="1012" spans="13:19" ht="18.5" x14ac:dyDescent="0.45">
      <c r="M1012" s="79">
        <f t="shared" si="68"/>
        <v>0</v>
      </c>
      <c r="N1012" s="80"/>
      <c r="O1012" s="81">
        <f t="shared" si="66"/>
        <v>0</v>
      </c>
      <c r="P1012" s="82"/>
      <c r="Q1012" s="83" t="e">
        <f t="shared" si="65"/>
        <v>#DIV/0!</v>
      </c>
      <c r="R1012" s="50"/>
      <c r="S1012" s="84">
        <f t="shared" si="67"/>
        <v>0</v>
      </c>
    </row>
    <row r="1013" spans="13:19" ht="18.5" x14ac:dyDescent="0.45">
      <c r="M1013" s="79">
        <f t="shared" si="68"/>
        <v>0</v>
      </c>
      <c r="N1013" s="80"/>
      <c r="O1013" s="81">
        <f t="shared" si="66"/>
        <v>0</v>
      </c>
      <c r="P1013" s="82"/>
      <c r="Q1013" s="83" t="e">
        <f t="shared" si="65"/>
        <v>#DIV/0!</v>
      </c>
      <c r="R1013" s="50"/>
      <c r="S1013" s="84">
        <f t="shared" si="67"/>
        <v>0</v>
      </c>
    </row>
    <row r="1014" spans="13:19" ht="18.5" x14ac:dyDescent="0.45">
      <c r="M1014" s="79">
        <f t="shared" si="68"/>
        <v>0</v>
      </c>
      <c r="N1014" s="80"/>
      <c r="O1014" s="81">
        <f t="shared" si="66"/>
        <v>0</v>
      </c>
      <c r="P1014" s="82"/>
      <c r="Q1014" s="83" t="e">
        <f t="shared" si="65"/>
        <v>#DIV/0!</v>
      </c>
      <c r="R1014" s="50"/>
      <c r="S1014" s="84">
        <f t="shared" si="67"/>
        <v>0</v>
      </c>
    </row>
    <row r="1015" spans="13:19" ht="18.5" x14ac:dyDescent="0.45">
      <c r="M1015" s="79">
        <f t="shared" si="68"/>
        <v>0</v>
      </c>
      <c r="N1015" s="80"/>
      <c r="O1015" s="81">
        <f t="shared" si="66"/>
        <v>0</v>
      </c>
      <c r="P1015" s="82"/>
      <c r="Q1015" s="83" t="e">
        <f t="shared" si="65"/>
        <v>#DIV/0!</v>
      </c>
      <c r="R1015" s="50"/>
      <c r="S1015" s="84">
        <f t="shared" si="67"/>
        <v>0</v>
      </c>
    </row>
    <row r="1016" spans="13:19" ht="18.5" x14ac:dyDescent="0.45">
      <c r="M1016" s="79">
        <f t="shared" si="68"/>
        <v>0</v>
      </c>
      <c r="N1016" s="80"/>
      <c r="O1016" s="81">
        <f t="shared" si="66"/>
        <v>0</v>
      </c>
      <c r="P1016" s="82"/>
      <c r="Q1016" s="83" t="e">
        <f t="shared" si="65"/>
        <v>#DIV/0!</v>
      </c>
      <c r="R1016" s="50"/>
      <c r="S1016" s="84">
        <f t="shared" si="67"/>
        <v>0</v>
      </c>
    </row>
    <row r="1017" spans="13:19" ht="18.5" x14ac:dyDescent="0.45">
      <c r="M1017" s="79">
        <f t="shared" si="68"/>
        <v>0</v>
      </c>
      <c r="N1017" s="80"/>
      <c r="O1017" s="81">
        <f t="shared" si="66"/>
        <v>0</v>
      </c>
      <c r="P1017" s="82"/>
      <c r="Q1017" s="83" t="e">
        <f t="shared" si="65"/>
        <v>#DIV/0!</v>
      </c>
      <c r="R1017" s="50"/>
      <c r="S1017" s="84">
        <f t="shared" si="67"/>
        <v>0</v>
      </c>
    </row>
    <row r="1018" spans="13:19" ht="18.5" x14ac:dyDescent="0.45">
      <c r="M1018" s="79">
        <f t="shared" si="68"/>
        <v>0</v>
      </c>
      <c r="N1018" s="80"/>
      <c r="O1018" s="81">
        <f t="shared" si="66"/>
        <v>0</v>
      </c>
      <c r="P1018" s="82"/>
      <c r="Q1018" s="83" t="e">
        <f t="shared" si="65"/>
        <v>#DIV/0!</v>
      </c>
      <c r="R1018" s="50"/>
      <c r="S1018" s="84">
        <f t="shared" si="67"/>
        <v>0</v>
      </c>
    </row>
    <row r="1019" spans="13:19" ht="18.5" x14ac:dyDescent="0.45">
      <c r="M1019" s="79">
        <f t="shared" si="68"/>
        <v>0</v>
      </c>
      <c r="N1019" s="80"/>
      <c r="O1019" s="81">
        <f t="shared" si="66"/>
        <v>0</v>
      </c>
      <c r="P1019" s="82"/>
      <c r="Q1019" s="83" t="e">
        <f t="shared" si="65"/>
        <v>#DIV/0!</v>
      </c>
      <c r="R1019" s="50"/>
      <c r="S1019" s="84">
        <f t="shared" si="67"/>
        <v>0</v>
      </c>
    </row>
    <row r="1020" spans="13:19" ht="18.5" x14ac:dyDescent="0.45">
      <c r="M1020" s="79">
        <f t="shared" si="68"/>
        <v>0</v>
      </c>
      <c r="N1020" s="80"/>
      <c r="O1020" s="81">
        <f t="shared" si="66"/>
        <v>0</v>
      </c>
      <c r="P1020" s="82"/>
      <c r="Q1020" s="83" t="e">
        <f t="shared" si="65"/>
        <v>#DIV/0!</v>
      </c>
      <c r="R1020" s="50"/>
      <c r="S1020" s="84">
        <f t="shared" si="67"/>
        <v>0</v>
      </c>
    </row>
    <row r="1021" spans="13:19" ht="18.5" x14ac:dyDescent="0.45">
      <c r="M1021" s="79">
        <f t="shared" si="68"/>
        <v>0</v>
      </c>
      <c r="N1021" s="80"/>
      <c r="O1021" s="81">
        <f t="shared" si="66"/>
        <v>0</v>
      </c>
      <c r="P1021" s="82"/>
      <c r="Q1021" s="83" t="e">
        <f t="shared" si="65"/>
        <v>#DIV/0!</v>
      </c>
      <c r="R1021" s="50"/>
      <c r="S1021" s="84">
        <f t="shared" si="67"/>
        <v>0</v>
      </c>
    </row>
    <row r="1022" spans="13:19" ht="18.5" x14ac:dyDescent="0.45">
      <c r="M1022" s="79">
        <f t="shared" si="68"/>
        <v>0</v>
      </c>
      <c r="N1022" s="80"/>
      <c r="O1022" s="81">
        <f t="shared" si="66"/>
        <v>0</v>
      </c>
      <c r="P1022" s="82"/>
      <c r="Q1022" s="83" t="e">
        <f t="shared" si="65"/>
        <v>#DIV/0!</v>
      </c>
      <c r="R1022" s="50"/>
      <c r="S1022" s="84">
        <f t="shared" si="67"/>
        <v>0</v>
      </c>
    </row>
    <row r="1023" spans="13:19" ht="18.5" x14ac:dyDescent="0.45">
      <c r="M1023" s="79">
        <f t="shared" si="68"/>
        <v>0</v>
      </c>
      <c r="N1023" s="80"/>
      <c r="O1023" s="81">
        <f t="shared" si="66"/>
        <v>0</v>
      </c>
      <c r="P1023" s="82"/>
      <c r="Q1023" s="83" t="e">
        <f t="shared" ref="Q1023:Q1086" si="69">(P1023-M1023)/P1023</f>
        <v>#DIV/0!</v>
      </c>
      <c r="R1023" s="50"/>
      <c r="S1023" s="84">
        <f t="shared" si="67"/>
        <v>0</v>
      </c>
    </row>
    <row r="1024" spans="13:19" ht="18.5" x14ac:dyDescent="0.45">
      <c r="M1024" s="79">
        <f t="shared" si="68"/>
        <v>0</v>
      </c>
      <c r="N1024" s="80"/>
      <c r="O1024" s="81">
        <f t="shared" si="66"/>
        <v>0</v>
      </c>
      <c r="P1024" s="82"/>
      <c r="Q1024" s="83" t="e">
        <f t="shared" si="69"/>
        <v>#DIV/0!</v>
      </c>
      <c r="R1024" s="50"/>
      <c r="S1024" s="84">
        <f t="shared" si="67"/>
        <v>0</v>
      </c>
    </row>
    <row r="1025" spans="13:19" ht="18.5" x14ac:dyDescent="0.45">
      <c r="M1025" s="79">
        <f t="shared" si="68"/>
        <v>0</v>
      </c>
      <c r="N1025" s="80"/>
      <c r="O1025" s="81">
        <f t="shared" si="66"/>
        <v>0</v>
      </c>
      <c r="P1025" s="82"/>
      <c r="Q1025" s="83" t="e">
        <f t="shared" si="69"/>
        <v>#DIV/0!</v>
      </c>
      <c r="R1025" s="50"/>
      <c r="S1025" s="84">
        <f t="shared" si="67"/>
        <v>0</v>
      </c>
    </row>
    <row r="1026" spans="13:19" ht="18.5" x14ac:dyDescent="0.45">
      <c r="M1026" s="79">
        <f t="shared" si="68"/>
        <v>0</v>
      </c>
      <c r="N1026" s="80"/>
      <c r="O1026" s="81">
        <f t="shared" ref="O1026:O1089" si="70">M1026/(1-N1026)</f>
        <v>0</v>
      </c>
      <c r="P1026" s="82"/>
      <c r="Q1026" s="83" t="e">
        <f t="shared" si="69"/>
        <v>#DIV/0!</v>
      </c>
      <c r="R1026" s="50"/>
      <c r="S1026" s="84">
        <f t="shared" si="67"/>
        <v>0</v>
      </c>
    </row>
    <row r="1027" spans="13:19" ht="18.5" x14ac:dyDescent="0.45">
      <c r="M1027" s="79">
        <f t="shared" si="68"/>
        <v>0</v>
      </c>
      <c r="N1027" s="80"/>
      <c r="O1027" s="81">
        <f t="shared" si="70"/>
        <v>0</v>
      </c>
      <c r="P1027" s="82"/>
      <c r="Q1027" s="83" t="e">
        <f t="shared" si="69"/>
        <v>#DIV/0!</v>
      </c>
      <c r="R1027" s="50"/>
      <c r="S1027" s="84">
        <f t="shared" si="67"/>
        <v>0</v>
      </c>
    </row>
    <row r="1028" spans="13:19" ht="18.5" x14ac:dyDescent="0.45">
      <c r="M1028" s="79">
        <f t="shared" si="68"/>
        <v>0</v>
      </c>
      <c r="N1028" s="80"/>
      <c r="O1028" s="81">
        <f t="shared" si="70"/>
        <v>0</v>
      </c>
      <c r="P1028" s="82"/>
      <c r="Q1028" s="83" t="e">
        <f t="shared" si="69"/>
        <v>#DIV/0!</v>
      </c>
      <c r="R1028" s="50"/>
      <c r="S1028" s="84">
        <f t="shared" ref="S1028:S1091" si="71">SUM(R1028*P1028)</f>
        <v>0</v>
      </c>
    </row>
    <row r="1029" spans="13:19" ht="18.5" x14ac:dyDescent="0.45">
      <c r="M1029" s="79">
        <f t="shared" si="68"/>
        <v>0</v>
      </c>
      <c r="N1029" s="80"/>
      <c r="O1029" s="81">
        <f t="shared" si="70"/>
        <v>0</v>
      </c>
      <c r="P1029" s="82"/>
      <c r="Q1029" s="83" t="e">
        <f t="shared" si="69"/>
        <v>#DIV/0!</v>
      </c>
      <c r="R1029" s="50"/>
      <c r="S1029" s="84">
        <f t="shared" si="71"/>
        <v>0</v>
      </c>
    </row>
    <row r="1030" spans="13:19" ht="18.5" x14ac:dyDescent="0.45">
      <c r="M1030" s="79">
        <f t="shared" si="68"/>
        <v>0</v>
      </c>
      <c r="N1030" s="80"/>
      <c r="O1030" s="81">
        <f t="shared" si="70"/>
        <v>0</v>
      </c>
      <c r="P1030" s="82"/>
      <c r="Q1030" s="83" t="e">
        <f t="shared" si="69"/>
        <v>#DIV/0!</v>
      </c>
      <c r="R1030" s="50"/>
      <c r="S1030" s="84">
        <f t="shared" si="71"/>
        <v>0</v>
      </c>
    </row>
    <row r="1031" spans="13:19" ht="18.5" x14ac:dyDescent="0.45">
      <c r="M1031" s="79">
        <f t="shared" ref="M1031:M1094" si="72">SUM(F1031:K1031)</f>
        <v>0</v>
      </c>
      <c r="N1031" s="80"/>
      <c r="O1031" s="81">
        <f t="shared" si="70"/>
        <v>0</v>
      </c>
      <c r="P1031" s="82"/>
      <c r="Q1031" s="83" t="e">
        <f t="shared" si="69"/>
        <v>#DIV/0!</v>
      </c>
      <c r="R1031" s="50"/>
      <c r="S1031" s="84">
        <f t="shared" si="71"/>
        <v>0</v>
      </c>
    </row>
    <row r="1032" spans="13:19" ht="18.5" x14ac:dyDescent="0.45">
      <c r="M1032" s="79">
        <f t="shared" si="72"/>
        <v>0</v>
      </c>
      <c r="N1032" s="80"/>
      <c r="O1032" s="81">
        <f t="shared" si="70"/>
        <v>0</v>
      </c>
      <c r="P1032" s="82"/>
      <c r="Q1032" s="83" t="e">
        <f t="shared" si="69"/>
        <v>#DIV/0!</v>
      </c>
      <c r="R1032" s="50"/>
      <c r="S1032" s="84">
        <f t="shared" si="71"/>
        <v>0</v>
      </c>
    </row>
    <row r="1033" spans="13:19" ht="18.5" x14ac:dyDescent="0.45">
      <c r="M1033" s="79">
        <f t="shared" si="72"/>
        <v>0</v>
      </c>
      <c r="N1033" s="80"/>
      <c r="O1033" s="81">
        <f t="shared" si="70"/>
        <v>0</v>
      </c>
      <c r="P1033" s="82"/>
      <c r="Q1033" s="83" t="e">
        <f t="shared" si="69"/>
        <v>#DIV/0!</v>
      </c>
      <c r="R1033" s="50"/>
      <c r="S1033" s="84">
        <f t="shared" si="71"/>
        <v>0</v>
      </c>
    </row>
    <row r="1034" spans="13:19" ht="18.5" x14ac:dyDescent="0.45">
      <c r="M1034" s="79">
        <f t="shared" si="72"/>
        <v>0</v>
      </c>
      <c r="N1034" s="80"/>
      <c r="O1034" s="81">
        <f t="shared" si="70"/>
        <v>0</v>
      </c>
      <c r="P1034" s="82"/>
      <c r="Q1034" s="83" t="e">
        <f t="shared" si="69"/>
        <v>#DIV/0!</v>
      </c>
      <c r="R1034" s="50"/>
      <c r="S1034" s="84">
        <f t="shared" si="71"/>
        <v>0</v>
      </c>
    </row>
    <row r="1035" spans="13:19" ht="18.5" x14ac:dyDescent="0.45">
      <c r="M1035" s="79">
        <f t="shared" si="72"/>
        <v>0</v>
      </c>
      <c r="N1035" s="80"/>
      <c r="O1035" s="81">
        <f t="shared" si="70"/>
        <v>0</v>
      </c>
      <c r="P1035" s="82"/>
      <c r="Q1035" s="83" t="e">
        <f t="shared" si="69"/>
        <v>#DIV/0!</v>
      </c>
      <c r="R1035" s="50"/>
      <c r="S1035" s="84">
        <f t="shared" si="71"/>
        <v>0</v>
      </c>
    </row>
    <row r="1036" spans="13:19" ht="18.5" x14ac:dyDescent="0.45">
      <c r="M1036" s="79">
        <f t="shared" si="72"/>
        <v>0</v>
      </c>
      <c r="N1036" s="80"/>
      <c r="O1036" s="81">
        <f t="shared" si="70"/>
        <v>0</v>
      </c>
      <c r="P1036" s="82"/>
      <c r="Q1036" s="83" t="e">
        <f t="shared" si="69"/>
        <v>#DIV/0!</v>
      </c>
      <c r="R1036" s="50"/>
      <c r="S1036" s="84">
        <f t="shared" si="71"/>
        <v>0</v>
      </c>
    </row>
    <row r="1037" spans="13:19" ht="18.5" x14ac:dyDescent="0.45">
      <c r="M1037" s="79">
        <f t="shared" si="72"/>
        <v>0</v>
      </c>
      <c r="N1037" s="80"/>
      <c r="O1037" s="81">
        <f t="shared" si="70"/>
        <v>0</v>
      </c>
      <c r="P1037" s="82"/>
      <c r="Q1037" s="83" t="e">
        <f t="shared" si="69"/>
        <v>#DIV/0!</v>
      </c>
      <c r="R1037" s="50"/>
      <c r="S1037" s="84">
        <f t="shared" si="71"/>
        <v>0</v>
      </c>
    </row>
    <row r="1038" spans="13:19" ht="18.5" x14ac:dyDescent="0.45">
      <c r="M1038" s="79">
        <f t="shared" si="72"/>
        <v>0</v>
      </c>
      <c r="N1038" s="80"/>
      <c r="O1038" s="81">
        <f t="shared" si="70"/>
        <v>0</v>
      </c>
      <c r="P1038" s="82"/>
      <c r="Q1038" s="83" t="e">
        <f t="shared" si="69"/>
        <v>#DIV/0!</v>
      </c>
      <c r="R1038" s="50"/>
      <c r="S1038" s="84">
        <f t="shared" si="71"/>
        <v>0</v>
      </c>
    </row>
    <row r="1039" spans="13:19" ht="18.5" x14ac:dyDescent="0.45">
      <c r="M1039" s="79">
        <f t="shared" si="72"/>
        <v>0</v>
      </c>
      <c r="N1039" s="80"/>
      <c r="O1039" s="81">
        <f t="shared" si="70"/>
        <v>0</v>
      </c>
      <c r="P1039" s="82"/>
      <c r="Q1039" s="83" t="e">
        <f t="shared" si="69"/>
        <v>#DIV/0!</v>
      </c>
      <c r="R1039" s="50"/>
      <c r="S1039" s="84">
        <f t="shared" si="71"/>
        <v>0</v>
      </c>
    </row>
    <row r="1040" spans="13:19" ht="18.5" x14ac:dyDescent="0.45">
      <c r="M1040" s="79">
        <f t="shared" si="72"/>
        <v>0</v>
      </c>
      <c r="N1040" s="80"/>
      <c r="O1040" s="81">
        <f t="shared" si="70"/>
        <v>0</v>
      </c>
      <c r="P1040" s="82"/>
      <c r="Q1040" s="83" t="e">
        <f t="shared" si="69"/>
        <v>#DIV/0!</v>
      </c>
      <c r="R1040" s="50"/>
      <c r="S1040" s="84">
        <f t="shared" si="71"/>
        <v>0</v>
      </c>
    </row>
    <row r="1041" spans="13:19" ht="18.5" x14ac:dyDescent="0.45">
      <c r="M1041" s="79">
        <f t="shared" si="72"/>
        <v>0</v>
      </c>
      <c r="N1041" s="80"/>
      <c r="O1041" s="81">
        <f t="shared" si="70"/>
        <v>0</v>
      </c>
      <c r="P1041" s="82"/>
      <c r="Q1041" s="83" t="e">
        <f t="shared" si="69"/>
        <v>#DIV/0!</v>
      </c>
      <c r="R1041" s="50"/>
      <c r="S1041" s="84">
        <f t="shared" si="71"/>
        <v>0</v>
      </c>
    </row>
    <row r="1042" spans="13:19" ht="18.5" x14ac:dyDescent="0.45">
      <c r="M1042" s="79">
        <f t="shared" si="72"/>
        <v>0</v>
      </c>
      <c r="N1042" s="80"/>
      <c r="O1042" s="81">
        <f t="shared" si="70"/>
        <v>0</v>
      </c>
      <c r="P1042" s="82"/>
      <c r="Q1042" s="83" t="e">
        <f t="shared" si="69"/>
        <v>#DIV/0!</v>
      </c>
      <c r="R1042" s="50"/>
      <c r="S1042" s="84">
        <f t="shared" si="71"/>
        <v>0</v>
      </c>
    </row>
    <row r="1043" spans="13:19" ht="18.5" x14ac:dyDescent="0.45">
      <c r="M1043" s="79">
        <f t="shared" si="72"/>
        <v>0</v>
      </c>
      <c r="N1043" s="80"/>
      <c r="O1043" s="81">
        <f t="shared" si="70"/>
        <v>0</v>
      </c>
      <c r="P1043" s="82"/>
      <c r="Q1043" s="83" t="e">
        <f t="shared" si="69"/>
        <v>#DIV/0!</v>
      </c>
      <c r="R1043" s="50"/>
      <c r="S1043" s="84">
        <f t="shared" si="71"/>
        <v>0</v>
      </c>
    </row>
    <row r="1044" spans="13:19" ht="18.5" x14ac:dyDescent="0.45">
      <c r="M1044" s="79">
        <f t="shared" si="72"/>
        <v>0</v>
      </c>
      <c r="N1044" s="80"/>
      <c r="O1044" s="81">
        <f t="shared" si="70"/>
        <v>0</v>
      </c>
      <c r="P1044" s="82"/>
      <c r="Q1044" s="83" t="e">
        <f t="shared" si="69"/>
        <v>#DIV/0!</v>
      </c>
      <c r="R1044" s="50"/>
      <c r="S1044" s="84">
        <f t="shared" si="71"/>
        <v>0</v>
      </c>
    </row>
    <row r="1045" spans="13:19" ht="18.5" x14ac:dyDescent="0.45">
      <c r="M1045" s="79">
        <f t="shared" si="72"/>
        <v>0</v>
      </c>
      <c r="N1045" s="80"/>
      <c r="O1045" s="81">
        <f t="shared" si="70"/>
        <v>0</v>
      </c>
      <c r="P1045" s="82"/>
      <c r="Q1045" s="83" t="e">
        <f t="shared" si="69"/>
        <v>#DIV/0!</v>
      </c>
      <c r="R1045" s="50"/>
      <c r="S1045" s="84">
        <f t="shared" si="71"/>
        <v>0</v>
      </c>
    </row>
    <row r="1046" spans="13:19" ht="18.5" x14ac:dyDescent="0.45">
      <c r="M1046" s="79">
        <f t="shared" si="72"/>
        <v>0</v>
      </c>
      <c r="N1046" s="80"/>
      <c r="O1046" s="81">
        <f t="shared" si="70"/>
        <v>0</v>
      </c>
      <c r="P1046" s="82"/>
      <c r="Q1046" s="83" t="e">
        <f t="shared" si="69"/>
        <v>#DIV/0!</v>
      </c>
      <c r="R1046" s="50"/>
      <c r="S1046" s="84">
        <f t="shared" si="71"/>
        <v>0</v>
      </c>
    </row>
    <row r="1047" spans="13:19" ht="18.5" x14ac:dyDescent="0.45">
      <c r="M1047" s="79">
        <f t="shared" si="72"/>
        <v>0</v>
      </c>
      <c r="N1047" s="80"/>
      <c r="O1047" s="81">
        <f t="shared" si="70"/>
        <v>0</v>
      </c>
      <c r="P1047" s="82"/>
      <c r="Q1047" s="83" t="e">
        <f t="shared" si="69"/>
        <v>#DIV/0!</v>
      </c>
      <c r="R1047" s="50"/>
      <c r="S1047" s="84">
        <f t="shared" si="71"/>
        <v>0</v>
      </c>
    </row>
    <row r="1048" spans="13:19" ht="18.5" x14ac:dyDescent="0.45">
      <c r="M1048" s="79">
        <f t="shared" si="72"/>
        <v>0</v>
      </c>
      <c r="N1048" s="80"/>
      <c r="O1048" s="81">
        <f t="shared" si="70"/>
        <v>0</v>
      </c>
      <c r="P1048" s="82"/>
      <c r="Q1048" s="83" t="e">
        <f t="shared" si="69"/>
        <v>#DIV/0!</v>
      </c>
      <c r="R1048" s="50"/>
      <c r="S1048" s="84">
        <f t="shared" si="71"/>
        <v>0</v>
      </c>
    </row>
    <row r="1049" spans="13:19" ht="18.5" x14ac:dyDescent="0.45">
      <c r="M1049" s="79">
        <f t="shared" si="72"/>
        <v>0</v>
      </c>
      <c r="N1049" s="80"/>
      <c r="O1049" s="81">
        <f t="shared" si="70"/>
        <v>0</v>
      </c>
      <c r="P1049" s="82"/>
      <c r="Q1049" s="83" t="e">
        <f t="shared" si="69"/>
        <v>#DIV/0!</v>
      </c>
      <c r="R1049" s="50"/>
      <c r="S1049" s="84">
        <f t="shared" si="71"/>
        <v>0</v>
      </c>
    </row>
    <row r="1050" spans="13:19" ht="18.5" x14ac:dyDescent="0.45">
      <c r="M1050" s="79">
        <f t="shared" si="72"/>
        <v>0</v>
      </c>
      <c r="N1050" s="80"/>
      <c r="O1050" s="81">
        <f t="shared" si="70"/>
        <v>0</v>
      </c>
      <c r="P1050" s="82"/>
      <c r="Q1050" s="83" t="e">
        <f t="shared" si="69"/>
        <v>#DIV/0!</v>
      </c>
      <c r="R1050" s="50"/>
      <c r="S1050" s="84">
        <f t="shared" si="71"/>
        <v>0</v>
      </c>
    </row>
    <row r="1051" spans="13:19" ht="18.5" x14ac:dyDescent="0.45">
      <c r="M1051" s="79">
        <f t="shared" si="72"/>
        <v>0</v>
      </c>
      <c r="N1051" s="80"/>
      <c r="O1051" s="81">
        <f t="shared" si="70"/>
        <v>0</v>
      </c>
      <c r="P1051" s="82"/>
      <c r="Q1051" s="83" t="e">
        <f t="shared" si="69"/>
        <v>#DIV/0!</v>
      </c>
      <c r="R1051" s="50"/>
      <c r="S1051" s="84">
        <f t="shared" si="71"/>
        <v>0</v>
      </c>
    </row>
    <row r="1052" spans="13:19" ht="18.5" x14ac:dyDescent="0.45">
      <c r="M1052" s="79">
        <f t="shared" si="72"/>
        <v>0</v>
      </c>
      <c r="N1052" s="80"/>
      <c r="O1052" s="81">
        <f t="shared" si="70"/>
        <v>0</v>
      </c>
      <c r="P1052" s="82"/>
      <c r="Q1052" s="83" t="e">
        <f t="shared" si="69"/>
        <v>#DIV/0!</v>
      </c>
      <c r="R1052" s="50"/>
      <c r="S1052" s="84">
        <f t="shared" si="71"/>
        <v>0</v>
      </c>
    </row>
    <row r="1053" spans="13:19" ht="18.5" x14ac:dyDescent="0.45">
      <c r="M1053" s="79">
        <f t="shared" si="72"/>
        <v>0</v>
      </c>
      <c r="N1053" s="80"/>
      <c r="O1053" s="81">
        <f t="shared" si="70"/>
        <v>0</v>
      </c>
      <c r="P1053" s="82"/>
      <c r="Q1053" s="83" t="e">
        <f t="shared" si="69"/>
        <v>#DIV/0!</v>
      </c>
      <c r="R1053" s="50"/>
      <c r="S1053" s="84">
        <f t="shared" si="71"/>
        <v>0</v>
      </c>
    </row>
    <row r="1054" spans="13:19" ht="18.5" x14ac:dyDescent="0.45">
      <c r="M1054" s="79">
        <f t="shared" si="72"/>
        <v>0</v>
      </c>
      <c r="N1054" s="80"/>
      <c r="O1054" s="81">
        <f t="shared" si="70"/>
        <v>0</v>
      </c>
      <c r="P1054" s="82"/>
      <c r="Q1054" s="83" t="e">
        <f t="shared" si="69"/>
        <v>#DIV/0!</v>
      </c>
      <c r="R1054" s="50"/>
      <c r="S1054" s="84">
        <f t="shared" si="71"/>
        <v>0</v>
      </c>
    </row>
    <row r="1055" spans="13:19" ht="18.5" x14ac:dyDescent="0.45">
      <c r="M1055" s="79">
        <f t="shared" si="72"/>
        <v>0</v>
      </c>
      <c r="N1055" s="80"/>
      <c r="O1055" s="81">
        <f t="shared" si="70"/>
        <v>0</v>
      </c>
      <c r="P1055" s="82"/>
      <c r="Q1055" s="83" t="e">
        <f t="shared" si="69"/>
        <v>#DIV/0!</v>
      </c>
      <c r="R1055" s="50"/>
      <c r="S1055" s="84">
        <f t="shared" si="71"/>
        <v>0</v>
      </c>
    </row>
    <row r="1056" spans="13:19" ht="18.5" x14ac:dyDescent="0.45">
      <c r="M1056" s="79">
        <f t="shared" si="72"/>
        <v>0</v>
      </c>
      <c r="N1056" s="80"/>
      <c r="O1056" s="81">
        <f t="shared" si="70"/>
        <v>0</v>
      </c>
      <c r="P1056" s="82"/>
      <c r="Q1056" s="83" t="e">
        <f t="shared" si="69"/>
        <v>#DIV/0!</v>
      </c>
      <c r="R1056" s="50"/>
      <c r="S1056" s="84">
        <f t="shared" si="71"/>
        <v>0</v>
      </c>
    </row>
    <row r="1057" spans="13:19" ht="18.5" x14ac:dyDescent="0.45">
      <c r="M1057" s="79">
        <f t="shared" si="72"/>
        <v>0</v>
      </c>
      <c r="N1057" s="80"/>
      <c r="O1057" s="81">
        <f t="shared" si="70"/>
        <v>0</v>
      </c>
      <c r="P1057" s="82"/>
      <c r="Q1057" s="83" t="e">
        <f t="shared" si="69"/>
        <v>#DIV/0!</v>
      </c>
      <c r="R1057" s="50"/>
      <c r="S1057" s="84">
        <f t="shared" si="71"/>
        <v>0</v>
      </c>
    </row>
    <row r="1058" spans="13:19" ht="18.5" x14ac:dyDescent="0.45">
      <c r="M1058" s="79">
        <f t="shared" si="72"/>
        <v>0</v>
      </c>
      <c r="N1058" s="80"/>
      <c r="O1058" s="81">
        <f t="shared" si="70"/>
        <v>0</v>
      </c>
      <c r="P1058" s="82"/>
      <c r="Q1058" s="83" t="e">
        <f t="shared" si="69"/>
        <v>#DIV/0!</v>
      </c>
      <c r="R1058" s="50"/>
      <c r="S1058" s="84">
        <f t="shared" si="71"/>
        <v>0</v>
      </c>
    </row>
    <row r="1059" spans="13:19" ht="18.5" x14ac:dyDescent="0.45">
      <c r="M1059" s="79">
        <f t="shared" si="72"/>
        <v>0</v>
      </c>
      <c r="N1059" s="80"/>
      <c r="O1059" s="81">
        <f t="shared" si="70"/>
        <v>0</v>
      </c>
      <c r="P1059" s="82"/>
      <c r="Q1059" s="83" t="e">
        <f t="shared" si="69"/>
        <v>#DIV/0!</v>
      </c>
      <c r="R1059" s="50"/>
      <c r="S1059" s="84">
        <f t="shared" si="71"/>
        <v>0</v>
      </c>
    </row>
    <row r="1060" spans="13:19" ht="18.5" x14ac:dyDescent="0.45">
      <c r="M1060" s="79">
        <f t="shared" si="72"/>
        <v>0</v>
      </c>
      <c r="N1060" s="80"/>
      <c r="O1060" s="81">
        <f t="shared" si="70"/>
        <v>0</v>
      </c>
      <c r="P1060" s="82"/>
      <c r="Q1060" s="83" t="e">
        <f t="shared" si="69"/>
        <v>#DIV/0!</v>
      </c>
      <c r="R1060" s="50"/>
      <c r="S1060" s="84">
        <f t="shared" si="71"/>
        <v>0</v>
      </c>
    </row>
    <row r="1061" spans="13:19" ht="18.5" x14ac:dyDescent="0.45">
      <c r="M1061" s="79">
        <f t="shared" si="72"/>
        <v>0</v>
      </c>
      <c r="N1061" s="80"/>
      <c r="O1061" s="81">
        <f t="shared" si="70"/>
        <v>0</v>
      </c>
      <c r="P1061" s="82"/>
      <c r="Q1061" s="83" t="e">
        <f t="shared" si="69"/>
        <v>#DIV/0!</v>
      </c>
      <c r="R1061" s="50"/>
      <c r="S1061" s="84">
        <f t="shared" si="71"/>
        <v>0</v>
      </c>
    </row>
    <row r="1062" spans="13:19" ht="18.5" x14ac:dyDescent="0.45">
      <c r="M1062" s="79">
        <f t="shared" si="72"/>
        <v>0</v>
      </c>
      <c r="N1062" s="80"/>
      <c r="O1062" s="81">
        <f t="shared" si="70"/>
        <v>0</v>
      </c>
      <c r="P1062" s="82"/>
      <c r="Q1062" s="83" t="e">
        <f t="shared" si="69"/>
        <v>#DIV/0!</v>
      </c>
      <c r="R1062" s="50"/>
      <c r="S1062" s="84">
        <f t="shared" si="71"/>
        <v>0</v>
      </c>
    </row>
    <row r="1063" spans="13:19" ht="18.5" x14ac:dyDescent="0.45">
      <c r="M1063" s="79">
        <f t="shared" si="72"/>
        <v>0</v>
      </c>
      <c r="N1063" s="80"/>
      <c r="O1063" s="81">
        <f t="shared" si="70"/>
        <v>0</v>
      </c>
      <c r="P1063" s="82"/>
      <c r="Q1063" s="83" t="e">
        <f t="shared" si="69"/>
        <v>#DIV/0!</v>
      </c>
      <c r="R1063" s="50"/>
      <c r="S1063" s="84">
        <f t="shared" si="71"/>
        <v>0</v>
      </c>
    </row>
    <row r="1064" spans="13:19" ht="18.5" x14ac:dyDescent="0.45">
      <c r="M1064" s="79">
        <f t="shared" si="72"/>
        <v>0</v>
      </c>
      <c r="N1064" s="80"/>
      <c r="O1064" s="81">
        <f t="shared" si="70"/>
        <v>0</v>
      </c>
      <c r="P1064" s="82"/>
      <c r="Q1064" s="83" t="e">
        <f t="shared" si="69"/>
        <v>#DIV/0!</v>
      </c>
      <c r="R1064" s="50"/>
      <c r="S1064" s="84">
        <f t="shared" si="71"/>
        <v>0</v>
      </c>
    </row>
    <row r="1065" spans="13:19" ht="18.5" x14ac:dyDescent="0.45">
      <c r="M1065" s="79">
        <f t="shared" si="72"/>
        <v>0</v>
      </c>
      <c r="N1065" s="80"/>
      <c r="O1065" s="81">
        <f t="shared" si="70"/>
        <v>0</v>
      </c>
      <c r="P1065" s="82"/>
      <c r="Q1065" s="83" t="e">
        <f t="shared" si="69"/>
        <v>#DIV/0!</v>
      </c>
      <c r="R1065" s="50"/>
      <c r="S1065" s="84">
        <f t="shared" si="71"/>
        <v>0</v>
      </c>
    </row>
    <row r="1066" spans="13:19" ht="18.5" x14ac:dyDescent="0.45">
      <c r="M1066" s="79">
        <f t="shared" si="72"/>
        <v>0</v>
      </c>
      <c r="N1066" s="80"/>
      <c r="O1066" s="81">
        <f t="shared" si="70"/>
        <v>0</v>
      </c>
      <c r="P1066" s="82"/>
      <c r="Q1066" s="83" t="e">
        <f t="shared" si="69"/>
        <v>#DIV/0!</v>
      </c>
      <c r="R1066" s="50"/>
      <c r="S1066" s="84">
        <f t="shared" si="71"/>
        <v>0</v>
      </c>
    </row>
    <row r="1067" spans="13:19" ht="18.5" x14ac:dyDescent="0.45">
      <c r="M1067" s="79">
        <f t="shared" si="72"/>
        <v>0</v>
      </c>
      <c r="N1067" s="80"/>
      <c r="O1067" s="81">
        <f t="shared" si="70"/>
        <v>0</v>
      </c>
      <c r="P1067" s="82"/>
      <c r="Q1067" s="83" t="e">
        <f t="shared" si="69"/>
        <v>#DIV/0!</v>
      </c>
      <c r="R1067" s="50"/>
      <c r="S1067" s="84">
        <f t="shared" si="71"/>
        <v>0</v>
      </c>
    </row>
    <row r="1068" spans="13:19" ht="18.5" x14ac:dyDescent="0.45">
      <c r="M1068" s="79">
        <f t="shared" si="72"/>
        <v>0</v>
      </c>
      <c r="N1068" s="80"/>
      <c r="O1068" s="81">
        <f t="shared" si="70"/>
        <v>0</v>
      </c>
      <c r="P1068" s="82"/>
      <c r="Q1068" s="83" t="e">
        <f t="shared" si="69"/>
        <v>#DIV/0!</v>
      </c>
      <c r="R1068" s="50"/>
      <c r="S1068" s="84">
        <f t="shared" si="71"/>
        <v>0</v>
      </c>
    </row>
    <row r="1069" spans="13:19" ht="18.5" x14ac:dyDescent="0.45">
      <c r="M1069" s="79">
        <f t="shared" si="72"/>
        <v>0</v>
      </c>
      <c r="N1069" s="80"/>
      <c r="O1069" s="81">
        <f t="shared" si="70"/>
        <v>0</v>
      </c>
      <c r="P1069" s="82"/>
      <c r="Q1069" s="83" t="e">
        <f t="shared" si="69"/>
        <v>#DIV/0!</v>
      </c>
      <c r="R1069" s="50"/>
      <c r="S1069" s="84">
        <f t="shared" si="71"/>
        <v>0</v>
      </c>
    </row>
    <row r="1070" spans="13:19" ht="18.5" x14ac:dyDescent="0.45">
      <c r="M1070" s="79">
        <f t="shared" si="72"/>
        <v>0</v>
      </c>
      <c r="N1070" s="80"/>
      <c r="O1070" s="81">
        <f t="shared" si="70"/>
        <v>0</v>
      </c>
      <c r="P1070" s="82"/>
      <c r="Q1070" s="83" t="e">
        <f t="shared" si="69"/>
        <v>#DIV/0!</v>
      </c>
      <c r="R1070" s="50"/>
      <c r="S1070" s="84">
        <f t="shared" si="71"/>
        <v>0</v>
      </c>
    </row>
    <row r="1071" spans="13:19" ht="18.5" x14ac:dyDescent="0.45">
      <c r="M1071" s="79">
        <f t="shared" si="72"/>
        <v>0</v>
      </c>
      <c r="N1071" s="80"/>
      <c r="O1071" s="81">
        <f t="shared" si="70"/>
        <v>0</v>
      </c>
      <c r="P1071" s="82"/>
      <c r="Q1071" s="83" t="e">
        <f t="shared" si="69"/>
        <v>#DIV/0!</v>
      </c>
      <c r="R1071" s="50"/>
      <c r="S1071" s="84">
        <f t="shared" si="71"/>
        <v>0</v>
      </c>
    </row>
    <row r="1072" spans="13:19" ht="18.5" x14ac:dyDescent="0.45">
      <c r="M1072" s="79">
        <f t="shared" si="72"/>
        <v>0</v>
      </c>
      <c r="N1072" s="80"/>
      <c r="O1072" s="81">
        <f t="shared" si="70"/>
        <v>0</v>
      </c>
      <c r="P1072" s="82"/>
      <c r="Q1072" s="83" t="e">
        <f t="shared" si="69"/>
        <v>#DIV/0!</v>
      </c>
      <c r="R1072" s="50"/>
      <c r="S1072" s="84">
        <f t="shared" si="71"/>
        <v>0</v>
      </c>
    </row>
    <row r="1073" spans="13:19" ht="18.5" x14ac:dyDescent="0.45">
      <c r="M1073" s="79">
        <f t="shared" si="72"/>
        <v>0</v>
      </c>
      <c r="N1073" s="80"/>
      <c r="O1073" s="81">
        <f t="shared" si="70"/>
        <v>0</v>
      </c>
      <c r="P1073" s="82"/>
      <c r="Q1073" s="83" t="e">
        <f t="shared" si="69"/>
        <v>#DIV/0!</v>
      </c>
      <c r="R1073" s="50"/>
      <c r="S1073" s="84">
        <f t="shared" si="71"/>
        <v>0</v>
      </c>
    </row>
    <row r="1074" spans="13:19" ht="18.5" x14ac:dyDescent="0.45">
      <c r="M1074" s="79">
        <f t="shared" si="72"/>
        <v>0</v>
      </c>
      <c r="N1074" s="80"/>
      <c r="O1074" s="81">
        <f t="shared" si="70"/>
        <v>0</v>
      </c>
      <c r="P1074" s="82"/>
      <c r="Q1074" s="83" t="e">
        <f t="shared" si="69"/>
        <v>#DIV/0!</v>
      </c>
      <c r="R1074" s="50"/>
      <c r="S1074" s="84">
        <f t="shared" si="71"/>
        <v>0</v>
      </c>
    </row>
    <row r="1075" spans="13:19" ht="18.5" x14ac:dyDescent="0.45">
      <c r="M1075" s="79">
        <f t="shared" si="72"/>
        <v>0</v>
      </c>
      <c r="N1075" s="80"/>
      <c r="O1075" s="81">
        <f t="shared" si="70"/>
        <v>0</v>
      </c>
      <c r="P1075" s="82"/>
      <c r="Q1075" s="83" t="e">
        <f t="shared" si="69"/>
        <v>#DIV/0!</v>
      </c>
      <c r="R1075" s="50"/>
      <c r="S1075" s="84">
        <f t="shared" si="71"/>
        <v>0</v>
      </c>
    </row>
    <row r="1076" spans="13:19" ht="18.5" x14ac:dyDescent="0.45">
      <c r="M1076" s="79">
        <f t="shared" si="72"/>
        <v>0</v>
      </c>
      <c r="N1076" s="80"/>
      <c r="O1076" s="81">
        <f t="shared" si="70"/>
        <v>0</v>
      </c>
      <c r="P1076" s="82"/>
      <c r="Q1076" s="83" t="e">
        <f t="shared" si="69"/>
        <v>#DIV/0!</v>
      </c>
      <c r="R1076" s="50"/>
      <c r="S1076" s="84">
        <f t="shared" si="71"/>
        <v>0</v>
      </c>
    </row>
    <row r="1077" spans="13:19" ht="18.5" x14ac:dyDescent="0.45">
      <c r="M1077" s="79">
        <f t="shared" si="72"/>
        <v>0</v>
      </c>
      <c r="N1077" s="80"/>
      <c r="O1077" s="81">
        <f t="shared" si="70"/>
        <v>0</v>
      </c>
      <c r="P1077" s="82"/>
      <c r="Q1077" s="83" t="e">
        <f t="shared" si="69"/>
        <v>#DIV/0!</v>
      </c>
      <c r="R1077" s="50"/>
      <c r="S1077" s="84">
        <f t="shared" si="71"/>
        <v>0</v>
      </c>
    </row>
    <row r="1078" spans="13:19" ht="18.5" x14ac:dyDescent="0.45">
      <c r="M1078" s="79">
        <f t="shared" si="72"/>
        <v>0</v>
      </c>
      <c r="N1078" s="80"/>
      <c r="O1078" s="81">
        <f t="shared" si="70"/>
        <v>0</v>
      </c>
      <c r="P1078" s="82"/>
      <c r="Q1078" s="83" t="e">
        <f t="shared" si="69"/>
        <v>#DIV/0!</v>
      </c>
      <c r="R1078" s="50"/>
      <c r="S1078" s="84">
        <f t="shared" si="71"/>
        <v>0</v>
      </c>
    </row>
    <row r="1079" spans="13:19" ht="18.5" x14ac:dyDescent="0.45">
      <c r="M1079" s="79">
        <f t="shared" si="72"/>
        <v>0</v>
      </c>
      <c r="N1079" s="80"/>
      <c r="O1079" s="81">
        <f t="shared" si="70"/>
        <v>0</v>
      </c>
      <c r="P1079" s="82"/>
      <c r="Q1079" s="83" t="e">
        <f t="shared" si="69"/>
        <v>#DIV/0!</v>
      </c>
      <c r="R1079" s="50"/>
      <c r="S1079" s="84">
        <f t="shared" si="71"/>
        <v>0</v>
      </c>
    </row>
    <row r="1080" spans="13:19" ht="18.5" x14ac:dyDescent="0.45">
      <c r="M1080" s="79">
        <f t="shared" si="72"/>
        <v>0</v>
      </c>
      <c r="N1080" s="80"/>
      <c r="O1080" s="81">
        <f t="shared" si="70"/>
        <v>0</v>
      </c>
      <c r="P1080" s="82"/>
      <c r="Q1080" s="83" t="e">
        <f t="shared" si="69"/>
        <v>#DIV/0!</v>
      </c>
      <c r="R1080" s="50"/>
      <c r="S1080" s="84">
        <f t="shared" si="71"/>
        <v>0</v>
      </c>
    </row>
    <row r="1081" spans="13:19" ht="18.5" x14ac:dyDescent="0.45">
      <c r="M1081" s="79">
        <f t="shared" si="72"/>
        <v>0</v>
      </c>
      <c r="N1081" s="80"/>
      <c r="O1081" s="81">
        <f t="shared" si="70"/>
        <v>0</v>
      </c>
      <c r="P1081" s="82"/>
      <c r="Q1081" s="83" t="e">
        <f t="shared" si="69"/>
        <v>#DIV/0!</v>
      </c>
      <c r="R1081" s="50"/>
      <c r="S1081" s="84">
        <f t="shared" si="71"/>
        <v>0</v>
      </c>
    </row>
    <row r="1082" spans="13:19" ht="18.5" x14ac:dyDescent="0.45">
      <c r="M1082" s="79">
        <f t="shared" si="72"/>
        <v>0</v>
      </c>
      <c r="N1082" s="80"/>
      <c r="O1082" s="81">
        <f t="shared" si="70"/>
        <v>0</v>
      </c>
      <c r="P1082" s="82"/>
      <c r="Q1082" s="83" t="e">
        <f t="shared" si="69"/>
        <v>#DIV/0!</v>
      </c>
      <c r="R1082" s="50"/>
      <c r="S1082" s="84">
        <f t="shared" si="71"/>
        <v>0</v>
      </c>
    </row>
    <row r="1083" spans="13:19" ht="18.5" x14ac:dyDescent="0.45">
      <c r="M1083" s="79">
        <f t="shared" si="72"/>
        <v>0</v>
      </c>
      <c r="N1083" s="80"/>
      <c r="O1083" s="81">
        <f t="shared" si="70"/>
        <v>0</v>
      </c>
      <c r="P1083" s="82"/>
      <c r="Q1083" s="83" t="e">
        <f t="shared" si="69"/>
        <v>#DIV/0!</v>
      </c>
      <c r="R1083" s="50"/>
      <c r="S1083" s="84">
        <f t="shared" si="71"/>
        <v>0</v>
      </c>
    </row>
    <row r="1084" spans="13:19" ht="18.5" x14ac:dyDescent="0.45">
      <c r="M1084" s="79">
        <f t="shared" si="72"/>
        <v>0</v>
      </c>
      <c r="N1084" s="80"/>
      <c r="O1084" s="81">
        <f t="shared" si="70"/>
        <v>0</v>
      </c>
      <c r="P1084" s="82"/>
      <c r="Q1084" s="83" t="e">
        <f t="shared" si="69"/>
        <v>#DIV/0!</v>
      </c>
      <c r="R1084" s="50"/>
      <c r="S1084" s="84">
        <f t="shared" si="71"/>
        <v>0</v>
      </c>
    </row>
    <row r="1085" spans="13:19" ht="18.5" x14ac:dyDescent="0.45">
      <c r="M1085" s="79">
        <f t="shared" si="72"/>
        <v>0</v>
      </c>
      <c r="N1085" s="80"/>
      <c r="O1085" s="81">
        <f t="shared" si="70"/>
        <v>0</v>
      </c>
      <c r="P1085" s="82"/>
      <c r="Q1085" s="83" t="e">
        <f t="shared" si="69"/>
        <v>#DIV/0!</v>
      </c>
      <c r="R1085" s="50"/>
      <c r="S1085" s="84">
        <f t="shared" si="71"/>
        <v>0</v>
      </c>
    </row>
    <row r="1086" spans="13:19" ht="18.5" x14ac:dyDescent="0.45">
      <c r="M1086" s="79">
        <f t="shared" si="72"/>
        <v>0</v>
      </c>
      <c r="N1086" s="80"/>
      <c r="O1086" s="81">
        <f t="shared" si="70"/>
        <v>0</v>
      </c>
      <c r="P1086" s="82"/>
      <c r="Q1086" s="83" t="e">
        <f t="shared" si="69"/>
        <v>#DIV/0!</v>
      </c>
      <c r="R1086" s="50"/>
      <c r="S1086" s="84">
        <f t="shared" si="71"/>
        <v>0</v>
      </c>
    </row>
    <row r="1087" spans="13:19" ht="18.5" x14ac:dyDescent="0.45">
      <c r="M1087" s="79">
        <f t="shared" si="72"/>
        <v>0</v>
      </c>
      <c r="N1087" s="80"/>
      <c r="O1087" s="81">
        <f t="shared" si="70"/>
        <v>0</v>
      </c>
      <c r="P1087" s="82"/>
      <c r="Q1087" s="83" t="e">
        <f t="shared" ref="Q1087:Q1150" si="73">(P1087-M1087)/P1087</f>
        <v>#DIV/0!</v>
      </c>
      <c r="R1087" s="50"/>
      <c r="S1087" s="84">
        <f t="shared" si="71"/>
        <v>0</v>
      </c>
    </row>
    <row r="1088" spans="13:19" ht="18.5" x14ac:dyDescent="0.45">
      <c r="M1088" s="79">
        <f t="shared" si="72"/>
        <v>0</v>
      </c>
      <c r="N1088" s="80"/>
      <c r="O1088" s="81">
        <f t="shared" si="70"/>
        <v>0</v>
      </c>
      <c r="P1088" s="82"/>
      <c r="Q1088" s="83" t="e">
        <f t="shared" si="73"/>
        <v>#DIV/0!</v>
      </c>
      <c r="R1088" s="50"/>
      <c r="S1088" s="84">
        <f t="shared" si="71"/>
        <v>0</v>
      </c>
    </row>
    <row r="1089" spans="13:19" ht="18.5" x14ac:dyDescent="0.45">
      <c r="M1089" s="79">
        <f t="shared" si="72"/>
        <v>0</v>
      </c>
      <c r="N1089" s="80"/>
      <c r="O1089" s="81">
        <f t="shared" si="70"/>
        <v>0</v>
      </c>
      <c r="P1089" s="82"/>
      <c r="Q1089" s="83" t="e">
        <f t="shared" si="73"/>
        <v>#DIV/0!</v>
      </c>
      <c r="R1089" s="50"/>
      <c r="S1089" s="84">
        <f t="shared" si="71"/>
        <v>0</v>
      </c>
    </row>
    <row r="1090" spans="13:19" ht="18.5" x14ac:dyDescent="0.45">
      <c r="M1090" s="79">
        <f t="shared" si="72"/>
        <v>0</v>
      </c>
      <c r="N1090" s="80"/>
      <c r="O1090" s="81">
        <f t="shared" ref="O1090:O1153" si="74">M1090/(1-N1090)</f>
        <v>0</v>
      </c>
      <c r="P1090" s="82"/>
      <c r="Q1090" s="83" t="e">
        <f t="shared" si="73"/>
        <v>#DIV/0!</v>
      </c>
      <c r="R1090" s="50"/>
      <c r="S1090" s="84">
        <f t="shared" si="71"/>
        <v>0</v>
      </c>
    </row>
    <row r="1091" spans="13:19" ht="18.5" x14ac:dyDescent="0.45">
      <c r="M1091" s="79">
        <f t="shared" si="72"/>
        <v>0</v>
      </c>
      <c r="N1091" s="80"/>
      <c r="O1091" s="81">
        <f t="shared" si="74"/>
        <v>0</v>
      </c>
      <c r="P1091" s="82"/>
      <c r="Q1091" s="83" t="e">
        <f t="shared" si="73"/>
        <v>#DIV/0!</v>
      </c>
      <c r="R1091" s="50"/>
      <c r="S1091" s="84">
        <f t="shared" si="71"/>
        <v>0</v>
      </c>
    </row>
    <row r="1092" spans="13:19" ht="18.5" x14ac:dyDescent="0.45">
      <c r="M1092" s="79">
        <f t="shared" si="72"/>
        <v>0</v>
      </c>
      <c r="N1092" s="80"/>
      <c r="O1092" s="81">
        <f t="shared" si="74"/>
        <v>0</v>
      </c>
      <c r="P1092" s="82"/>
      <c r="Q1092" s="83" t="e">
        <f t="shared" si="73"/>
        <v>#DIV/0!</v>
      </c>
      <c r="R1092" s="50"/>
      <c r="S1092" s="84">
        <f t="shared" ref="S1092:S1155" si="75">SUM(R1092*P1092)</f>
        <v>0</v>
      </c>
    </row>
    <row r="1093" spans="13:19" ht="18.5" x14ac:dyDescent="0.45">
      <c r="M1093" s="79">
        <f t="shared" si="72"/>
        <v>0</v>
      </c>
      <c r="N1093" s="80"/>
      <c r="O1093" s="81">
        <f t="shared" si="74"/>
        <v>0</v>
      </c>
      <c r="P1093" s="82"/>
      <c r="Q1093" s="83" t="e">
        <f t="shared" si="73"/>
        <v>#DIV/0!</v>
      </c>
      <c r="R1093" s="50"/>
      <c r="S1093" s="84">
        <f t="shared" si="75"/>
        <v>0</v>
      </c>
    </row>
    <row r="1094" spans="13:19" ht="18.5" x14ac:dyDescent="0.45">
      <c r="M1094" s="79">
        <f t="shared" si="72"/>
        <v>0</v>
      </c>
      <c r="N1094" s="80"/>
      <c r="O1094" s="81">
        <f t="shared" si="74"/>
        <v>0</v>
      </c>
      <c r="P1094" s="82"/>
      <c r="Q1094" s="83" t="e">
        <f t="shared" si="73"/>
        <v>#DIV/0!</v>
      </c>
      <c r="R1094" s="50"/>
      <c r="S1094" s="84">
        <f t="shared" si="75"/>
        <v>0</v>
      </c>
    </row>
    <row r="1095" spans="13:19" ht="18.5" x14ac:dyDescent="0.45">
      <c r="M1095" s="79">
        <f t="shared" ref="M1095:M1158" si="76">SUM(F1095:K1095)</f>
        <v>0</v>
      </c>
      <c r="N1095" s="80"/>
      <c r="O1095" s="81">
        <f t="shared" si="74"/>
        <v>0</v>
      </c>
      <c r="P1095" s="82"/>
      <c r="Q1095" s="83" t="e">
        <f t="shared" si="73"/>
        <v>#DIV/0!</v>
      </c>
      <c r="R1095" s="50"/>
      <c r="S1095" s="84">
        <f t="shared" si="75"/>
        <v>0</v>
      </c>
    </row>
    <row r="1096" spans="13:19" ht="18.5" x14ac:dyDescent="0.45">
      <c r="M1096" s="79">
        <f t="shared" si="76"/>
        <v>0</v>
      </c>
      <c r="N1096" s="80"/>
      <c r="O1096" s="81">
        <f t="shared" si="74"/>
        <v>0</v>
      </c>
      <c r="P1096" s="82"/>
      <c r="Q1096" s="83" t="e">
        <f t="shared" si="73"/>
        <v>#DIV/0!</v>
      </c>
      <c r="R1096" s="50"/>
      <c r="S1096" s="84">
        <f t="shared" si="75"/>
        <v>0</v>
      </c>
    </row>
    <row r="1097" spans="13:19" ht="18.5" x14ac:dyDescent="0.45">
      <c r="M1097" s="79">
        <f t="shared" si="76"/>
        <v>0</v>
      </c>
      <c r="N1097" s="80"/>
      <c r="O1097" s="81">
        <f t="shared" si="74"/>
        <v>0</v>
      </c>
      <c r="P1097" s="82"/>
      <c r="Q1097" s="83" t="e">
        <f t="shared" si="73"/>
        <v>#DIV/0!</v>
      </c>
      <c r="R1097" s="50"/>
      <c r="S1097" s="84">
        <f t="shared" si="75"/>
        <v>0</v>
      </c>
    </row>
    <row r="1098" spans="13:19" ht="18.5" x14ac:dyDescent="0.45">
      <c r="M1098" s="79">
        <f t="shared" si="76"/>
        <v>0</v>
      </c>
      <c r="N1098" s="80"/>
      <c r="O1098" s="81">
        <f t="shared" si="74"/>
        <v>0</v>
      </c>
      <c r="P1098" s="82"/>
      <c r="Q1098" s="83" t="e">
        <f t="shared" si="73"/>
        <v>#DIV/0!</v>
      </c>
      <c r="R1098" s="50"/>
      <c r="S1098" s="84">
        <f t="shared" si="75"/>
        <v>0</v>
      </c>
    </row>
    <row r="1099" spans="13:19" ht="18.5" x14ac:dyDescent="0.45">
      <c r="M1099" s="79">
        <f t="shared" si="76"/>
        <v>0</v>
      </c>
      <c r="N1099" s="80"/>
      <c r="O1099" s="81">
        <f t="shared" si="74"/>
        <v>0</v>
      </c>
      <c r="P1099" s="82"/>
      <c r="Q1099" s="83" t="e">
        <f t="shared" si="73"/>
        <v>#DIV/0!</v>
      </c>
      <c r="R1099" s="50"/>
      <c r="S1099" s="84">
        <f t="shared" si="75"/>
        <v>0</v>
      </c>
    </row>
    <row r="1100" spans="13:19" ht="18.5" x14ac:dyDescent="0.45">
      <c r="M1100" s="79">
        <f t="shared" si="76"/>
        <v>0</v>
      </c>
      <c r="N1100" s="80"/>
      <c r="O1100" s="81">
        <f t="shared" si="74"/>
        <v>0</v>
      </c>
      <c r="P1100" s="82"/>
      <c r="Q1100" s="83" t="e">
        <f t="shared" si="73"/>
        <v>#DIV/0!</v>
      </c>
      <c r="R1100" s="50"/>
      <c r="S1100" s="84">
        <f t="shared" si="75"/>
        <v>0</v>
      </c>
    </row>
    <row r="1101" spans="13:19" ht="18.5" x14ac:dyDescent="0.45">
      <c r="M1101" s="79">
        <f t="shared" si="76"/>
        <v>0</v>
      </c>
      <c r="N1101" s="80"/>
      <c r="O1101" s="81">
        <f t="shared" si="74"/>
        <v>0</v>
      </c>
      <c r="P1101" s="82"/>
      <c r="Q1101" s="83" t="e">
        <f t="shared" si="73"/>
        <v>#DIV/0!</v>
      </c>
      <c r="R1101" s="50"/>
      <c r="S1101" s="84">
        <f t="shared" si="75"/>
        <v>0</v>
      </c>
    </row>
    <row r="1102" spans="13:19" ht="18.5" x14ac:dyDescent="0.45">
      <c r="M1102" s="79">
        <f t="shared" si="76"/>
        <v>0</v>
      </c>
      <c r="N1102" s="80"/>
      <c r="O1102" s="81">
        <f t="shared" si="74"/>
        <v>0</v>
      </c>
      <c r="P1102" s="82"/>
      <c r="Q1102" s="83" t="e">
        <f t="shared" si="73"/>
        <v>#DIV/0!</v>
      </c>
      <c r="R1102" s="50"/>
      <c r="S1102" s="84">
        <f t="shared" si="75"/>
        <v>0</v>
      </c>
    </row>
    <row r="1103" spans="13:19" ht="18.5" x14ac:dyDescent="0.45">
      <c r="M1103" s="79">
        <f t="shared" si="76"/>
        <v>0</v>
      </c>
      <c r="N1103" s="80"/>
      <c r="O1103" s="81">
        <f t="shared" si="74"/>
        <v>0</v>
      </c>
      <c r="P1103" s="82"/>
      <c r="Q1103" s="83" t="e">
        <f t="shared" si="73"/>
        <v>#DIV/0!</v>
      </c>
      <c r="R1103" s="50"/>
      <c r="S1103" s="84">
        <f t="shared" si="75"/>
        <v>0</v>
      </c>
    </row>
    <row r="1104" spans="13:19" ht="18.5" x14ac:dyDescent="0.45">
      <c r="M1104" s="79">
        <f t="shared" si="76"/>
        <v>0</v>
      </c>
      <c r="N1104" s="80"/>
      <c r="O1104" s="81">
        <f t="shared" si="74"/>
        <v>0</v>
      </c>
      <c r="P1104" s="82"/>
      <c r="Q1104" s="83" t="e">
        <f t="shared" si="73"/>
        <v>#DIV/0!</v>
      </c>
      <c r="R1104" s="50"/>
      <c r="S1104" s="84">
        <f t="shared" si="75"/>
        <v>0</v>
      </c>
    </row>
    <row r="1105" spans="13:19" ht="18.5" x14ac:dyDescent="0.45">
      <c r="M1105" s="79">
        <f t="shared" si="76"/>
        <v>0</v>
      </c>
      <c r="N1105" s="80"/>
      <c r="O1105" s="81">
        <f t="shared" si="74"/>
        <v>0</v>
      </c>
      <c r="P1105" s="82"/>
      <c r="Q1105" s="83" t="e">
        <f t="shared" si="73"/>
        <v>#DIV/0!</v>
      </c>
      <c r="R1105" s="50"/>
      <c r="S1105" s="84">
        <f t="shared" si="75"/>
        <v>0</v>
      </c>
    </row>
    <row r="1106" spans="13:19" ht="18.5" x14ac:dyDescent="0.45">
      <c r="M1106" s="79">
        <f t="shared" si="76"/>
        <v>0</v>
      </c>
      <c r="N1106" s="80"/>
      <c r="O1106" s="81">
        <f t="shared" si="74"/>
        <v>0</v>
      </c>
      <c r="P1106" s="82"/>
      <c r="Q1106" s="83" t="e">
        <f t="shared" si="73"/>
        <v>#DIV/0!</v>
      </c>
      <c r="R1106" s="50"/>
      <c r="S1106" s="84">
        <f t="shared" si="75"/>
        <v>0</v>
      </c>
    </row>
    <row r="1107" spans="13:19" ht="18.5" x14ac:dyDescent="0.45">
      <c r="M1107" s="79">
        <f t="shared" si="76"/>
        <v>0</v>
      </c>
      <c r="N1107" s="80"/>
      <c r="O1107" s="81">
        <f t="shared" si="74"/>
        <v>0</v>
      </c>
      <c r="P1107" s="82"/>
      <c r="Q1107" s="83" t="e">
        <f t="shared" si="73"/>
        <v>#DIV/0!</v>
      </c>
      <c r="R1107" s="50"/>
      <c r="S1107" s="84">
        <f t="shared" si="75"/>
        <v>0</v>
      </c>
    </row>
    <row r="1108" spans="13:19" ht="18.5" x14ac:dyDescent="0.45">
      <c r="M1108" s="79">
        <f t="shared" si="76"/>
        <v>0</v>
      </c>
      <c r="N1108" s="80"/>
      <c r="O1108" s="81">
        <f t="shared" si="74"/>
        <v>0</v>
      </c>
      <c r="P1108" s="82"/>
      <c r="Q1108" s="83" t="e">
        <f t="shared" si="73"/>
        <v>#DIV/0!</v>
      </c>
      <c r="R1108" s="50"/>
      <c r="S1108" s="84">
        <f t="shared" si="75"/>
        <v>0</v>
      </c>
    </row>
    <row r="1109" spans="13:19" ht="18.5" x14ac:dyDescent="0.45">
      <c r="M1109" s="79">
        <f t="shared" si="76"/>
        <v>0</v>
      </c>
      <c r="N1109" s="80"/>
      <c r="O1109" s="81">
        <f t="shared" si="74"/>
        <v>0</v>
      </c>
      <c r="P1109" s="82"/>
      <c r="Q1109" s="83" t="e">
        <f t="shared" si="73"/>
        <v>#DIV/0!</v>
      </c>
      <c r="R1109" s="50"/>
      <c r="S1109" s="84">
        <f t="shared" si="75"/>
        <v>0</v>
      </c>
    </row>
    <row r="1110" spans="13:19" ht="18.5" x14ac:dyDescent="0.45">
      <c r="M1110" s="79">
        <f t="shared" si="76"/>
        <v>0</v>
      </c>
      <c r="N1110" s="80"/>
      <c r="O1110" s="81">
        <f t="shared" si="74"/>
        <v>0</v>
      </c>
      <c r="P1110" s="82"/>
      <c r="Q1110" s="83" t="e">
        <f t="shared" si="73"/>
        <v>#DIV/0!</v>
      </c>
      <c r="R1110" s="50"/>
      <c r="S1110" s="84">
        <f t="shared" si="75"/>
        <v>0</v>
      </c>
    </row>
    <row r="1111" spans="13:19" ht="18.5" x14ac:dyDescent="0.45">
      <c r="M1111" s="79">
        <f t="shared" si="76"/>
        <v>0</v>
      </c>
      <c r="N1111" s="80"/>
      <c r="O1111" s="81">
        <f t="shared" si="74"/>
        <v>0</v>
      </c>
      <c r="P1111" s="82"/>
      <c r="Q1111" s="83" t="e">
        <f t="shared" si="73"/>
        <v>#DIV/0!</v>
      </c>
      <c r="R1111" s="50"/>
      <c r="S1111" s="84">
        <f t="shared" si="75"/>
        <v>0</v>
      </c>
    </row>
    <row r="1112" spans="13:19" ht="18.5" x14ac:dyDescent="0.45">
      <c r="M1112" s="79">
        <f t="shared" si="76"/>
        <v>0</v>
      </c>
      <c r="N1112" s="80"/>
      <c r="O1112" s="81">
        <f t="shared" si="74"/>
        <v>0</v>
      </c>
      <c r="P1112" s="82"/>
      <c r="Q1112" s="83" t="e">
        <f t="shared" si="73"/>
        <v>#DIV/0!</v>
      </c>
      <c r="R1112" s="50"/>
      <c r="S1112" s="84">
        <f t="shared" si="75"/>
        <v>0</v>
      </c>
    </row>
    <row r="1113" spans="13:19" ht="18.5" x14ac:dyDescent="0.45">
      <c r="M1113" s="79">
        <f t="shared" si="76"/>
        <v>0</v>
      </c>
      <c r="N1113" s="80"/>
      <c r="O1113" s="81">
        <f t="shared" si="74"/>
        <v>0</v>
      </c>
      <c r="P1113" s="82"/>
      <c r="Q1113" s="83" t="e">
        <f t="shared" si="73"/>
        <v>#DIV/0!</v>
      </c>
      <c r="R1113" s="50"/>
      <c r="S1113" s="84">
        <f t="shared" si="75"/>
        <v>0</v>
      </c>
    </row>
    <row r="1114" spans="13:19" ht="18.5" x14ac:dyDescent="0.45">
      <c r="M1114" s="79">
        <f t="shared" si="76"/>
        <v>0</v>
      </c>
      <c r="N1114" s="80"/>
      <c r="O1114" s="81">
        <f t="shared" si="74"/>
        <v>0</v>
      </c>
      <c r="P1114" s="82"/>
      <c r="Q1114" s="83" t="e">
        <f t="shared" si="73"/>
        <v>#DIV/0!</v>
      </c>
      <c r="R1114" s="50"/>
      <c r="S1114" s="84">
        <f t="shared" si="75"/>
        <v>0</v>
      </c>
    </row>
    <row r="1115" spans="13:19" ht="18.5" x14ac:dyDescent="0.45">
      <c r="M1115" s="79">
        <f t="shared" si="76"/>
        <v>0</v>
      </c>
      <c r="N1115" s="80"/>
      <c r="O1115" s="81">
        <f t="shared" si="74"/>
        <v>0</v>
      </c>
      <c r="P1115" s="82"/>
      <c r="Q1115" s="83" t="e">
        <f t="shared" si="73"/>
        <v>#DIV/0!</v>
      </c>
      <c r="R1115" s="50"/>
      <c r="S1115" s="84">
        <f t="shared" si="75"/>
        <v>0</v>
      </c>
    </row>
    <row r="1116" spans="13:19" ht="18.5" x14ac:dyDescent="0.45">
      <c r="M1116" s="79">
        <f t="shared" si="76"/>
        <v>0</v>
      </c>
      <c r="N1116" s="80"/>
      <c r="O1116" s="81">
        <f t="shared" si="74"/>
        <v>0</v>
      </c>
      <c r="P1116" s="82"/>
      <c r="Q1116" s="83" t="e">
        <f t="shared" si="73"/>
        <v>#DIV/0!</v>
      </c>
      <c r="R1116" s="50"/>
      <c r="S1116" s="84">
        <f t="shared" si="75"/>
        <v>0</v>
      </c>
    </row>
    <row r="1117" spans="13:19" ht="18.5" x14ac:dyDescent="0.45">
      <c r="M1117" s="79">
        <f t="shared" si="76"/>
        <v>0</v>
      </c>
      <c r="N1117" s="80"/>
      <c r="O1117" s="81">
        <f t="shared" si="74"/>
        <v>0</v>
      </c>
      <c r="P1117" s="82"/>
      <c r="Q1117" s="83" t="e">
        <f t="shared" si="73"/>
        <v>#DIV/0!</v>
      </c>
      <c r="R1117" s="50"/>
      <c r="S1117" s="84">
        <f t="shared" si="75"/>
        <v>0</v>
      </c>
    </row>
    <row r="1118" spans="13:19" ht="18.5" x14ac:dyDescent="0.45">
      <c r="M1118" s="79">
        <f t="shared" si="76"/>
        <v>0</v>
      </c>
      <c r="N1118" s="80"/>
      <c r="O1118" s="81">
        <f t="shared" si="74"/>
        <v>0</v>
      </c>
      <c r="P1118" s="82"/>
      <c r="Q1118" s="83" t="e">
        <f t="shared" si="73"/>
        <v>#DIV/0!</v>
      </c>
      <c r="R1118" s="50"/>
      <c r="S1118" s="84">
        <f t="shared" si="75"/>
        <v>0</v>
      </c>
    </row>
    <row r="1119" spans="13:19" ht="18.5" x14ac:dyDescent="0.45">
      <c r="M1119" s="79">
        <f t="shared" si="76"/>
        <v>0</v>
      </c>
      <c r="N1119" s="80"/>
      <c r="O1119" s="81">
        <f t="shared" si="74"/>
        <v>0</v>
      </c>
      <c r="P1119" s="82"/>
      <c r="Q1119" s="83" t="e">
        <f t="shared" si="73"/>
        <v>#DIV/0!</v>
      </c>
      <c r="R1119" s="50"/>
      <c r="S1119" s="84">
        <f t="shared" si="75"/>
        <v>0</v>
      </c>
    </row>
    <row r="1120" spans="13:19" ht="18.5" x14ac:dyDescent="0.45">
      <c r="M1120" s="79">
        <f t="shared" si="76"/>
        <v>0</v>
      </c>
      <c r="N1120" s="80"/>
      <c r="O1120" s="81">
        <f t="shared" si="74"/>
        <v>0</v>
      </c>
      <c r="P1120" s="82"/>
      <c r="Q1120" s="83" t="e">
        <f t="shared" si="73"/>
        <v>#DIV/0!</v>
      </c>
      <c r="R1120" s="50"/>
      <c r="S1120" s="84">
        <f t="shared" si="75"/>
        <v>0</v>
      </c>
    </row>
    <row r="1121" spans="13:19" ht="18.5" x14ac:dyDescent="0.45">
      <c r="M1121" s="79">
        <f t="shared" si="76"/>
        <v>0</v>
      </c>
      <c r="N1121" s="80"/>
      <c r="O1121" s="81">
        <f t="shared" si="74"/>
        <v>0</v>
      </c>
      <c r="P1121" s="82"/>
      <c r="Q1121" s="83" t="e">
        <f t="shared" si="73"/>
        <v>#DIV/0!</v>
      </c>
      <c r="R1121" s="50"/>
      <c r="S1121" s="84">
        <f t="shared" si="75"/>
        <v>0</v>
      </c>
    </row>
    <row r="1122" spans="13:19" ht="18.5" x14ac:dyDescent="0.45">
      <c r="M1122" s="79">
        <f t="shared" si="76"/>
        <v>0</v>
      </c>
      <c r="N1122" s="80"/>
      <c r="O1122" s="81">
        <f t="shared" si="74"/>
        <v>0</v>
      </c>
      <c r="P1122" s="82"/>
      <c r="Q1122" s="83" t="e">
        <f t="shared" si="73"/>
        <v>#DIV/0!</v>
      </c>
      <c r="R1122" s="50"/>
      <c r="S1122" s="84">
        <f t="shared" si="75"/>
        <v>0</v>
      </c>
    </row>
    <row r="1123" spans="13:19" ht="18.5" x14ac:dyDescent="0.45">
      <c r="M1123" s="79">
        <f t="shared" si="76"/>
        <v>0</v>
      </c>
      <c r="N1123" s="80"/>
      <c r="O1123" s="81">
        <f t="shared" si="74"/>
        <v>0</v>
      </c>
      <c r="P1123" s="82"/>
      <c r="Q1123" s="83" t="e">
        <f t="shared" si="73"/>
        <v>#DIV/0!</v>
      </c>
      <c r="R1123" s="50"/>
      <c r="S1123" s="84">
        <f t="shared" si="75"/>
        <v>0</v>
      </c>
    </row>
    <row r="1124" spans="13:19" ht="18.5" x14ac:dyDescent="0.45">
      <c r="M1124" s="79">
        <f t="shared" si="76"/>
        <v>0</v>
      </c>
      <c r="N1124" s="80"/>
      <c r="O1124" s="81">
        <f t="shared" si="74"/>
        <v>0</v>
      </c>
      <c r="P1124" s="82"/>
      <c r="Q1124" s="83" t="e">
        <f t="shared" si="73"/>
        <v>#DIV/0!</v>
      </c>
      <c r="R1124" s="50"/>
      <c r="S1124" s="84">
        <f t="shared" si="75"/>
        <v>0</v>
      </c>
    </row>
    <row r="1125" spans="13:19" ht="18.5" x14ac:dyDescent="0.45">
      <c r="M1125" s="79">
        <f t="shared" si="76"/>
        <v>0</v>
      </c>
      <c r="N1125" s="80"/>
      <c r="O1125" s="81">
        <f t="shared" si="74"/>
        <v>0</v>
      </c>
      <c r="P1125" s="82"/>
      <c r="Q1125" s="83" t="e">
        <f t="shared" si="73"/>
        <v>#DIV/0!</v>
      </c>
      <c r="R1125" s="50"/>
      <c r="S1125" s="84">
        <f t="shared" si="75"/>
        <v>0</v>
      </c>
    </row>
    <row r="1126" spans="13:19" ht="18.5" x14ac:dyDescent="0.45">
      <c r="M1126" s="79">
        <f t="shared" si="76"/>
        <v>0</v>
      </c>
      <c r="N1126" s="80"/>
      <c r="O1126" s="81">
        <f t="shared" si="74"/>
        <v>0</v>
      </c>
      <c r="P1126" s="82"/>
      <c r="Q1126" s="83" t="e">
        <f t="shared" si="73"/>
        <v>#DIV/0!</v>
      </c>
      <c r="R1126" s="50"/>
      <c r="S1126" s="84">
        <f t="shared" si="75"/>
        <v>0</v>
      </c>
    </row>
    <row r="1127" spans="13:19" ht="18.5" x14ac:dyDescent="0.45">
      <c r="M1127" s="79">
        <f t="shared" si="76"/>
        <v>0</v>
      </c>
      <c r="N1127" s="80"/>
      <c r="O1127" s="81">
        <f t="shared" si="74"/>
        <v>0</v>
      </c>
      <c r="P1127" s="82"/>
      <c r="Q1127" s="83" t="e">
        <f t="shared" si="73"/>
        <v>#DIV/0!</v>
      </c>
      <c r="R1127" s="50"/>
      <c r="S1127" s="84">
        <f t="shared" si="75"/>
        <v>0</v>
      </c>
    </row>
    <row r="1128" spans="13:19" ht="18.5" x14ac:dyDescent="0.45">
      <c r="M1128" s="79">
        <f t="shared" si="76"/>
        <v>0</v>
      </c>
      <c r="N1128" s="80"/>
      <c r="O1128" s="81">
        <f t="shared" si="74"/>
        <v>0</v>
      </c>
      <c r="P1128" s="82"/>
      <c r="Q1128" s="83" t="e">
        <f t="shared" si="73"/>
        <v>#DIV/0!</v>
      </c>
      <c r="R1128" s="50"/>
      <c r="S1128" s="84">
        <f t="shared" si="75"/>
        <v>0</v>
      </c>
    </row>
    <row r="1129" spans="13:19" ht="18.5" x14ac:dyDescent="0.45">
      <c r="M1129" s="79">
        <f t="shared" si="76"/>
        <v>0</v>
      </c>
      <c r="N1129" s="80"/>
      <c r="O1129" s="81">
        <f t="shared" si="74"/>
        <v>0</v>
      </c>
      <c r="P1129" s="82"/>
      <c r="Q1129" s="83" t="e">
        <f t="shared" si="73"/>
        <v>#DIV/0!</v>
      </c>
      <c r="R1129" s="50"/>
      <c r="S1129" s="84">
        <f t="shared" si="75"/>
        <v>0</v>
      </c>
    </row>
    <row r="1130" spans="13:19" ht="18.5" x14ac:dyDescent="0.45">
      <c r="M1130" s="79">
        <f t="shared" si="76"/>
        <v>0</v>
      </c>
      <c r="N1130" s="80"/>
      <c r="O1130" s="81">
        <f t="shared" si="74"/>
        <v>0</v>
      </c>
      <c r="P1130" s="82"/>
      <c r="Q1130" s="83" t="e">
        <f t="shared" si="73"/>
        <v>#DIV/0!</v>
      </c>
      <c r="R1130" s="50"/>
      <c r="S1130" s="84">
        <f t="shared" si="75"/>
        <v>0</v>
      </c>
    </row>
    <row r="1131" spans="13:19" ht="18.5" x14ac:dyDescent="0.45">
      <c r="M1131" s="79">
        <f t="shared" si="76"/>
        <v>0</v>
      </c>
      <c r="N1131" s="80"/>
      <c r="O1131" s="81">
        <f t="shared" si="74"/>
        <v>0</v>
      </c>
      <c r="P1131" s="82"/>
      <c r="Q1131" s="83" t="e">
        <f t="shared" si="73"/>
        <v>#DIV/0!</v>
      </c>
      <c r="R1131" s="50"/>
      <c r="S1131" s="84">
        <f t="shared" si="75"/>
        <v>0</v>
      </c>
    </row>
    <row r="1132" spans="13:19" ht="18.5" x14ac:dyDescent="0.45">
      <c r="M1132" s="79">
        <f t="shared" si="76"/>
        <v>0</v>
      </c>
      <c r="N1132" s="80"/>
      <c r="O1132" s="81">
        <f t="shared" si="74"/>
        <v>0</v>
      </c>
      <c r="P1132" s="82"/>
      <c r="Q1132" s="83" t="e">
        <f t="shared" si="73"/>
        <v>#DIV/0!</v>
      </c>
      <c r="R1132" s="50"/>
      <c r="S1132" s="84">
        <f t="shared" si="75"/>
        <v>0</v>
      </c>
    </row>
    <row r="1133" spans="13:19" ht="18.5" x14ac:dyDescent="0.45">
      <c r="M1133" s="79">
        <f t="shared" si="76"/>
        <v>0</v>
      </c>
      <c r="N1133" s="80"/>
      <c r="O1133" s="81">
        <f t="shared" si="74"/>
        <v>0</v>
      </c>
      <c r="P1133" s="82"/>
      <c r="Q1133" s="83" t="e">
        <f t="shared" si="73"/>
        <v>#DIV/0!</v>
      </c>
      <c r="R1133" s="50"/>
      <c r="S1133" s="84">
        <f t="shared" si="75"/>
        <v>0</v>
      </c>
    </row>
    <row r="1134" spans="13:19" ht="18.5" x14ac:dyDescent="0.45">
      <c r="M1134" s="79">
        <f t="shared" si="76"/>
        <v>0</v>
      </c>
      <c r="N1134" s="80"/>
      <c r="O1134" s="81">
        <f t="shared" si="74"/>
        <v>0</v>
      </c>
      <c r="P1134" s="82"/>
      <c r="Q1134" s="83" t="e">
        <f t="shared" si="73"/>
        <v>#DIV/0!</v>
      </c>
      <c r="R1134" s="50"/>
      <c r="S1134" s="84">
        <f t="shared" si="75"/>
        <v>0</v>
      </c>
    </row>
    <row r="1135" spans="13:19" ht="18.5" x14ac:dyDescent="0.45">
      <c r="M1135" s="79">
        <f t="shared" si="76"/>
        <v>0</v>
      </c>
      <c r="N1135" s="80"/>
      <c r="O1135" s="81">
        <f t="shared" si="74"/>
        <v>0</v>
      </c>
      <c r="P1135" s="82"/>
      <c r="Q1135" s="83" t="e">
        <f t="shared" si="73"/>
        <v>#DIV/0!</v>
      </c>
      <c r="R1135" s="50"/>
      <c r="S1135" s="84">
        <f t="shared" si="75"/>
        <v>0</v>
      </c>
    </row>
    <row r="1136" spans="13:19" ht="18.5" x14ac:dyDescent="0.45">
      <c r="M1136" s="79">
        <f t="shared" si="76"/>
        <v>0</v>
      </c>
      <c r="N1136" s="80"/>
      <c r="O1136" s="81">
        <f t="shared" si="74"/>
        <v>0</v>
      </c>
      <c r="P1136" s="82"/>
      <c r="Q1136" s="83" t="e">
        <f t="shared" si="73"/>
        <v>#DIV/0!</v>
      </c>
      <c r="R1136" s="50"/>
      <c r="S1136" s="84">
        <f t="shared" si="75"/>
        <v>0</v>
      </c>
    </row>
    <row r="1137" spans="13:19" ht="18.5" x14ac:dyDescent="0.45">
      <c r="M1137" s="79">
        <f t="shared" si="76"/>
        <v>0</v>
      </c>
      <c r="N1137" s="80"/>
      <c r="O1137" s="81">
        <f t="shared" si="74"/>
        <v>0</v>
      </c>
      <c r="P1137" s="82"/>
      <c r="Q1137" s="83" t="e">
        <f t="shared" si="73"/>
        <v>#DIV/0!</v>
      </c>
      <c r="R1137" s="50"/>
      <c r="S1137" s="84">
        <f t="shared" si="75"/>
        <v>0</v>
      </c>
    </row>
    <row r="1138" spans="13:19" ht="18.5" x14ac:dyDescent="0.45">
      <c r="M1138" s="79">
        <f t="shared" si="76"/>
        <v>0</v>
      </c>
      <c r="N1138" s="80"/>
      <c r="O1138" s="81">
        <f t="shared" si="74"/>
        <v>0</v>
      </c>
      <c r="P1138" s="82"/>
      <c r="Q1138" s="83" t="e">
        <f t="shared" si="73"/>
        <v>#DIV/0!</v>
      </c>
      <c r="R1138" s="50"/>
      <c r="S1138" s="84">
        <f t="shared" si="75"/>
        <v>0</v>
      </c>
    </row>
    <row r="1139" spans="13:19" ht="18.5" x14ac:dyDescent="0.45">
      <c r="M1139" s="79">
        <f t="shared" si="76"/>
        <v>0</v>
      </c>
      <c r="N1139" s="80"/>
      <c r="O1139" s="81">
        <f t="shared" si="74"/>
        <v>0</v>
      </c>
      <c r="P1139" s="82"/>
      <c r="Q1139" s="83" t="e">
        <f t="shared" si="73"/>
        <v>#DIV/0!</v>
      </c>
      <c r="R1139" s="50"/>
      <c r="S1139" s="84">
        <f t="shared" si="75"/>
        <v>0</v>
      </c>
    </row>
    <row r="1140" spans="13:19" ht="18.5" x14ac:dyDescent="0.45">
      <c r="M1140" s="79">
        <f t="shared" si="76"/>
        <v>0</v>
      </c>
      <c r="N1140" s="80"/>
      <c r="O1140" s="81">
        <f t="shared" si="74"/>
        <v>0</v>
      </c>
      <c r="P1140" s="82"/>
      <c r="Q1140" s="83" t="e">
        <f t="shared" si="73"/>
        <v>#DIV/0!</v>
      </c>
      <c r="R1140" s="50"/>
      <c r="S1140" s="84">
        <f t="shared" si="75"/>
        <v>0</v>
      </c>
    </row>
    <row r="1141" spans="13:19" ht="18.5" x14ac:dyDescent="0.45">
      <c r="M1141" s="79">
        <f t="shared" si="76"/>
        <v>0</v>
      </c>
      <c r="N1141" s="80"/>
      <c r="O1141" s="81">
        <f t="shared" si="74"/>
        <v>0</v>
      </c>
      <c r="P1141" s="82"/>
      <c r="Q1141" s="83" t="e">
        <f t="shared" si="73"/>
        <v>#DIV/0!</v>
      </c>
      <c r="R1141" s="50"/>
      <c r="S1141" s="84">
        <f t="shared" si="75"/>
        <v>0</v>
      </c>
    </row>
    <row r="1142" spans="13:19" ht="18.5" x14ac:dyDescent="0.45">
      <c r="M1142" s="79">
        <f t="shared" si="76"/>
        <v>0</v>
      </c>
      <c r="N1142" s="80"/>
      <c r="O1142" s="81">
        <f t="shared" si="74"/>
        <v>0</v>
      </c>
      <c r="P1142" s="82"/>
      <c r="Q1142" s="83" t="e">
        <f t="shared" si="73"/>
        <v>#DIV/0!</v>
      </c>
      <c r="R1142" s="50"/>
      <c r="S1142" s="84">
        <f t="shared" si="75"/>
        <v>0</v>
      </c>
    </row>
    <row r="1143" spans="13:19" ht="18.5" x14ac:dyDescent="0.45">
      <c r="M1143" s="79">
        <f t="shared" si="76"/>
        <v>0</v>
      </c>
      <c r="N1143" s="80"/>
      <c r="O1143" s="81">
        <f t="shared" si="74"/>
        <v>0</v>
      </c>
      <c r="P1143" s="82"/>
      <c r="Q1143" s="83" t="e">
        <f t="shared" si="73"/>
        <v>#DIV/0!</v>
      </c>
      <c r="R1143" s="50"/>
      <c r="S1143" s="84">
        <f t="shared" si="75"/>
        <v>0</v>
      </c>
    </row>
    <row r="1144" spans="13:19" ht="18.5" x14ac:dyDescent="0.45">
      <c r="M1144" s="79">
        <f t="shared" si="76"/>
        <v>0</v>
      </c>
      <c r="N1144" s="80"/>
      <c r="O1144" s="81">
        <f t="shared" si="74"/>
        <v>0</v>
      </c>
      <c r="P1144" s="82"/>
      <c r="Q1144" s="83" t="e">
        <f t="shared" si="73"/>
        <v>#DIV/0!</v>
      </c>
      <c r="R1144" s="50"/>
      <c r="S1144" s="84">
        <f t="shared" si="75"/>
        <v>0</v>
      </c>
    </row>
    <row r="1145" spans="13:19" ht="18.5" x14ac:dyDescent="0.45">
      <c r="M1145" s="79">
        <f t="shared" si="76"/>
        <v>0</v>
      </c>
      <c r="N1145" s="80"/>
      <c r="O1145" s="81">
        <f t="shared" si="74"/>
        <v>0</v>
      </c>
      <c r="P1145" s="82"/>
      <c r="Q1145" s="83" t="e">
        <f t="shared" si="73"/>
        <v>#DIV/0!</v>
      </c>
      <c r="R1145" s="50"/>
      <c r="S1145" s="84">
        <f t="shared" si="75"/>
        <v>0</v>
      </c>
    </row>
    <row r="1146" spans="13:19" ht="18.5" x14ac:dyDescent="0.45">
      <c r="M1146" s="79">
        <f t="shared" si="76"/>
        <v>0</v>
      </c>
      <c r="N1146" s="80"/>
      <c r="O1146" s="81">
        <f t="shared" si="74"/>
        <v>0</v>
      </c>
      <c r="P1146" s="82"/>
      <c r="Q1146" s="83" t="e">
        <f t="shared" si="73"/>
        <v>#DIV/0!</v>
      </c>
      <c r="R1146" s="50"/>
      <c r="S1146" s="84">
        <f t="shared" si="75"/>
        <v>0</v>
      </c>
    </row>
    <row r="1147" spans="13:19" ht="18.5" x14ac:dyDescent="0.45">
      <c r="M1147" s="79">
        <f t="shared" si="76"/>
        <v>0</v>
      </c>
      <c r="N1147" s="80"/>
      <c r="O1147" s="81">
        <f t="shared" si="74"/>
        <v>0</v>
      </c>
      <c r="P1147" s="82"/>
      <c r="Q1147" s="83" t="e">
        <f t="shared" si="73"/>
        <v>#DIV/0!</v>
      </c>
      <c r="R1147" s="50"/>
      <c r="S1147" s="84">
        <f t="shared" si="75"/>
        <v>0</v>
      </c>
    </row>
    <row r="1148" spans="13:19" ht="18.5" x14ac:dyDescent="0.45">
      <c r="M1148" s="79">
        <f t="shared" si="76"/>
        <v>0</v>
      </c>
      <c r="N1148" s="80"/>
      <c r="O1148" s="81">
        <f t="shared" si="74"/>
        <v>0</v>
      </c>
      <c r="P1148" s="82"/>
      <c r="Q1148" s="83" t="e">
        <f t="shared" si="73"/>
        <v>#DIV/0!</v>
      </c>
      <c r="R1148" s="50"/>
      <c r="S1148" s="84">
        <f t="shared" si="75"/>
        <v>0</v>
      </c>
    </row>
    <row r="1149" spans="13:19" ht="18.5" x14ac:dyDescent="0.45">
      <c r="M1149" s="79">
        <f t="shared" si="76"/>
        <v>0</v>
      </c>
      <c r="N1149" s="80"/>
      <c r="O1149" s="81">
        <f t="shared" si="74"/>
        <v>0</v>
      </c>
      <c r="P1149" s="82"/>
      <c r="Q1149" s="83" t="e">
        <f t="shared" si="73"/>
        <v>#DIV/0!</v>
      </c>
      <c r="R1149" s="50"/>
      <c r="S1149" s="84">
        <f t="shared" si="75"/>
        <v>0</v>
      </c>
    </row>
    <row r="1150" spans="13:19" ht="18.5" x14ac:dyDescent="0.45">
      <c r="M1150" s="79">
        <f t="shared" si="76"/>
        <v>0</v>
      </c>
      <c r="N1150" s="80"/>
      <c r="O1150" s="81">
        <f t="shared" si="74"/>
        <v>0</v>
      </c>
      <c r="P1150" s="82"/>
      <c r="Q1150" s="83" t="e">
        <f t="shared" si="73"/>
        <v>#DIV/0!</v>
      </c>
      <c r="R1150" s="50"/>
      <c r="S1150" s="84">
        <f t="shared" si="75"/>
        <v>0</v>
      </c>
    </row>
    <row r="1151" spans="13:19" ht="18.5" x14ac:dyDescent="0.45">
      <c r="M1151" s="79">
        <f t="shared" si="76"/>
        <v>0</v>
      </c>
      <c r="N1151" s="80"/>
      <c r="O1151" s="81">
        <f t="shared" si="74"/>
        <v>0</v>
      </c>
      <c r="P1151" s="82"/>
      <c r="Q1151" s="83" t="e">
        <f t="shared" ref="Q1151:Q1214" si="77">(P1151-M1151)/P1151</f>
        <v>#DIV/0!</v>
      </c>
      <c r="R1151" s="50"/>
      <c r="S1151" s="84">
        <f t="shared" si="75"/>
        <v>0</v>
      </c>
    </row>
    <row r="1152" spans="13:19" ht="18.5" x14ac:dyDescent="0.45">
      <c r="M1152" s="79">
        <f t="shared" si="76"/>
        <v>0</v>
      </c>
      <c r="N1152" s="80"/>
      <c r="O1152" s="81">
        <f t="shared" si="74"/>
        <v>0</v>
      </c>
      <c r="P1152" s="82"/>
      <c r="Q1152" s="83" t="e">
        <f t="shared" si="77"/>
        <v>#DIV/0!</v>
      </c>
      <c r="R1152" s="50"/>
      <c r="S1152" s="84">
        <f t="shared" si="75"/>
        <v>0</v>
      </c>
    </row>
    <row r="1153" spans="13:19" ht="18.5" x14ac:dyDescent="0.45">
      <c r="M1153" s="79">
        <f t="shared" si="76"/>
        <v>0</v>
      </c>
      <c r="N1153" s="80"/>
      <c r="O1153" s="81">
        <f t="shared" si="74"/>
        <v>0</v>
      </c>
      <c r="P1153" s="82"/>
      <c r="Q1153" s="83" t="e">
        <f t="shared" si="77"/>
        <v>#DIV/0!</v>
      </c>
      <c r="R1153" s="50"/>
      <c r="S1153" s="84">
        <f t="shared" si="75"/>
        <v>0</v>
      </c>
    </row>
    <row r="1154" spans="13:19" ht="18.5" x14ac:dyDescent="0.45">
      <c r="M1154" s="79">
        <f t="shared" si="76"/>
        <v>0</v>
      </c>
      <c r="N1154" s="80"/>
      <c r="O1154" s="81">
        <f t="shared" ref="O1154:O1217" si="78">M1154/(1-N1154)</f>
        <v>0</v>
      </c>
      <c r="P1154" s="82"/>
      <c r="Q1154" s="83" t="e">
        <f t="shared" si="77"/>
        <v>#DIV/0!</v>
      </c>
      <c r="R1154" s="50"/>
      <c r="S1154" s="84">
        <f t="shared" si="75"/>
        <v>0</v>
      </c>
    </row>
    <row r="1155" spans="13:19" ht="18.5" x14ac:dyDescent="0.45">
      <c r="M1155" s="79">
        <f t="shared" si="76"/>
        <v>0</v>
      </c>
      <c r="N1155" s="80"/>
      <c r="O1155" s="81">
        <f t="shared" si="78"/>
        <v>0</v>
      </c>
      <c r="P1155" s="82"/>
      <c r="Q1155" s="83" t="e">
        <f t="shared" si="77"/>
        <v>#DIV/0!</v>
      </c>
      <c r="R1155" s="50"/>
      <c r="S1155" s="84">
        <f t="shared" si="75"/>
        <v>0</v>
      </c>
    </row>
    <row r="1156" spans="13:19" ht="18.5" x14ac:dyDescent="0.45">
      <c r="M1156" s="79">
        <f t="shared" si="76"/>
        <v>0</v>
      </c>
      <c r="N1156" s="80"/>
      <c r="O1156" s="81">
        <f t="shared" si="78"/>
        <v>0</v>
      </c>
      <c r="P1156" s="82"/>
      <c r="Q1156" s="83" t="e">
        <f t="shared" si="77"/>
        <v>#DIV/0!</v>
      </c>
      <c r="R1156" s="50"/>
      <c r="S1156" s="84">
        <f t="shared" ref="S1156:S1219" si="79">SUM(R1156*P1156)</f>
        <v>0</v>
      </c>
    </row>
    <row r="1157" spans="13:19" ht="18.5" x14ac:dyDescent="0.45">
      <c r="M1157" s="79">
        <f t="shared" si="76"/>
        <v>0</v>
      </c>
      <c r="N1157" s="80"/>
      <c r="O1157" s="81">
        <f t="shared" si="78"/>
        <v>0</v>
      </c>
      <c r="P1157" s="82"/>
      <c r="Q1157" s="83" t="e">
        <f t="shared" si="77"/>
        <v>#DIV/0!</v>
      </c>
      <c r="R1157" s="50"/>
      <c r="S1157" s="84">
        <f t="shared" si="79"/>
        <v>0</v>
      </c>
    </row>
    <row r="1158" spans="13:19" ht="18.5" x14ac:dyDescent="0.45">
      <c r="M1158" s="79">
        <f t="shared" si="76"/>
        <v>0</v>
      </c>
      <c r="N1158" s="80"/>
      <c r="O1158" s="81">
        <f t="shared" si="78"/>
        <v>0</v>
      </c>
      <c r="P1158" s="82"/>
      <c r="Q1158" s="83" t="e">
        <f t="shared" si="77"/>
        <v>#DIV/0!</v>
      </c>
      <c r="R1158" s="50"/>
      <c r="S1158" s="84">
        <f t="shared" si="79"/>
        <v>0</v>
      </c>
    </row>
    <row r="1159" spans="13:19" ht="18.5" x14ac:dyDescent="0.45">
      <c r="M1159" s="79">
        <f t="shared" ref="M1159:M1222" si="80">SUM(F1159:K1159)</f>
        <v>0</v>
      </c>
      <c r="N1159" s="80"/>
      <c r="O1159" s="81">
        <f t="shared" si="78"/>
        <v>0</v>
      </c>
      <c r="P1159" s="82"/>
      <c r="Q1159" s="83" t="e">
        <f t="shared" si="77"/>
        <v>#DIV/0!</v>
      </c>
      <c r="R1159" s="50"/>
      <c r="S1159" s="84">
        <f t="shared" si="79"/>
        <v>0</v>
      </c>
    </row>
    <row r="1160" spans="13:19" ht="18.5" x14ac:dyDescent="0.45">
      <c r="M1160" s="79">
        <f t="shared" si="80"/>
        <v>0</v>
      </c>
      <c r="N1160" s="80"/>
      <c r="O1160" s="81">
        <f t="shared" si="78"/>
        <v>0</v>
      </c>
      <c r="P1160" s="82"/>
      <c r="Q1160" s="83" t="e">
        <f t="shared" si="77"/>
        <v>#DIV/0!</v>
      </c>
      <c r="R1160" s="50"/>
      <c r="S1160" s="84">
        <f t="shared" si="79"/>
        <v>0</v>
      </c>
    </row>
    <row r="1161" spans="13:19" ht="18.5" x14ac:dyDescent="0.45">
      <c r="M1161" s="79">
        <f t="shared" si="80"/>
        <v>0</v>
      </c>
      <c r="N1161" s="80"/>
      <c r="O1161" s="81">
        <f t="shared" si="78"/>
        <v>0</v>
      </c>
      <c r="P1161" s="82"/>
      <c r="Q1161" s="83" t="e">
        <f t="shared" si="77"/>
        <v>#DIV/0!</v>
      </c>
      <c r="R1161" s="50"/>
      <c r="S1161" s="84">
        <f t="shared" si="79"/>
        <v>0</v>
      </c>
    </row>
    <row r="1162" spans="13:19" ht="18.5" x14ac:dyDescent="0.45">
      <c r="M1162" s="79">
        <f t="shared" si="80"/>
        <v>0</v>
      </c>
      <c r="N1162" s="80"/>
      <c r="O1162" s="81">
        <f t="shared" si="78"/>
        <v>0</v>
      </c>
      <c r="P1162" s="82"/>
      <c r="Q1162" s="83" t="e">
        <f t="shared" si="77"/>
        <v>#DIV/0!</v>
      </c>
      <c r="R1162" s="50"/>
      <c r="S1162" s="84">
        <f t="shared" si="79"/>
        <v>0</v>
      </c>
    </row>
    <row r="1163" spans="13:19" ht="18.5" x14ac:dyDescent="0.45">
      <c r="M1163" s="79">
        <f t="shared" si="80"/>
        <v>0</v>
      </c>
      <c r="N1163" s="80"/>
      <c r="O1163" s="81">
        <f t="shared" si="78"/>
        <v>0</v>
      </c>
      <c r="P1163" s="82"/>
      <c r="Q1163" s="83" t="e">
        <f t="shared" si="77"/>
        <v>#DIV/0!</v>
      </c>
      <c r="R1163" s="50"/>
      <c r="S1163" s="84">
        <f t="shared" si="79"/>
        <v>0</v>
      </c>
    </row>
    <row r="1164" spans="13:19" ht="18.5" x14ac:dyDescent="0.45">
      <c r="M1164" s="79">
        <f t="shared" si="80"/>
        <v>0</v>
      </c>
      <c r="N1164" s="80"/>
      <c r="O1164" s="81">
        <f t="shared" si="78"/>
        <v>0</v>
      </c>
      <c r="P1164" s="82"/>
      <c r="Q1164" s="83" t="e">
        <f t="shared" si="77"/>
        <v>#DIV/0!</v>
      </c>
      <c r="R1164" s="50"/>
      <c r="S1164" s="84">
        <f t="shared" si="79"/>
        <v>0</v>
      </c>
    </row>
    <row r="1165" spans="13:19" ht="18.5" x14ac:dyDescent="0.45">
      <c r="M1165" s="79">
        <f t="shared" si="80"/>
        <v>0</v>
      </c>
      <c r="N1165" s="80"/>
      <c r="O1165" s="81">
        <f t="shared" si="78"/>
        <v>0</v>
      </c>
      <c r="P1165" s="82"/>
      <c r="Q1165" s="83" t="e">
        <f t="shared" si="77"/>
        <v>#DIV/0!</v>
      </c>
      <c r="R1165" s="50"/>
      <c r="S1165" s="84">
        <f t="shared" si="79"/>
        <v>0</v>
      </c>
    </row>
    <row r="1166" spans="13:19" ht="18.5" x14ac:dyDescent="0.45">
      <c r="M1166" s="79">
        <f t="shared" si="80"/>
        <v>0</v>
      </c>
      <c r="N1166" s="80"/>
      <c r="O1166" s="81">
        <f t="shared" si="78"/>
        <v>0</v>
      </c>
      <c r="P1166" s="82"/>
      <c r="Q1166" s="83" t="e">
        <f t="shared" si="77"/>
        <v>#DIV/0!</v>
      </c>
      <c r="R1166" s="50"/>
      <c r="S1166" s="84">
        <f t="shared" si="79"/>
        <v>0</v>
      </c>
    </row>
    <row r="1167" spans="13:19" ht="18.5" x14ac:dyDescent="0.45">
      <c r="M1167" s="79">
        <f t="shared" si="80"/>
        <v>0</v>
      </c>
      <c r="N1167" s="80"/>
      <c r="O1167" s="81">
        <f t="shared" si="78"/>
        <v>0</v>
      </c>
      <c r="P1167" s="82"/>
      <c r="Q1167" s="83" t="e">
        <f t="shared" si="77"/>
        <v>#DIV/0!</v>
      </c>
      <c r="R1167" s="50"/>
      <c r="S1167" s="84">
        <f t="shared" si="79"/>
        <v>0</v>
      </c>
    </row>
    <row r="1168" spans="13:19" ht="18.5" x14ac:dyDescent="0.45">
      <c r="M1168" s="79">
        <f t="shared" si="80"/>
        <v>0</v>
      </c>
      <c r="N1168" s="80"/>
      <c r="O1168" s="81">
        <f t="shared" si="78"/>
        <v>0</v>
      </c>
      <c r="P1168" s="82"/>
      <c r="Q1168" s="83" t="e">
        <f t="shared" si="77"/>
        <v>#DIV/0!</v>
      </c>
      <c r="R1168" s="50"/>
      <c r="S1168" s="84">
        <f t="shared" si="79"/>
        <v>0</v>
      </c>
    </row>
    <row r="1169" spans="13:19" ht="18.5" x14ac:dyDescent="0.45">
      <c r="M1169" s="79">
        <f t="shared" si="80"/>
        <v>0</v>
      </c>
      <c r="N1169" s="80"/>
      <c r="O1169" s="81">
        <f t="shared" si="78"/>
        <v>0</v>
      </c>
      <c r="P1169" s="82"/>
      <c r="Q1169" s="83" t="e">
        <f t="shared" si="77"/>
        <v>#DIV/0!</v>
      </c>
      <c r="R1169" s="50"/>
      <c r="S1169" s="84">
        <f t="shared" si="79"/>
        <v>0</v>
      </c>
    </row>
    <row r="1170" spans="13:19" ht="18.5" x14ac:dyDescent="0.45">
      <c r="M1170" s="79">
        <f t="shared" si="80"/>
        <v>0</v>
      </c>
      <c r="N1170" s="80"/>
      <c r="O1170" s="81">
        <f t="shared" si="78"/>
        <v>0</v>
      </c>
      <c r="P1170" s="82"/>
      <c r="Q1170" s="83" t="e">
        <f t="shared" si="77"/>
        <v>#DIV/0!</v>
      </c>
      <c r="R1170" s="50"/>
      <c r="S1170" s="84">
        <f t="shared" si="79"/>
        <v>0</v>
      </c>
    </row>
    <row r="1171" spans="13:19" ht="18.5" x14ac:dyDescent="0.45">
      <c r="M1171" s="79">
        <f t="shared" si="80"/>
        <v>0</v>
      </c>
      <c r="N1171" s="80"/>
      <c r="O1171" s="81">
        <f t="shared" si="78"/>
        <v>0</v>
      </c>
      <c r="P1171" s="82"/>
      <c r="Q1171" s="83" t="e">
        <f t="shared" si="77"/>
        <v>#DIV/0!</v>
      </c>
      <c r="R1171" s="50"/>
      <c r="S1171" s="84">
        <f t="shared" si="79"/>
        <v>0</v>
      </c>
    </row>
    <row r="1172" spans="13:19" ht="18.5" x14ac:dyDescent="0.45">
      <c r="M1172" s="79">
        <f t="shared" si="80"/>
        <v>0</v>
      </c>
      <c r="N1172" s="80"/>
      <c r="O1172" s="81">
        <f t="shared" si="78"/>
        <v>0</v>
      </c>
      <c r="P1172" s="82"/>
      <c r="Q1172" s="83" t="e">
        <f t="shared" si="77"/>
        <v>#DIV/0!</v>
      </c>
      <c r="R1172" s="50"/>
      <c r="S1172" s="84">
        <f t="shared" si="79"/>
        <v>0</v>
      </c>
    </row>
    <row r="1173" spans="13:19" ht="18.5" x14ac:dyDescent="0.45">
      <c r="M1173" s="79">
        <f t="shared" si="80"/>
        <v>0</v>
      </c>
      <c r="N1173" s="80"/>
      <c r="O1173" s="81">
        <f t="shared" si="78"/>
        <v>0</v>
      </c>
      <c r="P1173" s="82"/>
      <c r="Q1173" s="83" t="e">
        <f t="shared" si="77"/>
        <v>#DIV/0!</v>
      </c>
      <c r="R1173" s="50"/>
      <c r="S1173" s="84">
        <f t="shared" si="79"/>
        <v>0</v>
      </c>
    </row>
    <row r="1174" spans="13:19" ht="18.5" x14ac:dyDescent="0.45">
      <c r="M1174" s="79">
        <f t="shared" si="80"/>
        <v>0</v>
      </c>
      <c r="N1174" s="80"/>
      <c r="O1174" s="81">
        <f t="shared" si="78"/>
        <v>0</v>
      </c>
      <c r="P1174" s="82"/>
      <c r="Q1174" s="83" t="e">
        <f t="shared" si="77"/>
        <v>#DIV/0!</v>
      </c>
      <c r="R1174" s="50"/>
      <c r="S1174" s="84">
        <f t="shared" si="79"/>
        <v>0</v>
      </c>
    </row>
    <row r="1175" spans="13:19" ht="18.5" x14ac:dyDescent="0.45">
      <c r="M1175" s="79">
        <f t="shared" si="80"/>
        <v>0</v>
      </c>
      <c r="N1175" s="80"/>
      <c r="O1175" s="81">
        <f t="shared" si="78"/>
        <v>0</v>
      </c>
      <c r="P1175" s="82"/>
      <c r="Q1175" s="83" t="e">
        <f t="shared" si="77"/>
        <v>#DIV/0!</v>
      </c>
      <c r="R1175" s="50"/>
      <c r="S1175" s="84">
        <f t="shared" si="79"/>
        <v>0</v>
      </c>
    </row>
    <row r="1176" spans="13:19" ht="18.5" x14ac:dyDescent="0.45">
      <c r="M1176" s="79">
        <f t="shared" si="80"/>
        <v>0</v>
      </c>
      <c r="N1176" s="80"/>
      <c r="O1176" s="81">
        <f t="shared" si="78"/>
        <v>0</v>
      </c>
      <c r="P1176" s="82"/>
      <c r="Q1176" s="83" t="e">
        <f t="shared" si="77"/>
        <v>#DIV/0!</v>
      </c>
      <c r="R1176" s="50"/>
      <c r="S1176" s="84">
        <f t="shared" si="79"/>
        <v>0</v>
      </c>
    </row>
    <row r="1177" spans="13:19" ht="18.5" x14ac:dyDescent="0.45">
      <c r="M1177" s="79">
        <f t="shared" si="80"/>
        <v>0</v>
      </c>
      <c r="N1177" s="80"/>
      <c r="O1177" s="81">
        <f t="shared" si="78"/>
        <v>0</v>
      </c>
      <c r="P1177" s="82"/>
      <c r="Q1177" s="83" t="e">
        <f t="shared" si="77"/>
        <v>#DIV/0!</v>
      </c>
      <c r="R1177" s="50"/>
      <c r="S1177" s="84">
        <f t="shared" si="79"/>
        <v>0</v>
      </c>
    </row>
    <row r="1178" spans="13:19" ht="18.5" x14ac:dyDescent="0.45">
      <c r="M1178" s="79">
        <f t="shared" si="80"/>
        <v>0</v>
      </c>
      <c r="N1178" s="80"/>
      <c r="O1178" s="81">
        <f t="shared" si="78"/>
        <v>0</v>
      </c>
      <c r="P1178" s="82"/>
      <c r="Q1178" s="83" t="e">
        <f t="shared" si="77"/>
        <v>#DIV/0!</v>
      </c>
      <c r="R1178" s="50"/>
      <c r="S1178" s="84">
        <f t="shared" si="79"/>
        <v>0</v>
      </c>
    </row>
    <row r="1179" spans="13:19" ht="18.5" x14ac:dyDescent="0.45">
      <c r="M1179" s="79">
        <f t="shared" si="80"/>
        <v>0</v>
      </c>
      <c r="N1179" s="80"/>
      <c r="O1179" s="81">
        <f t="shared" si="78"/>
        <v>0</v>
      </c>
      <c r="P1179" s="82"/>
      <c r="Q1179" s="83" t="e">
        <f t="shared" si="77"/>
        <v>#DIV/0!</v>
      </c>
      <c r="R1179" s="50"/>
      <c r="S1179" s="84">
        <f t="shared" si="79"/>
        <v>0</v>
      </c>
    </row>
    <row r="1180" spans="13:19" ht="18.5" x14ac:dyDescent="0.45">
      <c r="M1180" s="79">
        <f t="shared" si="80"/>
        <v>0</v>
      </c>
      <c r="N1180" s="80"/>
      <c r="O1180" s="81">
        <f t="shared" si="78"/>
        <v>0</v>
      </c>
      <c r="P1180" s="82"/>
      <c r="Q1180" s="83" t="e">
        <f t="shared" si="77"/>
        <v>#DIV/0!</v>
      </c>
      <c r="R1180" s="50"/>
      <c r="S1180" s="84">
        <f t="shared" si="79"/>
        <v>0</v>
      </c>
    </row>
    <row r="1181" spans="13:19" ht="18.5" x14ac:dyDescent="0.45">
      <c r="M1181" s="79">
        <f t="shared" si="80"/>
        <v>0</v>
      </c>
      <c r="N1181" s="80"/>
      <c r="O1181" s="81">
        <f t="shared" si="78"/>
        <v>0</v>
      </c>
      <c r="P1181" s="82"/>
      <c r="Q1181" s="83" t="e">
        <f t="shared" si="77"/>
        <v>#DIV/0!</v>
      </c>
      <c r="R1181" s="50"/>
      <c r="S1181" s="84">
        <f t="shared" si="79"/>
        <v>0</v>
      </c>
    </row>
    <row r="1182" spans="13:19" ht="18.5" x14ac:dyDescent="0.45">
      <c r="M1182" s="79">
        <f t="shared" si="80"/>
        <v>0</v>
      </c>
      <c r="N1182" s="80"/>
      <c r="O1182" s="81">
        <f t="shared" si="78"/>
        <v>0</v>
      </c>
      <c r="P1182" s="82"/>
      <c r="Q1182" s="83" t="e">
        <f t="shared" si="77"/>
        <v>#DIV/0!</v>
      </c>
      <c r="R1182" s="50"/>
      <c r="S1182" s="84">
        <f t="shared" si="79"/>
        <v>0</v>
      </c>
    </row>
    <row r="1183" spans="13:19" ht="18.5" x14ac:dyDescent="0.45">
      <c r="M1183" s="79">
        <f t="shared" si="80"/>
        <v>0</v>
      </c>
      <c r="N1183" s="80"/>
      <c r="O1183" s="81">
        <f t="shared" si="78"/>
        <v>0</v>
      </c>
      <c r="P1183" s="82"/>
      <c r="Q1183" s="83" t="e">
        <f t="shared" si="77"/>
        <v>#DIV/0!</v>
      </c>
      <c r="R1183" s="50"/>
      <c r="S1183" s="84">
        <f t="shared" si="79"/>
        <v>0</v>
      </c>
    </row>
    <row r="1184" spans="13:19" ht="18.5" x14ac:dyDescent="0.45">
      <c r="M1184" s="79">
        <f t="shared" si="80"/>
        <v>0</v>
      </c>
      <c r="N1184" s="80"/>
      <c r="O1184" s="81">
        <f t="shared" si="78"/>
        <v>0</v>
      </c>
      <c r="P1184" s="82"/>
      <c r="Q1184" s="83" t="e">
        <f t="shared" si="77"/>
        <v>#DIV/0!</v>
      </c>
      <c r="R1184" s="50"/>
      <c r="S1184" s="84">
        <f t="shared" si="79"/>
        <v>0</v>
      </c>
    </row>
    <row r="1185" spans="13:19" ht="18.5" x14ac:dyDescent="0.45">
      <c r="M1185" s="79">
        <f t="shared" si="80"/>
        <v>0</v>
      </c>
      <c r="N1185" s="80"/>
      <c r="O1185" s="81">
        <f t="shared" si="78"/>
        <v>0</v>
      </c>
      <c r="P1185" s="82"/>
      <c r="Q1185" s="83" t="e">
        <f t="shared" si="77"/>
        <v>#DIV/0!</v>
      </c>
      <c r="R1185" s="50"/>
      <c r="S1185" s="84">
        <f t="shared" si="79"/>
        <v>0</v>
      </c>
    </row>
    <row r="1186" spans="13:19" ht="18.5" x14ac:dyDescent="0.45">
      <c r="M1186" s="79">
        <f t="shared" si="80"/>
        <v>0</v>
      </c>
      <c r="N1186" s="80"/>
      <c r="O1186" s="81">
        <f t="shared" si="78"/>
        <v>0</v>
      </c>
      <c r="P1186" s="82"/>
      <c r="Q1186" s="83" t="e">
        <f t="shared" si="77"/>
        <v>#DIV/0!</v>
      </c>
      <c r="R1186" s="50"/>
      <c r="S1186" s="84">
        <f t="shared" si="79"/>
        <v>0</v>
      </c>
    </row>
    <row r="1187" spans="13:19" ht="18.5" x14ac:dyDescent="0.45">
      <c r="M1187" s="79">
        <f t="shared" si="80"/>
        <v>0</v>
      </c>
      <c r="N1187" s="80"/>
      <c r="O1187" s="81">
        <f t="shared" si="78"/>
        <v>0</v>
      </c>
      <c r="P1187" s="82"/>
      <c r="Q1187" s="83" t="e">
        <f t="shared" si="77"/>
        <v>#DIV/0!</v>
      </c>
      <c r="R1187" s="50"/>
      <c r="S1187" s="84">
        <f t="shared" si="79"/>
        <v>0</v>
      </c>
    </row>
    <row r="1188" spans="13:19" ht="18.5" x14ac:dyDescent="0.45">
      <c r="M1188" s="79">
        <f t="shared" si="80"/>
        <v>0</v>
      </c>
      <c r="N1188" s="80"/>
      <c r="O1188" s="81">
        <f t="shared" si="78"/>
        <v>0</v>
      </c>
      <c r="P1188" s="82"/>
      <c r="Q1188" s="83" t="e">
        <f t="shared" si="77"/>
        <v>#DIV/0!</v>
      </c>
      <c r="R1188" s="50"/>
      <c r="S1188" s="84">
        <f t="shared" si="79"/>
        <v>0</v>
      </c>
    </row>
    <row r="1189" spans="13:19" ht="18.5" x14ac:dyDescent="0.45">
      <c r="M1189" s="79">
        <f t="shared" si="80"/>
        <v>0</v>
      </c>
      <c r="N1189" s="80"/>
      <c r="O1189" s="81">
        <f t="shared" si="78"/>
        <v>0</v>
      </c>
      <c r="P1189" s="82"/>
      <c r="Q1189" s="83" t="e">
        <f t="shared" si="77"/>
        <v>#DIV/0!</v>
      </c>
      <c r="R1189" s="50"/>
      <c r="S1189" s="84">
        <f t="shared" si="79"/>
        <v>0</v>
      </c>
    </row>
    <row r="1190" spans="13:19" ht="18.5" x14ac:dyDescent="0.45">
      <c r="M1190" s="79">
        <f t="shared" si="80"/>
        <v>0</v>
      </c>
      <c r="N1190" s="80"/>
      <c r="O1190" s="81">
        <f t="shared" si="78"/>
        <v>0</v>
      </c>
      <c r="P1190" s="82"/>
      <c r="Q1190" s="83" t="e">
        <f t="shared" si="77"/>
        <v>#DIV/0!</v>
      </c>
      <c r="R1190" s="50"/>
      <c r="S1190" s="84">
        <f t="shared" si="79"/>
        <v>0</v>
      </c>
    </row>
    <row r="1191" spans="13:19" ht="18.5" x14ac:dyDescent="0.45">
      <c r="M1191" s="79">
        <f t="shared" si="80"/>
        <v>0</v>
      </c>
      <c r="N1191" s="80"/>
      <c r="O1191" s="81">
        <f t="shared" si="78"/>
        <v>0</v>
      </c>
      <c r="P1191" s="82"/>
      <c r="Q1191" s="83" t="e">
        <f t="shared" si="77"/>
        <v>#DIV/0!</v>
      </c>
      <c r="R1191" s="50"/>
      <c r="S1191" s="84">
        <f t="shared" si="79"/>
        <v>0</v>
      </c>
    </row>
    <row r="1192" spans="13:19" ht="18.5" x14ac:dyDescent="0.45">
      <c r="M1192" s="79">
        <f t="shared" si="80"/>
        <v>0</v>
      </c>
      <c r="N1192" s="80"/>
      <c r="O1192" s="81">
        <f t="shared" si="78"/>
        <v>0</v>
      </c>
      <c r="P1192" s="82"/>
      <c r="Q1192" s="83" t="e">
        <f t="shared" si="77"/>
        <v>#DIV/0!</v>
      </c>
      <c r="R1192" s="50"/>
      <c r="S1192" s="84">
        <f t="shared" si="79"/>
        <v>0</v>
      </c>
    </row>
    <row r="1193" spans="13:19" ht="18.5" x14ac:dyDescent="0.45">
      <c r="M1193" s="79">
        <f t="shared" si="80"/>
        <v>0</v>
      </c>
      <c r="N1193" s="80"/>
      <c r="O1193" s="81">
        <f t="shared" si="78"/>
        <v>0</v>
      </c>
      <c r="P1193" s="82"/>
      <c r="Q1193" s="83" t="e">
        <f t="shared" si="77"/>
        <v>#DIV/0!</v>
      </c>
      <c r="R1193" s="50"/>
      <c r="S1193" s="84">
        <f t="shared" si="79"/>
        <v>0</v>
      </c>
    </row>
    <row r="1194" spans="13:19" ht="18.5" x14ac:dyDescent="0.45">
      <c r="M1194" s="79">
        <f t="shared" si="80"/>
        <v>0</v>
      </c>
      <c r="N1194" s="80"/>
      <c r="O1194" s="81">
        <f t="shared" si="78"/>
        <v>0</v>
      </c>
      <c r="P1194" s="82"/>
      <c r="Q1194" s="83" t="e">
        <f t="shared" si="77"/>
        <v>#DIV/0!</v>
      </c>
      <c r="R1194" s="50"/>
      <c r="S1194" s="84">
        <f t="shared" si="79"/>
        <v>0</v>
      </c>
    </row>
    <row r="1195" spans="13:19" ht="18.5" x14ac:dyDescent="0.45">
      <c r="M1195" s="79">
        <f t="shared" si="80"/>
        <v>0</v>
      </c>
      <c r="N1195" s="80"/>
      <c r="O1195" s="81">
        <f t="shared" si="78"/>
        <v>0</v>
      </c>
      <c r="P1195" s="82"/>
      <c r="Q1195" s="83" t="e">
        <f t="shared" si="77"/>
        <v>#DIV/0!</v>
      </c>
      <c r="R1195" s="50"/>
      <c r="S1195" s="84">
        <f t="shared" si="79"/>
        <v>0</v>
      </c>
    </row>
    <row r="1196" spans="13:19" ht="18.5" x14ac:dyDescent="0.45">
      <c r="M1196" s="79">
        <f t="shared" si="80"/>
        <v>0</v>
      </c>
      <c r="N1196" s="80"/>
      <c r="O1196" s="81">
        <f t="shared" si="78"/>
        <v>0</v>
      </c>
      <c r="P1196" s="82"/>
      <c r="Q1196" s="83" t="e">
        <f t="shared" si="77"/>
        <v>#DIV/0!</v>
      </c>
      <c r="R1196" s="50"/>
      <c r="S1196" s="84">
        <f t="shared" si="79"/>
        <v>0</v>
      </c>
    </row>
    <row r="1197" spans="13:19" ht="18.5" x14ac:dyDescent="0.45">
      <c r="M1197" s="79">
        <f t="shared" si="80"/>
        <v>0</v>
      </c>
      <c r="N1197" s="80"/>
      <c r="O1197" s="81">
        <f t="shared" si="78"/>
        <v>0</v>
      </c>
      <c r="P1197" s="82"/>
      <c r="Q1197" s="83" t="e">
        <f t="shared" si="77"/>
        <v>#DIV/0!</v>
      </c>
      <c r="R1197" s="50"/>
      <c r="S1197" s="84">
        <f t="shared" si="79"/>
        <v>0</v>
      </c>
    </row>
    <row r="1198" spans="13:19" ht="18.5" x14ac:dyDescent="0.45">
      <c r="M1198" s="79">
        <f t="shared" si="80"/>
        <v>0</v>
      </c>
      <c r="N1198" s="80"/>
      <c r="O1198" s="81">
        <f t="shared" si="78"/>
        <v>0</v>
      </c>
      <c r="P1198" s="82"/>
      <c r="Q1198" s="83" t="e">
        <f t="shared" si="77"/>
        <v>#DIV/0!</v>
      </c>
      <c r="R1198" s="50"/>
      <c r="S1198" s="84">
        <f t="shared" si="79"/>
        <v>0</v>
      </c>
    </row>
    <row r="1199" spans="13:19" ht="18.5" x14ac:dyDescent="0.45">
      <c r="M1199" s="79">
        <f t="shared" si="80"/>
        <v>0</v>
      </c>
      <c r="N1199" s="80"/>
      <c r="O1199" s="81">
        <f t="shared" si="78"/>
        <v>0</v>
      </c>
      <c r="P1199" s="82"/>
      <c r="Q1199" s="83" t="e">
        <f t="shared" si="77"/>
        <v>#DIV/0!</v>
      </c>
      <c r="R1199" s="50"/>
      <c r="S1199" s="84">
        <f t="shared" si="79"/>
        <v>0</v>
      </c>
    </row>
    <row r="1200" spans="13:19" ht="18.5" x14ac:dyDescent="0.45">
      <c r="M1200" s="79">
        <f t="shared" si="80"/>
        <v>0</v>
      </c>
      <c r="N1200" s="80"/>
      <c r="O1200" s="81">
        <f t="shared" si="78"/>
        <v>0</v>
      </c>
      <c r="P1200" s="82"/>
      <c r="Q1200" s="83" t="e">
        <f t="shared" si="77"/>
        <v>#DIV/0!</v>
      </c>
      <c r="R1200" s="50"/>
      <c r="S1200" s="84">
        <f t="shared" si="79"/>
        <v>0</v>
      </c>
    </row>
    <row r="1201" spans="13:19" ht="18.5" x14ac:dyDescent="0.45">
      <c r="M1201" s="79">
        <f t="shared" si="80"/>
        <v>0</v>
      </c>
      <c r="N1201" s="80"/>
      <c r="O1201" s="81">
        <f t="shared" si="78"/>
        <v>0</v>
      </c>
      <c r="P1201" s="82"/>
      <c r="Q1201" s="83" t="e">
        <f t="shared" si="77"/>
        <v>#DIV/0!</v>
      </c>
      <c r="R1201" s="50"/>
      <c r="S1201" s="84">
        <f t="shared" si="79"/>
        <v>0</v>
      </c>
    </row>
    <row r="1202" spans="13:19" ht="18.5" x14ac:dyDescent="0.45">
      <c r="M1202" s="79">
        <f t="shared" si="80"/>
        <v>0</v>
      </c>
      <c r="N1202" s="80"/>
      <c r="O1202" s="81">
        <f t="shared" si="78"/>
        <v>0</v>
      </c>
      <c r="P1202" s="82"/>
      <c r="Q1202" s="83" t="e">
        <f t="shared" si="77"/>
        <v>#DIV/0!</v>
      </c>
      <c r="R1202" s="50"/>
      <c r="S1202" s="84">
        <f t="shared" si="79"/>
        <v>0</v>
      </c>
    </row>
    <row r="1203" spans="13:19" ht="18.5" x14ac:dyDescent="0.45">
      <c r="M1203" s="79">
        <f t="shared" si="80"/>
        <v>0</v>
      </c>
      <c r="N1203" s="80"/>
      <c r="O1203" s="81">
        <f t="shared" si="78"/>
        <v>0</v>
      </c>
      <c r="P1203" s="82"/>
      <c r="Q1203" s="83" t="e">
        <f t="shared" si="77"/>
        <v>#DIV/0!</v>
      </c>
      <c r="R1203" s="50"/>
      <c r="S1203" s="84">
        <f t="shared" si="79"/>
        <v>0</v>
      </c>
    </row>
    <row r="1204" spans="13:19" ht="18.5" x14ac:dyDescent="0.45">
      <c r="M1204" s="79">
        <f t="shared" si="80"/>
        <v>0</v>
      </c>
      <c r="N1204" s="80"/>
      <c r="O1204" s="81">
        <f t="shared" si="78"/>
        <v>0</v>
      </c>
      <c r="P1204" s="82"/>
      <c r="Q1204" s="83" t="e">
        <f t="shared" si="77"/>
        <v>#DIV/0!</v>
      </c>
      <c r="R1204" s="50"/>
      <c r="S1204" s="84">
        <f t="shared" si="79"/>
        <v>0</v>
      </c>
    </row>
    <row r="1205" spans="13:19" ht="18.5" x14ac:dyDescent="0.45">
      <c r="M1205" s="79">
        <f t="shared" si="80"/>
        <v>0</v>
      </c>
      <c r="N1205" s="80"/>
      <c r="O1205" s="81">
        <f t="shared" si="78"/>
        <v>0</v>
      </c>
      <c r="P1205" s="82"/>
      <c r="Q1205" s="83" t="e">
        <f t="shared" si="77"/>
        <v>#DIV/0!</v>
      </c>
      <c r="R1205" s="50"/>
      <c r="S1205" s="84">
        <f t="shared" si="79"/>
        <v>0</v>
      </c>
    </row>
    <row r="1206" spans="13:19" ht="18.5" x14ac:dyDescent="0.45">
      <c r="M1206" s="79">
        <f t="shared" si="80"/>
        <v>0</v>
      </c>
      <c r="N1206" s="80"/>
      <c r="O1206" s="81">
        <f t="shared" si="78"/>
        <v>0</v>
      </c>
      <c r="P1206" s="82"/>
      <c r="Q1206" s="83" t="e">
        <f t="shared" si="77"/>
        <v>#DIV/0!</v>
      </c>
      <c r="R1206" s="50"/>
      <c r="S1206" s="84">
        <f t="shared" si="79"/>
        <v>0</v>
      </c>
    </row>
    <row r="1207" spans="13:19" ht="18.5" x14ac:dyDescent="0.45">
      <c r="M1207" s="79">
        <f t="shared" si="80"/>
        <v>0</v>
      </c>
      <c r="N1207" s="80"/>
      <c r="O1207" s="81">
        <f t="shared" si="78"/>
        <v>0</v>
      </c>
      <c r="P1207" s="82"/>
      <c r="Q1207" s="83" t="e">
        <f t="shared" si="77"/>
        <v>#DIV/0!</v>
      </c>
      <c r="R1207" s="50"/>
      <c r="S1207" s="84">
        <f t="shared" si="79"/>
        <v>0</v>
      </c>
    </row>
    <row r="1208" spans="13:19" ht="18.5" x14ac:dyDescent="0.45">
      <c r="M1208" s="79">
        <f t="shared" si="80"/>
        <v>0</v>
      </c>
      <c r="N1208" s="80"/>
      <c r="O1208" s="81">
        <f t="shared" si="78"/>
        <v>0</v>
      </c>
      <c r="P1208" s="82"/>
      <c r="Q1208" s="83" t="e">
        <f t="shared" si="77"/>
        <v>#DIV/0!</v>
      </c>
      <c r="R1208" s="50"/>
      <c r="S1208" s="84">
        <f t="shared" si="79"/>
        <v>0</v>
      </c>
    </row>
    <row r="1209" spans="13:19" ht="18.5" x14ac:dyDescent="0.45">
      <c r="M1209" s="79">
        <f t="shared" si="80"/>
        <v>0</v>
      </c>
      <c r="N1209" s="80"/>
      <c r="O1209" s="81">
        <f t="shared" si="78"/>
        <v>0</v>
      </c>
      <c r="P1209" s="82"/>
      <c r="Q1209" s="83" t="e">
        <f t="shared" si="77"/>
        <v>#DIV/0!</v>
      </c>
      <c r="R1209" s="50"/>
      <c r="S1209" s="84">
        <f t="shared" si="79"/>
        <v>0</v>
      </c>
    </row>
    <row r="1210" spans="13:19" ht="18.5" x14ac:dyDescent="0.45">
      <c r="M1210" s="79">
        <f t="shared" si="80"/>
        <v>0</v>
      </c>
      <c r="N1210" s="80"/>
      <c r="O1210" s="81">
        <f t="shared" si="78"/>
        <v>0</v>
      </c>
      <c r="P1210" s="82"/>
      <c r="Q1210" s="83" t="e">
        <f t="shared" si="77"/>
        <v>#DIV/0!</v>
      </c>
      <c r="R1210" s="50"/>
      <c r="S1210" s="84">
        <f t="shared" si="79"/>
        <v>0</v>
      </c>
    </row>
    <row r="1211" spans="13:19" ht="18.5" x14ac:dyDescent="0.45">
      <c r="M1211" s="79">
        <f t="shared" si="80"/>
        <v>0</v>
      </c>
      <c r="N1211" s="80"/>
      <c r="O1211" s="81">
        <f t="shared" si="78"/>
        <v>0</v>
      </c>
      <c r="P1211" s="82"/>
      <c r="Q1211" s="83" t="e">
        <f t="shared" si="77"/>
        <v>#DIV/0!</v>
      </c>
      <c r="R1211" s="50"/>
      <c r="S1211" s="84">
        <f t="shared" si="79"/>
        <v>0</v>
      </c>
    </row>
    <row r="1212" spans="13:19" ht="18.5" x14ac:dyDescent="0.45">
      <c r="M1212" s="79">
        <f t="shared" si="80"/>
        <v>0</v>
      </c>
      <c r="N1212" s="80"/>
      <c r="O1212" s="81">
        <f t="shared" si="78"/>
        <v>0</v>
      </c>
      <c r="P1212" s="82"/>
      <c r="Q1212" s="83" t="e">
        <f t="shared" si="77"/>
        <v>#DIV/0!</v>
      </c>
      <c r="R1212" s="50"/>
      <c r="S1212" s="84">
        <f t="shared" si="79"/>
        <v>0</v>
      </c>
    </row>
    <row r="1213" spans="13:19" ht="18.5" x14ac:dyDescent="0.45">
      <c r="M1213" s="79">
        <f t="shared" si="80"/>
        <v>0</v>
      </c>
      <c r="N1213" s="80"/>
      <c r="O1213" s="81">
        <f t="shared" si="78"/>
        <v>0</v>
      </c>
      <c r="P1213" s="82"/>
      <c r="Q1213" s="83" t="e">
        <f t="shared" si="77"/>
        <v>#DIV/0!</v>
      </c>
      <c r="R1213" s="50"/>
      <c r="S1213" s="84">
        <f t="shared" si="79"/>
        <v>0</v>
      </c>
    </row>
    <row r="1214" spans="13:19" ht="18.5" x14ac:dyDescent="0.45">
      <c r="M1214" s="79">
        <f t="shared" si="80"/>
        <v>0</v>
      </c>
      <c r="N1214" s="80"/>
      <c r="O1214" s="81">
        <f t="shared" si="78"/>
        <v>0</v>
      </c>
      <c r="P1214" s="82"/>
      <c r="Q1214" s="83" t="e">
        <f t="shared" si="77"/>
        <v>#DIV/0!</v>
      </c>
      <c r="R1214" s="50"/>
      <c r="S1214" s="84">
        <f t="shared" si="79"/>
        <v>0</v>
      </c>
    </row>
    <row r="1215" spans="13:19" ht="18.5" x14ac:dyDescent="0.45">
      <c r="M1215" s="79">
        <f t="shared" si="80"/>
        <v>0</v>
      </c>
      <c r="N1215" s="80"/>
      <c r="O1215" s="81">
        <f t="shared" si="78"/>
        <v>0</v>
      </c>
      <c r="P1215" s="82"/>
      <c r="Q1215" s="83" t="e">
        <f t="shared" ref="Q1215:Q1278" si="81">(P1215-M1215)/P1215</f>
        <v>#DIV/0!</v>
      </c>
      <c r="R1215" s="50"/>
      <c r="S1215" s="84">
        <f t="shared" si="79"/>
        <v>0</v>
      </c>
    </row>
    <row r="1216" spans="13:19" ht="18.5" x14ac:dyDescent="0.45">
      <c r="M1216" s="79">
        <f t="shared" si="80"/>
        <v>0</v>
      </c>
      <c r="N1216" s="80"/>
      <c r="O1216" s="81">
        <f t="shared" si="78"/>
        <v>0</v>
      </c>
      <c r="P1216" s="82"/>
      <c r="Q1216" s="83" t="e">
        <f t="shared" si="81"/>
        <v>#DIV/0!</v>
      </c>
      <c r="R1216" s="50"/>
      <c r="S1216" s="84">
        <f t="shared" si="79"/>
        <v>0</v>
      </c>
    </row>
    <row r="1217" spans="13:19" ht="18.5" x14ac:dyDescent="0.45">
      <c r="M1217" s="79">
        <f t="shared" si="80"/>
        <v>0</v>
      </c>
      <c r="N1217" s="80"/>
      <c r="O1217" s="81">
        <f t="shared" si="78"/>
        <v>0</v>
      </c>
      <c r="P1217" s="82"/>
      <c r="Q1217" s="83" t="e">
        <f t="shared" si="81"/>
        <v>#DIV/0!</v>
      </c>
      <c r="R1217" s="50"/>
      <c r="S1217" s="84">
        <f t="shared" si="79"/>
        <v>0</v>
      </c>
    </row>
    <row r="1218" spans="13:19" ht="18.5" x14ac:dyDescent="0.45">
      <c r="M1218" s="79">
        <f t="shared" si="80"/>
        <v>0</v>
      </c>
      <c r="N1218" s="80"/>
      <c r="O1218" s="81">
        <f t="shared" ref="O1218:O1281" si="82">M1218/(1-N1218)</f>
        <v>0</v>
      </c>
      <c r="P1218" s="82"/>
      <c r="Q1218" s="83" t="e">
        <f t="shared" si="81"/>
        <v>#DIV/0!</v>
      </c>
      <c r="R1218" s="50"/>
      <c r="S1218" s="84">
        <f t="shared" si="79"/>
        <v>0</v>
      </c>
    </row>
    <row r="1219" spans="13:19" ht="18.5" x14ac:dyDescent="0.45">
      <c r="M1219" s="79">
        <f t="shared" si="80"/>
        <v>0</v>
      </c>
      <c r="N1219" s="80"/>
      <c r="O1219" s="81">
        <f t="shared" si="82"/>
        <v>0</v>
      </c>
      <c r="P1219" s="82"/>
      <c r="Q1219" s="83" t="e">
        <f t="shared" si="81"/>
        <v>#DIV/0!</v>
      </c>
      <c r="R1219" s="50"/>
      <c r="S1219" s="84">
        <f t="shared" si="79"/>
        <v>0</v>
      </c>
    </row>
    <row r="1220" spans="13:19" ht="18.5" x14ac:dyDescent="0.45">
      <c r="M1220" s="79">
        <f t="shared" si="80"/>
        <v>0</v>
      </c>
      <c r="N1220" s="80"/>
      <c r="O1220" s="81">
        <f t="shared" si="82"/>
        <v>0</v>
      </c>
      <c r="P1220" s="82"/>
      <c r="Q1220" s="83" t="e">
        <f t="shared" si="81"/>
        <v>#DIV/0!</v>
      </c>
      <c r="R1220" s="50"/>
      <c r="S1220" s="84">
        <f t="shared" ref="S1220:S1283" si="83">SUM(R1220*P1220)</f>
        <v>0</v>
      </c>
    </row>
    <row r="1221" spans="13:19" ht="18.5" x14ac:dyDescent="0.45">
      <c r="M1221" s="79">
        <f t="shared" si="80"/>
        <v>0</v>
      </c>
      <c r="N1221" s="80"/>
      <c r="O1221" s="81">
        <f t="shared" si="82"/>
        <v>0</v>
      </c>
      <c r="P1221" s="82"/>
      <c r="Q1221" s="83" t="e">
        <f t="shared" si="81"/>
        <v>#DIV/0!</v>
      </c>
      <c r="R1221" s="50"/>
      <c r="S1221" s="84">
        <f t="shared" si="83"/>
        <v>0</v>
      </c>
    </row>
    <row r="1222" spans="13:19" ht="18.5" x14ac:dyDescent="0.45">
      <c r="M1222" s="79">
        <f t="shared" si="80"/>
        <v>0</v>
      </c>
      <c r="N1222" s="80"/>
      <c r="O1222" s="81">
        <f t="shared" si="82"/>
        <v>0</v>
      </c>
      <c r="P1222" s="82"/>
      <c r="Q1222" s="83" t="e">
        <f t="shared" si="81"/>
        <v>#DIV/0!</v>
      </c>
      <c r="R1222" s="50"/>
      <c r="S1222" s="84">
        <f t="shared" si="83"/>
        <v>0</v>
      </c>
    </row>
    <row r="1223" spans="13:19" ht="18.5" x14ac:dyDescent="0.45">
      <c r="M1223" s="79">
        <f t="shared" ref="M1223:M1286" si="84">SUM(F1223:K1223)</f>
        <v>0</v>
      </c>
      <c r="N1223" s="80"/>
      <c r="O1223" s="81">
        <f t="shared" si="82"/>
        <v>0</v>
      </c>
      <c r="P1223" s="82"/>
      <c r="Q1223" s="83" t="e">
        <f t="shared" si="81"/>
        <v>#DIV/0!</v>
      </c>
      <c r="R1223" s="50"/>
      <c r="S1223" s="84">
        <f t="shared" si="83"/>
        <v>0</v>
      </c>
    </row>
    <row r="1224" spans="13:19" ht="18.5" x14ac:dyDescent="0.45">
      <c r="M1224" s="79">
        <f t="shared" si="84"/>
        <v>0</v>
      </c>
      <c r="N1224" s="80"/>
      <c r="O1224" s="81">
        <f t="shared" si="82"/>
        <v>0</v>
      </c>
      <c r="P1224" s="82"/>
      <c r="Q1224" s="83" t="e">
        <f t="shared" si="81"/>
        <v>#DIV/0!</v>
      </c>
      <c r="R1224" s="50"/>
      <c r="S1224" s="84">
        <f t="shared" si="83"/>
        <v>0</v>
      </c>
    </row>
    <row r="1225" spans="13:19" ht="18.5" x14ac:dyDescent="0.45">
      <c r="M1225" s="79">
        <f t="shared" si="84"/>
        <v>0</v>
      </c>
      <c r="N1225" s="80"/>
      <c r="O1225" s="81">
        <f t="shared" si="82"/>
        <v>0</v>
      </c>
      <c r="P1225" s="82"/>
      <c r="Q1225" s="83" t="e">
        <f t="shared" si="81"/>
        <v>#DIV/0!</v>
      </c>
      <c r="R1225" s="50"/>
      <c r="S1225" s="84">
        <f t="shared" si="83"/>
        <v>0</v>
      </c>
    </row>
    <row r="1226" spans="13:19" ht="18.5" x14ac:dyDescent="0.45">
      <c r="M1226" s="79">
        <f t="shared" si="84"/>
        <v>0</v>
      </c>
      <c r="N1226" s="80"/>
      <c r="O1226" s="81">
        <f t="shared" si="82"/>
        <v>0</v>
      </c>
      <c r="P1226" s="82"/>
      <c r="Q1226" s="83" t="e">
        <f t="shared" si="81"/>
        <v>#DIV/0!</v>
      </c>
      <c r="R1226" s="50"/>
      <c r="S1226" s="84">
        <f t="shared" si="83"/>
        <v>0</v>
      </c>
    </row>
    <row r="1227" spans="13:19" ht="18.5" x14ac:dyDescent="0.45">
      <c r="M1227" s="79">
        <f t="shared" si="84"/>
        <v>0</v>
      </c>
      <c r="N1227" s="80"/>
      <c r="O1227" s="81">
        <f t="shared" si="82"/>
        <v>0</v>
      </c>
      <c r="P1227" s="82"/>
      <c r="Q1227" s="83" t="e">
        <f t="shared" si="81"/>
        <v>#DIV/0!</v>
      </c>
      <c r="R1227" s="50"/>
      <c r="S1227" s="84">
        <f t="shared" si="83"/>
        <v>0</v>
      </c>
    </row>
    <row r="1228" spans="13:19" ht="18.5" x14ac:dyDescent="0.45">
      <c r="M1228" s="79">
        <f t="shared" si="84"/>
        <v>0</v>
      </c>
      <c r="N1228" s="80"/>
      <c r="O1228" s="81">
        <f t="shared" si="82"/>
        <v>0</v>
      </c>
      <c r="P1228" s="82"/>
      <c r="Q1228" s="83" t="e">
        <f t="shared" si="81"/>
        <v>#DIV/0!</v>
      </c>
      <c r="R1228" s="50"/>
      <c r="S1228" s="84">
        <f t="shared" si="83"/>
        <v>0</v>
      </c>
    </row>
    <row r="1229" spans="13:19" ht="18.5" x14ac:dyDescent="0.45">
      <c r="M1229" s="79">
        <f t="shared" si="84"/>
        <v>0</v>
      </c>
      <c r="N1229" s="80"/>
      <c r="O1229" s="81">
        <f t="shared" si="82"/>
        <v>0</v>
      </c>
      <c r="P1229" s="82"/>
      <c r="Q1229" s="83" t="e">
        <f t="shared" si="81"/>
        <v>#DIV/0!</v>
      </c>
      <c r="R1229" s="50"/>
      <c r="S1229" s="84">
        <f t="shared" si="83"/>
        <v>0</v>
      </c>
    </row>
    <row r="1230" spans="13:19" ht="18.5" x14ac:dyDescent="0.45">
      <c r="M1230" s="79">
        <f t="shared" si="84"/>
        <v>0</v>
      </c>
      <c r="N1230" s="80"/>
      <c r="O1230" s="81">
        <f t="shared" si="82"/>
        <v>0</v>
      </c>
      <c r="P1230" s="82"/>
      <c r="Q1230" s="83" t="e">
        <f t="shared" si="81"/>
        <v>#DIV/0!</v>
      </c>
      <c r="R1230" s="50"/>
      <c r="S1230" s="84">
        <f t="shared" si="83"/>
        <v>0</v>
      </c>
    </row>
    <row r="1231" spans="13:19" ht="18.5" x14ac:dyDescent="0.45">
      <c r="M1231" s="79">
        <f t="shared" si="84"/>
        <v>0</v>
      </c>
      <c r="N1231" s="80"/>
      <c r="O1231" s="81">
        <f t="shared" si="82"/>
        <v>0</v>
      </c>
      <c r="P1231" s="82"/>
      <c r="Q1231" s="83" t="e">
        <f t="shared" si="81"/>
        <v>#DIV/0!</v>
      </c>
      <c r="R1231" s="50"/>
      <c r="S1231" s="84">
        <f t="shared" si="83"/>
        <v>0</v>
      </c>
    </row>
    <row r="1232" spans="13:19" ht="18.5" x14ac:dyDescent="0.45">
      <c r="M1232" s="79">
        <f t="shared" si="84"/>
        <v>0</v>
      </c>
      <c r="N1232" s="80"/>
      <c r="O1232" s="81">
        <f t="shared" si="82"/>
        <v>0</v>
      </c>
      <c r="P1232" s="82"/>
      <c r="Q1232" s="83" t="e">
        <f t="shared" si="81"/>
        <v>#DIV/0!</v>
      </c>
      <c r="R1232" s="50"/>
      <c r="S1232" s="84">
        <f t="shared" si="83"/>
        <v>0</v>
      </c>
    </row>
    <row r="1233" spans="13:19" ht="18.5" x14ac:dyDescent="0.45">
      <c r="M1233" s="79">
        <f t="shared" si="84"/>
        <v>0</v>
      </c>
      <c r="N1233" s="80"/>
      <c r="O1233" s="81">
        <f t="shared" si="82"/>
        <v>0</v>
      </c>
      <c r="P1233" s="82"/>
      <c r="Q1233" s="83" t="e">
        <f t="shared" si="81"/>
        <v>#DIV/0!</v>
      </c>
      <c r="R1233" s="50"/>
      <c r="S1233" s="84">
        <f t="shared" si="83"/>
        <v>0</v>
      </c>
    </row>
    <row r="1234" spans="13:19" ht="18.5" x14ac:dyDescent="0.45">
      <c r="M1234" s="79">
        <f t="shared" si="84"/>
        <v>0</v>
      </c>
      <c r="N1234" s="80"/>
      <c r="O1234" s="81">
        <f t="shared" si="82"/>
        <v>0</v>
      </c>
      <c r="P1234" s="82"/>
      <c r="Q1234" s="83" t="e">
        <f t="shared" si="81"/>
        <v>#DIV/0!</v>
      </c>
      <c r="R1234" s="50"/>
      <c r="S1234" s="84">
        <f t="shared" si="83"/>
        <v>0</v>
      </c>
    </row>
    <row r="1235" spans="13:19" ht="18.5" x14ac:dyDescent="0.45">
      <c r="M1235" s="79">
        <f t="shared" si="84"/>
        <v>0</v>
      </c>
      <c r="N1235" s="80"/>
      <c r="O1235" s="81">
        <f t="shared" si="82"/>
        <v>0</v>
      </c>
      <c r="P1235" s="82"/>
      <c r="Q1235" s="83" t="e">
        <f t="shared" si="81"/>
        <v>#DIV/0!</v>
      </c>
      <c r="R1235" s="50"/>
      <c r="S1235" s="84">
        <f t="shared" si="83"/>
        <v>0</v>
      </c>
    </row>
    <row r="1236" spans="13:19" ht="18.5" x14ac:dyDescent="0.45">
      <c r="M1236" s="79">
        <f t="shared" si="84"/>
        <v>0</v>
      </c>
      <c r="N1236" s="80"/>
      <c r="O1236" s="81">
        <f t="shared" si="82"/>
        <v>0</v>
      </c>
      <c r="P1236" s="82"/>
      <c r="Q1236" s="83" t="e">
        <f t="shared" si="81"/>
        <v>#DIV/0!</v>
      </c>
      <c r="R1236" s="50"/>
      <c r="S1236" s="84">
        <f t="shared" si="83"/>
        <v>0</v>
      </c>
    </row>
    <row r="1237" spans="13:19" ht="18.5" x14ac:dyDescent="0.45">
      <c r="M1237" s="79">
        <f t="shared" si="84"/>
        <v>0</v>
      </c>
      <c r="N1237" s="80"/>
      <c r="O1237" s="81">
        <f t="shared" si="82"/>
        <v>0</v>
      </c>
      <c r="P1237" s="82"/>
      <c r="Q1237" s="83" t="e">
        <f t="shared" si="81"/>
        <v>#DIV/0!</v>
      </c>
      <c r="R1237" s="50"/>
      <c r="S1237" s="84">
        <f t="shared" si="83"/>
        <v>0</v>
      </c>
    </row>
    <row r="1238" spans="13:19" ht="18.5" x14ac:dyDescent="0.45">
      <c r="M1238" s="79">
        <f t="shared" si="84"/>
        <v>0</v>
      </c>
      <c r="N1238" s="80"/>
      <c r="O1238" s="81">
        <f t="shared" si="82"/>
        <v>0</v>
      </c>
      <c r="P1238" s="82"/>
      <c r="Q1238" s="83" t="e">
        <f t="shared" si="81"/>
        <v>#DIV/0!</v>
      </c>
      <c r="R1238" s="50"/>
      <c r="S1238" s="84">
        <f t="shared" si="83"/>
        <v>0</v>
      </c>
    </row>
    <row r="1239" spans="13:19" ht="18.5" x14ac:dyDescent="0.45">
      <c r="M1239" s="79">
        <f t="shared" si="84"/>
        <v>0</v>
      </c>
      <c r="N1239" s="80"/>
      <c r="O1239" s="81">
        <f t="shared" si="82"/>
        <v>0</v>
      </c>
      <c r="P1239" s="82"/>
      <c r="Q1239" s="83" t="e">
        <f t="shared" si="81"/>
        <v>#DIV/0!</v>
      </c>
      <c r="R1239" s="50"/>
      <c r="S1239" s="84">
        <f t="shared" si="83"/>
        <v>0</v>
      </c>
    </row>
    <row r="1240" spans="13:19" ht="18.5" x14ac:dyDescent="0.45">
      <c r="M1240" s="79">
        <f t="shared" si="84"/>
        <v>0</v>
      </c>
      <c r="N1240" s="80"/>
      <c r="O1240" s="81">
        <f t="shared" si="82"/>
        <v>0</v>
      </c>
      <c r="P1240" s="82"/>
      <c r="Q1240" s="83" t="e">
        <f t="shared" si="81"/>
        <v>#DIV/0!</v>
      </c>
      <c r="R1240" s="50"/>
      <c r="S1240" s="84">
        <f t="shared" si="83"/>
        <v>0</v>
      </c>
    </row>
    <row r="1241" spans="13:19" ht="18.5" x14ac:dyDescent="0.45">
      <c r="M1241" s="79">
        <f t="shared" si="84"/>
        <v>0</v>
      </c>
      <c r="N1241" s="80"/>
      <c r="O1241" s="81">
        <f t="shared" si="82"/>
        <v>0</v>
      </c>
      <c r="P1241" s="82"/>
      <c r="Q1241" s="83" t="e">
        <f t="shared" si="81"/>
        <v>#DIV/0!</v>
      </c>
      <c r="R1241" s="50"/>
      <c r="S1241" s="84">
        <f t="shared" si="83"/>
        <v>0</v>
      </c>
    </row>
    <row r="1242" spans="13:19" ht="18.5" x14ac:dyDescent="0.45">
      <c r="M1242" s="79">
        <f t="shared" si="84"/>
        <v>0</v>
      </c>
      <c r="N1242" s="80"/>
      <c r="O1242" s="81">
        <f t="shared" si="82"/>
        <v>0</v>
      </c>
      <c r="P1242" s="82"/>
      <c r="Q1242" s="83" t="e">
        <f t="shared" si="81"/>
        <v>#DIV/0!</v>
      </c>
      <c r="R1242" s="50"/>
      <c r="S1242" s="84">
        <f t="shared" si="83"/>
        <v>0</v>
      </c>
    </row>
    <row r="1243" spans="13:19" ht="18.5" x14ac:dyDescent="0.45">
      <c r="M1243" s="79">
        <f t="shared" si="84"/>
        <v>0</v>
      </c>
      <c r="N1243" s="80"/>
      <c r="O1243" s="81">
        <f t="shared" si="82"/>
        <v>0</v>
      </c>
      <c r="P1243" s="82"/>
      <c r="Q1243" s="83" t="e">
        <f t="shared" si="81"/>
        <v>#DIV/0!</v>
      </c>
      <c r="R1243" s="50"/>
      <c r="S1243" s="84">
        <f t="shared" si="83"/>
        <v>0</v>
      </c>
    </row>
    <row r="1244" spans="13:19" ht="18.5" x14ac:dyDescent="0.45">
      <c r="M1244" s="79">
        <f t="shared" si="84"/>
        <v>0</v>
      </c>
      <c r="N1244" s="80"/>
      <c r="O1244" s="81">
        <f t="shared" si="82"/>
        <v>0</v>
      </c>
      <c r="P1244" s="82"/>
      <c r="Q1244" s="83" t="e">
        <f t="shared" si="81"/>
        <v>#DIV/0!</v>
      </c>
      <c r="R1244" s="50"/>
      <c r="S1244" s="84">
        <f t="shared" si="83"/>
        <v>0</v>
      </c>
    </row>
    <row r="1245" spans="13:19" ht="18.5" x14ac:dyDescent="0.45">
      <c r="M1245" s="79">
        <f t="shared" si="84"/>
        <v>0</v>
      </c>
      <c r="N1245" s="80"/>
      <c r="O1245" s="81">
        <f t="shared" si="82"/>
        <v>0</v>
      </c>
      <c r="P1245" s="82"/>
      <c r="Q1245" s="83" t="e">
        <f t="shared" si="81"/>
        <v>#DIV/0!</v>
      </c>
      <c r="R1245" s="50"/>
      <c r="S1245" s="84">
        <f t="shared" si="83"/>
        <v>0</v>
      </c>
    </row>
    <row r="1246" spans="13:19" ht="18.5" x14ac:dyDescent="0.45">
      <c r="M1246" s="79">
        <f t="shared" si="84"/>
        <v>0</v>
      </c>
      <c r="N1246" s="80"/>
      <c r="O1246" s="81">
        <f t="shared" si="82"/>
        <v>0</v>
      </c>
      <c r="P1246" s="82"/>
      <c r="Q1246" s="83" t="e">
        <f t="shared" si="81"/>
        <v>#DIV/0!</v>
      </c>
      <c r="R1246" s="50"/>
      <c r="S1246" s="84">
        <f t="shared" si="83"/>
        <v>0</v>
      </c>
    </row>
    <row r="1247" spans="13:19" ht="18.5" x14ac:dyDescent="0.45">
      <c r="M1247" s="79">
        <f t="shared" si="84"/>
        <v>0</v>
      </c>
      <c r="N1247" s="80"/>
      <c r="O1247" s="81">
        <f t="shared" si="82"/>
        <v>0</v>
      </c>
      <c r="P1247" s="82"/>
      <c r="Q1247" s="83" t="e">
        <f t="shared" si="81"/>
        <v>#DIV/0!</v>
      </c>
      <c r="R1247" s="50"/>
      <c r="S1247" s="84">
        <f t="shared" si="83"/>
        <v>0</v>
      </c>
    </row>
    <row r="1248" spans="13:19" ht="18.5" x14ac:dyDescent="0.45">
      <c r="M1248" s="79">
        <f t="shared" si="84"/>
        <v>0</v>
      </c>
      <c r="N1248" s="80"/>
      <c r="O1248" s="81">
        <f t="shared" si="82"/>
        <v>0</v>
      </c>
      <c r="P1248" s="82"/>
      <c r="Q1248" s="83" t="e">
        <f t="shared" si="81"/>
        <v>#DIV/0!</v>
      </c>
      <c r="R1248" s="50"/>
      <c r="S1248" s="84">
        <f t="shared" si="83"/>
        <v>0</v>
      </c>
    </row>
    <row r="1249" spans="13:19" ht="18.5" x14ac:dyDescent="0.45">
      <c r="M1249" s="79">
        <f t="shared" si="84"/>
        <v>0</v>
      </c>
      <c r="N1249" s="80"/>
      <c r="O1249" s="81">
        <f t="shared" si="82"/>
        <v>0</v>
      </c>
      <c r="P1249" s="82"/>
      <c r="Q1249" s="83" t="e">
        <f t="shared" si="81"/>
        <v>#DIV/0!</v>
      </c>
      <c r="R1249" s="50"/>
      <c r="S1249" s="84">
        <f t="shared" si="83"/>
        <v>0</v>
      </c>
    </row>
    <row r="1250" spans="13:19" ht="18.5" x14ac:dyDescent="0.45">
      <c r="M1250" s="79">
        <f t="shared" si="84"/>
        <v>0</v>
      </c>
      <c r="N1250" s="80"/>
      <c r="O1250" s="81">
        <f t="shared" si="82"/>
        <v>0</v>
      </c>
      <c r="P1250" s="82"/>
      <c r="Q1250" s="83" t="e">
        <f t="shared" si="81"/>
        <v>#DIV/0!</v>
      </c>
      <c r="R1250" s="50"/>
      <c r="S1250" s="84">
        <f t="shared" si="83"/>
        <v>0</v>
      </c>
    </row>
    <row r="1251" spans="13:19" ht="18.5" x14ac:dyDescent="0.45">
      <c r="M1251" s="79">
        <f t="shared" si="84"/>
        <v>0</v>
      </c>
      <c r="N1251" s="80"/>
      <c r="O1251" s="81">
        <f t="shared" si="82"/>
        <v>0</v>
      </c>
      <c r="P1251" s="82"/>
      <c r="Q1251" s="83" t="e">
        <f t="shared" si="81"/>
        <v>#DIV/0!</v>
      </c>
      <c r="R1251" s="50"/>
      <c r="S1251" s="84">
        <f t="shared" si="83"/>
        <v>0</v>
      </c>
    </row>
    <row r="1252" spans="13:19" ht="18.5" x14ac:dyDescent="0.45">
      <c r="M1252" s="79">
        <f t="shared" si="84"/>
        <v>0</v>
      </c>
      <c r="N1252" s="80"/>
      <c r="O1252" s="81">
        <f t="shared" si="82"/>
        <v>0</v>
      </c>
      <c r="P1252" s="82"/>
      <c r="Q1252" s="83" t="e">
        <f t="shared" si="81"/>
        <v>#DIV/0!</v>
      </c>
      <c r="R1252" s="50"/>
      <c r="S1252" s="84">
        <f t="shared" si="83"/>
        <v>0</v>
      </c>
    </row>
    <row r="1253" spans="13:19" ht="18.5" x14ac:dyDescent="0.45">
      <c r="M1253" s="79">
        <f t="shared" si="84"/>
        <v>0</v>
      </c>
      <c r="N1253" s="80"/>
      <c r="O1253" s="81">
        <f t="shared" si="82"/>
        <v>0</v>
      </c>
      <c r="P1253" s="82"/>
      <c r="Q1253" s="83" t="e">
        <f t="shared" si="81"/>
        <v>#DIV/0!</v>
      </c>
      <c r="R1253" s="50"/>
      <c r="S1253" s="84">
        <f t="shared" si="83"/>
        <v>0</v>
      </c>
    </row>
    <row r="1254" spans="13:19" ht="18.5" x14ac:dyDescent="0.45">
      <c r="M1254" s="79">
        <f t="shared" si="84"/>
        <v>0</v>
      </c>
      <c r="N1254" s="80"/>
      <c r="O1254" s="81">
        <f t="shared" si="82"/>
        <v>0</v>
      </c>
      <c r="P1254" s="82"/>
      <c r="Q1254" s="83" t="e">
        <f t="shared" si="81"/>
        <v>#DIV/0!</v>
      </c>
      <c r="R1254" s="50"/>
      <c r="S1254" s="84">
        <f t="shared" si="83"/>
        <v>0</v>
      </c>
    </row>
    <row r="1255" spans="13:19" ht="18.5" x14ac:dyDescent="0.45">
      <c r="M1255" s="79">
        <f t="shared" si="84"/>
        <v>0</v>
      </c>
      <c r="N1255" s="80"/>
      <c r="O1255" s="81">
        <f t="shared" si="82"/>
        <v>0</v>
      </c>
      <c r="P1255" s="82"/>
      <c r="Q1255" s="83" t="e">
        <f t="shared" si="81"/>
        <v>#DIV/0!</v>
      </c>
      <c r="R1255" s="50"/>
      <c r="S1255" s="84">
        <f t="shared" si="83"/>
        <v>0</v>
      </c>
    </row>
    <row r="1256" spans="13:19" ht="18.5" x14ac:dyDescent="0.45">
      <c r="M1256" s="79">
        <f t="shared" si="84"/>
        <v>0</v>
      </c>
      <c r="N1256" s="80"/>
      <c r="O1256" s="81">
        <f t="shared" si="82"/>
        <v>0</v>
      </c>
      <c r="P1256" s="82"/>
      <c r="Q1256" s="83" t="e">
        <f t="shared" si="81"/>
        <v>#DIV/0!</v>
      </c>
      <c r="R1256" s="50"/>
      <c r="S1256" s="84">
        <f t="shared" si="83"/>
        <v>0</v>
      </c>
    </row>
    <row r="1257" spans="13:19" ht="18.5" x14ac:dyDescent="0.45">
      <c r="M1257" s="79">
        <f t="shared" si="84"/>
        <v>0</v>
      </c>
      <c r="N1257" s="80"/>
      <c r="O1257" s="81">
        <f t="shared" si="82"/>
        <v>0</v>
      </c>
      <c r="P1257" s="82"/>
      <c r="Q1257" s="83" t="e">
        <f t="shared" si="81"/>
        <v>#DIV/0!</v>
      </c>
      <c r="R1257" s="50"/>
      <c r="S1257" s="84">
        <f t="shared" si="83"/>
        <v>0</v>
      </c>
    </row>
    <row r="1258" spans="13:19" ht="18.5" x14ac:dyDescent="0.45">
      <c r="M1258" s="79">
        <f t="shared" si="84"/>
        <v>0</v>
      </c>
      <c r="N1258" s="80"/>
      <c r="O1258" s="81">
        <f t="shared" si="82"/>
        <v>0</v>
      </c>
      <c r="P1258" s="82"/>
      <c r="Q1258" s="83" t="e">
        <f t="shared" si="81"/>
        <v>#DIV/0!</v>
      </c>
      <c r="R1258" s="50"/>
      <c r="S1258" s="84">
        <f t="shared" si="83"/>
        <v>0</v>
      </c>
    </row>
    <row r="1259" spans="13:19" ht="18.5" x14ac:dyDescent="0.45">
      <c r="M1259" s="79">
        <f t="shared" si="84"/>
        <v>0</v>
      </c>
      <c r="N1259" s="80"/>
      <c r="O1259" s="81">
        <f t="shared" si="82"/>
        <v>0</v>
      </c>
      <c r="P1259" s="82"/>
      <c r="Q1259" s="83" t="e">
        <f t="shared" si="81"/>
        <v>#DIV/0!</v>
      </c>
      <c r="R1259" s="50"/>
      <c r="S1259" s="84">
        <f t="shared" si="83"/>
        <v>0</v>
      </c>
    </row>
    <row r="1260" spans="13:19" ht="18.5" x14ac:dyDescent="0.45">
      <c r="M1260" s="79">
        <f t="shared" si="84"/>
        <v>0</v>
      </c>
      <c r="N1260" s="80"/>
      <c r="O1260" s="81">
        <f t="shared" si="82"/>
        <v>0</v>
      </c>
      <c r="P1260" s="82"/>
      <c r="Q1260" s="83" t="e">
        <f t="shared" si="81"/>
        <v>#DIV/0!</v>
      </c>
      <c r="R1260" s="50"/>
      <c r="S1260" s="84">
        <f t="shared" si="83"/>
        <v>0</v>
      </c>
    </row>
    <row r="1261" spans="13:19" ht="18.5" x14ac:dyDescent="0.45">
      <c r="M1261" s="79">
        <f t="shared" si="84"/>
        <v>0</v>
      </c>
      <c r="N1261" s="80"/>
      <c r="O1261" s="81">
        <f t="shared" si="82"/>
        <v>0</v>
      </c>
      <c r="P1261" s="82"/>
      <c r="Q1261" s="83" t="e">
        <f t="shared" si="81"/>
        <v>#DIV/0!</v>
      </c>
      <c r="R1261" s="50"/>
      <c r="S1261" s="84">
        <f t="shared" si="83"/>
        <v>0</v>
      </c>
    </row>
    <row r="1262" spans="13:19" ht="18.5" x14ac:dyDescent="0.45">
      <c r="M1262" s="79">
        <f t="shared" si="84"/>
        <v>0</v>
      </c>
      <c r="N1262" s="80"/>
      <c r="O1262" s="81">
        <f t="shared" si="82"/>
        <v>0</v>
      </c>
      <c r="P1262" s="82"/>
      <c r="Q1262" s="83" t="e">
        <f t="shared" si="81"/>
        <v>#DIV/0!</v>
      </c>
      <c r="R1262" s="50"/>
      <c r="S1262" s="84">
        <f t="shared" si="83"/>
        <v>0</v>
      </c>
    </row>
    <row r="1263" spans="13:19" ht="18.5" x14ac:dyDescent="0.45">
      <c r="M1263" s="79">
        <f t="shared" si="84"/>
        <v>0</v>
      </c>
      <c r="N1263" s="80"/>
      <c r="O1263" s="81">
        <f t="shared" si="82"/>
        <v>0</v>
      </c>
      <c r="P1263" s="82"/>
      <c r="Q1263" s="83" t="e">
        <f t="shared" si="81"/>
        <v>#DIV/0!</v>
      </c>
      <c r="R1263" s="50"/>
      <c r="S1263" s="84">
        <f t="shared" si="83"/>
        <v>0</v>
      </c>
    </row>
    <row r="1264" spans="13:19" ht="18.5" x14ac:dyDescent="0.45">
      <c r="M1264" s="79">
        <f t="shared" si="84"/>
        <v>0</v>
      </c>
      <c r="N1264" s="80"/>
      <c r="O1264" s="81">
        <f t="shared" si="82"/>
        <v>0</v>
      </c>
      <c r="P1264" s="82"/>
      <c r="Q1264" s="83" t="e">
        <f t="shared" si="81"/>
        <v>#DIV/0!</v>
      </c>
      <c r="R1264" s="50"/>
      <c r="S1264" s="84">
        <f t="shared" si="83"/>
        <v>0</v>
      </c>
    </row>
    <row r="1265" spans="13:19" ht="18.5" x14ac:dyDescent="0.45">
      <c r="M1265" s="79">
        <f t="shared" si="84"/>
        <v>0</v>
      </c>
      <c r="N1265" s="80"/>
      <c r="O1265" s="81">
        <f t="shared" si="82"/>
        <v>0</v>
      </c>
      <c r="P1265" s="82"/>
      <c r="Q1265" s="83" t="e">
        <f t="shared" si="81"/>
        <v>#DIV/0!</v>
      </c>
      <c r="R1265" s="50"/>
      <c r="S1265" s="84">
        <f t="shared" si="83"/>
        <v>0</v>
      </c>
    </row>
    <row r="1266" spans="13:19" ht="18.5" x14ac:dyDescent="0.45">
      <c r="M1266" s="79">
        <f t="shared" si="84"/>
        <v>0</v>
      </c>
      <c r="N1266" s="80"/>
      <c r="O1266" s="81">
        <f t="shared" si="82"/>
        <v>0</v>
      </c>
      <c r="P1266" s="82"/>
      <c r="Q1266" s="83" t="e">
        <f t="shared" si="81"/>
        <v>#DIV/0!</v>
      </c>
      <c r="R1266" s="50"/>
      <c r="S1266" s="84">
        <f t="shared" si="83"/>
        <v>0</v>
      </c>
    </row>
    <row r="1267" spans="13:19" ht="18.5" x14ac:dyDescent="0.45">
      <c r="M1267" s="79">
        <f t="shared" si="84"/>
        <v>0</v>
      </c>
      <c r="N1267" s="80"/>
      <c r="O1267" s="81">
        <f t="shared" si="82"/>
        <v>0</v>
      </c>
      <c r="P1267" s="82"/>
      <c r="Q1267" s="83" t="e">
        <f t="shared" si="81"/>
        <v>#DIV/0!</v>
      </c>
      <c r="R1267" s="50"/>
      <c r="S1267" s="84">
        <f t="shared" si="83"/>
        <v>0</v>
      </c>
    </row>
    <row r="1268" spans="13:19" ht="18.5" x14ac:dyDescent="0.45">
      <c r="M1268" s="79">
        <f t="shared" si="84"/>
        <v>0</v>
      </c>
      <c r="N1268" s="80"/>
      <c r="O1268" s="81">
        <f t="shared" si="82"/>
        <v>0</v>
      </c>
      <c r="P1268" s="82"/>
      <c r="Q1268" s="83" t="e">
        <f t="shared" si="81"/>
        <v>#DIV/0!</v>
      </c>
      <c r="R1268" s="50"/>
      <c r="S1268" s="84">
        <f t="shared" si="83"/>
        <v>0</v>
      </c>
    </row>
    <row r="1269" spans="13:19" ht="18.5" x14ac:dyDescent="0.45">
      <c r="M1269" s="79">
        <f t="shared" si="84"/>
        <v>0</v>
      </c>
      <c r="N1269" s="80"/>
      <c r="O1269" s="81">
        <f t="shared" si="82"/>
        <v>0</v>
      </c>
      <c r="P1269" s="82"/>
      <c r="Q1269" s="83" t="e">
        <f t="shared" si="81"/>
        <v>#DIV/0!</v>
      </c>
      <c r="R1269" s="50"/>
      <c r="S1269" s="84">
        <f t="shared" si="83"/>
        <v>0</v>
      </c>
    </row>
    <row r="1270" spans="13:19" ht="18.5" x14ac:dyDescent="0.45">
      <c r="M1270" s="79">
        <f t="shared" si="84"/>
        <v>0</v>
      </c>
      <c r="N1270" s="80"/>
      <c r="O1270" s="81">
        <f t="shared" si="82"/>
        <v>0</v>
      </c>
      <c r="P1270" s="82"/>
      <c r="Q1270" s="83" t="e">
        <f t="shared" si="81"/>
        <v>#DIV/0!</v>
      </c>
      <c r="R1270" s="50"/>
      <c r="S1270" s="84">
        <f t="shared" si="83"/>
        <v>0</v>
      </c>
    </row>
    <row r="1271" spans="13:19" ht="18.5" x14ac:dyDescent="0.45">
      <c r="M1271" s="79">
        <f t="shared" si="84"/>
        <v>0</v>
      </c>
      <c r="N1271" s="80"/>
      <c r="O1271" s="81">
        <f t="shared" si="82"/>
        <v>0</v>
      </c>
      <c r="P1271" s="82"/>
      <c r="Q1271" s="83" t="e">
        <f t="shared" si="81"/>
        <v>#DIV/0!</v>
      </c>
      <c r="R1271" s="50"/>
      <c r="S1271" s="84">
        <f t="shared" si="83"/>
        <v>0</v>
      </c>
    </row>
    <row r="1272" spans="13:19" ht="18.5" x14ac:dyDescent="0.45">
      <c r="M1272" s="79">
        <f t="shared" si="84"/>
        <v>0</v>
      </c>
      <c r="N1272" s="80"/>
      <c r="O1272" s="81">
        <f t="shared" si="82"/>
        <v>0</v>
      </c>
      <c r="P1272" s="82"/>
      <c r="Q1272" s="83" t="e">
        <f t="shared" si="81"/>
        <v>#DIV/0!</v>
      </c>
      <c r="R1272" s="50"/>
      <c r="S1272" s="84">
        <f t="shared" si="83"/>
        <v>0</v>
      </c>
    </row>
    <row r="1273" spans="13:19" ht="18.5" x14ac:dyDescent="0.45">
      <c r="M1273" s="79">
        <f t="shared" si="84"/>
        <v>0</v>
      </c>
      <c r="N1273" s="80"/>
      <c r="O1273" s="81">
        <f t="shared" si="82"/>
        <v>0</v>
      </c>
      <c r="P1273" s="82"/>
      <c r="Q1273" s="83" t="e">
        <f t="shared" si="81"/>
        <v>#DIV/0!</v>
      </c>
      <c r="R1273" s="50"/>
      <c r="S1273" s="84">
        <f t="shared" si="83"/>
        <v>0</v>
      </c>
    </row>
    <row r="1274" spans="13:19" ht="18.5" x14ac:dyDescent="0.45">
      <c r="M1274" s="79">
        <f t="shared" si="84"/>
        <v>0</v>
      </c>
      <c r="N1274" s="80"/>
      <c r="O1274" s="81">
        <f t="shared" si="82"/>
        <v>0</v>
      </c>
      <c r="P1274" s="82"/>
      <c r="Q1274" s="83" t="e">
        <f t="shared" si="81"/>
        <v>#DIV/0!</v>
      </c>
      <c r="R1274" s="50"/>
      <c r="S1274" s="84">
        <f t="shared" si="83"/>
        <v>0</v>
      </c>
    </row>
    <row r="1275" spans="13:19" ht="18.5" x14ac:dyDescent="0.45">
      <c r="M1275" s="79">
        <f t="shared" si="84"/>
        <v>0</v>
      </c>
      <c r="N1275" s="80"/>
      <c r="O1275" s="81">
        <f t="shared" si="82"/>
        <v>0</v>
      </c>
      <c r="P1275" s="82"/>
      <c r="Q1275" s="83" t="e">
        <f t="shared" si="81"/>
        <v>#DIV/0!</v>
      </c>
      <c r="R1275" s="50"/>
      <c r="S1275" s="84">
        <f t="shared" si="83"/>
        <v>0</v>
      </c>
    </row>
    <row r="1276" spans="13:19" ht="18.5" x14ac:dyDescent="0.45">
      <c r="M1276" s="79">
        <f t="shared" si="84"/>
        <v>0</v>
      </c>
      <c r="N1276" s="80"/>
      <c r="O1276" s="81">
        <f t="shared" si="82"/>
        <v>0</v>
      </c>
      <c r="P1276" s="82"/>
      <c r="Q1276" s="83" t="e">
        <f t="shared" si="81"/>
        <v>#DIV/0!</v>
      </c>
      <c r="R1276" s="50"/>
      <c r="S1276" s="84">
        <f t="shared" si="83"/>
        <v>0</v>
      </c>
    </row>
    <row r="1277" spans="13:19" ht="18.5" x14ac:dyDescent="0.45">
      <c r="M1277" s="79">
        <f t="shared" si="84"/>
        <v>0</v>
      </c>
      <c r="N1277" s="80"/>
      <c r="O1277" s="81">
        <f t="shared" si="82"/>
        <v>0</v>
      </c>
      <c r="P1277" s="82"/>
      <c r="Q1277" s="83" t="e">
        <f t="shared" si="81"/>
        <v>#DIV/0!</v>
      </c>
      <c r="R1277" s="50"/>
      <c r="S1277" s="84">
        <f t="shared" si="83"/>
        <v>0</v>
      </c>
    </row>
    <row r="1278" spans="13:19" ht="18.5" x14ac:dyDescent="0.45">
      <c r="M1278" s="79">
        <f t="shared" si="84"/>
        <v>0</v>
      </c>
      <c r="N1278" s="80"/>
      <c r="O1278" s="81">
        <f t="shared" si="82"/>
        <v>0</v>
      </c>
      <c r="P1278" s="82"/>
      <c r="Q1278" s="83" t="e">
        <f t="shared" si="81"/>
        <v>#DIV/0!</v>
      </c>
      <c r="R1278" s="50"/>
      <c r="S1278" s="84">
        <f t="shared" si="83"/>
        <v>0</v>
      </c>
    </row>
    <row r="1279" spans="13:19" ht="18.5" x14ac:dyDescent="0.45">
      <c r="M1279" s="79">
        <f t="shared" si="84"/>
        <v>0</v>
      </c>
      <c r="N1279" s="80"/>
      <c r="O1279" s="81">
        <f t="shared" si="82"/>
        <v>0</v>
      </c>
      <c r="P1279" s="82"/>
      <c r="Q1279" s="83" t="e">
        <f t="shared" ref="Q1279:Q1342" si="85">(P1279-M1279)/P1279</f>
        <v>#DIV/0!</v>
      </c>
      <c r="R1279" s="50"/>
      <c r="S1279" s="84">
        <f t="shared" si="83"/>
        <v>0</v>
      </c>
    </row>
    <row r="1280" spans="13:19" ht="18.5" x14ac:dyDescent="0.45">
      <c r="M1280" s="79">
        <f t="shared" si="84"/>
        <v>0</v>
      </c>
      <c r="N1280" s="80"/>
      <c r="O1280" s="81">
        <f t="shared" si="82"/>
        <v>0</v>
      </c>
      <c r="P1280" s="82"/>
      <c r="Q1280" s="83" t="e">
        <f t="shared" si="85"/>
        <v>#DIV/0!</v>
      </c>
      <c r="R1280" s="50"/>
      <c r="S1280" s="84">
        <f t="shared" si="83"/>
        <v>0</v>
      </c>
    </row>
    <row r="1281" spans="13:19" ht="18.5" x14ac:dyDescent="0.45">
      <c r="M1281" s="79">
        <f t="shared" si="84"/>
        <v>0</v>
      </c>
      <c r="N1281" s="80"/>
      <c r="O1281" s="81">
        <f t="shared" si="82"/>
        <v>0</v>
      </c>
      <c r="P1281" s="82"/>
      <c r="Q1281" s="83" t="e">
        <f t="shared" si="85"/>
        <v>#DIV/0!</v>
      </c>
      <c r="R1281" s="50"/>
      <c r="S1281" s="84">
        <f t="shared" si="83"/>
        <v>0</v>
      </c>
    </row>
    <row r="1282" spans="13:19" ht="18.5" x14ac:dyDescent="0.45">
      <c r="M1282" s="79">
        <f t="shared" si="84"/>
        <v>0</v>
      </c>
      <c r="N1282" s="80"/>
      <c r="O1282" s="81">
        <f t="shared" ref="O1282:O1345" si="86">M1282/(1-N1282)</f>
        <v>0</v>
      </c>
      <c r="P1282" s="82"/>
      <c r="Q1282" s="83" t="e">
        <f t="shared" si="85"/>
        <v>#DIV/0!</v>
      </c>
      <c r="R1282" s="50"/>
      <c r="S1282" s="84">
        <f t="shared" si="83"/>
        <v>0</v>
      </c>
    </row>
    <row r="1283" spans="13:19" ht="18.5" x14ac:dyDescent="0.45">
      <c r="M1283" s="79">
        <f t="shared" si="84"/>
        <v>0</v>
      </c>
      <c r="N1283" s="80"/>
      <c r="O1283" s="81">
        <f t="shared" si="86"/>
        <v>0</v>
      </c>
      <c r="P1283" s="82"/>
      <c r="Q1283" s="83" t="e">
        <f t="shared" si="85"/>
        <v>#DIV/0!</v>
      </c>
      <c r="R1283" s="50"/>
      <c r="S1283" s="84">
        <f t="shared" si="83"/>
        <v>0</v>
      </c>
    </row>
    <row r="1284" spans="13:19" ht="18.5" x14ac:dyDescent="0.45">
      <c r="M1284" s="79">
        <f t="shared" si="84"/>
        <v>0</v>
      </c>
      <c r="N1284" s="80"/>
      <c r="O1284" s="81">
        <f t="shared" si="86"/>
        <v>0</v>
      </c>
      <c r="P1284" s="82"/>
      <c r="Q1284" s="83" t="e">
        <f t="shared" si="85"/>
        <v>#DIV/0!</v>
      </c>
      <c r="R1284" s="50"/>
      <c r="S1284" s="84">
        <f t="shared" ref="S1284:S1347" si="87">SUM(R1284*P1284)</f>
        <v>0</v>
      </c>
    </row>
    <row r="1285" spans="13:19" ht="18.5" x14ac:dyDescent="0.45">
      <c r="M1285" s="79">
        <f t="shared" si="84"/>
        <v>0</v>
      </c>
      <c r="N1285" s="80"/>
      <c r="O1285" s="81">
        <f t="shared" si="86"/>
        <v>0</v>
      </c>
      <c r="P1285" s="82"/>
      <c r="Q1285" s="83" t="e">
        <f t="shared" si="85"/>
        <v>#DIV/0!</v>
      </c>
      <c r="R1285" s="50"/>
      <c r="S1285" s="84">
        <f t="shared" si="87"/>
        <v>0</v>
      </c>
    </row>
    <row r="1286" spans="13:19" ht="18.5" x14ac:dyDescent="0.45">
      <c r="M1286" s="79">
        <f t="shared" si="84"/>
        <v>0</v>
      </c>
      <c r="N1286" s="80"/>
      <c r="O1286" s="81">
        <f t="shared" si="86"/>
        <v>0</v>
      </c>
      <c r="P1286" s="82"/>
      <c r="Q1286" s="83" t="e">
        <f t="shared" si="85"/>
        <v>#DIV/0!</v>
      </c>
      <c r="R1286" s="50"/>
      <c r="S1286" s="84">
        <f t="shared" si="87"/>
        <v>0</v>
      </c>
    </row>
    <row r="1287" spans="13:19" ht="18.5" x14ac:dyDescent="0.45">
      <c r="M1287" s="79">
        <f t="shared" ref="M1287:M1350" si="88">SUM(F1287:K1287)</f>
        <v>0</v>
      </c>
      <c r="N1287" s="80"/>
      <c r="O1287" s="81">
        <f t="shared" si="86"/>
        <v>0</v>
      </c>
      <c r="P1287" s="82"/>
      <c r="Q1287" s="83" t="e">
        <f t="shared" si="85"/>
        <v>#DIV/0!</v>
      </c>
      <c r="R1287" s="50"/>
      <c r="S1287" s="84">
        <f t="shared" si="87"/>
        <v>0</v>
      </c>
    </row>
    <row r="1288" spans="13:19" ht="18.5" x14ac:dyDescent="0.45">
      <c r="M1288" s="79">
        <f t="shared" si="88"/>
        <v>0</v>
      </c>
      <c r="N1288" s="80"/>
      <c r="O1288" s="81">
        <f t="shared" si="86"/>
        <v>0</v>
      </c>
      <c r="P1288" s="82"/>
      <c r="Q1288" s="83" t="e">
        <f t="shared" si="85"/>
        <v>#DIV/0!</v>
      </c>
      <c r="R1288" s="50"/>
      <c r="S1288" s="84">
        <f t="shared" si="87"/>
        <v>0</v>
      </c>
    </row>
    <row r="1289" spans="13:19" ht="18.5" x14ac:dyDescent="0.45">
      <c r="M1289" s="79">
        <f t="shared" si="88"/>
        <v>0</v>
      </c>
      <c r="N1289" s="80"/>
      <c r="O1289" s="81">
        <f t="shared" si="86"/>
        <v>0</v>
      </c>
      <c r="P1289" s="82"/>
      <c r="Q1289" s="83" t="e">
        <f t="shared" si="85"/>
        <v>#DIV/0!</v>
      </c>
      <c r="R1289" s="50"/>
      <c r="S1289" s="84">
        <f t="shared" si="87"/>
        <v>0</v>
      </c>
    </row>
    <row r="1290" spans="13:19" ht="18.5" x14ac:dyDescent="0.45">
      <c r="M1290" s="79">
        <f t="shared" si="88"/>
        <v>0</v>
      </c>
      <c r="N1290" s="80"/>
      <c r="O1290" s="81">
        <f t="shared" si="86"/>
        <v>0</v>
      </c>
      <c r="P1290" s="82"/>
      <c r="Q1290" s="83" t="e">
        <f t="shared" si="85"/>
        <v>#DIV/0!</v>
      </c>
      <c r="R1290" s="50"/>
      <c r="S1290" s="84">
        <f t="shared" si="87"/>
        <v>0</v>
      </c>
    </row>
    <row r="1291" spans="13:19" ht="18.5" x14ac:dyDescent="0.45">
      <c r="M1291" s="79">
        <f t="shared" si="88"/>
        <v>0</v>
      </c>
      <c r="N1291" s="80"/>
      <c r="O1291" s="81">
        <f t="shared" si="86"/>
        <v>0</v>
      </c>
      <c r="P1291" s="82"/>
      <c r="Q1291" s="83" t="e">
        <f t="shared" si="85"/>
        <v>#DIV/0!</v>
      </c>
      <c r="R1291" s="50"/>
      <c r="S1291" s="84">
        <f t="shared" si="87"/>
        <v>0</v>
      </c>
    </row>
    <row r="1292" spans="13:19" ht="18.5" x14ac:dyDescent="0.45">
      <c r="M1292" s="79">
        <f t="shared" si="88"/>
        <v>0</v>
      </c>
      <c r="N1292" s="80"/>
      <c r="O1292" s="81">
        <f t="shared" si="86"/>
        <v>0</v>
      </c>
      <c r="P1292" s="82"/>
      <c r="Q1292" s="83" t="e">
        <f t="shared" si="85"/>
        <v>#DIV/0!</v>
      </c>
      <c r="R1292" s="50"/>
      <c r="S1292" s="84">
        <f t="shared" si="87"/>
        <v>0</v>
      </c>
    </row>
    <row r="1293" spans="13:19" ht="18.5" x14ac:dyDescent="0.45">
      <c r="M1293" s="79">
        <f t="shared" si="88"/>
        <v>0</v>
      </c>
      <c r="N1293" s="80"/>
      <c r="O1293" s="81">
        <f t="shared" si="86"/>
        <v>0</v>
      </c>
      <c r="P1293" s="82"/>
      <c r="Q1293" s="83" t="e">
        <f t="shared" si="85"/>
        <v>#DIV/0!</v>
      </c>
      <c r="R1293" s="50"/>
      <c r="S1293" s="84">
        <f t="shared" si="87"/>
        <v>0</v>
      </c>
    </row>
    <row r="1294" spans="13:19" ht="18.5" x14ac:dyDescent="0.45">
      <c r="M1294" s="79">
        <f t="shared" si="88"/>
        <v>0</v>
      </c>
      <c r="N1294" s="80"/>
      <c r="O1294" s="81">
        <f t="shared" si="86"/>
        <v>0</v>
      </c>
      <c r="P1294" s="82"/>
      <c r="Q1294" s="83" t="e">
        <f t="shared" si="85"/>
        <v>#DIV/0!</v>
      </c>
      <c r="R1294" s="50"/>
      <c r="S1294" s="84">
        <f t="shared" si="87"/>
        <v>0</v>
      </c>
    </row>
    <row r="1295" spans="13:19" ht="18.5" x14ac:dyDescent="0.45">
      <c r="M1295" s="79">
        <f t="shared" si="88"/>
        <v>0</v>
      </c>
      <c r="N1295" s="80"/>
      <c r="O1295" s="81">
        <f t="shared" si="86"/>
        <v>0</v>
      </c>
      <c r="P1295" s="82"/>
      <c r="Q1295" s="83" t="e">
        <f t="shared" si="85"/>
        <v>#DIV/0!</v>
      </c>
      <c r="R1295" s="50"/>
      <c r="S1295" s="84">
        <f t="shared" si="87"/>
        <v>0</v>
      </c>
    </row>
    <row r="1296" spans="13:19" ht="18.5" x14ac:dyDescent="0.45">
      <c r="M1296" s="79">
        <f t="shared" si="88"/>
        <v>0</v>
      </c>
      <c r="N1296" s="80"/>
      <c r="O1296" s="81">
        <f t="shared" si="86"/>
        <v>0</v>
      </c>
      <c r="P1296" s="82"/>
      <c r="Q1296" s="83" t="e">
        <f t="shared" si="85"/>
        <v>#DIV/0!</v>
      </c>
      <c r="R1296" s="50"/>
      <c r="S1296" s="84">
        <f t="shared" si="87"/>
        <v>0</v>
      </c>
    </row>
    <row r="1297" spans="13:19" ht="18.5" x14ac:dyDescent="0.45">
      <c r="M1297" s="79">
        <f t="shared" si="88"/>
        <v>0</v>
      </c>
      <c r="N1297" s="80"/>
      <c r="O1297" s="81">
        <f t="shared" si="86"/>
        <v>0</v>
      </c>
      <c r="P1297" s="82"/>
      <c r="Q1297" s="83" t="e">
        <f t="shared" si="85"/>
        <v>#DIV/0!</v>
      </c>
      <c r="R1297" s="50"/>
      <c r="S1297" s="84">
        <f t="shared" si="87"/>
        <v>0</v>
      </c>
    </row>
    <row r="1298" spans="13:19" ht="18.5" x14ac:dyDescent="0.45">
      <c r="M1298" s="79">
        <f t="shared" si="88"/>
        <v>0</v>
      </c>
      <c r="N1298" s="80"/>
      <c r="O1298" s="81">
        <f t="shared" si="86"/>
        <v>0</v>
      </c>
      <c r="P1298" s="82"/>
      <c r="Q1298" s="83" t="e">
        <f t="shared" si="85"/>
        <v>#DIV/0!</v>
      </c>
      <c r="R1298" s="50"/>
      <c r="S1298" s="84">
        <f t="shared" si="87"/>
        <v>0</v>
      </c>
    </row>
    <row r="1299" spans="13:19" ht="18.5" x14ac:dyDescent="0.45">
      <c r="M1299" s="79">
        <f t="shared" si="88"/>
        <v>0</v>
      </c>
      <c r="N1299" s="80"/>
      <c r="O1299" s="81">
        <f t="shared" si="86"/>
        <v>0</v>
      </c>
      <c r="P1299" s="82"/>
      <c r="Q1299" s="83" t="e">
        <f t="shared" si="85"/>
        <v>#DIV/0!</v>
      </c>
      <c r="R1299" s="50"/>
      <c r="S1299" s="84">
        <f t="shared" si="87"/>
        <v>0</v>
      </c>
    </row>
    <row r="1300" spans="13:19" ht="18.5" x14ac:dyDescent="0.45">
      <c r="M1300" s="79">
        <f t="shared" si="88"/>
        <v>0</v>
      </c>
      <c r="N1300" s="80"/>
      <c r="O1300" s="81">
        <f t="shared" si="86"/>
        <v>0</v>
      </c>
      <c r="P1300" s="82"/>
      <c r="Q1300" s="83" t="e">
        <f t="shared" si="85"/>
        <v>#DIV/0!</v>
      </c>
      <c r="R1300" s="50"/>
      <c r="S1300" s="84">
        <f t="shared" si="87"/>
        <v>0</v>
      </c>
    </row>
    <row r="1301" spans="13:19" ht="18.5" x14ac:dyDescent="0.45">
      <c r="M1301" s="79">
        <f t="shared" si="88"/>
        <v>0</v>
      </c>
      <c r="N1301" s="80"/>
      <c r="O1301" s="81">
        <f t="shared" si="86"/>
        <v>0</v>
      </c>
      <c r="P1301" s="82"/>
      <c r="Q1301" s="83" t="e">
        <f t="shared" si="85"/>
        <v>#DIV/0!</v>
      </c>
      <c r="R1301" s="50"/>
      <c r="S1301" s="84">
        <f t="shared" si="87"/>
        <v>0</v>
      </c>
    </row>
    <row r="1302" spans="13:19" ht="18.5" x14ac:dyDescent="0.45">
      <c r="M1302" s="79">
        <f t="shared" si="88"/>
        <v>0</v>
      </c>
      <c r="N1302" s="80"/>
      <c r="O1302" s="81">
        <f t="shared" si="86"/>
        <v>0</v>
      </c>
      <c r="P1302" s="82"/>
      <c r="Q1302" s="83" t="e">
        <f t="shared" si="85"/>
        <v>#DIV/0!</v>
      </c>
      <c r="R1302" s="50"/>
      <c r="S1302" s="84">
        <f t="shared" si="87"/>
        <v>0</v>
      </c>
    </row>
    <row r="1303" spans="13:19" ht="18.5" x14ac:dyDescent="0.45">
      <c r="M1303" s="79">
        <f t="shared" si="88"/>
        <v>0</v>
      </c>
      <c r="N1303" s="80"/>
      <c r="O1303" s="81">
        <f t="shared" si="86"/>
        <v>0</v>
      </c>
      <c r="P1303" s="82"/>
      <c r="Q1303" s="83" t="e">
        <f t="shared" si="85"/>
        <v>#DIV/0!</v>
      </c>
      <c r="R1303" s="50"/>
      <c r="S1303" s="84">
        <f t="shared" si="87"/>
        <v>0</v>
      </c>
    </row>
    <row r="1304" spans="13:19" ht="18.5" x14ac:dyDescent="0.45">
      <c r="M1304" s="79">
        <f t="shared" si="88"/>
        <v>0</v>
      </c>
      <c r="N1304" s="80"/>
      <c r="O1304" s="81">
        <f t="shared" si="86"/>
        <v>0</v>
      </c>
      <c r="P1304" s="82"/>
      <c r="Q1304" s="83" t="e">
        <f t="shared" si="85"/>
        <v>#DIV/0!</v>
      </c>
      <c r="R1304" s="50"/>
      <c r="S1304" s="84">
        <f t="shared" si="87"/>
        <v>0</v>
      </c>
    </row>
    <row r="1305" spans="13:19" ht="18.5" x14ac:dyDescent="0.45">
      <c r="M1305" s="79">
        <f t="shared" si="88"/>
        <v>0</v>
      </c>
      <c r="N1305" s="80"/>
      <c r="O1305" s="81">
        <f t="shared" si="86"/>
        <v>0</v>
      </c>
      <c r="P1305" s="82"/>
      <c r="Q1305" s="83" t="e">
        <f t="shared" si="85"/>
        <v>#DIV/0!</v>
      </c>
      <c r="R1305" s="50"/>
      <c r="S1305" s="84">
        <f t="shared" si="87"/>
        <v>0</v>
      </c>
    </row>
    <row r="1306" spans="13:19" ht="18.5" x14ac:dyDescent="0.45">
      <c r="M1306" s="79">
        <f t="shared" si="88"/>
        <v>0</v>
      </c>
      <c r="N1306" s="80"/>
      <c r="O1306" s="81">
        <f t="shared" si="86"/>
        <v>0</v>
      </c>
      <c r="P1306" s="82"/>
      <c r="Q1306" s="83" t="e">
        <f t="shared" si="85"/>
        <v>#DIV/0!</v>
      </c>
      <c r="R1306" s="50"/>
      <c r="S1306" s="84">
        <f t="shared" si="87"/>
        <v>0</v>
      </c>
    </row>
    <row r="1307" spans="13:19" ht="18.5" x14ac:dyDescent="0.45">
      <c r="M1307" s="79">
        <f t="shared" si="88"/>
        <v>0</v>
      </c>
      <c r="N1307" s="80"/>
      <c r="O1307" s="81">
        <f t="shared" si="86"/>
        <v>0</v>
      </c>
      <c r="P1307" s="82"/>
      <c r="Q1307" s="83" t="e">
        <f t="shared" si="85"/>
        <v>#DIV/0!</v>
      </c>
      <c r="R1307" s="50"/>
      <c r="S1307" s="84">
        <f t="shared" si="87"/>
        <v>0</v>
      </c>
    </row>
    <row r="1308" spans="13:19" ht="18.5" x14ac:dyDescent="0.45">
      <c r="M1308" s="79">
        <f t="shared" si="88"/>
        <v>0</v>
      </c>
      <c r="N1308" s="80"/>
      <c r="O1308" s="81">
        <f t="shared" si="86"/>
        <v>0</v>
      </c>
      <c r="P1308" s="82"/>
      <c r="Q1308" s="83" t="e">
        <f t="shared" si="85"/>
        <v>#DIV/0!</v>
      </c>
      <c r="R1308" s="50"/>
      <c r="S1308" s="84">
        <f t="shared" si="87"/>
        <v>0</v>
      </c>
    </row>
    <row r="1309" spans="13:19" ht="18.5" x14ac:dyDescent="0.45">
      <c r="M1309" s="79">
        <f t="shared" si="88"/>
        <v>0</v>
      </c>
      <c r="N1309" s="80"/>
      <c r="O1309" s="81">
        <f t="shared" si="86"/>
        <v>0</v>
      </c>
      <c r="P1309" s="82"/>
      <c r="Q1309" s="83" t="e">
        <f t="shared" si="85"/>
        <v>#DIV/0!</v>
      </c>
      <c r="R1309" s="50"/>
      <c r="S1309" s="84">
        <f t="shared" si="87"/>
        <v>0</v>
      </c>
    </row>
    <row r="1310" spans="13:19" ht="18.5" x14ac:dyDescent="0.45">
      <c r="M1310" s="79">
        <f t="shared" si="88"/>
        <v>0</v>
      </c>
      <c r="N1310" s="80"/>
      <c r="O1310" s="81">
        <f t="shared" si="86"/>
        <v>0</v>
      </c>
      <c r="P1310" s="82"/>
      <c r="Q1310" s="83" t="e">
        <f t="shared" si="85"/>
        <v>#DIV/0!</v>
      </c>
      <c r="R1310" s="50"/>
      <c r="S1310" s="84">
        <f t="shared" si="87"/>
        <v>0</v>
      </c>
    </row>
    <row r="1311" spans="13:19" ht="18.5" x14ac:dyDescent="0.45">
      <c r="M1311" s="79">
        <f t="shared" si="88"/>
        <v>0</v>
      </c>
      <c r="N1311" s="80"/>
      <c r="O1311" s="81">
        <f t="shared" si="86"/>
        <v>0</v>
      </c>
      <c r="P1311" s="82"/>
      <c r="Q1311" s="83" t="e">
        <f t="shared" si="85"/>
        <v>#DIV/0!</v>
      </c>
      <c r="R1311" s="50"/>
      <c r="S1311" s="84">
        <f t="shared" si="87"/>
        <v>0</v>
      </c>
    </row>
    <row r="1312" spans="13:19" ht="18.5" x14ac:dyDescent="0.45">
      <c r="M1312" s="79">
        <f t="shared" si="88"/>
        <v>0</v>
      </c>
      <c r="N1312" s="80"/>
      <c r="O1312" s="81">
        <f t="shared" si="86"/>
        <v>0</v>
      </c>
      <c r="P1312" s="82"/>
      <c r="Q1312" s="83" t="e">
        <f t="shared" si="85"/>
        <v>#DIV/0!</v>
      </c>
      <c r="R1312" s="50"/>
      <c r="S1312" s="84">
        <f t="shared" si="87"/>
        <v>0</v>
      </c>
    </row>
    <row r="1313" spans="13:19" ht="18.5" x14ac:dyDescent="0.45">
      <c r="M1313" s="79">
        <f t="shared" si="88"/>
        <v>0</v>
      </c>
      <c r="N1313" s="80"/>
      <c r="O1313" s="81">
        <f t="shared" si="86"/>
        <v>0</v>
      </c>
      <c r="P1313" s="82"/>
      <c r="Q1313" s="83" t="e">
        <f t="shared" si="85"/>
        <v>#DIV/0!</v>
      </c>
      <c r="R1313" s="50"/>
      <c r="S1313" s="84">
        <f t="shared" si="87"/>
        <v>0</v>
      </c>
    </row>
    <row r="1314" spans="13:19" ht="18.5" x14ac:dyDescent="0.45">
      <c r="M1314" s="79">
        <f t="shared" si="88"/>
        <v>0</v>
      </c>
      <c r="N1314" s="80"/>
      <c r="O1314" s="81">
        <f t="shared" si="86"/>
        <v>0</v>
      </c>
      <c r="P1314" s="82"/>
      <c r="Q1314" s="83" t="e">
        <f t="shared" si="85"/>
        <v>#DIV/0!</v>
      </c>
      <c r="R1314" s="50"/>
      <c r="S1314" s="84">
        <f t="shared" si="87"/>
        <v>0</v>
      </c>
    </row>
    <row r="1315" spans="13:19" ht="18.5" x14ac:dyDescent="0.45">
      <c r="M1315" s="79">
        <f t="shared" si="88"/>
        <v>0</v>
      </c>
      <c r="N1315" s="80"/>
      <c r="O1315" s="81">
        <f t="shared" si="86"/>
        <v>0</v>
      </c>
      <c r="P1315" s="82"/>
      <c r="Q1315" s="83" t="e">
        <f t="shared" si="85"/>
        <v>#DIV/0!</v>
      </c>
      <c r="R1315" s="50"/>
      <c r="S1315" s="84">
        <f t="shared" si="87"/>
        <v>0</v>
      </c>
    </row>
    <row r="1316" spans="13:19" ht="18.5" x14ac:dyDescent="0.45">
      <c r="M1316" s="79">
        <f t="shared" si="88"/>
        <v>0</v>
      </c>
      <c r="N1316" s="80"/>
      <c r="O1316" s="81">
        <f t="shared" si="86"/>
        <v>0</v>
      </c>
      <c r="P1316" s="82"/>
      <c r="Q1316" s="83" t="e">
        <f t="shared" si="85"/>
        <v>#DIV/0!</v>
      </c>
      <c r="R1316" s="50"/>
      <c r="S1316" s="84">
        <f t="shared" si="87"/>
        <v>0</v>
      </c>
    </row>
    <row r="1317" spans="13:19" ht="18.5" x14ac:dyDescent="0.45">
      <c r="M1317" s="79">
        <f t="shared" si="88"/>
        <v>0</v>
      </c>
      <c r="N1317" s="80"/>
      <c r="O1317" s="81">
        <f t="shared" si="86"/>
        <v>0</v>
      </c>
      <c r="P1317" s="82"/>
      <c r="Q1317" s="83" t="e">
        <f t="shared" si="85"/>
        <v>#DIV/0!</v>
      </c>
      <c r="R1317" s="50"/>
      <c r="S1317" s="84">
        <f t="shared" si="87"/>
        <v>0</v>
      </c>
    </row>
    <row r="1318" spans="13:19" ht="18.5" x14ac:dyDescent="0.45">
      <c r="M1318" s="79">
        <f t="shared" si="88"/>
        <v>0</v>
      </c>
      <c r="N1318" s="80"/>
      <c r="O1318" s="81">
        <f t="shared" si="86"/>
        <v>0</v>
      </c>
      <c r="P1318" s="82"/>
      <c r="Q1318" s="83" t="e">
        <f t="shared" si="85"/>
        <v>#DIV/0!</v>
      </c>
      <c r="R1318" s="50"/>
      <c r="S1318" s="84">
        <f t="shared" si="87"/>
        <v>0</v>
      </c>
    </row>
    <row r="1319" spans="13:19" ht="18.5" x14ac:dyDescent="0.45">
      <c r="M1319" s="79">
        <f t="shared" si="88"/>
        <v>0</v>
      </c>
      <c r="N1319" s="80"/>
      <c r="O1319" s="81">
        <f t="shared" si="86"/>
        <v>0</v>
      </c>
      <c r="P1319" s="82"/>
      <c r="Q1319" s="83" t="e">
        <f t="shared" si="85"/>
        <v>#DIV/0!</v>
      </c>
      <c r="R1319" s="50"/>
      <c r="S1319" s="84">
        <f t="shared" si="87"/>
        <v>0</v>
      </c>
    </row>
    <row r="1320" spans="13:19" ht="18.5" x14ac:dyDescent="0.45">
      <c r="M1320" s="79">
        <f t="shared" si="88"/>
        <v>0</v>
      </c>
      <c r="N1320" s="80"/>
      <c r="O1320" s="81">
        <f t="shared" si="86"/>
        <v>0</v>
      </c>
      <c r="P1320" s="82"/>
      <c r="Q1320" s="83" t="e">
        <f t="shared" si="85"/>
        <v>#DIV/0!</v>
      </c>
      <c r="R1320" s="50"/>
      <c r="S1320" s="84">
        <f t="shared" si="87"/>
        <v>0</v>
      </c>
    </row>
    <row r="1321" spans="13:19" ht="18.5" x14ac:dyDescent="0.45">
      <c r="M1321" s="79">
        <f t="shared" si="88"/>
        <v>0</v>
      </c>
      <c r="N1321" s="80"/>
      <c r="O1321" s="81">
        <f t="shared" si="86"/>
        <v>0</v>
      </c>
      <c r="P1321" s="82"/>
      <c r="Q1321" s="83" t="e">
        <f t="shared" si="85"/>
        <v>#DIV/0!</v>
      </c>
      <c r="R1321" s="50"/>
      <c r="S1321" s="84">
        <f t="shared" si="87"/>
        <v>0</v>
      </c>
    </row>
    <row r="1322" spans="13:19" ht="18.5" x14ac:dyDescent="0.45">
      <c r="M1322" s="79">
        <f t="shared" si="88"/>
        <v>0</v>
      </c>
      <c r="N1322" s="80"/>
      <c r="O1322" s="81">
        <f t="shared" si="86"/>
        <v>0</v>
      </c>
      <c r="P1322" s="82"/>
      <c r="Q1322" s="83" t="e">
        <f t="shared" si="85"/>
        <v>#DIV/0!</v>
      </c>
      <c r="R1322" s="50"/>
      <c r="S1322" s="84">
        <f t="shared" si="87"/>
        <v>0</v>
      </c>
    </row>
    <row r="1323" spans="13:19" ht="18.5" x14ac:dyDescent="0.45">
      <c r="M1323" s="79">
        <f t="shared" si="88"/>
        <v>0</v>
      </c>
      <c r="N1323" s="80"/>
      <c r="O1323" s="81">
        <f t="shared" si="86"/>
        <v>0</v>
      </c>
      <c r="P1323" s="82"/>
      <c r="Q1323" s="83" t="e">
        <f t="shared" si="85"/>
        <v>#DIV/0!</v>
      </c>
      <c r="R1323" s="50"/>
      <c r="S1323" s="84">
        <f t="shared" si="87"/>
        <v>0</v>
      </c>
    </row>
    <row r="1324" spans="13:19" ht="18.5" x14ac:dyDescent="0.45">
      <c r="M1324" s="79">
        <f t="shared" si="88"/>
        <v>0</v>
      </c>
      <c r="N1324" s="80"/>
      <c r="O1324" s="81">
        <f t="shared" si="86"/>
        <v>0</v>
      </c>
      <c r="P1324" s="82"/>
      <c r="Q1324" s="83" t="e">
        <f t="shared" si="85"/>
        <v>#DIV/0!</v>
      </c>
      <c r="R1324" s="50"/>
      <c r="S1324" s="84">
        <f t="shared" si="87"/>
        <v>0</v>
      </c>
    </row>
    <row r="1325" spans="13:19" ht="18.5" x14ac:dyDescent="0.45">
      <c r="M1325" s="79">
        <f t="shared" si="88"/>
        <v>0</v>
      </c>
      <c r="N1325" s="80"/>
      <c r="O1325" s="81">
        <f t="shared" si="86"/>
        <v>0</v>
      </c>
      <c r="P1325" s="82"/>
      <c r="Q1325" s="83" t="e">
        <f t="shared" si="85"/>
        <v>#DIV/0!</v>
      </c>
      <c r="R1325" s="50"/>
      <c r="S1325" s="84">
        <f t="shared" si="87"/>
        <v>0</v>
      </c>
    </row>
    <row r="1326" spans="13:19" ht="18.5" x14ac:dyDescent="0.45">
      <c r="M1326" s="79">
        <f t="shared" si="88"/>
        <v>0</v>
      </c>
      <c r="N1326" s="80"/>
      <c r="O1326" s="81">
        <f t="shared" si="86"/>
        <v>0</v>
      </c>
      <c r="P1326" s="82"/>
      <c r="Q1326" s="83" t="e">
        <f t="shared" si="85"/>
        <v>#DIV/0!</v>
      </c>
      <c r="R1326" s="50"/>
      <c r="S1326" s="84">
        <f t="shared" si="87"/>
        <v>0</v>
      </c>
    </row>
    <row r="1327" spans="13:19" ht="18.5" x14ac:dyDescent="0.45">
      <c r="M1327" s="79">
        <f t="shared" si="88"/>
        <v>0</v>
      </c>
      <c r="N1327" s="80"/>
      <c r="O1327" s="81">
        <f t="shared" si="86"/>
        <v>0</v>
      </c>
      <c r="P1327" s="82"/>
      <c r="Q1327" s="83" t="e">
        <f t="shared" si="85"/>
        <v>#DIV/0!</v>
      </c>
      <c r="R1327" s="50"/>
      <c r="S1327" s="84">
        <f t="shared" si="87"/>
        <v>0</v>
      </c>
    </row>
    <row r="1328" spans="13:19" ht="18.5" x14ac:dyDescent="0.45">
      <c r="M1328" s="79">
        <f t="shared" si="88"/>
        <v>0</v>
      </c>
      <c r="N1328" s="80"/>
      <c r="O1328" s="81">
        <f t="shared" si="86"/>
        <v>0</v>
      </c>
      <c r="P1328" s="82"/>
      <c r="Q1328" s="83" t="e">
        <f t="shared" si="85"/>
        <v>#DIV/0!</v>
      </c>
      <c r="R1328" s="50"/>
      <c r="S1328" s="84">
        <f t="shared" si="87"/>
        <v>0</v>
      </c>
    </row>
    <row r="1329" spans="13:19" ht="18.5" x14ac:dyDescent="0.45">
      <c r="M1329" s="79">
        <f t="shared" si="88"/>
        <v>0</v>
      </c>
      <c r="N1329" s="80"/>
      <c r="O1329" s="81">
        <f t="shared" si="86"/>
        <v>0</v>
      </c>
      <c r="P1329" s="82"/>
      <c r="Q1329" s="83" t="e">
        <f t="shared" si="85"/>
        <v>#DIV/0!</v>
      </c>
      <c r="R1329" s="50"/>
      <c r="S1329" s="84">
        <f t="shared" si="87"/>
        <v>0</v>
      </c>
    </row>
    <row r="1330" spans="13:19" ht="18.5" x14ac:dyDescent="0.45">
      <c r="M1330" s="79">
        <f t="shared" si="88"/>
        <v>0</v>
      </c>
      <c r="N1330" s="80"/>
      <c r="O1330" s="81">
        <f t="shared" si="86"/>
        <v>0</v>
      </c>
      <c r="P1330" s="82"/>
      <c r="Q1330" s="83" t="e">
        <f t="shared" si="85"/>
        <v>#DIV/0!</v>
      </c>
      <c r="R1330" s="50"/>
      <c r="S1330" s="84">
        <f t="shared" si="87"/>
        <v>0</v>
      </c>
    </row>
    <row r="1331" spans="13:19" ht="18.5" x14ac:dyDescent="0.45">
      <c r="M1331" s="79">
        <f t="shared" si="88"/>
        <v>0</v>
      </c>
      <c r="N1331" s="80"/>
      <c r="O1331" s="81">
        <f t="shared" si="86"/>
        <v>0</v>
      </c>
      <c r="P1331" s="82"/>
      <c r="Q1331" s="83" t="e">
        <f t="shared" si="85"/>
        <v>#DIV/0!</v>
      </c>
      <c r="R1331" s="50"/>
      <c r="S1331" s="84">
        <f t="shared" si="87"/>
        <v>0</v>
      </c>
    </row>
    <row r="1332" spans="13:19" ht="18.5" x14ac:dyDescent="0.45">
      <c r="M1332" s="79">
        <f t="shared" si="88"/>
        <v>0</v>
      </c>
      <c r="N1332" s="80"/>
      <c r="O1332" s="81">
        <f t="shared" si="86"/>
        <v>0</v>
      </c>
      <c r="P1332" s="82"/>
      <c r="Q1332" s="83" t="e">
        <f t="shared" si="85"/>
        <v>#DIV/0!</v>
      </c>
      <c r="R1332" s="50"/>
      <c r="S1332" s="84">
        <f t="shared" si="87"/>
        <v>0</v>
      </c>
    </row>
    <row r="1333" spans="13:19" ht="18.5" x14ac:dyDescent="0.45">
      <c r="M1333" s="79">
        <f t="shared" si="88"/>
        <v>0</v>
      </c>
      <c r="N1333" s="80"/>
      <c r="O1333" s="81">
        <f t="shared" si="86"/>
        <v>0</v>
      </c>
      <c r="P1333" s="82"/>
      <c r="Q1333" s="83" t="e">
        <f t="shared" si="85"/>
        <v>#DIV/0!</v>
      </c>
      <c r="R1333" s="50"/>
      <c r="S1333" s="84">
        <f t="shared" si="87"/>
        <v>0</v>
      </c>
    </row>
    <row r="1334" spans="13:19" ht="18.5" x14ac:dyDescent="0.45">
      <c r="M1334" s="79">
        <f t="shared" si="88"/>
        <v>0</v>
      </c>
      <c r="N1334" s="80"/>
      <c r="O1334" s="81">
        <f t="shared" si="86"/>
        <v>0</v>
      </c>
      <c r="P1334" s="82"/>
      <c r="Q1334" s="83" t="e">
        <f t="shared" si="85"/>
        <v>#DIV/0!</v>
      </c>
      <c r="R1334" s="50"/>
      <c r="S1334" s="84">
        <f t="shared" si="87"/>
        <v>0</v>
      </c>
    </row>
    <row r="1335" spans="13:19" ht="18.5" x14ac:dyDescent="0.45">
      <c r="M1335" s="79">
        <f t="shared" si="88"/>
        <v>0</v>
      </c>
      <c r="N1335" s="80"/>
      <c r="O1335" s="81">
        <f t="shared" si="86"/>
        <v>0</v>
      </c>
      <c r="P1335" s="82"/>
      <c r="Q1335" s="83" t="e">
        <f t="shared" si="85"/>
        <v>#DIV/0!</v>
      </c>
      <c r="R1335" s="50"/>
      <c r="S1335" s="84">
        <f t="shared" si="87"/>
        <v>0</v>
      </c>
    </row>
    <row r="1336" spans="13:19" ht="18.5" x14ac:dyDescent="0.45">
      <c r="M1336" s="79">
        <f t="shared" si="88"/>
        <v>0</v>
      </c>
      <c r="N1336" s="80"/>
      <c r="O1336" s="81">
        <f t="shared" si="86"/>
        <v>0</v>
      </c>
      <c r="P1336" s="82"/>
      <c r="Q1336" s="83" t="e">
        <f t="shared" si="85"/>
        <v>#DIV/0!</v>
      </c>
      <c r="R1336" s="50"/>
      <c r="S1336" s="84">
        <f t="shared" si="87"/>
        <v>0</v>
      </c>
    </row>
    <row r="1337" spans="13:19" ht="18.5" x14ac:dyDescent="0.45">
      <c r="M1337" s="79">
        <f t="shared" si="88"/>
        <v>0</v>
      </c>
      <c r="N1337" s="80"/>
      <c r="O1337" s="81">
        <f t="shared" si="86"/>
        <v>0</v>
      </c>
      <c r="P1337" s="82"/>
      <c r="Q1337" s="83" t="e">
        <f t="shared" si="85"/>
        <v>#DIV/0!</v>
      </c>
      <c r="R1337" s="50"/>
      <c r="S1337" s="84">
        <f t="shared" si="87"/>
        <v>0</v>
      </c>
    </row>
    <row r="1338" spans="13:19" ht="18.5" x14ac:dyDescent="0.45">
      <c r="M1338" s="79">
        <f t="shared" si="88"/>
        <v>0</v>
      </c>
      <c r="N1338" s="80"/>
      <c r="O1338" s="81">
        <f t="shared" si="86"/>
        <v>0</v>
      </c>
      <c r="P1338" s="82"/>
      <c r="Q1338" s="83" t="e">
        <f t="shared" si="85"/>
        <v>#DIV/0!</v>
      </c>
      <c r="R1338" s="50"/>
      <c r="S1338" s="84">
        <f t="shared" si="87"/>
        <v>0</v>
      </c>
    </row>
    <row r="1339" spans="13:19" ht="18.5" x14ac:dyDescent="0.45">
      <c r="M1339" s="79">
        <f t="shared" si="88"/>
        <v>0</v>
      </c>
      <c r="N1339" s="80"/>
      <c r="O1339" s="81">
        <f t="shared" si="86"/>
        <v>0</v>
      </c>
      <c r="P1339" s="82"/>
      <c r="Q1339" s="83" t="e">
        <f t="shared" si="85"/>
        <v>#DIV/0!</v>
      </c>
      <c r="R1339" s="50"/>
      <c r="S1339" s="84">
        <f t="shared" si="87"/>
        <v>0</v>
      </c>
    </row>
    <row r="1340" spans="13:19" ht="18.5" x14ac:dyDescent="0.45">
      <c r="M1340" s="79">
        <f t="shared" si="88"/>
        <v>0</v>
      </c>
      <c r="N1340" s="80"/>
      <c r="O1340" s="81">
        <f t="shared" si="86"/>
        <v>0</v>
      </c>
      <c r="P1340" s="82"/>
      <c r="Q1340" s="83" t="e">
        <f t="shared" si="85"/>
        <v>#DIV/0!</v>
      </c>
      <c r="R1340" s="50"/>
      <c r="S1340" s="84">
        <f t="shared" si="87"/>
        <v>0</v>
      </c>
    </row>
    <row r="1341" spans="13:19" ht="18.5" x14ac:dyDescent="0.45">
      <c r="M1341" s="79">
        <f t="shared" si="88"/>
        <v>0</v>
      </c>
      <c r="N1341" s="80"/>
      <c r="O1341" s="81">
        <f t="shared" si="86"/>
        <v>0</v>
      </c>
      <c r="P1341" s="82"/>
      <c r="Q1341" s="83" t="e">
        <f t="shared" si="85"/>
        <v>#DIV/0!</v>
      </c>
      <c r="R1341" s="50"/>
      <c r="S1341" s="84">
        <f t="shared" si="87"/>
        <v>0</v>
      </c>
    </row>
    <row r="1342" spans="13:19" ht="18.5" x14ac:dyDescent="0.45">
      <c r="M1342" s="79">
        <f t="shared" si="88"/>
        <v>0</v>
      </c>
      <c r="N1342" s="80"/>
      <c r="O1342" s="81">
        <f t="shared" si="86"/>
        <v>0</v>
      </c>
      <c r="P1342" s="82"/>
      <c r="Q1342" s="83" t="e">
        <f t="shared" si="85"/>
        <v>#DIV/0!</v>
      </c>
      <c r="R1342" s="50"/>
      <c r="S1342" s="84">
        <f t="shared" si="87"/>
        <v>0</v>
      </c>
    </row>
    <row r="1343" spans="13:19" ht="18.5" x14ac:dyDescent="0.45">
      <c r="M1343" s="79">
        <f t="shared" si="88"/>
        <v>0</v>
      </c>
      <c r="N1343" s="80"/>
      <c r="O1343" s="81">
        <f t="shared" si="86"/>
        <v>0</v>
      </c>
      <c r="P1343" s="82"/>
      <c r="Q1343" s="83" t="e">
        <f t="shared" ref="Q1343:Q1406" si="89">(P1343-M1343)/P1343</f>
        <v>#DIV/0!</v>
      </c>
      <c r="R1343" s="50"/>
      <c r="S1343" s="84">
        <f t="shared" si="87"/>
        <v>0</v>
      </c>
    </row>
    <row r="1344" spans="13:19" ht="18.5" x14ac:dyDescent="0.45">
      <c r="M1344" s="79">
        <f t="shared" si="88"/>
        <v>0</v>
      </c>
      <c r="N1344" s="80"/>
      <c r="O1344" s="81">
        <f t="shared" si="86"/>
        <v>0</v>
      </c>
      <c r="P1344" s="82"/>
      <c r="Q1344" s="83" t="e">
        <f t="shared" si="89"/>
        <v>#DIV/0!</v>
      </c>
      <c r="R1344" s="50"/>
      <c r="S1344" s="84">
        <f t="shared" si="87"/>
        <v>0</v>
      </c>
    </row>
    <row r="1345" spans="13:19" ht="18.5" x14ac:dyDescent="0.45">
      <c r="M1345" s="79">
        <f t="shared" si="88"/>
        <v>0</v>
      </c>
      <c r="N1345" s="80"/>
      <c r="O1345" s="81">
        <f t="shared" si="86"/>
        <v>0</v>
      </c>
      <c r="P1345" s="82"/>
      <c r="Q1345" s="83" t="e">
        <f t="shared" si="89"/>
        <v>#DIV/0!</v>
      </c>
      <c r="R1345" s="50"/>
      <c r="S1345" s="84">
        <f t="shared" si="87"/>
        <v>0</v>
      </c>
    </row>
    <row r="1346" spans="13:19" ht="18.5" x14ac:dyDescent="0.45">
      <c r="M1346" s="79">
        <f t="shared" si="88"/>
        <v>0</v>
      </c>
      <c r="N1346" s="80"/>
      <c r="O1346" s="81">
        <f t="shared" ref="O1346:O1409" si="90">M1346/(1-N1346)</f>
        <v>0</v>
      </c>
      <c r="P1346" s="82"/>
      <c r="Q1346" s="83" t="e">
        <f t="shared" si="89"/>
        <v>#DIV/0!</v>
      </c>
      <c r="R1346" s="50"/>
      <c r="S1346" s="84">
        <f t="shared" si="87"/>
        <v>0</v>
      </c>
    </row>
    <row r="1347" spans="13:19" ht="18.5" x14ac:dyDescent="0.45">
      <c r="M1347" s="79">
        <f t="shared" si="88"/>
        <v>0</v>
      </c>
      <c r="N1347" s="80"/>
      <c r="O1347" s="81">
        <f t="shared" si="90"/>
        <v>0</v>
      </c>
      <c r="P1347" s="82"/>
      <c r="Q1347" s="83" t="e">
        <f t="shared" si="89"/>
        <v>#DIV/0!</v>
      </c>
      <c r="R1347" s="50"/>
      <c r="S1347" s="84">
        <f t="shared" si="87"/>
        <v>0</v>
      </c>
    </row>
    <row r="1348" spans="13:19" ht="18.5" x14ac:dyDescent="0.45">
      <c r="M1348" s="79">
        <f t="shared" si="88"/>
        <v>0</v>
      </c>
      <c r="N1348" s="80"/>
      <c r="O1348" s="81">
        <f t="shared" si="90"/>
        <v>0</v>
      </c>
      <c r="P1348" s="82"/>
      <c r="Q1348" s="83" t="e">
        <f t="shared" si="89"/>
        <v>#DIV/0!</v>
      </c>
      <c r="R1348" s="50"/>
      <c r="S1348" s="84">
        <f t="shared" ref="S1348:S1411" si="91">SUM(R1348*P1348)</f>
        <v>0</v>
      </c>
    </row>
    <row r="1349" spans="13:19" ht="18.5" x14ac:dyDescent="0.45">
      <c r="M1349" s="79">
        <f t="shared" si="88"/>
        <v>0</v>
      </c>
      <c r="N1349" s="80"/>
      <c r="O1349" s="81">
        <f t="shared" si="90"/>
        <v>0</v>
      </c>
      <c r="P1349" s="82"/>
      <c r="Q1349" s="83" t="e">
        <f t="shared" si="89"/>
        <v>#DIV/0!</v>
      </c>
      <c r="R1349" s="50"/>
      <c r="S1349" s="84">
        <f t="shared" si="91"/>
        <v>0</v>
      </c>
    </row>
    <row r="1350" spans="13:19" ht="18.5" x14ac:dyDescent="0.45">
      <c r="M1350" s="79">
        <f t="shared" si="88"/>
        <v>0</v>
      </c>
      <c r="N1350" s="80"/>
      <c r="O1350" s="81">
        <f t="shared" si="90"/>
        <v>0</v>
      </c>
      <c r="P1350" s="82"/>
      <c r="Q1350" s="83" t="e">
        <f t="shared" si="89"/>
        <v>#DIV/0!</v>
      </c>
      <c r="R1350" s="50"/>
      <c r="S1350" s="84">
        <f t="shared" si="91"/>
        <v>0</v>
      </c>
    </row>
    <row r="1351" spans="13:19" ht="18.5" x14ac:dyDescent="0.45">
      <c r="M1351" s="79">
        <f t="shared" ref="M1351:M1414" si="92">SUM(F1351:K1351)</f>
        <v>0</v>
      </c>
      <c r="N1351" s="80"/>
      <c r="O1351" s="81">
        <f t="shared" si="90"/>
        <v>0</v>
      </c>
      <c r="P1351" s="82"/>
      <c r="Q1351" s="83" t="e">
        <f t="shared" si="89"/>
        <v>#DIV/0!</v>
      </c>
      <c r="R1351" s="50"/>
      <c r="S1351" s="84">
        <f t="shared" si="91"/>
        <v>0</v>
      </c>
    </row>
    <row r="1352" spans="13:19" ht="18.5" x14ac:dyDescent="0.45">
      <c r="M1352" s="79">
        <f t="shared" si="92"/>
        <v>0</v>
      </c>
      <c r="N1352" s="80"/>
      <c r="O1352" s="81">
        <f t="shared" si="90"/>
        <v>0</v>
      </c>
      <c r="P1352" s="82"/>
      <c r="Q1352" s="83" t="e">
        <f t="shared" si="89"/>
        <v>#DIV/0!</v>
      </c>
      <c r="R1352" s="50"/>
      <c r="S1352" s="84">
        <f t="shared" si="91"/>
        <v>0</v>
      </c>
    </row>
    <row r="1353" spans="13:19" ht="18.5" x14ac:dyDescent="0.45">
      <c r="M1353" s="79">
        <f t="shared" si="92"/>
        <v>0</v>
      </c>
      <c r="N1353" s="80"/>
      <c r="O1353" s="81">
        <f t="shared" si="90"/>
        <v>0</v>
      </c>
      <c r="P1353" s="82"/>
      <c r="Q1353" s="83" t="e">
        <f t="shared" si="89"/>
        <v>#DIV/0!</v>
      </c>
      <c r="R1353" s="50"/>
      <c r="S1353" s="84">
        <f t="shared" si="91"/>
        <v>0</v>
      </c>
    </row>
    <row r="1354" spans="13:19" ht="18.5" x14ac:dyDescent="0.45">
      <c r="M1354" s="79">
        <f t="shared" si="92"/>
        <v>0</v>
      </c>
      <c r="N1354" s="80"/>
      <c r="O1354" s="81">
        <f t="shared" si="90"/>
        <v>0</v>
      </c>
      <c r="P1354" s="82"/>
      <c r="Q1354" s="83" t="e">
        <f t="shared" si="89"/>
        <v>#DIV/0!</v>
      </c>
      <c r="R1354" s="50"/>
      <c r="S1354" s="84">
        <f t="shared" si="91"/>
        <v>0</v>
      </c>
    </row>
    <row r="1355" spans="13:19" ht="18.5" x14ac:dyDescent="0.45">
      <c r="M1355" s="79">
        <f t="shared" si="92"/>
        <v>0</v>
      </c>
      <c r="N1355" s="80"/>
      <c r="O1355" s="81">
        <f t="shared" si="90"/>
        <v>0</v>
      </c>
      <c r="P1355" s="82"/>
      <c r="Q1355" s="83" t="e">
        <f t="shared" si="89"/>
        <v>#DIV/0!</v>
      </c>
      <c r="R1355" s="50"/>
      <c r="S1355" s="84">
        <f t="shared" si="91"/>
        <v>0</v>
      </c>
    </row>
    <row r="1356" spans="13:19" ht="18.5" x14ac:dyDescent="0.45">
      <c r="M1356" s="79">
        <f t="shared" si="92"/>
        <v>0</v>
      </c>
      <c r="N1356" s="80"/>
      <c r="O1356" s="81">
        <f t="shared" si="90"/>
        <v>0</v>
      </c>
      <c r="P1356" s="82"/>
      <c r="Q1356" s="83" t="e">
        <f t="shared" si="89"/>
        <v>#DIV/0!</v>
      </c>
      <c r="R1356" s="50"/>
      <c r="S1356" s="84">
        <f t="shared" si="91"/>
        <v>0</v>
      </c>
    </row>
    <row r="1357" spans="13:19" ht="18.5" x14ac:dyDescent="0.45">
      <c r="M1357" s="79">
        <f t="shared" si="92"/>
        <v>0</v>
      </c>
      <c r="N1357" s="80"/>
      <c r="O1357" s="81">
        <f t="shared" si="90"/>
        <v>0</v>
      </c>
      <c r="P1357" s="82"/>
      <c r="Q1357" s="83" t="e">
        <f t="shared" si="89"/>
        <v>#DIV/0!</v>
      </c>
      <c r="R1357" s="50"/>
      <c r="S1357" s="84">
        <f t="shared" si="91"/>
        <v>0</v>
      </c>
    </row>
    <row r="1358" spans="13:19" ht="18.5" x14ac:dyDescent="0.45">
      <c r="M1358" s="79">
        <f t="shared" si="92"/>
        <v>0</v>
      </c>
      <c r="N1358" s="80"/>
      <c r="O1358" s="81">
        <f t="shared" si="90"/>
        <v>0</v>
      </c>
      <c r="P1358" s="82"/>
      <c r="Q1358" s="83" t="e">
        <f t="shared" si="89"/>
        <v>#DIV/0!</v>
      </c>
      <c r="R1358" s="50"/>
      <c r="S1358" s="84">
        <f t="shared" si="91"/>
        <v>0</v>
      </c>
    </row>
    <row r="1359" spans="13:19" ht="18.5" x14ac:dyDescent="0.45">
      <c r="M1359" s="79">
        <f t="shared" si="92"/>
        <v>0</v>
      </c>
      <c r="N1359" s="80"/>
      <c r="O1359" s="81">
        <f t="shared" si="90"/>
        <v>0</v>
      </c>
      <c r="P1359" s="82"/>
      <c r="Q1359" s="83" t="e">
        <f t="shared" si="89"/>
        <v>#DIV/0!</v>
      </c>
      <c r="R1359" s="50"/>
      <c r="S1359" s="84">
        <f t="shared" si="91"/>
        <v>0</v>
      </c>
    </row>
    <row r="1360" spans="13:19" ht="18.5" x14ac:dyDescent="0.45">
      <c r="M1360" s="79">
        <f t="shared" si="92"/>
        <v>0</v>
      </c>
      <c r="N1360" s="80"/>
      <c r="O1360" s="81">
        <f t="shared" si="90"/>
        <v>0</v>
      </c>
      <c r="P1360" s="82"/>
      <c r="Q1360" s="83" t="e">
        <f t="shared" si="89"/>
        <v>#DIV/0!</v>
      </c>
      <c r="R1360" s="50"/>
      <c r="S1360" s="84">
        <f t="shared" si="91"/>
        <v>0</v>
      </c>
    </row>
    <row r="1361" spans="13:19" ht="18.5" x14ac:dyDescent="0.45">
      <c r="M1361" s="79">
        <f t="shared" si="92"/>
        <v>0</v>
      </c>
      <c r="N1361" s="80"/>
      <c r="O1361" s="81">
        <f t="shared" si="90"/>
        <v>0</v>
      </c>
      <c r="P1361" s="82"/>
      <c r="Q1361" s="83" t="e">
        <f t="shared" si="89"/>
        <v>#DIV/0!</v>
      </c>
      <c r="R1361" s="50"/>
      <c r="S1361" s="84">
        <f t="shared" si="91"/>
        <v>0</v>
      </c>
    </row>
    <row r="1362" spans="13:19" ht="18.5" x14ac:dyDescent="0.45">
      <c r="M1362" s="79">
        <f t="shared" si="92"/>
        <v>0</v>
      </c>
      <c r="N1362" s="80"/>
      <c r="O1362" s="81">
        <f t="shared" si="90"/>
        <v>0</v>
      </c>
      <c r="P1362" s="82"/>
      <c r="Q1362" s="83" t="e">
        <f t="shared" si="89"/>
        <v>#DIV/0!</v>
      </c>
      <c r="R1362" s="50"/>
      <c r="S1362" s="84">
        <f t="shared" si="91"/>
        <v>0</v>
      </c>
    </row>
    <row r="1363" spans="13:19" ht="18.5" x14ac:dyDescent="0.45">
      <c r="M1363" s="79">
        <f t="shared" si="92"/>
        <v>0</v>
      </c>
      <c r="N1363" s="80"/>
      <c r="O1363" s="81">
        <f t="shared" si="90"/>
        <v>0</v>
      </c>
      <c r="P1363" s="82"/>
      <c r="Q1363" s="83" t="e">
        <f t="shared" si="89"/>
        <v>#DIV/0!</v>
      </c>
      <c r="R1363" s="50"/>
      <c r="S1363" s="84">
        <f t="shared" si="91"/>
        <v>0</v>
      </c>
    </row>
    <row r="1364" spans="13:19" ht="18.5" x14ac:dyDescent="0.45">
      <c r="M1364" s="79">
        <f t="shared" si="92"/>
        <v>0</v>
      </c>
      <c r="N1364" s="80"/>
      <c r="O1364" s="81">
        <f t="shared" si="90"/>
        <v>0</v>
      </c>
      <c r="P1364" s="82"/>
      <c r="Q1364" s="83" t="e">
        <f t="shared" si="89"/>
        <v>#DIV/0!</v>
      </c>
      <c r="R1364" s="50"/>
      <c r="S1364" s="84">
        <f t="shared" si="91"/>
        <v>0</v>
      </c>
    </row>
    <row r="1365" spans="13:19" ht="18.5" x14ac:dyDescent="0.45">
      <c r="M1365" s="79">
        <f t="shared" si="92"/>
        <v>0</v>
      </c>
      <c r="N1365" s="80"/>
      <c r="O1365" s="81">
        <f t="shared" si="90"/>
        <v>0</v>
      </c>
      <c r="P1365" s="82"/>
      <c r="Q1365" s="83" t="e">
        <f t="shared" si="89"/>
        <v>#DIV/0!</v>
      </c>
      <c r="R1365" s="50"/>
      <c r="S1365" s="84">
        <f t="shared" si="91"/>
        <v>0</v>
      </c>
    </row>
    <row r="1366" spans="13:19" ht="18.5" x14ac:dyDescent="0.45">
      <c r="M1366" s="79">
        <f t="shared" si="92"/>
        <v>0</v>
      </c>
      <c r="N1366" s="80"/>
      <c r="O1366" s="81">
        <f t="shared" si="90"/>
        <v>0</v>
      </c>
      <c r="P1366" s="82"/>
      <c r="Q1366" s="83" t="e">
        <f t="shared" si="89"/>
        <v>#DIV/0!</v>
      </c>
      <c r="R1366" s="50"/>
      <c r="S1366" s="84">
        <f t="shared" si="91"/>
        <v>0</v>
      </c>
    </row>
    <row r="1367" spans="13:19" ht="18.5" x14ac:dyDescent="0.45">
      <c r="M1367" s="79">
        <f t="shared" si="92"/>
        <v>0</v>
      </c>
      <c r="N1367" s="80"/>
      <c r="O1367" s="81">
        <f t="shared" si="90"/>
        <v>0</v>
      </c>
      <c r="P1367" s="82"/>
      <c r="Q1367" s="83" t="e">
        <f t="shared" si="89"/>
        <v>#DIV/0!</v>
      </c>
      <c r="R1367" s="50"/>
      <c r="S1367" s="84">
        <f t="shared" si="91"/>
        <v>0</v>
      </c>
    </row>
    <row r="1368" spans="13:19" ht="18.5" x14ac:dyDescent="0.45">
      <c r="M1368" s="79">
        <f t="shared" si="92"/>
        <v>0</v>
      </c>
      <c r="N1368" s="80"/>
      <c r="O1368" s="81">
        <f t="shared" si="90"/>
        <v>0</v>
      </c>
      <c r="P1368" s="82"/>
      <c r="Q1368" s="83" t="e">
        <f t="shared" si="89"/>
        <v>#DIV/0!</v>
      </c>
      <c r="R1368" s="50"/>
      <c r="S1368" s="84">
        <f t="shared" si="91"/>
        <v>0</v>
      </c>
    </row>
    <row r="1369" spans="13:19" ht="18.5" x14ac:dyDescent="0.45">
      <c r="M1369" s="79">
        <f t="shared" si="92"/>
        <v>0</v>
      </c>
      <c r="N1369" s="80"/>
      <c r="O1369" s="81">
        <f t="shared" si="90"/>
        <v>0</v>
      </c>
      <c r="P1369" s="82"/>
      <c r="Q1369" s="83" t="e">
        <f t="shared" si="89"/>
        <v>#DIV/0!</v>
      </c>
      <c r="R1369" s="50"/>
      <c r="S1369" s="84">
        <f t="shared" si="91"/>
        <v>0</v>
      </c>
    </row>
    <row r="1370" spans="13:19" ht="18.5" x14ac:dyDescent="0.45">
      <c r="M1370" s="79">
        <f t="shared" si="92"/>
        <v>0</v>
      </c>
      <c r="N1370" s="80"/>
      <c r="O1370" s="81">
        <f t="shared" si="90"/>
        <v>0</v>
      </c>
      <c r="P1370" s="82"/>
      <c r="Q1370" s="83" t="e">
        <f t="shared" si="89"/>
        <v>#DIV/0!</v>
      </c>
      <c r="R1370" s="50"/>
      <c r="S1370" s="84">
        <f t="shared" si="91"/>
        <v>0</v>
      </c>
    </row>
    <row r="1371" spans="13:19" ht="18.5" x14ac:dyDescent="0.45">
      <c r="M1371" s="79">
        <f t="shared" si="92"/>
        <v>0</v>
      </c>
      <c r="N1371" s="80"/>
      <c r="O1371" s="81">
        <f t="shared" si="90"/>
        <v>0</v>
      </c>
      <c r="P1371" s="82"/>
      <c r="Q1371" s="83" t="e">
        <f t="shared" si="89"/>
        <v>#DIV/0!</v>
      </c>
      <c r="R1371" s="50"/>
      <c r="S1371" s="84">
        <f t="shared" si="91"/>
        <v>0</v>
      </c>
    </row>
    <row r="1372" spans="13:19" ht="18.5" x14ac:dyDescent="0.45">
      <c r="M1372" s="79">
        <f t="shared" si="92"/>
        <v>0</v>
      </c>
      <c r="N1372" s="80"/>
      <c r="O1372" s="81">
        <f t="shared" si="90"/>
        <v>0</v>
      </c>
      <c r="P1372" s="82"/>
      <c r="Q1372" s="83" t="e">
        <f t="shared" si="89"/>
        <v>#DIV/0!</v>
      </c>
      <c r="R1372" s="50"/>
      <c r="S1372" s="84">
        <f t="shared" si="91"/>
        <v>0</v>
      </c>
    </row>
    <row r="1373" spans="13:19" ht="18.5" x14ac:dyDescent="0.45">
      <c r="M1373" s="79">
        <f t="shared" si="92"/>
        <v>0</v>
      </c>
      <c r="N1373" s="80"/>
      <c r="O1373" s="81">
        <f t="shared" si="90"/>
        <v>0</v>
      </c>
      <c r="P1373" s="82"/>
      <c r="Q1373" s="83" t="e">
        <f t="shared" si="89"/>
        <v>#DIV/0!</v>
      </c>
      <c r="R1373" s="50"/>
      <c r="S1373" s="84">
        <f t="shared" si="91"/>
        <v>0</v>
      </c>
    </row>
    <row r="1374" spans="13:19" ht="18.5" x14ac:dyDescent="0.45">
      <c r="M1374" s="79">
        <f t="shared" si="92"/>
        <v>0</v>
      </c>
      <c r="N1374" s="80"/>
      <c r="O1374" s="81">
        <f t="shared" si="90"/>
        <v>0</v>
      </c>
      <c r="P1374" s="82"/>
      <c r="Q1374" s="83" t="e">
        <f t="shared" si="89"/>
        <v>#DIV/0!</v>
      </c>
      <c r="R1374" s="50"/>
      <c r="S1374" s="84">
        <f t="shared" si="91"/>
        <v>0</v>
      </c>
    </row>
    <row r="1375" spans="13:19" ht="18.5" x14ac:dyDescent="0.45">
      <c r="M1375" s="79">
        <f t="shared" si="92"/>
        <v>0</v>
      </c>
      <c r="N1375" s="80"/>
      <c r="O1375" s="81">
        <f t="shared" si="90"/>
        <v>0</v>
      </c>
      <c r="P1375" s="82"/>
      <c r="Q1375" s="83" t="e">
        <f t="shared" si="89"/>
        <v>#DIV/0!</v>
      </c>
      <c r="R1375" s="50"/>
      <c r="S1375" s="84">
        <f t="shared" si="91"/>
        <v>0</v>
      </c>
    </row>
    <row r="1376" spans="13:19" ht="18.5" x14ac:dyDescent="0.45">
      <c r="M1376" s="79">
        <f t="shared" si="92"/>
        <v>0</v>
      </c>
      <c r="N1376" s="80"/>
      <c r="O1376" s="81">
        <f t="shared" si="90"/>
        <v>0</v>
      </c>
      <c r="P1376" s="82"/>
      <c r="Q1376" s="83" t="e">
        <f t="shared" si="89"/>
        <v>#DIV/0!</v>
      </c>
      <c r="R1376" s="50"/>
      <c r="S1376" s="84">
        <f t="shared" si="91"/>
        <v>0</v>
      </c>
    </row>
    <row r="1377" spans="13:19" ht="18.5" x14ac:dyDescent="0.45">
      <c r="M1377" s="79">
        <f t="shared" si="92"/>
        <v>0</v>
      </c>
      <c r="N1377" s="80"/>
      <c r="O1377" s="81">
        <f t="shared" si="90"/>
        <v>0</v>
      </c>
      <c r="P1377" s="82"/>
      <c r="Q1377" s="83" t="e">
        <f t="shared" si="89"/>
        <v>#DIV/0!</v>
      </c>
      <c r="R1377" s="50"/>
      <c r="S1377" s="84">
        <f t="shared" si="91"/>
        <v>0</v>
      </c>
    </row>
    <row r="1378" spans="13:19" ht="18.5" x14ac:dyDescent="0.45">
      <c r="M1378" s="79">
        <f t="shared" si="92"/>
        <v>0</v>
      </c>
      <c r="N1378" s="80"/>
      <c r="O1378" s="81">
        <f t="shared" si="90"/>
        <v>0</v>
      </c>
      <c r="P1378" s="82"/>
      <c r="Q1378" s="83" t="e">
        <f t="shared" si="89"/>
        <v>#DIV/0!</v>
      </c>
      <c r="R1378" s="50"/>
      <c r="S1378" s="84">
        <f t="shared" si="91"/>
        <v>0</v>
      </c>
    </row>
    <row r="1379" spans="13:19" ht="18.5" x14ac:dyDescent="0.45">
      <c r="M1379" s="79">
        <f t="shared" si="92"/>
        <v>0</v>
      </c>
      <c r="N1379" s="80"/>
      <c r="O1379" s="81">
        <f t="shared" si="90"/>
        <v>0</v>
      </c>
      <c r="P1379" s="82"/>
      <c r="Q1379" s="83" t="e">
        <f t="shared" si="89"/>
        <v>#DIV/0!</v>
      </c>
      <c r="R1379" s="50"/>
      <c r="S1379" s="84">
        <f t="shared" si="91"/>
        <v>0</v>
      </c>
    </row>
    <row r="1380" spans="13:19" ht="18.5" x14ac:dyDescent="0.45">
      <c r="M1380" s="79">
        <f t="shared" si="92"/>
        <v>0</v>
      </c>
      <c r="N1380" s="80"/>
      <c r="O1380" s="81">
        <f t="shared" si="90"/>
        <v>0</v>
      </c>
      <c r="P1380" s="82"/>
      <c r="Q1380" s="83" t="e">
        <f t="shared" si="89"/>
        <v>#DIV/0!</v>
      </c>
      <c r="R1380" s="50"/>
      <c r="S1380" s="84">
        <f t="shared" si="91"/>
        <v>0</v>
      </c>
    </row>
    <row r="1381" spans="13:19" ht="18.5" x14ac:dyDescent="0.45">
      <c r="M1381" s="79">
        <f t="shared" si="92"/>
        <v>0</v>
      </c>
      <c r="N1381" s="80"/>
      <c r="O1381" s="81">
        <f t="shared" si="90"/>
        <v>0</v>
      </c>
      <c r="P1381" s="82"/>
      <c r="Q1381" s="83" t="e">
        <f t="shared" si="89"/>
        <v>#DIV/0!</v>
      </c>
      <c r="R1381" s="50"/>
      <c r="S1381" s="84">
        <f t="shared" si="91"/>
        <v>0</v>
      </c>
    </row>
    <row r="1382" spans="13:19" ht="18.5" x14ac:dyDescent="0.45">
      <c r="M1382" s="79">
        <f t="shared" si="92"/>
        <v>0</v>
      </c>
      <c r="N1382" s="80"/>
      <c r="O1382" s="81">
        <f t="shared" si="90"/>
        <v>0</v>
      </c>
      <c r="P1382" s="82"/>
      <c r="Q1382" s="83" t="e">
        <f t="shared" si="89"/>
        <v>#DIV/0!</v>
      </c>
      <c r="R1382" s="50"/>
      <c r="S1382" s="84">
        <f t="shared" si="91"/>
        <v>0</v>
      </c>
    </row>
    <row r="1383" spans="13:19" ht="18.5" x14ac:dyDescent="0.45">
      <c r="M1383" s="79">
        <f t="shared" si="92"/>
        <v>0</v>
      </c>
      <c r="N1383" s="80"/>
      <c r="O1383" s="81">
        <f t="shared" si="90"/>
        <v>0</v>
      </c>
      <c r="P1383" s="82"/>
      <c r="Q1383" s="83" t="e">
        <f t="shared" si="89"/>
        <v>#DIV/0!</v>
      </c>
      <c r="R1383" s="50"/>
      <c r="S1383" s="84">
        <f t="shared" si="91"/>
        <v>0</v>
      </c>
    </row>
    <row r="1384" spans="13:19" ht="18.5" x14ac:dyDescent="0.45">
      <c r="M1384" s="79">
        <f t="shared" si="92"/>
        <v>0</v>
      </c>
      <c r="N1384" s="80"/>
      <c r="O1384" s="81">
        <f t="shared" si="90"/>
        <v>0</v>
      </c>
      <c r="P1384" s="82"/>
      <c r="Q1384" s="83" t="e">
        <f t="shared" si="89"/>
        <v>#DIV/0!</v>
      </c>
      <c r="R1384" s="50"/>
      <c r="S1384" s="84">
        <f t="shared" si="91"/>
        <v>0</v>
      </c>
    </row>
    <row r="1385" spans="13:19" ht="18.5" x14ac:dyDescent="0.45">
      <c r="M1385" s="79">
        <f t="shared" si="92"/>
        <v>0</v>
      </c>
      <c r="N1385" s="80"/>
      <c r="O1385" s="81">
        <f t="shared" si="90"/>
        <v>0</v>
      </c>
      <c r="P1385" s="82"/>
      <c r="Q1385" s="83" t="e">
        <f t="shared" si="89"/>
        <v>#DIV/0!</v>
      </c>
      <c r="R1385" s="50"/>
      <c r="S1385" s="84">
        <f t="shared" si="91"/>
        <v>0</v>
      </c>
    </row>
    <row r="1386" spans="13:19" ht="18.5" x14ac:dyDescent="0.45">
      <c r="M1386" s="79">
        <f t="shared" si="92"/>
        <v>0</v>
      </c>
      <c r="N1386" s="80"/>
      <c r="O1386" s="81">
        <f t="shared" si="90"/>
        <v>0</v>
      </c>
      <c r="P1386" s="82"/>
      <c r="Q1386" s="83" t="e">
        <f t="shared" si="89"/>
        <v>#DIV/0!</v>
      </c>
      <c r="R1386" s="50"/>
      <c r="S1386" s="84">
        <f t="shared" si="91"/>
        <v>0</v>
      </c>
    </row>
    <row r="1387" spans="13:19" ht="18.5" x14ac:dyDescent="0.45">
      <c r="M1387" s="79">
        <f t="shared" si="92"/>
        <v>0</v>
      </c>
      <c r="N1387" s="80"/>
      <c r="O1387" s="81">
        <f t="shared" si="90"/>
        <v>0</v>
      </c>
      <c r="P1387" s="82"/>
      <c r="Q1387" s="83" t="e">
        <f t="shared" si="89"/>
        <v>#DIV/0!</v>
      </c>
      <c r="R1387" s="50"/>
      <c r="S1387" s="84">
        <f t="shared" si="91"/>
        <v>0</v>
      </c>
    </row>
    <row r="1388" spans="13:19" ht="18.5" x14ac:dyDescent="0.45">
      <c r="M1388" s="79">
        <f t="shared" si="92"/>
        <v>0</v>
      </c>
      <c r="N1388" s="80"/>
      <c r="O1388" s="81">
        <f t="shared" si="90"/>
        <v>0</v>
      </c>
      <c r="P1388" s="82"/>
      <c r="Q1388" s="83" t="e">
        <f t="shared" si="89"/>
        <v>#DIV/0!</v>
      </c>
      <c r="R1388" s="50"/>
      <c r="S1388" s="84">
        <f t="shared" si="91"/>
        <v>0</v>
      </c>
    </row>
    <row r="1389" spans="13:19" ht="18.5" x14ac:dyDescent="0.45">
      <c r="M1389" s="79">
        <f t="shared" si="92"/>
        <v>0</v>
      </c>
      <c r="N1389" s="80"/>
      <c r="O1389" s="81">
        <f t="shared" si="90"/>
        <v>0</v>
      </c>
      <c r="P1389" s="82"/>
      <c r="Q1389" s="83" t="e">
        <f t="shared" si="89"/>
        <v>#DIV/0!</v>
      </c>
      <c r="R1389" s="50"/>
      <c r="S1389" s="84">
        <f t="shared" si="91"/>
        <v>0</v>
      </c>
    </row>
    <row r="1390" spans="13:19" ht="18.5" x14ac:dyDescent="0.45">
      <c r="M1390" s="79">
        <f t="shared" si="92"/>
        <v>0</v>
      </c>
      <c r="N1390" s="80"/>
      <c r="O1390" s="81">
        <f t="shared" si="90"/>
        <v>0</v>
      </c>
      <c r="P1390" s="82"/>
      <c r="Q1390" s="83" t="e">
        <f t="shared" si="89"/>
        <v>#DIV/0!</v>
      </c>
      <c r="R1390" s="50"/>
      <c r="S1390" s="84">
        <f t="shared" si="91"/>
        <v>0</v>
      </c>
    </row>
    <row r="1391" spans="13:19" ht="18.5" x14ac:dyDescent="0.45">
      <c r="M1391" s="79">
        <f t="shared" si="92"/>
        <v>0</v>
      </c>
      <c r="N1391" s="80"/>
      <c r="O1391" s="81">
        <f t="shared" si="90"/>
        <v>0</v>
      </c>
      <c r="P1391" s="82"/>
      <c r="Q1391" s="83" t="e">
        <f t="shared" si="89"/>
        <v>#DIV/0!</v>
      </c>
      <c r="R1391" s="50"/>
      <c r="S1391" s="84">
        <f t="shared" si="91"/>
        <v>0</v>
      </c>
    </row>
    <row r="1392" spans="13:19" ht="18.5" x14ac:dyDescent="0.45">
      <c r="M1392" s="79">
        <f t="shared" si="92"/>
        <v>0</v>
      </c>
      <c r="N1392" s="80"/>
      <c r="O1392" s="81">
        <f t="shared" si="90"/>
        <v>0</v>
      </c>
      <c r="P1392" s="82"/>
      <c r="Q1392" s="83" t="e">
        <f t="shared" si="89"/>
        <v>#DIV/0!</v>
      </c>
      <c r="R1392" s="50"/>
      <c r="S1392" s="84">
        <f t="shared" si="91"/>
        <v>0</v>
      </c>
    </row>
    <row r="1393" spans="13:19" ht="18.5" x14ac:dyDescent="0.45">
      <c r="M1393" s="79">
        <f t="shared" si="92"/>
        <v>0</v>
      </c>
      <c r="N1393" s="80"/>
      <c r="O1393" s="81">
        <f t="shared" si="90"/>
        <v>0</v>
      </c>
      <c r="P1393" s="82"/>
      <c r="Q1393" s="83" t="e">
        <f t="shared" si="89"/>
        <v>#DIV/0!</v>
      </c>
      <c r="R1393" s="50"/>
      <c r="S1393" s="84">
        <f t="shared" si="91"/>
        <v>0</v>
      </c>
    </row>
    <row r="1394" spans="13:19" ht="18.5" x14ac:dyDescent="0.45">
      <c r="M1394" s="79">
        <f t="shared" si="92"/>
        <v>0</v>
      </c>
      <c r="N1394" s="80"/>
      <c r="O1394" s="81">
        <f t="shared" si="90"/>
        <v>0</v>
      </c>
      <c r="P1394" s="82"/>
      <c r="Q1394" s="83" t="e">
        <f t="shared" si="89"/>
        <v>#DIV/0!</v>
      </c>
      <c r="R1394" s="50"/>
      <c r="S1394" s="84">
        <f t="shared" si="91"/>
        <v>0</v>
      </c>
    </row>
    <row r="1395" spans="13:19" ht="18.5" x14ac:dyDescent="0.45">
      <c r="M1395" s="79">
        <f t="shared" si="92"/>
        <v>0</v>
      </c>
      <c r="N1395" s="80"/>
      <c r="O1395" s="81">
        <f t="shared" si="90"/>
        <v>0</v>
      </c>
      <c r="P1395" s="82"/>
      <c r="Q1395" s="83" t="e">
        <f t="shared" si="89"/>
        <v>#DIV/0!</v>
      </c>
      <c r="R1395" s="50"/>
      <c r="S1395" s="84">
        <f t="shared" si="91"/>
        <v>0</v>
      </c>
    </row>
    <row r="1396" spans="13:19" ht="18.5" x14ac:dyDescent="0.45">
      <c r="M1396" s="79">
        <f t="shared" si="92"/>
        <v>0</v>
      </c>
      <c r="N1396" s="80"/>
      <c r="O1396" s="81">
        <f t="shared" si="90"/>
        <v>0</v>
      </c>
      <c r="P1396" s="82"/>
      <c r="Q1396" s="83" t="e">
        <f t="shared" si="89"/>
        <v>#DIV/0!</v>
      </c>
      <c r="R1396" s="50"/>
      <c r="S1396" s="84">
        <f t="shared" si="91"/>
        <v>0</v>
      </c>
    </row>
    <row r="1397" spans="13:19" ht="18.5" x14ac:dyDescent="0.45">
      <c r="M1397" s="79">
        <f t="shared" si="92"/>
        <v>0</v>
      </c>
      <c r="N1397" s="80"/>
      <c r="O1397" s="81">
        <f t="shared" si="90"/>
        <v>0</v>
      </c>
      <c r="P1397" s="82"/>
      <c r="Q1397" s="83" t="e">
        <f t="shared" si="89"/>
        <v>#DIV/0!</v>
      </c>
      <c r="R1397" s="50"/>
      <c r="S1397" s="84">
        <f t="shared" si="91"/>
        <v>0</v>
      </c>
    </row>
    <row r="1398" spans="13:19" ht="18.5" x14ac:dyDescent="0.45">
      <c r="M1398" s="79">
        <f t="shared" si="92"/>
        <v>0</v>
      </c>
      <c r="N1398" s="80"/>
      <c r="O1398" s="81">
        <f t="shared" si="90"/>
        <v>0</v>
      </c>
      <c r="P1398" s="82"/>
      <c r="Q1398" s="83" t="e">
        <f t="shared" si="89"/>
        <v>#DIV/0!</v>
      </c>
      <c r="R1398" s="50"/>
      <c r="S1398" s="84">
        <f t="shared" si="91"/>
        <v>0</v>
      </c>
    </row>
    <row r="1399" spans="13:19" ht="18.5" x14ac:dyDescent="0.45">
      <c r="M1399" s="79">
        <f t="shared" si="92"/>
        <v>0</v>
      </c>
      <c r="N1399" s="80"/>
      <c r="O1399" s="81">
        <f t="shared" si="90"/>
        <v>0</v>
      </c>
      <c r="P1399" s="82"/>
      <c r="Q1399" s="83" t="e">
        <f t="shared" si="89"/>
        <v>#DIV/0!</v>
      </c>
      <c r="R1399" s="50"/>
      <c r="S1399" s="84">
        <f t="shared" si="91"/>
        <v>0</v>
      </c>
    </row>
    <row r="1400" spans="13:19" ht="18.5" x14ac:dyDescent="0.45">
      <c r="M1400" s="79">
        <f t="shared" si="92"/>
        <v>0</v>
      </c>
      <c r="N1400" s="80"/>
      <c r="O1400" s="81">
        <f t="shared" si="90"/>
        <v>0</v>
      </c>
      <c r="P1400" s="82"/>
      <c r="Q1400" s="83" t="e">
        <f t="shared" si="89"/>
        <v>#DIV/0!</v>
      </c>
      <c r="R1400" s="50"/>
      <c r="S1400" s="84">
        <f t="shared" si="91"/>
        <v>0</v>
      </c>
    </row>
    <row r="1401" spans="13:19" ht="18.5" x14ac:dyDescent="0.45">
      <c r="M1401" s="79">
        <f t="shared" si="92"/>
        <v>0</v>
      </c>
      <c r="N1401" s="80"/>
      <c r="O1401" s="81">
        <f t="shared" si="90"/>
        <v>0</v>
      </c>
      <c r="P1401" s="82"/>
      <c r="Q1401" s="83" t="e">
        <f t="shared" si="89"/>
        <v>#DIV/0!</v>
      </c>
      <c r="R1401" s="50"/>
      <c r="S1401" s="84">
        <f t="shared" si="91"/>
        <v>0</v>
      </c>
    </row>
    <row r="1402" spans="13:19" ht="18.5" x14ac:dyDescent="0.45">
      <c r="M1402" s="79">
        <f t="shared" si="92"/>
        <v>0</v>
      </c>
      <c r="N1402" s="80"/>
      <c r="O1402" s="81">
        <f t="shared" si="90"/>
        <v>0</v>
      </c>
      <c r="P1402" s="82"/>
      <c r="Q1402" s="83" t="e">
        <f t="shared" si="89"/>
        <v>#DIV/0!</v>
      </c>
      <c r="R1402" s="50"/>
      <c r="S1402" s="84">
        <f t="shared" si="91"/>
        <v>0</v>
      </c>
    </row>
    <row r="1403" spans="13:19" ht="18.5" x14ac:dyDescent="0.45">
      <c r="M1403" s="79">
        <f t="shared" si="92"/>
        <v>0</v>
      </c>
      <c r="N1403" s="80"/>
      <c r="O1403" s="81">
        <f t="shared" si="90"/>
        <v>0</v>
      </c>
      <c r="P1403" s="82"/>
      <c r="Q1403" s="83" t="e">
        <f t="shared" si="89"/>
        <v>#DIV/0!</v>
      </c>
      <c r="R1403" s="50"/>
      <c r="S1403" s="84">
        <f t="shared" si="91"/>
        <v>0</v>
      </c>
    </row>
    <row r="1404" spans="13:19" ht="18.5" x14ac:dyDescent="0.45">
      <c r="M1404" s="79">
        <f t="shared" si="92"/>
        <v>0</v>
      </c>
      <c r="N1404" s="80"/>
      <c r="O1404" s="81">
        <f t="shared" si="90"/>
        <v>0</v>
      </c>
      <c r="P1404" s="82"/>
      <c r="Q1404" s="83" t="e">
        <f t="shared" si="89"/>
        <v>#DIV/0!</v>
      </c>
      <c r="R1404" s="50"/>
      <c r="S1404" s="84">
        <f t="shared" si="91"/>
        <v>0</v>
      </c>
    </row>
    <row r="1405" spans="13:19" ht="18.5" x14ac:dyDescent="0.45">
      <c r="M1405" s="79">
        <f t="shared" si="92"/>
        <v>0</v>
      </c>
      <c r="N1405" s="80"/>
      <c r="O1405" s="81">
        <f t="shared" si="90"/>
        <v>0</v>
      </c>
      <c r="P1405" s="82"/>
      <c r="Q1405" s="83" t="e">
        <f t="shared" si="89"/>
        <v>#DIV/0!</v>
      </c>
      <c r="R1405" s="50"/>
      <c r="S1405" s="84">
        <f t="shared" si="91"/>
        <v>0</v>
      </c>
    </row>
    <row r="1406" spans="13:19" ht="18.5" x14ac:dyDescent="0.45">
      <c r="M1406" s="79">
        <f t="shared" si="92"/>
        <v>0</v>
      </c>
      <c r="N1406" s="80"/>
      <c r="O1406" s="81">
        <f t="shared" si="90"/>
        <v>0</v>
      </c>
      <c r="P1406" s="82"/>
      <c r="Q1406" s="83" t="e">
        <f t="shared" si="89"/>
        <v>#DIV/0!</v>
      </c>
      <c r="R1406" s="50"/>
      <c r="S1406" s="84">
        <f t="shared" si="91"/>
        <v>0</v>
      </c>
    </row>
    <row r="1407" spans="13:19" ht="18.5" x14ac:dyDescent="0.45">
      <c r="M1407" s="79">
        <f t="shared" si="92"/>
        <v>0</v>
      </c>
      <c r="N1407" s="80"/>
      <c r="O1407" s="81">
        <f t="shared" si="90"/>
        <v>0</v>
      </c>
      <c r="P1407" s="82"/>
      <c r="Q1407" s="83" t="e">
        <f t="shared" ref="Q1407:Q1470" si="93">(P1407-M1407)/P1407</f>
        <v>#DIV/0!</v>
      </c>
      <c r="R1407" s="50"/>
      <c r="S1407" s="84">
        <f t="shared" si="91"/>
        <v>0</v>
      </c>
    </row>
    <row r="1408" spans="13:19" ht="18.5" x14ac:dyDescent="0.45">
      <c r="M1408" s="79">
        <f t="shared" si="92"/>
        <v>0</v>
      </c>
      <c r="N1408" s="80"/>
      <c r="O1408" s="81">
        <f t="shared" si="90"/>
        <v>0</v>
      </c>
      <c r="P1408" s="82"/>
      <c r="Q1408" s="83" t="e">
        <f t="shared" si="93"/>
        <v>#DIV/0!</v>
      </c>
      <c r="R1408" s="50"/>
      <c r="S1408" s="84">
        <f t="shared" si="91"/>
        <v>0</v>
      </c>
    </row>
    <row r="1409" spans="13:19" ht="18.5" x14ac:dyDescent="0.45">
      <c r="M1409" s="79">
        <f t="shared" si="92"/>
        <v>0</v>
      </c>
      <c r="N1409" s="80"/>
      <c r="O1409" s="81">
        <f t="shared" si="90"/>
        <v>0</v>
      </c>
      <c r="P1409" s="82"/>
      <c r="Q1409" s="83" t="e">
        <f t="shared" si="93"/>
        <v>#DIV/0!</v>
      </c>
      <c r="R1409" s="50"/>
      <c r="S1409" s="84">
        <f t="shared" si="91"/>
        <v>0</v>
      </c>
    </row>
    <row r="1410" spans="13:19" ht="18.5" x14ac:dyDescent="0.45">
      <c r="M1410" s="79">
        <f t="shared" si="92"/>
        <v>0</v>
      </c>
      <c r="N1410" s="80"/>
      <c r="O1410" s="81">
        <f t="shared" ref="O1410:O1473" si="94">M1410/(1-N1410)</f>
        <v>0</v>
      </c>
      <c r="P1410" s="82"/>
      <c r="Q1410" s="83" t="e">
        <f t="shared" si="93"/>
        <v>#DIV/0!</v>
      </c>
      <c r="R1410" s="50"/>
      <c r="S1410" s="84">
        <f t="shared" si="91"/>
        <v>0</v>
      </c>
    </row>
    <row r="1411" spans="13:19" ht="18.5" x14ac:dyDescent="0.45">
      <c r="M1411" s="79">
        <f t="shared" si="92"/>
        <v>0</v>
      </c>
      <c r="N1411" s="80"/>
      <c r="O1411" s="81">
        <f t="shared" si="94"/>
        <v>0</v>
      </c>
      <c r="P1411" s="82"/>
      <c r="Q1411" s="83" t="e">
        <f t="shared" si="93"/>
        <v>#DIV/0!</v>
      </c>
      <c r="R1411" s="50"/>
      <c r="S1411" s="84">
        <f t="shared" si="91"/>
        <v>0</v>
      </c>
    </row>
    <row r="1412" spans="13:19" ht="18.5" x14ac:dyDescent="0.45">
      <c r="M1412" s="79">
        <f t="shared" si="92"/>
        <v>0</v>
      </c>
      <c r="N1412" s="80"/>
      <c r="O1412" s="81">
        <f t="shared" si="94"/>
        <v>0</v>
      </c>
      <c r="P1412" s="82"/>
      <c r="Q1412" s="83" t="e">
        <f t="shared" si="93"/>
        <v>#DIV/0!</v>
      </c>
      <c r="R1412" s="50"/>
      <c r="S1412" s="84">
        <f t="shared" ref="S1412:S1475" si="95">SUM(R1412*P1412)</f>
        <v>0</v>
      </c>
    </row>
    <row r="1413" spans="13:19" ht="18.5" x14ac:dyDescent="0.45">
      <c r="M1413" s="79">
        <f t="shared" si="92"/>
        <v>0</v>
      </c>
      <c r="N1413" s="80"/>
      <c r="O1413" s="81">
        <f t="shared" si="94"/>
        <v>0</v>
      </c>
      <c r="P1413" s="82"/>
      <c r="Q1413" s="83" t="e">
        <f t="shared" si="93"/>
        <v>#DIV/0!</v>
      </c>
      <c r="R1413" s="50"/>
      <c r="S1413" s="84">
        <f t="shared" si="95"/>
        <v>0</v>
      </c>
    </row>
    <row r="1414" spans="13:19" ht="18.5" x14ac:dyDescent="0.45">
      <c r="M1414" s="79">
        <f t="shared" si="92"/>
        <v>0</v>
      </c>
      <c r="N1414" s="80"/>
      <c r="O1414" s="81">
        <f t="shared" si="94"/>
        <v>0</v>
      </c>
      <c r="P1414" s="82"/>
      <c r="Q1414" s="83" t="e">
        <f t="shared" si="93"/>
        <v>#DIV/0!</v>
      </c>
      <c r="R1414" s="50"/>
      <c r="S1414" s="84">
        <f t="shared" si="95"/>
        <v>0</v>
      </c>
    </row>
    <row r="1415" spans="13:19" ht="18.5" x14ac:dyDescent="0.45">
      <c r="M1415" s="79">
        <f t="shared" ref="M1415:M1478" si="96">SUM(F1415:K1415)</f>
        <v>0</v>
      </c>
      <c r="N1415" s="80"/>
      <c r="O1415" s="81">
        <f t="shared" si="94"/>
        <v>0</v>
      </c>
      <c r="P1415" s="82"/>
      <c r="Q1415" s="83" t="e">
        <f t="shared" si="93"/>
        <v>#DIV/0!</v>
      </c>
      <c r="R1415" s="50"/>
      <c r="S1415" s="84">
        <f t="shared" si="95"/>
        <v>0</v>
      </c>
    </row>
    <row r="1416" spans="13:19" ht="18.5" x14ac:dyDescent="0.45">
      <c r="M1416" s="79">
        <f t="shared" si="96"/>
        <v>0</v>
      </c>
      <c r="N1416" s="80"/>
      <c r="O1416" s="81">
        <f t="shared" si="94"/>
        <v>0</v>
      </c>
      <c r="P1416" s="82"/>
      <c r="Q1416" s="83" t="e">
        <f t="shared" si="93"/>
        <v>#DIV/0!</v>
      </c>
      <c r="R1416" s="50"/>
      <c r="S1416" s="84">
        <f t="shared" si="95"/>
        <v>0</v>
      </c>
    </row>
    <row r="1417" spans="13:19" ht="18.5" x14ac:dyDescent="0.45">
      <c r="M1417" s="79">
        <f t="shared" si="96"/>
        <v>0</v>
      </c>
      <c r="N1417" s="80"/>
      <c r="O1417" s="81">
        <f t="shared" si="94"/>
        <v>0</v>
      </c>
      <c r="P1417" s="82"/>
      <c r="Q1417" s="83" t="e">
        <f t="shared" si="93"/>
        <v>#DIV/0!</v>
      </c>
      <c r="R1417" s="50"/>
      <c r="S1417" s="84">
        <f t="shared" si="95"/>
        <v>0</v>
      </c>
    </row>
    <row r="1418" spans="13:19" ht="18.5" x14ac:dyDescent="0.45">
      <c r="M1418" s="79">
        <f t="shared" si="96"/>
        <v>0</v>
      </c>
      <c r="N1418" s="80"/>
      <c r="O1418" s="81">
        <f t="shared" si="94"/>
        <v>0</v>
      </c>
      <c r="P1418" s="82"/>
      <c r="Q1418" s="83" t="e">
        <f t="shared" si="93"/>
        <v>#DIV/0!</v>
      </c>
      <c r="R1418" s="50"/>
      <c r="S1418" s="84">
        <f t="shared" si="95"/>
        <v>0</v>
      </c>
    </row>
    <row r="1419" spans="13:19" ht="18.5" x14ac:dyDescent="0.45">
      <c r="M1419" s="79">
        <f t="shared" si="96"/>
        <v>0</v>
      </c>
      <c r="N1419" s="80"/>
      <c r="O1419" s="81">
        <f t="shared" si="94"/>
        <v>0</v>
      </c>
      <c r="P1419" s="82"/>
      <c r="Q1419" s="83" t="e">
        <f t="shared" si="93"/>
        <v>#DIV/0!</v>
      </c>
      <c r="R1419" s="50"/>
      <c r="S1419" s="84">
        <f t="shared" si="95"/>
        <v>0</v>
      </c>
    </row>
    <row r="1420" spans="13:19" ht="18.5" x14ac:dyDescent="0.45">
      <c r="M1420" s="79">
        <f t="shared" si="96"/>
        <v>0</v>
      </c>
      <c r="N1420" s="80"/>
      <c r="O1420" s="81">
        <f t="shared" si="94"/>
        <v>0</v>
      </c>
      <c r="P1420" s="82"/>
      <c r="Q1420" s="83" t="e">
        <f t="shared" si="93"/>
        <v>#DIV/0!</v>
      </c>
      <c r="R1420" s="50"/>
      <c r="S1420" s="84">
        <f t="shared" si="95"/>
        <v>0</v>
      </c>
    </row>
    <row r="1421" spans="13:19" ht="18.5" x14ac:dyDescent="0.45">
      <c r="M1421" s="79">
        <f t="shared" si="96"/>
        <v>0</v>
      </c>
      <c r="N1421" s="80"/>
      <c r="O1421" s="81">
        <f t="shared" si="94"/>
        <v>0</v>
      </c>
      <c r="P1421" s="82"/>
      <c r="Q1421" s="83" t="e">
        <f t="shared" si="93"/>
        <v>#DIV/0!</v>
      </c>
      <c r="R1421" s="50"/>
      <c r="S1421" s="84">
        <f t="shared" si="95"/>
        <v>0</v>
      </c>
    </row>
    <row r="1422" spans="13:19" ht="18.5" x14ac:dyDescent="0.45">
      <c r="M1422" s="79">
        <f t="shared" si="96"/>
        <v>0</v>
      </c>
      <c r="N1422" s="80"/>
      <c r="O1422" s="81">
        <f t="shared" si="94"/>
        <v>0</v>
      </c>
      <c r="P1422" s="82"/>
      <c r="Q1422" s="83" t="e">
        <f t="shared" si="93"/>
        <v>#DIV/0!</v>
      </c>
      <c r="R1422" s="50"/>
      <c r="S1422" s="84">
        <f t="shared" si="95"/>
        <v>0</v>
      </c>
    </row>
    <row r="1423" spans="13:19" ht="18.5" x14ac:dyDescent="0.45">
      <c r="M1423" s="79">
        <f t="shared" si="96"/>
        <v>0</v>
      </c>
      <c r="N1423" s="80"/>
      <c r="O1423" s="81">
        <f t="shared" si="94"/>
        <v>0</v>
      </c>
      <c r="P1423" s="82"/>
      <c r="Q1423" s="83" t="e">
        <f t="shared" si="93"/>
        <v>#DIV/0!</v>
      </c>
      <c r="R1423" s="50"/>
      <c r="S1423" s="84">
        <f t="shared" si="95"/>
        <v>0</v>
      </c>
    </row>
    <row r="1424" spans="13:19" ht="18.5" x14ac:dyDescent="0.45">
      <c r="M1424" s="79">
        <f t="shared" si="96"/>
        <v>0</v>
      </c>
      <c r="N1424" s="80"/>
      <c r="O1424" s="81">
        <f t="shared" si="94"/>
        <v>0</v>
      </c>
      <c r="P1424" s="82"/>
      <c r="Q1424" s="83" t="e">
        <f t="shared" si="93"/>
        <v>#DIV/0!</v>
      </c>
      <c r="R1424" s="50"/>
      <c r="S1424" s="84">
        <f t="shared" si="95"/>
        <v>0</v>
      </c>
    </row>
    <row r="1425" spans="13:19" ht="18.5" x14ac:dyDescent="0.45">
      <c r="M1425" s="79">
        <f t="shared" si="96"/>
        <v>0</v>
      </c>
      <c r="N1425" s="80"/>
      <c r="O1425" s="81">
        <f t="shared" si="94"/>
        <v>0</v>
      </c>
      <c r="P1425" s="82"/>
      <c r="Q1425" s="83" t="e">
        <f t="shared" si="93"/>
        <v>#DIV/0!</v>
      </c>
      <c r="R1425" s="50"/>
      <c r="S1425" s="84">
        <f t="shared" si="95"/>
        <v>0</v>
      </c>
    </row>
    <row r="1426" spans="13:19" ht="18.5" x14ac:dyDescent="0.45">
      <c r="M1426" s="79">
        <f t="shared" si="96"/>
        <v>0</v>
      </c>
      <c r="N1426" s="80"/>
      <c r="O1426" s="81">
        <f t="shared" si="94"/>
        <v>0</v>
      </c>
      <c r="P1426" s="82"/>
      <c r="Q1426" s="83" t="e">
        <f t="shared" si="93"/>
        <v>#DIV/0!</v>
      </c>
      <c r="R1426" s="50"/>
      <c r="S1426" s="84">
        <f t="shared" si="95"/>
        <v>0</v>
      </c>
    </row>
    <row r="1427" spans="13:19" ht="18.5" x14ac:dyDescent="0.45">
      <c r="M1427" s="79">
        <f t="shared" si="96"/>
        <v>0</v>
      </c>
      <c r="N1427" s="80"/>
      <c r="O1427" s="81">
        <f t="shared" si="94"/>
        <v>0</v>
      </c>
      <c r="P1427" s="82"/>
      <c r="Q1427" s="83" t="e">
        <f t="shared" si="93"/>
        <v>#DIV/0!</v>
      </c>
      <c r="R1427" s="50"/>
      <c r="S1427" s="84">
        <f t="shared" si="95"/>
        <v>0</v>
      </c>
    </row>
    <row r="1428" spans="13:19" ht="18.5" x14ac:dyDescent="0.45">
      <c r="M1428" s="79">
        <f t="shared" si="96"/>
        <v>0</v>
      </c>
      <c r="N1428" s="80"/>
      <c r="O1428" s="81">
        <f t="shared" si="94"/>
        <v>0</v>
      </c>
      <c r="P1428" s="82"/>
      <c r="Q1428" s="83" t="e">
        <f t="shared" si="93"/>
        <v>#DIV/0!</v>
      </c>
      <c r="R1428" s="50"/>
      <c r="S1428" s="84">
        <f t="shared" si="95"/>
        <v>0</v>
      </c>
    </row>
    <row r="1429" spans="13:19" ht="18.5" x14ac:dyDescent="0.45">
      <c r="M1429" s="79">
        <f t="shared" si="96"/>
        <v>0</v>
      </c>
      <c r="N1429" s="80"/>
      <c r="O1429" s="81">
        <f t="shared" si="94"/>
        <v>0</v>
      </c>
      <c r="P1429" s="82"/>
      <c r="Q1429" s="83" t="e">
        <f t="shared" si="93"/>
        <v>#DIV/0!</v>
      </c>
      <c r="R1429" s="50"/>
      <c r="S1429" s="84">
        <f t="shared" si="95"/>
        <v>0</v>
      </c>
    </row>
    <row r="1430" spans="13:19" ht="18.5" x14ac:dyDescent="0.45">
      <c r="M1430" s="79">
        <f t="shared" si="96"/>
        <v>0</v>
      </c>
      <c r="N1430" s="80"/>
      <c r="O1430" s="81">
        <f t="shared" si="94"/>
        <v>0</v>
      </c>
      <c r="P1430" s="82"/>
      <c r="Q1430" s="83" t="e">
        <f t="shared" si="93"/>
        <v>#DIV/0!</v>
      </c>
      <c r="R1430" s="50"/>
      <c r="S1430" s="84">
        <f t="shared" si="95"/>
        <v>0</v>
      </c>
    </row>
    <row r="1431" spans="13:19" ht="18.5" x14ac:dyDescent="0.45">
      <c r="M1431" s="79">
        <f t="shared" si="96"/>
        <v>0</v>
      </c>
      <c r="N1431" s="80"/>
      <c r="O1431" s="81">
        <f t="shared" si="94"/>
        <v>0</v>
      </c>
      <c r="P1431" s="82"/>
      <c r="Q1431" s="83" t="e">
        <f t="shared" si="93"/>
        <v>#DIV/0!</v>
      </c>
      <c r="R1431" s="50"/>
      <c r="S1431" s="84">
        <f t="shared" si="95"/>
        <v>0</v>
      </c>
    </row>
    <row r="1432" spans="13:19" ht="18.5" x14ac:dyDescent="0.45">
      <c r="M1432" s="79">
        <f t="shared" si="96"/>
        <v>0</v>
      </c>
      <c r="N1432" s="80"/>
      <c r="O1432" s="81">
        <f t="shared" si="94"/>
        <v>0</v>
      </c>
      <c r="P1432" s="82"/>
      <c r="Q1432" s="83" t="e">
        <f t="shared" si="93"/>
        <v>#DIV/0!</v>
      </c>
      <c r="R1432" s="50"/>
      <c r="S1432" s="84">
        <f t="shared" si="95"/>
        <v>0</v>
      </c>
    </row>
    <row r="1433" spans="13:19" ht="18.5" x14ac:dyDescent="0.45">
      <c r="M1433" s="79">
        <f t="shared" si="96"/>
        <v>0</v>
      </c>
      <c r="N1433" s="80"/>
      <c r="O1433" s="81">
        <f t="shared" si="94"/>
        <v>0</v>
      </c>
      <c r="P1433" s="82"/>
      <c r="Q1433" s="83" t="e">
        <f t="shared" si="93"/>
        <v>#DIV/0!</v>
      </c>
      <c r="R1433" s="50"/>
      <c r="S1433" s="84">
        <f t="shared" si="95"/>
        <v>0</v>
      </c>
    </row>
    <row r="1434" spans="13:19" ht="18.5" x14ac:dyDescent="0.45">
      <c r="M1434" s="79">
        <f t="shared" si="96"/>
        <v>0</v>
      </c>
      <c r="N1434" s="80"/>
      <c r="O1434" s="81">
        <f t="shared" si="94"/>
        <v>0</v>
      </c>
      <c r="P1434" s="82"/>
      <c r="Q1434" s="83" t="e">
        <f t="shared" si="93"/>
        <v>#DIV/0!</v>
      </c>
      <c r="R1434" s="50"/>
      <c r="S1434" s="84">
        <f t="shared" si="95"/>
        <v>0</v>
      </c>
    </row>
    <row r="1435" spans="13:19" ht="18.5" x14ac:dyDescent="0.45">
      <c r="M1435" s="79">
        <f t="shared" si="96"/>
        <v>0</v>
      </c>
      <c r="N1435" s="80"/>
      <c r="O1435" s="81">
        <f t="shared" si="94"/>
        <v>0</v>
      </c>
      <c r="P1435" s="82"/>
      <c r="Q1435" s="83" t="e">
        <f t="shared" si="93"/>
        <v>#DIV/0!</v>
      </c>
      <c r="R1435" s="50"/>
      <c r="S1435" s="84">
        <f t="shared" si="95"/>
        <v>0</v>
      </c>
    </row>
    <row r="1436" spans="13:19" ht="18.5" x14ac:dyDescent="0.45">
      <c r="M1436" s="79">
        <f t="shared" si="96"/>
        <v>0</v>
      </c>
      <c r="N1436" s="80"/>
      <c r="O1436" s="81">
        <f t="shared" si="94"/>
        <v>0</v>
      </c>
      <c r="P1436" s="82"/>
      <c r="Q1436" s="83" t="e">
        <f t="shared" si="93"/>
        <v>#DIV/0!</v>
      </c>
      <c r="R1436" s="50"/>
      <c r="S1436" s="84">
        <f t="shared" si="95"/>
        <v>0</v>
      </c>
    </row>
    <row r="1437" spans="13:19" ht="18.5" x14ac:dyDescent="0.45">
      <c r="M1437" s="79">
        <f t="shared" si="96"/>
        <v>0</v>
      </c>
      <c r="N1437" s="80"/>
      <c r="O1437" s="81">
        <f t="shared" si="94"/>
        <v>0</v>
      </c>
      <c r="P1437" s="82"/>
      <c r="Q1437" s="83" t="e">
        <f t="shared" si="93"/>
        <v>#DIV/0!</v>
      </c>
      <c r="R1437" s="50"/>
      <c r="S1437" s="84">
        <f t="shared" si="95"/>
        <v>0</v>
      </c>
    </row>
    <row r="1438" spans="13:19" ht="18.5" x14ac:dyDescent="0.45">
      <c r="M1438" s="79">
        <f t="shared" si="96"/>
        <v>0</v>
      </c>
      <c r="N1438" s="80"/>
      <c r="O1438" s="81">
        <f t="shared" si="94"/>
        <v>0</v>
      </c>
      <c r="P1438" s="82"/>
      <c r="Q1438" s="83" t="e">
        <f t="shared" si="93"/>
        <v>#DIV/0!</v>
      </c>
      <c r="R1438" s="50"/>
      <c r="S1438" s="84">
        <f t="shared" si="95"/>
        <v>0</v>
      </c>
    </row>
    <row r="1439" spans="13:19" ht="18.5" x14ac:dyDescent="0.45">
      <c r="M1439" s="79">
        <f t="shared" si="96"/>
        <v>0</v>
      </c>
      <c r="N1439" s="80"/>
      <c r="O1439" s="81">
        <f t="shared" si="94"/>
        <v>0</v>
      </c>
      <c r="P1439" s="82"/>
      <c r="Q1439" s="83" t="e">
        <f t="shared" si="93"/>
        <v>#DIV/0!</v>
      </c>
      <c r="R1439" s="50"/>
      <c r="S1439" s="84">
        <f t="shared" si="95"/>
        <v>0</v>
      </c>
    </row>
    <row r="1440" spans="13:19" ht="18.5" x14ac:dyDescent="0.45">
      <c r="M1440" s="79">
        <f t="shared" si="96"/>
        <v>0</v>
      </c>
      <c r="N1440" s="80"/>
      <c r="O1440" s="81">
        <f t="shared" si="94"/>
        <v>0</v>
      </c>
      <c r="P1440" s="82"/>
      <c r="Q1440" s="83" t="e">
        <f t="shared" si="93"/>
        <v>#DIV/0!</v>
      </c>
      <c r="R1440" s="50"/>
      <c r="S1440" s="84">
        <f t="shared" si="95"/>
        <v>0</v>
      </c>
    </row>
    <row r="1441" spans="13:19" ht="18.5" x14ac:dyDescent="0.45">
      <c r="M1441" s="79">
        <f t="shared" si="96"/>
        <v>0</v>
      </c>
      <c r="N1441" s="80"/>
      <c r="O1441" s="81">
        <f t="shared" si="94"/>
        <v>0</v>
      </c>
      <c r="P1441" s="82"/>
      <c r="Q1441" s="83" t="e">
        <f t="shared" si="93"/>
        <v>#DIV/0!</v>
      </c>
      <c r="R1441" s="50"/>
      <c r="S1441" s="84">
        <f t="shared" si="95"/>
        <v>0</v>
      </c>
    </row>
    <row r="1442" spans="13:19" ht="18.5" x14ac:dyDescent="0.45">
      <c r="M1442" s="79">
        <f t="shared" si="96"/>
        <v>0</v>
      </c>
      <c r="N1442" s="80"/>
      <c r="O1442" s="81">
        <f t="shared" si="94"/>
        <v>0</v>
      </c>
      <c r="P1442" s="82"/>
      <c r="Q1442" s="83" t="e">
        <f t="shared" si="93"/>
        <v>#DIV/0!</v>
      </c>
      <c r="R1442" s="50"/>
      <c r="S1442" s="84">
        <f t="shared" si="95"/>
        <v>0</v>
      </c>
    </row>
    <row r="1443" spans="13:19" ht="18.5" x14ac:dyDescent="0.45">
      <c r="M1443" s="79">
        <f t="shared" si="96"/>
        <v>0</v>
      </c>
      <c r="N1443" s="80"/>
      <c r="O1443" s="81">
        <f t="shared" si="94"/>
        <v>0</v>
      </c>
      <c r="P1443" s="82"/>
      <c r="Q1443" s="83" t="e">
        <f t="shared" si="93"/>
        <v>#DIV/0!</v>
      </c>
      <c r="R1443" s="50"/>
      <c r="S1443" s="84">
        <f t="shared" si="95"/>
        <v>0</v>
      </c>
    </row>
    <row r="1444" spans="13:19" ht="18.5" x14ac:dyDescent="0.45">
      <c r="M1444" s="79">
        <f t="shared" si="96"/>
        <v>0</v>
      </c>
      <c r="N1444" s="80"/>
      <c r="O1444" s="81">
        <f t="shared" si="94"/>
        <v>0</v>
      </c>
      <c r="P1444" s="82"/>
      <c r="Q1444" s="83" t="e">
        <f t="shared" si="93"/>
        <v>#DIV/0!</v>
      </c>
      <c r="R1444" s="50"/>
      <c r="S1444" s="84">
        <f t="shared" si="95"/>
        <v>0</v>
      </c>
    </row>
    <row r="1445" spans="13:19" ht="18.5" x14ac:dyDescent="0.45">
      <c r="M1445" s="79">
        <f t="shared" si="96"/>
        <v>0</v>
      </c>
      <c r="N1445" s="80"/>
      <c r="O1445" s="81">
        <f t="shared" si="94"/>
        <v>0</v>
      </c>
      <c r="P1445" s="82"/>
      <c r="Q1445" s="83" t="e">
        <f t="shared" si="93"/>
        <v>#DIV/0!</v>
      </c>
      <c r="R1445" s="50"/>
      <c r="S1445" s="84">
        <f t="shared" si="95"/>
        <v>0</v>
      </c>
    </row>
    <row r="1446" spans="13:19" ht="18.5" x14ac:dyDescent="0.45">
      <c r="M1446" s="79">
        <f t="shared" si="96"/>
        <v>0</v>
      </c>
      <c r="N1446" s="80"/>
      <c r="O1446" s="81">
        <f t="shared" si="94"/>
        <v>0</v>
      </c>
      <c r="P1446" s="82"/>
      <c r="Q1446" s="83" t="e">
        <f t="shared" si="93"/>
        <v>#DIV/0!</v>
      </c>
      <c r="R1446" s="50"/>
      <c r="S1446" s="84">
        <f t="shared" si="95"/>
        <v>0</v>
      </c>
    </row>
    <row r="1447" spans="13:19" ht="18.5" x14ac:dyDescent="0.45">
      <c r="M1447" s="79">
        <f t="shared" si="96"/>
        <v>0</v>
      </c>
      <c r="N1447" s="80"/>
      <c r="O1447" s="81">
        <f t="shared" si="94"/>
        <v>0</v>
      </c>
      <c r="P1447" s="82"/>
      <c r="Q1447" s="83" t="e">
        <f t="shared" si="93"/>
        <v>#DIV/0!</v>
      </c>
      <c r="R1447" s="50"/>
      <c r="S1447" s="84">
        <f t="shared" si="95"/>
        <v>0</v>
      </c>
    </row>
    <row r="1448" spans="13:19" ht="18.5" x14ac:dyDescent="0.45">
      <c r="M1448" s="79">
        <f t="shared" si="96"/>
        <v>0</v>
      </c>
      <c r="N1448" s="80"/>
      <c r="O1448" s="81">
        <f t="shared" si="94"/>
        <v>0</v>
      </c>
      <c r="P1448" s="82"/>
      <c r="Q1448" s="83" t="e">
        <f t="shared" si="93"/>
        <v>#DIV/0!</v>
      </c>
      <c r="R1448" s="50"/>
      <c r="S1448" s="84">
        <f t="shared" si="95"/>
        <v>0</v>
      </c>
    </row>
    <row r="1449" spans="13:19" ht="18.5" x14ac:dyDescent="0.45">
      <c r="M1449" s="79">
        <f t="shared" si="96"/>
        <v>0</v>
      </c>
      <c r="N1449" s="80"/>
      <c r="O1449" s="81">
        <f t="shared" si="94"/>
        <v>0</v>
      </c>
      <c r="P1449" s="82"/>
      <c r="Q1449" s="83" t="e">
        <f t="shared" si="93"/>
        <v>#DIV/0!</v>
      </c>
      <c r="R1449" s="50"/>
      <c r="S1449" s="84">
        <f t="shared" si="95"/>
        <v>0</v>
      </c>
    </row>
    <row r="1450" spans="13:19" ht="18.5" x14ac:dyDescent="0.45">
      <c r="M1450" s="79">
        <f t="shared" si="96"/>
        <v>0</v>
      </c>
      <c r="N1450" s="80"/>
      <c r="O1450" s="81">
        <f t="shared" si="94"/>
        <v>0</v>
      </c>
      <c r="P1450" s="82"/>
      <c r="Q1450" s="83" t="e">
        <f t="shared" si="93"/>
        <v>#DIV/0!</v>
      </c>
      <c r="R1450" s="50"/>
      <c r="S1450" s="84">
        <f t="shared" si="95"/>
        <v>0</v>
      </c>
    </row>
    <row r="1451" spans="13:19" ht="18.5" x14ac:dyDescent="0.45">
      <c r="M1451" s="79">
        <f t="shared" si="96"/>
        <v>0</v>
      </c>
      <c r="N1451" s="80"/>
      <c r="O1451" s="81">
        <f t="shared" si="94"/>
        <v>0</v>
      </c>
      <c r="P1451" s="82"/>
      <c r="Q1451" s="83" t="e">
        <f t="shared" si="93"/>
        <v>#DIV/0!</v>
      </c>
      <c r="R1451" s="50"/>
      <c r="S1451" s="84">
        <f t="shared" si="95"/>
        <v>0</v>
      </c>
    </row>
    <row r="1452" spans="13:19" ht="18.5" x14ac:dyDescent="0.45">
      <c r="M1452" s="79">
        <f t="shared" si="96"/>
        <v>0</v>
      </c>
      <c r="N1452" s="80"/>
      <c r="O1452" s="81">
        <f t="shared" si="94"/>
        <v>0</v>
      </c>
      <c r="P1452" s="82"/>
      <c r="Q1452" s="83" t="e">
        <f t="shared" si="93"/>
        <v>#DIV/0!</v>
      </c>
      <c r="R1452" s="50"/>
      <c r="S1452" s="84">
        <f t="shared" si="95"/>
        <v>0</v>
      </c>
    </row>
    <row r="1453" spans="13:19" ht="18.5" x14ac:dyDescent="0.45">
      <c r="M1453" s="79">
        <f t="shared" si="96"/>
        <v>0</v>
      </c>
      <c r="N1453" s="80"/>
      <c r="O1453" s="81">
        <f t="shared" si="94"/>
        <v>0</v>
      </c>
      <c r="P1453" s="82"/>
      <c r="Q1453" s="83" t="e">
        <f t="shared" si="93"/>
        <v>#DIV/0!</v>
      </c>
      <c r="R1453" s="50"/>
      <c r="S1453" s="84">
        <f t="shared" si="95"/>
        <v>0</v>
      </c>
    </row>
    <row r="1454" spans="13:19" ht="18.5" x14ac:dyDescent="0.45">
      <c r="M1454" s="79">
        <f t="shared" si="96"/>
        <v>0</v>
      </c>
      <c r="N1454" s="80"/>
      <c r="O1454" s="81">
        <f t="shared" si="94"/>
        <v>0</v>
      </c>
      <c r="P1454" s="82"/>
      <c r="Q1454" s="83" t="e">
        <f t="shared" si="93"/>
        <v>#DIV/0!</v>
      </c>
      <c r="R1454" s="50"/>
      <c r="S1454" s="84">
        <f t="shared" si="95"/>
        <v>0</v>
      </c>
    </row>
    <row r="1455" spans="13:19" ht="18.5" x14ac:dyDescent="0.45">
      <c r="M1455" s="79">
        <f t="shared" si="96"/>
        <v>0</v>
      </c>
      <c r="N1455" s="80"/>
      <c r="O1455" s="81">
        <f t="shared" si="94"/>
        <v>0</v>
      </c>
      <c r="P1455" s="82"/>
      <c r="Q1455" s="83" t="e">
        <f t="shared" si="93"/>
        <v>#DIV/0!</v>
      </c>
      <c r="R1455" s="50"/>
      <c r="S1455" s="84">
        <f t="shared" si="95"/>
        <v>0</v>
      </c>
    </row>
    <row r="1456" spans="13:19" ht="18.5" x14ac:dyDescent="0.45">
      <c r="M1456" s="79">
        <f t="shared" si="96"/>
        <v>0</v>
      </c>
      <c r="N1456" s="80"/>
      <c r="O1456" s="81">
        <f t="shared" si="94"/>
        <v>0</v>
      </c>
      <c r="P1456" s="82"/>
      <c r="Q1456" s="83" t="e">
        <f t="shared" si="93"/>
        <v>#DIV/0!</v>
      </c>
      <c r="R1456" s="50"/>
      <c r="S1456" s="84">
        <f t="shared" si="95"/>
        <v>0</v>
      </c>
    </row>
    <row r="1457" spans="13:19" ht="18.5" x14ac:dyDescent="0.45">
      <c r="M1457" s="79">
        <f t="shared" si="96"/>
        <v>0</v>
      </c>
      <c r="N1457" s="80"/>
      <c r="O1457" s="81">
        <f t="shared" si="94"/>
        <v>0</v>
      </c>
      <c r="P1457" s="82"/>
      <c r="Q1457" s="83" t="e">
        <f t="shared" si="93"/>
        <v>#DIV/0!</v>
      </c>
      <c r="R1457" s="50"/>
      <c r="S1457" s="84">
        <f t="shared" si="95"/>
        <v>0</v>
      </c>
    </row>
    <row r="1458" spans="13:19" ht="18.5" x14ac:dyDescent="0.45">
      <c r="M1458" s="79">
        <f t="shared" si="96"/>
        <v>0</v>
      </c>
      <c r="N1458" s="80"/>
      <c r="O1458" s="81">
        <f t="shared" si="94"/>
        <v>0</v>
      </c>
      <c r="P1458" s="82"/>
      <c r="Q1458" s="83" t="e">
        <f t="shared" si="93"/>
        <v>#DIV/0!</v>
      </c>
      <c r="R1458" s="50"/>
      <c r="S1458" s="84">
        <f t="shared" si="95"/>
        <v>0</v>
      </c>
    </row>
    <row r="1459" spans="13:19" ht="18.5" x14ac:dyDescent="0.45">
      <c r="M1459" s="79">
        <f t="shared" si="96"/>
        <v>0</v>
      </c>
      <c r="N1459" s="80"/>
      <c r="O1459" s="81">
        <f t="shared" si="94"/>
        <v>0</v>
      </c>
      <c r="P1459" s="82"/>
      <c r="Q1459" s="83" t="e">
        <f t="shared" si="93"/>
        <v>#DIV/0!</v>
      </c>
      <c r="R1459" s="50"/>
      <c r="S1459" s="84">
        <f t="shared" si="95"/>
        <v>0</v>
      </c>
    </row>
    <row r="1460" spans="13:19" ht="18.5" x14ac:dyDescent="0.45">
      <c r="M1460" s="79">
        <f t="shared" si="96"/>
        <v>0</v>
      </c>
      <c r="N1460" s="80"/>
      <c r="O1460" s="81">
        <f t="shared" si="94"/>
        <v>0</v>
      </c>
      <c r="P1460" s="82"/>
      <c r="Q1460" s="83" t="e">
        <f t="shared" si="93"/>
        <v>#DIV/0!</v>
      </c>
      <c r="R1460" s="50"/>
      <c r="S1460" s="84">
        <f t="shared" si="95"/>
        <v>0</v>
      </c>
    </row>
    <row r="1461" spans="13:19" ht="18.5" x14ac:dyDescent="0.45">
      <c r="M1461" s="79">
        <f t="shared" si="96"/>
        <v>0</v>
      </c>
      <c r="N1461" s="80"/>
      <c r="O1461" s="81">
        <f t="shared" si="94"/>
        <v>0</v>
      </c>
      <c r="P1461" s="82"/>
      <c r="Q1461" s="83" t="e">
        <f t="shared" si="93"/>
        <v>#DIV/0!</v>
      </c>
      <c r="R1461" s="50"/>
      <c r="S1461" s="84">
        <f t="shared" si="95"/>
        <v>0</v>
      </c>
    </row>
    <row r="1462" spans="13:19" ht="18.5" x14ac:dyDescent="0.45">
      <c r="M1462" s="79">
        <f t="shared" si="96"/>
        <v>0</v>
      </c>
      <c r="N1462" s="80"/>
      <c r="O1462" s="81">
        <f t="shared" si="94"/>
        <v>0</v>
      </c>
      <c r="P1462" s="82"/>
      <c r="Q1462" s="83" t="e">
        <f t="shared" si="93"/>
        <v>#DIV/0!</v>
      </c>
      <c r="R1462" s="50"/>
      <c r="S1462" s="84">
        <f t="shared" si="95"/>
        <v>0</v>
      </c>
    </row>
    <row r="1463" spans="13:19" ht="18.5" x14ac:dyDescent="0.45">
      <c r="M1463" s="79">
        <f t="shared" si="96"/>
        <v>0</v>
      </c>
      <c r="N1463" s="80"/>
      <c r="O1463" s="81">
        <f t="shared" si="94"/>
        <v>0</v>
      </c>
      <c r="P1463" s="82"/>
      <c r="Q1463" s="83" t="e">
        <f t="shared" si="93"/>
        <v>#DIV/0!</v>
      </c>
      <c r="R1463" s="50"/>
      <c r="S1463" s="84">
        <f t="shared" si="95"/>
        <v>0</v>
      </c>
    </row>
    <row r="1464" spans="13:19" ht="18.5" x14ac:dyDescent="0.45">
      <c r="M1464" s="79">
        <f t="shared" si="96"/>
        <v>0</v>
      </c>
      <c r="N1464" s="80"/>
      <c r="O1464" s="81">
        <f t="shared" si="94"/>
        <v>0</v>
      </c>
      <c r="P1464" s="82"/>
      <c r="Q1464" s="83" t="e">
        <f t="shared" si="93"/>
        <v>#DIV/0!</v>
      </c>
      <c r="R1464" s="50"/>
      <c r="S1464" s="84">
        <f t="shared" si="95"/>
        <v>0</v>
      </c>
    </row>
    <row r="1465" spans="13:19" ht="18.5" x14ac:dyDescent="0.45">
      <c r="M1465" s="79">
        <f t="shared" si="96"/>
        <v>0</v>
      </c>
      <c r="N1465" s="80"/>
      <c r="O1465" s="81">
        <f t="shared" si="94"/>
        <v>0</v>
      </c>
      <c r="P1465" s="82"/>
      <c r="Q1465" s="83" t="e">
        <f t="shared" si="93"/>
        <v>#DIV/0!</v>
      </c>
      <c r="R1465" s="50"/>
      <c r="S1465" s="84">
        <f t="shared" si="95"/>
        <v>0</v>
      </c>
    </row>
    <row r="1466" spans="13:19" ht="18.5" x14ac:dyDescent="0.45">
      <c r="M1466" s="79">
        <f t="shared" si="96"/>
        <v>0</v>
      </c>
      <c r="N1466" s="80"/>
      <c r="O1466" s="81">
        <f t="shared" si="94"/>
        <v>0</v>
      </c>
      <c r="P1466" s="82"/>
      <c r="Q1466" s="83" t="e">
        <f t="shared" si="93"/>
        <v>#DIV/0!</v>
      </c>
      <c r="R1466" s="50"/>
      <c r="S1466" s="84">
        <f t="shared" si="95"/>
        <v>0</v>
      </c>
    </row>
    <row r="1467" spans="13:19" ht="18.5" x14ac:dyDescent="0.45">
      <c r="M1467" s="79">
        <f t="shared" si="96"/>
        <v>0</v>
      </c>
      <c r="N1467" s="80"/>
      <c r="O1467" s="81">
        <f t="shared" si="94"/>
        <v>0</v>
      </c>
      <c r="P1467" s="82"/>
      <c r="Q1467" s="83" t="e">
        <f t="shared" si="93"/>
        <v>#DIV/0!</v>
      </c>
      <c r="R1467" s="50"/>
      <c r="S1467" s="84">
        <f t="shared" si="95"/>
        <v>0</v>
      </c>
    </row>
    <row r="1468" spans="13:19" ht="18.5" x14ac:dyDescent="0.45">
      <c r="M1468" s="79">
        <f t="shared" si="96"/>
        <v>0</v>
      </c>
      <c r="N1468" s="80"/>
      <c r="O1468" s="81">
        <f t="shared" si="94"/>
        <v>0</v>
      </c>
      <c r="P1468" s="82"/>
      <c r="Q1468" s="83" t="e">
        <f t="shared" si="93"/>
        <v>#DIV/0!</v>
      </c>
      <c r="R1468" s="50"/>
      <c r="S1468" s="84">
        <f t="shared" si="95"/>
        <v>0</v>
      </c>
    </row>
    <row r="1469" spans="13:19" ht="18.5" x14ac:dyDescent="0.45">
      <c r="M1469" s="79">
        <f t="shared" si="96"/>
        <v>0</v>
      </c>
      <c r="N1469" s="80"/>
      <c r="O1469" s="81">
        <f t="shared" si="94"/>
        <v>0</v>
      </c>
      <c r="P1469" s="82"/>
      <c r="Q1469" s="83" t="e">
        <f t="shared" si="93"/>
        <v>#DIV/0!</v>
      </c>
      <c r="R1469" s="50"/>
      <c r="S1469" s="84">
        <f t="shared" si="95"/>
        <v>0</v>
      </c>
    </row>
    <row r="1470" spans="13:19" ht="18.5" x14ac:dyDescent="0.45">
      <c r="M1470" s="79">
        <f t="shared" si="96"/>
        <v>0</v>
      </c>
      <c r="N1470" s="80"/>
      <c r="O1470" s="81">
        <f t="shared" si="94"/>
        <v>0</v>
      </c>
      <c r="P1470" s="82"/>
      <c r="Q1470" s="83" t="e">
        <f t="shared" si="93"/>
        <v>#DIV/0!</v>
      </c>
      <c r="R1470" s="50"/>
      <c r="S1470" s="84">
        <f t="shared" si="95"/>
        <v>0</v>
      </c>
    </row>
    <row r="1471" spans="13:19" ht="18.5" x14ac:dyDescent="0.45">
      <c r="M1471" s="79">
        <f t="shared" si="96"/>
        <v>0</v>
      </c>
      <c r="N1471" s="80"/>
      <c r="O1471" s="81">
        <f t="shared" si="94"/>
        <v>0</v>
      </c>
      <c r="P1471" s="82"/>
      <c r="Q1471" s="83" t="e">
        <f t="shared" ref="Q1471:Q1534" si="97">(P1471-M1471)/P1471</f>
        <v>#DIV/0!</v>
      </c>
      <c r="R1471" s="50"/>
      <c r="S1471" s="84">
        <f t="shared" si="95"/>
        <v>0</v>
      </c>
    </row>
    <row r="1472" spans="13:19" ht="18.5" x14ac:dyDescent="0.45">
      <c r="M1472" s="79">
        <f t="shared" si="96"/>
        <v>0</v>
      </c>
      <c r="N1472" s="80"/>
      <c r="O1472" s="81">
        <f t="shared" si="94"/>
        <v>0</v>
      </c>
      <c r="P1472" s="82"/>
      <c r="Q1472" s="83" t="e">
        <f t="shared" si="97"/>
        <v>#DIV/0!</v>
      </c>
      <c r="R1472" s="50"/>
      <c r="S1472" s="84">
        <f t="shared" si="95"/>
        <v>0</v>
      </c>
    </row>
    <row r="1473" spans="13:19" ht="18.5" x14ac:dyDescent="0.45">
      <c r="M1473" s="79">
        <f t="shared" si="96"/>
        <v>0</v>
      </c>
      <c r="N1473" s="80"/>
      <c r="O1473" s="81">
        <f t="shared" si="94"/>
        <v>0</v>
      </c>
      <c r="P1473" s="82"/>
      <c r="Q1473" s="83" t="e">
        <f t="shared" si="97"/>
        <v>#DIV/0!</v>
      </c>
      <c r="R1473" s="50"/>
      <c r="S1473" s="84">
        <f t="shared" si="95"/>
        <v>0</v>
      </c>
    </row>
    <row r="1474" spans="13:19" ht="18.5" x14ac:dyDescent="0.45">
      <c r="M1474" s="79">
        <f t="shared" si="96"/>
        <v>0</v>
      </c>
      <c r="N1474" s="80"/>
      <c r="O1474" s="81">
        <f t="shared" ref="O1474:O1537" si="98">M1474/(1-N1474)</f>
        <v>0</v>
      </c>
      <c r="P1474" s="82"/>
      <c r="Q1474" s="83" t="e">
        <f t="shared" si="97"/>
        <v>#DIV/0!</v>
      </c>
      <c r="R1474" s="50"/>
      <c r="S1474" s="84">
        <f t="shared" si="95"/>
        <v>0</v>
      </c>
    </row>
    <row r="1475" spans="13:19" ht="18.5" x14ac:dyDescent="0.45">
      <c r="M1475" s="79">
        <f t="shared" si="96"/>
        <v>0</v>
      </c>
      <c r="N1475" s="80"/>
      <c r="O1475" s="81">
        <f t="shared" si="98"/>
        <v>0</v>
      </c>
      <c r="P1475" s="82"/>
      <c r="Q1475" s="83" t="e">
        <f t="shared" si="97"/>
        <v>#DIV/0!</v>
      </c>
      <c r="R1475" s="50"/>
      <c r="S1475" s="84">
        <f t="shared" si="95"/>
        <v>0</v>
      </c>
    </row>
    <row r="1476" spans="13:19" ht="18.5" x14ac:dyDescent="0.45">
      <c r="M1476" s="79">
        <f t="shared" si="96"/>
        <v>0</v>
      </c>
      <c r="N1476" s="80"/>
      <c r="O1476" s="81">
        <f t="shared" si="98"/>
        <v>0</v>
      </c>
      <c r="P1476" s="82"/>
      <c r="Q1476" s="83" t="e">
        <f t="shared" si="97"/>
        <v>#DIV/0!</v>
      </c>
      <c r="R1476" s="50"/>
      <c r="S1476" s="84">
        <f t="shared" ref="S1476:S1539" si="99">SUM(R1476*P1476)</f>
        <v>0</v>
      </c>
    </row>
    <row r="1477" spans="13:19" ht="18.5" x14ac:dyDescent="0.45">
      <c r="M1477" s="79">
        <f t="shared" si="96"/>
        <v>0</v>
      </c>
      <c r="N1477" s="80"/>
      <c r="O1477" s="81">
        <f t="shared" si="98"/>
        <v>0</v>
      </c>
      <c r="P1477" s="82"/>
      <c r="Q1477" s="83" t="e">
        <f t="shared" si="97"/>
        <v>#DIV/0!</v>
      </c>
      <c r="R1477" s="50"/>
      <c r="S1477" s="84">
        <f t="shared" si="99"/>
        <v>0</v>
      </c>
    </row>
    <row r="1478" spans="13:19" ht="18.5" x14ac:dyDescent="0.45">
      <c r="M1478" s="79">
        <f t="shared" si="96"/>
        <v>0</v>
      </c>
      <c r="N1478" s="80"/>
      <c r="O1478" s="81">
        <f t="shared" si="98"/>
        <v>0</v>
      </c>
      <c r="P1478" s="82"/>
      <c r="Q1478" s="83" t="e">
        <f t="shared" si="97"/>
        <v>#DIV/0!</v>
      </c>
      <c r="R1478" s="50"/>
      <c r="S1478" s="84">
        <f t="shared" si="99"/>
        <v>0</v>
      </c>
    </row>
    <row r="1479" spans="13:19" ht="18.5" x14ac:dyDescent="0.45">
      <c r="M1479" s="79">
        <f t="shared" ref="M1479:M1542" si="100">SUM(F1479:K1479)</f>
        <v>0</v>
      </c>
      <c r="N1479" s="80"/>
      <c r="O1479" s="81">
        <f t="shared" si="98"/>
        <v>0</v>
      </c>
      <c r="P1479" s="82"/>
      <c r="Q1479" s="83" t="e">
        <f t="shared" si="97"/>
        <v>#DIV/0!</v>
      </c>
      <c r="R1479" s="50"/>
      <c r="S1479" s="84">
        <f t="shared" si="99"/>
        <v>0</v>
      </c>
    </row>
    <row r="1480" spans="13:19" ht="18.5" x14ac:dyDescent="0.45">
      <c r="M1480" s="79">
        <f t="shared" si="100"/>
        <v>0</v>
      </c>
      <c r="N1480" s="80"/>
      <c r="O1480" s="81">
        <f t="shared" si="98"/>
        <v>0</v>
      </c>
      <c r="P1480" s="82"/>
      <c r="Q1480" s="83" t="e">
        <f t="shared" si="97"/>
        <v>#DIV/0!</v>
      </c>
      <c r="R1480" s="50"/>
      <c r="S1480" s="84">
        <f t="shared" si="99"/>
        <v>0</v>
      </c>
    </row>
    <row r="1481" spans="13:19" ht="18.5" x14ac:dyDescent="0.45">
      <c r="M1481" s="79">
        <f t="shared" si="100"/>
        <v>0</v>
      </c>
      <c r="N1481" s="80"/>
      <c r="O1481" s="81">
        <f t="shared" si="98"/>
        <v>0</v>
      </c>
      <c r="P1481" s="82"/>
      <c r="Q1481" s="83" t="e">
        <f t="shared" si="97"/>
        <v>#DIV/0!</v>
      </c>
      <c r="R1481" s="50"/>
      <c r="S1481" s="84">
        <f t="shared" si="99"/>
        <v>0</v>
      </c>
    </row>
    <row r="1482" spans="13:19" ht="18.5" x14ac:dyDescent="0.45">
      <c r="M1482" s="79">
        <f t="shared" si="100"/>
        <v>0</v>
      </c>
      <c r="N1482" s="80"/>
      <c r="O1482" s="81">
        <f t="shared" si="98"/>
        <v>0</v>
      </c>
      <c r="P1482" s="82"/>
      <c r="Q1482" s="83" t="e">
        <f t="shared" si="97"/>
        <v>#DIV/0!</v>
      </c>
      <c r="R1482" s="50"/>
      <c r="S1482" s="84">
        <f t="shared" si="99"/>
        <v>0</v>
      </c>
    </row>
    <row r="1483" spans="13:19" ht="18.5" x14ac:dyDescent="0.45">
      <c r="M1483" s="79">
        <f t="shared" si="100"/>
        <v>0</v>
      </c>
      <c r="N1483" s="80"/>
      <c r="O1483" s="81">
        <f t="shared" si="98"/>
        <v>0</v>
      </c>
      <c r="P1483" s="82"/>
      <c r="Q1483" s="83" t="e">
        <f t="shared" si="97"/>
        <v>#DIV/0!</v>
      </c>
      <c r="R1483" s="50"/>
      <c r="S1483" s="84">
        <f t="shared" si="99"/>
        <v>0</v>
      </c>
    </row>
    <row r="1484" spans="13:19" ht="18.5" x14ac:dyDescent="0.45">
      <c r="M1484" s="79">
        <f t="shared" si="100"/>
        <v>0</v>
      </c>
      <c r="N1484" s="80"/>
      <c r="O1484" s="81">
        <f t="shared" si="98"/>
        <v>0</v>
      </c>
      <c r="P1484" s="82"/>
      <c r="Q1484" s="83" t="e">
        <f t="shared" si="97"/>
        <v>#DIV/0!</v>
      </c>
      <c r="R1484" s="50"/>
      <c r="S1484" s="84">
        <f t="shared" si="99"/>
        <v>0</v>
      </c>
    </row>
    <row r="1485" spans="13:19" ht="18.5" x14ac:dyDescent="0.45">
      <c r="M1485" s="79">
        <f t="shared" si="100"/>
        <v>0</v>
      </c>
      <c r="N1485" s="80"/>
      <c r="O1485" s="81">
        <f t="shared" si="98"/>
        <v>0</v>
      </c>
      <c r="P1485" s="82"/>
      <c r="Q1485" s="83" t="e">
        <f t="shared" si="97"/>
        <v>#DIV/0!</v>
      </c>
      <c r="R1485" s="50"/>
      <c r="S1485" s="84">
        <f t="shared" si="99"/>
        <v>0</v>
      </c>
    </row>
    <row r="1486" spans="13:19" ht="18.5" x14ac:dyDescent="0.45">
      <c r="M1486" s="79">
        <f t="shared" si="100"/>
        <v>0</v>
      </c>
      <c r="N1486" s="80"/>
      <c r="O1486" s="81">
        <f t="shared" si="98"/>
        <v>0</v>
      </c>
      <c r="P1486" s="82"/>
      <c r="Q1486" s="83" t="e">
        <f t="shared" si="97"/>
        <v>#DIV/0!</v>
      </c>
      <c r="R1486" s="50"/>
      <c r="S1486" s="84">
        <f t="shared" si="99"/>
        <v>0</v>
      </c>
    </row>
    <row r="1487" spans="13:19" ht="18.5" x14ac:dyDescent="0.45">
      <c r="M1487" s="79">
        <f t="shared" si="100"/>
        <v>0</v>
      </c>
      <c r="N1487" s="80"/>
      <c r="O1487" s="81">
        <f t="shared" si="98"/>
        <v>0</v>
      </c>
      <c r="P1487" s="82"/>
      <c r="Q1487" s="83" t="e">
        <f t="shared" si="97"/>
        <v>#DIV/0!</v>
      </c>
      <c r="R1487" s="50"/>
      <c r="S1487" s="84">
        <f t="shared" si="99"/>
        <v>0</v>
      </c>
    </row>
    <row r="1488" spans="13:19" ht="18.5" x14ac:dyDescent="0.45">
      <c r="M1488" s="79">
        <f t="shared" si="100"/>
        <v>0</v>
      </c>
      <c r="N1488" s="80"/>
      <c r="O1488" s="81">
        <f t="shared" si="98"/>
        <v>0</v>
      </c>
      <c r="P1488" s="82"/>
      <c r="Q1488" s="83" t="e">
        <f t="shared" si="97"/>
        <v>#DIV/0!</v>
      </c>
      <c r="R1488" s="50"/>
      <c r="S1488" s="84">
        <f t="shared" si="99"/>
        <v>0</v>
      </c>
    </row>
    <row r="1489" spans="13:19" ht="18.5" x14ac:dyDescent="0.45">
      <c r="M1489" s="79">
        <f t="shared" si="100"/>
        <v>0</v>
      </c>
      <c r="N1489" s="80"/>
      <c r="O1489" s="81">
        <f t="shared" si="98"/>
        <v>0</v>
      </c>
      <c r="P1489" s="82"/>
      <c r="Q1489" s="83" t="e">
        <f t="shared" si="97"/>
        <v>#DIV/0!</v>
      </c>
      <c r="R1489" s="50"/>
      <c r="S1489" s="84">
        <f t="shared" si="99"/>
        <v>0</v>
      </c>
    </row>
    <row r="1490" spans="13:19" ht="18.5" x14ac:dyDescent="0.45">
      <c r="M1490" s="79">
        <f t="shared" si="100"/>
        <v>0</v>
      </c>
      <c r="N1490" s="80"/>
      <c r="O1490" s="81">
        <f t="shared" si="98"/>
        <v>0</v>
      </c>
      <c r="P1490" s="82"/>
      <c r="Q1490" s="83" t="e">
        <f t="shared" si="97"/>
        <v>#DIV/0!</v>
      </c>
      <c r="R1490" s="50"/>
      <c r="S1490" s="84">
        <f t="shared" si="99"/>
        <v>0</v>
      </c>
    </row>
    <row r="1491" spans="13:19" ht="18.5" x14ac:dyDescent="0.45">
      <c r="M1491" s="79">
        <f t="shared" si="100"/>
        <v>0</v>
      </c>
      <c r="N1491" s="80"/>
      <c r="O1491" s="81">
        <f t="shared" si="98"/>
        <v>0</v>
      </c>
      <c r="P1491" s="82"/>
      <c r="Q1491" s="83" t="e">
        <f t="shared" si="97"/>
        <v>#DIV/0!</v>
      </c>
      <c r="R1491" s="50"/>
      <c r="S1491" s="84">
        <f t="shared" si="99"/>
        <v>0</v>
      </c>
    </row>
    <row r="1492" spans="13:19" ht="18.5" x14ac:dyDescent="0.45">
      <c r="M1492" s="79">
        <f t="shared" si="100"/>
        <v>0</v>
      </c>
      <c r="N1492" s="80"/>
      <c r="O1492" s="81">
        <f t="shared" si="98"/>
        <v>0</v>
      </c>
      <c r="P1492" s="82"/>
      <c r="Q1492" s="83" t="e">
        <f t="shared" si="97"/>
        <v>#DIV/0!</v>
      </c>
      <c r="R1492" s="50"/>
      <c r="S1492" s="84">
        <f t="shared" si="99"/>
        <v>0</v>
      </c>
    </row>
    <row r="1493" spans="13:19" ht="18.5" x14ac:dyDescent="0.45">
      <c r="M1493" s="79">
        <f t="shared" si="100"/>
        <v>0</v>
      </c>
      <c r="N1493" s="80"/>
      <c r="O1493" s="81">
        <f t="shared" si="98"/>
        <v>0</v>
      </c>
      <c r="P1493" s="82"/>
      <c r="Q1493" s="83" t="e">
        <f t="shared" si="97"/>
        <v>#DIV/0!</v>
      </c>
      <c r="R1493" s="50"/>
      <c r="S1493" s="84">
        <f t="shared" si="99"/>
        <v>0</v>
      </c>
    </row>
    <row r="1494" spans="13:19" ht="18.5" x14ac:dyDescent="0.45">
      <c r="M1494" s="79">
        <f t="shared" si="100"/>
        <v>0</v>
      </c>
      <c r="N1494" s="80"/>
      <c r="O1494" s="81">
        <f t="shared" si="98"/>
        <v>0</v>
      </c>
      <c r="P1494" s="82"/>
      <c r="Q1494" s="83" t="e">
        <f t="shared" si="97"/>
        <v>#DIV/0!</v>
      </c>
      <c r="R1494" s="50"/>
      <c r="S1494" s="84">
        <f t="shared" si="99"/>
        <v>0</v>
      </c>
    </row>
    <row r="1495" spans="13:19" ht="18.5" x14ac:dyDescent="0.45">
      <c r="M1495" s="79">
        <f t="shared" si="100"/>
        <v>0</v>
      </c>
      <c r="N1495" s="80"/>
      <c r="O1495" s="81">
        <f t="shared" si="98"/>
        <v>0</v>
      </c>
      <c r="P1495" s="82"/>
      <c r="Q1495" s="83" t="e">
        <f t="shared" si="97"/>
        <v>#DIV/0!</v>
      </c>
      <c r="R1495" s="50"/>
      <c r="S1495" s="84">
        <f t="shared" si="99"/>
        <v>0</v>
      </c>
    </row>
    <row r="1496" spans="13:19" ht="18.5" x14ac:dyDescent="0.45">
      <c r="M1496" s="79">
        <f t="shared" si="100"/>
        <v>0</v>
      </c>
      <c r="N1496" s="80"/>
      <c r="O1496" s="81">
        <f t="shared" si="98"/>
        <v>0</v>
      </c>
      <c r="P1496" s="82"/>
      <c r="Q1496" s="83" t="e">
        <f t="shared" si="97"/>
        <v>#DIV/0!</v>
      </c>
      <c r="R1496" s="50"/>
      <c r="S1496" s="84">
        <f t="shared" si="99"/>
        <v>0</v>
      </c>
    </row>
    <row r="1497" spans="13:19" ht="18.5" x14ac:dyDescent="0.45">
      <c r="M1497" s="79">
        <f t="shared" si="100"/>
        <v>0</v>
      </c>
      <c r="N1497" s="80"/>
      <c r="O1497" s="81">
        <f t="shared" si="98"/>
        <v>0</v>
      </c>
      <c r="P1497" s="82"/>
      <c r="Q1497" s="83" t="e">
        <f t="shared" si="97"/>
        <v>#DIV/0!</v>
      </c>
      <c r="R1497" s="50"/>
      <c r="S1497" s="84">
        <f t="shared" si="99"/>
        <v>0</v>
      </c>
    </row>
    <row r="1498" spans="13:19" ht="18.5" x14ac:dyDescent="0.45">
      <c r="M1498" s="79">
        <f t="shared" si="100"/>
        <v>0</v>
      </c>
      <c r="N1498" s="80"/>
      <c r="O1498" s="81">
        <f t="shared" si="98"/>
        <v>0</v>
      </c>
      <c r="P1498" s="82"/>
      <c r="Q1498" s="83" t="e">
        <f t="shared" si="97"/>
        <v>#DIV/0!</v>
      </c>
      <c r="R1498" s="50"/>
      <c r="S1498" s="84">
        <f t="shared" si="99"/>
        <v>0</v>
      </c>
    </row>
    <row r="1499" spans="13:19" ht="18.5" x14ac:dyDescent="0.45">
      <c r="M1499" s="79">
        <f t="shared" si="100"/>
        <v>0</v>
      </c>
      <c r="N1499" s="80"/>
      <c r="O1499" s="81">
        <f t="shared" si="98"/>
        <v>0</v>
      </c>
      <c r="P1499" s="82"/>
      <c r="Q1499" s="83" t="e">
        <f t="shared" si="97"/>
        <v>#DIV/0!</v>
      </c>
      <c r="R1499" s="50"/>
      <c r="S1499" s="84">
        <f t="shared" si="99"/>
        <v>0</v>
      </c>
    </row>
    <row r="1500" spans="13:19" ht="18.5" x14ac:dyDescent="0.45">
      <c r="M1500" s="79">
        <f t="shared" si="100"/>
        <v>0</v>
      </c>
      <c r="N1500" s="80"/>
      <c r="O1500" s="81">
        <f t="shared" si="98"/>
        <v>0</v>
      </c>
      <c r="P1500" s="82"/>
      <c r="Q1500" s="83" t="e">
        <f t="shared" si="97"/>
        <v>#DIV/0!</v>
      </c>
      <c r="R1500" s="50"/>
      <c r="S1500" s="84">
        <f t="shared" si="99"/>
        <v>0</v>
      </c>
    </row>
    <row r="1501" spans="13:19" ht="18.5" x14ac:dyDescent="0.45">
      <c r="M1501" s="79">
        <f t="shared" si="100"/>
        <v>0</v>
      </c>
      <c r="N1501" s="80"/>
      <c r="O1501" s="81">
        <f t="shared" si="98"/>
        <v>0</v>
      </c>
      <c r="P1501" s="82"/>
      <c r="Q1501" s="83" t="e">
        <f t="shared" si="97"/>
        <v>#DIV/0!</v>
      </c>
      <c r="R1501" s="50"/>
      <c r="S1501" s="84">
        <f t="shared" si="99"/>
        <v>0</v>
      </c>
    </row>
    <row r="1502" spans="13:19" ht="18.5" x14ac:dyDescent="0.45">
      <c r="M1502" s="79">
        <f t="shared" si="100"/>
        <v>0</v>
      </c>
      <c r="N1502" s="80"/>
      <c r="O1502" s="81">
        <f t="shared" si="98"/>
        <v>0</v>
      </c>
      <c r="P1502" s="82"/>
      <c r="Q1502" s="83" t="e">
        <f t="shared" si="97"/>
        <v>#DIV/0!</v>
      </c>
      <c r="R1502" s="50"/>
      <c r="S1502" s="84">
        <f t="shared" si="99"/>
        <v>0</v>
      </c>
    </row>
    <row r="1503" spans="13:19" ht="18.5" x14ac:dyDescent="0.45">
      <c r="M1503" s="79">
        <f t="shared" si="100"/>
        <v>0</v>
      </c>
      <c r="N1503" s="80"/>
      <c r="O1503" s="81">
        <f t="shared" si="98"/>
        <v>0</v>
      </c>
      <c r="P1503" s="82"/>
      <c r="Q1503" s="83" t="e">
        <f t="shared" si="97"/>
        <v>#DIV/0!</v>
      </c>
      <c r="R1503" s="50"/>
      <c r="S1503" s="84">
        <f t="shared" si="99"/>
        <v>0</v>
      </c>
    </row>
    <row r="1504" spans="13:19" ht="18.5" x14ac:dyDescent="0.45">
      <c r="M1504" s="79">
        <f t="shared" si="100"/>
        <v>0</v>
      </c>
      <c r="N1504" s="80"/>
      <c r="O1504" s="81">
        <f t="shared" si="98"/>
        <v>0</v>
      </c>
      <c r="P1504" s="82"/>
      <c r="Q1504" s="83" t="e">
        <f t="shared" si="97"/>
        <v>#DIV/0!</v>
      </c>
      <c r="R1504" s="50"/>
      <c r="S1504" s="84">
        <f t="shared" si="99"/>
        <v>0</v>
      </c>
    </row>
    <row r="1505" spans="13:19" ht="18.5" x14ac:dyDescent="0.45">
      <c r="M1505" s="79">
        <f t="shared" si="100"/>
        <v>0</v>
      </c>
      <c r="N1505" s="80"/>
      <c r="O1505" s="81">
        <f t="shared" si="98"/>
        <v>0</v>
      </c>
      <c r="P1505" s="82"/>
      <c r="Q1505" s="83" t="e">
        <f t="shared" si="97"/>
        <v>#DIV/0!</v>
      </c>
      <c r="R1505" s="50"/>
      <c r="S1505" s="84">
        <f t="shared" si="99"/>
        <v>0</v>
      </c>
    </row>
    <row r="1506" spans="13:19" ht="18.5" x14ac:dyDescent="0.45">
      <c r="M1506" s="79">
        <f t="shared" si="100"/>
        <v>0</v>
      </c>
      <c r="N1506" s="80"/>
      <c r="O1506" s="81">
        <f t="shared" si="98"/>
        <v>0</v>
      </c>
      <c r="P1506" s="82"/>
      <c r="Q1506" s="83" t="e">
        <f t="shared" si="97"/>
        <v>#DIV/0!</v>
      </c>
      <c r="R1506" s="50"/>
      <c r="S1506" s="84">
        <f t="shared" si="99"/>
        <v>0</v>
      </c>
    </row>
    <row r="1507" spans="13:19" ht="18.5" x14ac:dyDescent="0.45">
      <c r="M1507" s="79">
        <f t="shared" si="100"/>
        <v>0</v>
      </c>
      <c r="N1507" s="80"/>
      <c r="O1507" s="81">
        <f t="shared" si="98"/>
        <v>0</v>
      </c>
      <c r="P1507" s="82"/>
      <c r="Q1507" s="83" t="e">
        <f t="shared" si="97"/>
        <v>#DIV/0!</v>
      </c>
      <c r="R1507" s="50"/>
      <c r="S1507" s="84">
        <f t="shared" si="99"/>
        <v>0</v>
      </c>
    </row>
    <row r="1508" spans="13:19" ht="18.5" x14ac:dyDescent="0.45">
      <c r="M1508" s="79">
        <f t="shared" si="100"/>
        <v>0</v>
      </c>
      <c r="N1508" s="80"/>
      <c r="O1508" s="81">
        <f t="shared" si="98"/>
        <v>0</v>
      </c>
      <c r="P1508" s="82"/>
      <c r="Q1508" s="83" t="e">
        <f t="shared" si="97"/>
        <v>#DIV/0!</v>
      </c>
      <c r="R1508" s="50"/>
      <c r="S1508" s="84">
        <f t="shared" si="99"/>
        <v>0</v>
      </c>
    </row>
    <row r="1509" spans="13:19" ht="18.5" x14ac:dyDescent="0.45">
      <c r="M1509" s="79">
        <f t="shared" si="100"/>
        <v>0</v>
      </c>
      <c r="N1509" s="80"/>
      <c r="O1509" s="81">
        <f t="shared" si="98"/>
        <v>0</v>
      </c>
      <c r="P1509" s="82"/>
      <c r="Q1509" s="83" t="e">
        <f t="shared" si="97"/>
        <v>#DIV/0!</v>
      </c>
      <c r="R1509" s="50"/>
      <c r="S1509" s="84">
        <f t="shared" si="99"/>
        <v>0</v>
      </c>
    </row>
    <row r="1510" spans="13:19" ht="18.5" x14ac:dyDescent="0.45">
      <c r="M1510" s="79">
        <f t="shared" si="100"/>
        <v>0</v>
      </c>
      <c r="N1510" s="80"/>
      <c r="O1510" s="81">
        <f t="shared" si="98"/>
        <v>0</v>
      </c>
      <c r="P1510" s="82"/>
      <c r="Q1510" s="83" t="e">
        <f t="shared" si="97"/>
        <v>#DIV/0!</v>
      </c>
      <c r="R1510" s="50"/>
      <c r="S1510" s="84">
        <f t="shared" si="99"/>
        <v>0</v>
      </c>
    </row>
    <row r="1511" spans="13:19" ht="18.5" x14ac:dyDescent="0.45">
      <c r="M1511" s="79">
        <f t="shared" si="100"/>
        <v>0</v>
      </c>
      <c r="N1511" s="80"/>
      <c r="O1511" s="81">
        <f t="shared" si="98"/>
        <v>0</v>
      </c>
      <c r="P1511" s="82"/>
      <c r="Q1511" s="83" t="e">
        <f t="shared" si="97"/>
        <v>#DIV/0!</v>
      </c>
      <c r="R1511" s="50"/>
      <c r="S1511" s="84">
        <f t="shared" si="99"/>
        <v>0</v>
      </c>
    </row>
    <row r="1512" spans="13:19" ht="18.5" x14ac:dyDescent="0.45">
      <c r="M1512" s="79">
        <f t="shared" si="100"/>
        <v>0</v>
      </c>
      <c r="N1512" s="80"/>
      <c r="O1512" s="81">
        <f t="shared" si="98"/>
        <v>0</v>
      </c>
      <c r="P1512" s="82"/>
      <c r="Q1512" s="83" t="e">
        <f t="shared" si="97"/>
        <v>#DIV/0!</v>
      </c>
      <c r="R1512" s="50"/>
      <c r="S1512" s="84">
        <f t="shared" si="99"/>
        <v>0</v>
      </c>
    </row>
    <row r="1513" spans="13:19" ht="18.5" x14ac:dyDescent="0.45">
      <c r="M1513" s="79">
        <f t="shared" si="100"/>
        <v>0</v>
      </c>
      <c r="N1513" s="80"/>
      <c r="O1513" s="81">
        <f t="shared" si="98"/>
        <v>0</v>
      </c>
      <c r="P1513" s="82"/>
      <c r="Q1513" s="83" t="e">
        <f t="shared" si="97"/>
        <v>#DIV/0!</v>
      </c>
      <c r="R1513" s="50"/>
      <c r="S1513" s="84">
        <f t="shared" si="99"/>
        <v>0</v>
      </c>
    </row>
    <row r="1514" spans="13:19" ht="18.5" x14ac:dyDescent="0.45">
      <c r="M1514" s="79">
        <f t="shared" si="100"/>
        <v>0</v>
      </c>
      <c r="N1514" s="80"/>
      <c r="O1514" s="81">
        <f t="shared" si="98"/>
        <v>0</v>
      </c>
      <c r="P1514" s="82"/>
      <c r="Q1514" s="83" t="e">
        <f t="shared" si="97"/>
        <v>#DIV/0!</v>
      </c>
      <c r="R1514" s="50"/>
      <c r="S1514" s="84">
        <f t="shared" si="99"/>
        <v>0</v>
      </c>
    </row>
    <row r="1515" spans="13:19" ht="18.5" x14ac:dyDescent="0.45">
      <c r="M1515" s="79">
        <f t="shared" si="100"/>
        <v>0</v>
      </c>
      <c r="N1515" s="80"/>
      <c r="O1515" s="81">
        <f t="shared" si="98"/>
        <v>0</v>
      </c>
      <c r="P1515" s="82"/>
      <c r="Q1515" s="83" t="e">
        <f t="shared" si="97"/>
        <v>#DIV/0!</v>
      </c>
      <c r="R1515" s="50"/>
      <c r="S1515" s="84">
        <f t="shared" si="99"/>
        <v>0</v>
      </c>
    </row>
    <row r="1516" spans="13:19" ht="18.5" x14ac:dyDescent="0.45">
      <c r="M1516" s="79">
        <f t="shared" si="100"/>
        <v>0</v>
      </c>
      <c r="N1516" s="80"/>
      <c r="O1516" s="81">
        <f t="shared" si="98"/>
        <v>0</v>
      </c>
      <c r="P1516" s="82"/>
      <c r="Q1516" s="83" t="e">
        <f t="shared" si="97"/>
        <v>#DIV/0!</v>
      </c>
      <c r="R1516" s="50"/>
      <c r="S1516" s="84">
        <f t="shared" si="99"/>
        <v>0</v>
      </c>
    </row>
    <row r="1517" spans="13:19" ht="18.5" x14ac:dyDescent="0.45">
      <c r="M1517" s="79">
        <f t="shared" si="100"/>
        <v>0</v>
      </c>
      <c r="N1517" s="80"/>
      <c r="O1517" s="81">
        <f t="shared" si="98"/>
        <v>0</v>
      </c>
      <c r="P1517" s="82"/>
      <c r="Q1517" s="83" t="e">
        <f t="shared" si="97"/>
        <v>#DIV/0!</v>
      </c>
      <c r="R1517" s="50"/>
      <c r="S1517" s="84">
        <f t="shared" si="99"/>
        <v>0</v>
      </c>
    </row>
    <row r="1518" spans="13:19" ht="18.5" x14ac:dyDescent="0.45">
      <c r="M1518" s="79">
        <f t="shared" si="100"/>
        <v>0</v>
      </c>
      <c r="N1518" s="80"/>
      <c r="O1518" s="81">
        <f t="shared" si="98"/>
        <v>0</v>
      </c>
      <c r="P1518" s="82"/>
      <c r="Q1518" s="83" t="e">
        <f t="shared" si="97"/>
        <v>#DIV/0!</v>
      </c>
      <c r="R1518" s="50"/>
      <c r="S1518" s="84">
        <f t="shared" si="99"/>
        <v>0</v>
      </c>
    </row>
    <row r="1519" spans="13:19" ht="18.5" x14ac:dyDescent="0.45">
      <c r="M1519" s="79">
        <f t="shared" si="100"/>
        <v>0</v>
      </c>
      <c r="N1519" s="80"/>
      <c r="O1519" s="81">
        <f t="shared" si="98"/>
        <v>0</v>
      </c>
      <c r="P1519" s="82"/>
      <c r="Q1519" s="83" t="e">
        <f t="shared" si="97"/>
        <v>#DIV/0!</v>
      </c>
      <c r="R1519" s="50"/>
      <c r="S1519" s="84">
        <f t="shared" si="99"/>
        <v>0</v>
      </c>
    </row>
    <row r="1520" spans="13:19" ht="18.5" x14ac:dyDescent="0.45">
      <c r="M1520" s="79">
        <f t="shared" si="100"/>
        <v>0</v>
      </c>
      <c r="N1520" s="80"/>
      <c r="O1520" s="81">
        <f t="shared" si="98"/>
        <v>0</v>
      </c>
      <c r="P1520" s="82"/>
      <c r="Q1520" s="83" t="e">
        <f t="shared" si="97"/>
        <v>#DIV/0!</v>
      </c>
      <c r="R1520" s="50"/>
      <c r="S1520" s="84">
        <f t="shared" si="99"/>
        <v>0</v>
      </c>
    </row>
    <row r="1521" spans="13:19" ht="18.5" x14ac:dyDescent="0.45">
      <c r="M1521" s="79">
        <f t="shared" si="100"/>
        <v>0</v>
      </c>
      <c r="N1521" s="80"/>
      <c r="O1521" s="81">
        <f t="shared" si="98"/>
        <v>0</v>
      </c>
      <c r="P1521" s="82"/>
      <c r="Q1521" s="83" t="e">
        <f t="shared" si="97"/>
        <v>#DIV/0!</v>
      </c>
      <c r="R1521" s="50"/>
      <c r="S1521" s="84">
        <f t="shared" si="99"/>
        <v>0</v>
      </c>
    </row>
    <row r="1522" spans="13:19" ht="18.5" x14ac:dyDescent="0.45">
      <c r="M1522" s="79">
        <f t="shared" si="100"/>
        <v>0</v>
      </c>
      <c r="N1522" s="80"/>
      <c r="O1522" s="81">
        <f t="shared" si="98"/>
        <v>0</v>
      </c>
      <c r="P1522" s="82"/>
      <c r="Q1522" s="83" t="e">
        <f t="shared" si="97"/>
        <v>#DIV/0!</v>
      </c>
      <c r="R1522" s="50"/>
      <c r="S1522" s="84">
        <f t="shared" si="99"/>
        <v>0</v>
      </c>
    </row>
    <row r="1523" spans="13:19" ht="18.5" x14ac:dyDescent="0.45">
      <c r="M1523" s="79">
        <f t="shared" si="100"/>
        <v>0</v>
      </c>
      <c r="N1523" s="80"/>
      <c r="O1523" s="81">
        <f t="shared" si="98"/>
        <v>0</v>
      </c>
      <c r="P1523" s="82"/>
      <c r="Q1523" s="83" t="e">
        <f t="shared" si="97"/>
        <v>#DIV/0!</v>
      </c>
      <c r="R1523" s="50"/>
      <c r="S1523" s="84">
        <f t="shared" si="99"/>
        <v>0</v>
      </c>
    </row>
    <row r="1524" spans="13:19" ht="18.5" x14ac:dyDescent="0.45">
      <c r="M1524" s="79">
        <f t="shared" si="100"/>
        <v>0</v>
      </c>
      <c r="N1524" s="80"/>
      <c r="O1524" s="81">
        <f t="shared" si="98"/>
        <v>0</v>
      </c>
      <c r="P1524" s="82"/>
      <c r="Q1524" s="83" t="e">
        <f t="shared" si="97"/>
        <v>#DIV/0!</v>
      </c>
      <c r="R1524" s="50"/>
      <c r="S1524" s="84">
        <f t="shared" si="99"/>
        <v>0</v>
      </c>
    </row>
    <row r="1525" spans="13:19" ht="18.5" x14ac:dyDescent="0.45">
      <c r="M1525" s="79">
        <f t="shared" si="100"/>
        <v>0</v>
      </c>
      <c r="N1525" s="80"/>
      <c r="O1525" s="81">
        <f t="shared" si="98"/>
        <v>0</v>
      </c>
      <c r="P1525" s="82"/>
      <c r="Q1525" s="83" t="e">
        <f t="shared" si="97"/>
        <v>#DIV/0!</v>
      </c>
      <c r="R1525" s="50"/>
      <c r="S1525" s="84">
        <f t="shared" si="99"/>
        <v>0</v>
      </c>
    </row>
    <row r="1526" spans="13:19" ht="18.5" x14ac:dyDescent="0.45">
      <c r="M1526" s="79">
        <f t="shared" si="100"/>
        <v>0</v>
      </c>
      <c r="N1526" s="80"/>
      <c r="O1526" s="81">
        <f t="shared" si="98"/>
        <v>0</v>
      </c>
      <c r="P1526" s="82"/>
      <c r="Q1526" s="83" t="e">
        <f t="shared" si="97"/>
        <v>#DIV/0!</v>
      </c>
      <c r="R1526" s="50"/>
      <c r="S1526" s="84">
        <f t="shared" si="99"/>
        <v>0</v>
      </c>
    </row>
    <row r="1527" spans="13:19" ht="18.5" x14ac:dyDescent="0.45">
      <c r="M1527" s="79">
        <f t="shared" si="100"/>
        <v>0</v>
      </c>
      <c r="N1527" s="80"/>
      <c r="O1527" s="81">
        <f t="shared" si="98"/>
        <v>0</v>
      </c>
      <c r="P1527" s="82"/>
      <c r="Q1527" s="83" t="e">
        <f t="shared" si="97"/>
        <v>#DIV/0!</v>
      </c>
      <c r="R1527" s="50"/>
      <c r="S1527" s="84">
        <f t="shared" si="99"/>
        <v>0</v>
      </c>
    </row>
    <row r="1528" spans="13:19" ht="18.5" x14ac:dyDescent="0.45">
      <c r="M1528" s="79">
        <f t="shared" si="100"/>
        <v>0</v>
      </c>
      <c r="N1528" s="80"/>
      <c r="O1528" s="81">
        <f t="shared" si="98"/>
        <v>0</v>
      </c>
      <c r="P1528" s="82"/>
      <c r="Q1528" s="83" t="e">
        <f t="shared" si="97"/>
        <v>#DIV/0!</v>
      </c>
      <c r="R1528" s="50"/>
      <c r="S1528" s="84">
        <f t="shared" si="99"/>
        <v>0</v>
      </c>
    </row>
    <row r="1529" spans="13:19" ht="18.5" x14ac:dyDescent="0.45">
      <c r="M1529" s="79">
        <f t="shared" si="100"/>
        <v>0</v>
      </c>
      <c r="N1529" s="80"/>
      <c r="O1529" s="81">
        <f t="shared" si="98"/>
        <v>0</v>
      </c>
      <c r="P1529" s="82"/>
      <c r="Q1529" s="83" t="e">
        <f t="shared" si="97"/>
        <v>#DIV/0!</v>
      </c>
      <c r="R1529" s="50"/>
      <c r="S1529" s="84">
        <f t="shared" si="99"/>
        <v>0</v>
      </c>
    </row>
    <row r="1530" spans="13:19" ht="18.5" x14ac:dyDescent="0.45">
      <c r="M1530" s="79">
        <f t="shared" si="100"/>
        <v>0</v>
      </c>
      <c r="N1530" s="80"/>
      <c r="O1530" s="81">
        <f t="shared" si="98"/>
        <v>0</v>
      </c>
      <c r="P1530" s="82"/>
      <c r="Q1530" s="83" t="e">
        <f t="shared" si="97"/>
        <v>#DIV/0!</v>
      </c>
      <c r="R1530" s="50"/>
      <c r="S1530" s="84">
        <f t="shared" si="99"/>
        <v>0</v>
      </c>
    </row>
    <row r="1531" spans="13:19" ht="18.5" x14ac:dyDescent="0.45">
      <c r="M1531" s="79">
        <f t="shared" si="100"/>
        <v>0</v>
      </c>
      <c r="N1531" s="80"/>
      <c r="O1531" s="81">
        <f t="shared" si="98"/>
        <v>0</v>
      </c>
      <c r="P1531" s="82"/>
      <c r="Q1531" s="83" t="e">
        <f t="shared" si="97"/>
        <v>#DIV/0!</v>
      </c>
      <c r="R1531" s="50"/>
      <c r="S1531" s="84">
        <f t="shared" si="99"/>
        <v>0</v>
      </c>
    </row>
    <row r="1532" spans="13:19" ht="18.5" x14ac:dyDescent="0.45">
      <c r="M1532" s="79">
        <f t="shared" si="100"/>
        <v>0</v>
      </c>
      <c r="N1532" s="80"/>
      <c r="O1532" s="81">
        <f t="shared" si="98"/>
        <v>0</v>
      </c>
      <c r="P1532" s="82"/>
      <c r="Q1532" s="83" t="e">
        <f t="shared" si="97"/>
        <v>#DIV/0!</v>
      </c>
      <c r="R1532" s="50"/>
      <c r="S1532" s="84">
        <f t="shared" si="99"/>
        <v>0</v>
      </c>
    </row>
    <row r="1533" spans="13:19" ht="18.5" x14ac:dyDescent="0.45">
      <c r="M1533" s="79">
        <f t="shared" si="100"/>
        <v>0</v>
      </c>
      <c r="N1533" s="80"/>
      <c r="O1533" s="81">
        <f t="shared" si="98"/>
        <v>0</v>
      </c>
      <c r="P1533" s="82"/>
      <c r="Q1533" s="83" t="e">
        <f t="shared" si="97"/>
        <v>#DIV/0!</v>
      </c>
      <c r="R1533" s="50"/>
      <c r="S1533" s="84">
        <f t="shared" si="99"/>
        <v>0</v>
      </c>
    </row>
    <row r="1534" spans="13:19" ht="18.5" x14ac:dyDescent="0.45">
      <c r="M1534" s="79">
        <f t="shared" si="100"/>
        <v>0</v>
      </c>
      <c r="N1534" s="80"/>
      <c r="O1534" s="81">
        <f t="shared" si="98"/>
        <v>0</v>
      </c>
      <c r="P1534" s="82"/>
      <c r="Q1534" s="83" t="e">
        <f t="shared" si="97"/>
        <v>#DIV/0!</v>
      </c>
      <c r="R1534" s="50"/>
      <c r="S1534" s="84">
        <f t="shared" si="99"/>
        <v>0</v>
      </c>
    </row>
    <row r="1535" spans="13:19" ht="18.5" x14ac:dyDescent="0.45">
      <c r="M1535" s="79">
        <f t="shared" si="100"/>
        <v>0</v>
      </c>
      <c r="N1535" s="80"/>
      <c r="O1535" s="81">
        <f t="shared" si="98"/>
        <v>0</v>
      </c>
      <c r="P1535" s="82"/>
      <c r="Q1535" s="83" t="e">
        <f t="shared" ref="Q1535:Q1598" si="101">(P1535-M1535)/P1535</f>
        <v>#DIV/0!</v>
      </c>
      <c r="R1535" s="50"/>
      <c r="S1535" s="84">
        <f t="shared" si="99"/>
        <v>0</v>
      </c>
    </row>
    <row r="1536" spans="13:19" ht="18.5" x14ac:dyDescent="0.45">
      <c r="M1536" s="79">
        <f t="shared" si="100"/>
        <v>0</v>
      </c>
      <c r="N1536" s="80"/>
      <c r="O1536" s="81">
        <f t="shared" si="98"/>
        <v>0</v>
      </c>
      <c r="P1536" s="82"/>
      <c r="Q1536" s="83" t="e">
        <f t="shared" si="101"/>
        <v>#DIV/0!</v>
      </c>
      <c r="R1536" s="50"/>
      <c r="S1536" s="84">
        <f t="shared" si="99"/>
        <v>0</v>
      </c>
    </row>
    <row r="1537" spans="13:19" ht="18.5" x14ac:dyDescent="0.45">
      <c r="M1537" s="79">
        <f t="shared" si="100"/>
        <v>0</v>
      </c>
      <c r="N1537" s="80"/>
      <c r="O1537" s="81">
        <f t="shared" si="98"/>
        <v>0</v>
      </c>
      <c r="P1537" s="82"/>
      <c r="Q1537" s="83" t="e">
        <f t="shared" si="101"/>
        <v>#DIV/0!</v>
      </c>
      <c r="R1537" s="50"/>
      <c r="S1537" s="84">
        <f t="shared" si="99"/>
        <v>0</v>
      </c>
    </row>
    <row r="1538" spans="13:19" ht="18.5" x14ac:dyDescent="0.45">
      <c r="M1538" s="79">
        <f t="shared" si="100"/>
        <v>0</v>
      </c>
      <c r="N1538" s="80"/>
      <c r="O1538" s="81">
        <f t="shared" ref="O1538:O1601" si="102">M1538/(1-N1538)</f>
        <v>0</v>
      </c>
      <c r="P1538" s="82"/>
      <c r="Q1538" s="83" t="e">
        <f t="shared" si="101"/>
        <v>#DIV/0!</v>
      </c>
      <c r="R1538" s="50"/>
      <c r="S1538" s="84">
        <f t="shared" si="99"/>
        <v>0</v>
      </c>
    </row>
    <row r="1539" spans="13:19" ht="18.5" x14ac:dyDescent="0.45">
      <c r="M1539" s="79">
        <f t="shared" si="100"/>
        <v>0</v>
      </c>
      <c r="N1539" s="80"/>
      <c r="O1539" s="81">
        <f t="shared" si="102"/>
        <v>0</v>
      </c>
      <c r="P1539" s="82"/>
      <c r="Q1539" s="83" t="e">
        <f t="shared" si="101"/>
        <v>#DIV/0!</v>
      </c>
      <c r="R1539" s="50"/>
      <c r="S1539" s="84">
        <f t="shared" si="99"/>
        <v>0</v>
      </c>
    </row>
    <row r="1540" spans="13:19" ht="18.5" x14ac:dyDescent="0.45">
      <c r="M1540" s="79">
        <f t="shared" si="100"/>
        <v>0</v>
      </c>
      <c r="N1540" s="80"/>
      <c r="O1540" s="81">
        <f t="shared" si="102"/>
        <v>0</v>
      </c>
      <c r="P1540" s="82"/>
      <c r="Q1540" s="83" t="e">
        <f t="shared" si="101"/>
        <v>#DIV/0!</v>
      </c>
      <c r="R1540" s="50"/>
      <c r="S1540" s="84">
        <f t="shared" ref="S1540:S1603" si="103">SUM(R1540*P1540)</f>
        <v>0</v>
      </c>
    </row>
    <row r="1541" spans="13:19" ht="18.5" x14ac:dyDescent="0.45">
      <c r="M1541" s="79">
        <f t="shared" si="100"/>
        <v>0</v>
      </c>
      <c r="N1541" s="80"/>
      <c r="O1541" s="81">
        <f t="shared" si="102"/>
        <v>0</v>
      </c>
      <c r="P1541" s="82"/>
      <c r="Q1541" s="83" t="e">
        <f t="shared" si="101"/>
        <v>#DIV/0!</v>
      </c>
      <c r="R1541" s="50"/>
      <c r="S1541" s="84">
        <f t="shared" si="103"/>
        <v>0</v>
      </c>
    </row>
    <row r="1542" spans="13:19" ht="18.5" x14ac:dyDescent="0.45">
      <c r="M1542" s="79">
        <f t="shared" si="100"/>
        <v>0</v>
      </c>
      <c r="N1542" s="80"/>
      <c r="O1542" s="81">
        <f t="shared" si="102"/>
        <v>0</v>
      </c>
      <c r="P1542" s="82"/>
      <c r="Q1542" s="83" t="e">
        <f t="shared" si="101"/>
        <v>#DIV/0!</v>
      </c>
      <c r="R1542" s="50"/>
      <c r="S1542" s="84">
        <f t="shared" si="103"/>
        <v>0</v>
      </c>
    </row>
    <row r="1543" spans="13:19" ht="18.5" x14ac:dyDescent="0.45">
      <c r="M1543" s="79">
        <f t="shared" ref="M1543:M1606" si="104">SUM(F1543:K1543)</f>
        <v>0</v>
      </c>
      <c r="N1543" s="80"/>
      <c r="O1543" s="81">
        <f t="shared" si="102"/>
        <v>0</v>
      </c>
      <c r="P1543" s="82"/>
      <c r="Q1543" s="83" t="e">
        <f t="shared" si="101"/>
        <v>#DIV/0!</v>
      </c>
      <c r="R1543" s="50"/>
      <c r="S1543" s="84">
        <f t="shared" si="103"/>
        <v>0</v>
      </c>
    </row>
    <row r="1544" spans="13:19" ht="18.5" x14ac:dyDescent="0.45">
      <c r="M1544" s="79">
        <f t="shared" si="104"/>
        <v>0</v>
      </c>
      <c r="N1544" s="80"/>
      <c r="O1544" s="81">
        <f t="shared" si="102"/>
        <v>0</v>
      </c>
      <c r="P1544" s="82"/>
      <c r="Q1544" s="83" t="e">
        <f t="shared" si="101"/>
        <v>#DIV/0!</v>
      </c>
      <c r="R1544" s="50"/>
      <c r="S1544" s="84">
        <f t="shared" si="103"/>
        <v>0</v>
      </c>
    </row>
    <row r="1545" spans="13:19" ht="18.5" x14ac:dyDescent="0.45">
      <c r="M1545" s="79">
        <f t="shared" si="104"/>
        <v>0</v>
      </c>
      <c r="N1545" s="80"/>
      <c r="O1545" s="81">
        <f t="shared" si="102"/>
        <v>0</v>
      </c>
      <c r="P1545" s="82"/>
      <c r="Q1545" s="83" t="e">
        <f t="shared" si="101"/>
        <v>#DIV/0!</v>
      </c>
      <c r="R1545" s="50"/>
      <c r="S1545" s="84">
        <f t="shared" si="103"/>
        <v>0</v>
      </c>
    </row>
    <row r="1546" spans="13:19" ht="18.5" x14ac:dyDescent="0.45">
      <c r="M1546" s="79">
        <f t="shared" si="104"/>
        <v>0</v>
      </c>
      <c r="N1546" s="80"/>
      <c r="O1546" s="81">
        <f t="shared" si="102"/>
        <v>0</v>
      </c>
      <c r="P1546" s="82"/>
      <c r="Q1546" s="83" t="e">
        <f t="shared" si="101"/>
        <v>#DIV/0!</v>
      </c>
      <c r="R1546" s="50"/>
      <c r="S1546" s="84">
        <f t="shared" si="103"/>
        <v>0</v>
      </c>
    </row>
    <row r="1547" spans="13:19" ht="18.5" x14ac:dyDescent="0.45">
      <c r="M1547" s="79">
        <f t="shared" si="104"/>
        <v>0</v>
      </c>
      <c r="N1547" s="80"/>
      <c r="O1547" s="81">
        <f t="shared" si="102"/>
        <v>0</v>
      </c>
      <c r="P1547" s="82"/>
      <c r="Q1547" s="83" t="e">
        <f t="shared" si="101"/>
        <v>#DIV/0!</v>
      </c>
      <c r="R1547" s="50"/>
      <c r="S1547" s="84">
        <f t="shared" si="103"/>
        <v>0</v>
      </c>
    </row>
    <row r="1548" spans="13:19" ht="18.5" x14ac:dyDescent="0.45">
      <c r="M1548" s="79">
        <f t="shared" si="104"/>
        <v>0</v>
      </c>
      <c r="N1548" s="80"/>
      <c r="O1548" s="81">
        <f t="shared" si="102"/>
        <v>0</v>
      </c>
      <c r="P1548" s="82"/>
      <c r="Q1548" s="83" t="e">
        <f t="shared" si="101"/>
        <v>#DIV/0!</v>
      </c>
      <c r="R1548" s="50"/>
      <c r="S1548" s="84">
        <f t="shared" si="103"/>
        <v>0</v>
      </c>
    </row>
    <row r="1549" spans="13:19" ht="18.5" x14ac:dyDescent="0.45">
      <c r="M1549" s="79">
        <f t="shared" si="104"/>
        <v>0</v>
      </c>
      <c r="N1549" s="80"/>
      <c r="O1549" s="81">
        <f t="shared" si="102"/>
        <v>0</v>
      </c>
      <c r="P1549" s="82"/>
      <c r="Q1549" s="83" t="e">
        <f t="shared" si="101"/>
        <v>#DIV/0!</v>
      </c>
      <c r="R1549" s="50"/>
      <c r="S1549" s="84">
        <f t="shared" si="103"/>
        <v>0</v>
      </c>
    </row>
    <row r="1550" spans="13:19" ht="18.5" x14ac:dyDescent="0.45">
      <c r="M1550" s="79">
        <f t="shared" si="104"/>
        <v>0</v>
      </c>
      <c r="N1550" s="80"/>
      <c r="O1550" s="81">
        <f t="shared" si="102"/>
        <v>0</v>
      </c>
      <c r="P1550" s="82"/>
      <c r="Q1550" s="83" t="e">
        <f t="shared" si="101"/>
        <v>#DIV/0!</v>
      </c>
      <c r="R1550" s="50"/>
      <c r="S1550" s="84">
        <f t="shared" si="103"/>
        <v>0</v>
      </c>
    </row>
    <row r="1551" spans="13:19" ht="18.5" x14ac:dyDescent="0.45">
      <c r="M1551" s="79">
        <f t="shared" si="104"/>
        <v>0</v>
      </c>
      <c r="N1551" s="80"/>
      <c r="O1551" s="81">
        <f t="shared" si="102"/>
        <v>0</v>
      </c>
      <c r="P1551" s="82"/>
      <c r="Q1551" s="83" t="e">
        <f t="shared" si="101"/>
        <v>#DIV/0!</v>
      </c>
      <c r="R1551" s="50"/>
      <c r="S1551" s="84">
        <f t="shared" si="103"/>
        <v>0</v>
      </c>
    </row>
    <row r="1552" spans="13:19" ht="18.5" x14ac:dyDescent="0.45">
      <c r="M1552" s="79">
        <f t="shared" si="104"/>
        <v>0</v>
      </c>
      <c r="N1552" s="80"/>
      <c r="O1552" s="81">
        <f t="shared" si="102"/>
        <v>0</v>
      </c>
      <c r="P1552" s="82"/>
      <c r="Q1552" s="83" t="e">
        <f t="shared" si="101"/>
        <v>#DIV/0!</v>
      </c>
      <c r="R1552" s="50"/>
      <c r="S1552" s="84">
        <f t="shared" si="103"/>
        <v>0</v>
      </c>
    </row>
    <row r="1553" spans="13:19" ht="18.5" x14ac:dyDescent="0.45">
      <c r="M1553" s="79">
        <f t="shared" si="104"/>
        <v>0</v>
      </c>
      <c r="N1553" s="80"/>
      <c r="O1553" s="81">
        <f t="shared" si="102"/>
        <v>0</v>
      </c>
      <c r="P1553" s="82"/>
      <c r="Q1553" s="83" t="e">
        <f t="shared" si="101"/>
        <v>#DIV/0!</v>
      </c>
      <c r="R1553" s="50"/>
      <c r="S1553" s="84">
        <f t="shared" si="103"/>
        <v>0</v>
      </c>
    </row>
    <row r="1554" spans="13:19" ht="18.5" x14ac:dyDescent="0.45">
      <c r="M1554" s="79">
        <f t="shared" si="104"/>
        <v>0</v>
      </c>
      <c r="N1554" s="80"/>
      <c r="O1554" s="81">
        <f t="shared" si="102"/>
        <v>0</v>
      </c>
      <c r="P1554" s="82"/>
      <c r="Q1554" s="83" t="e">
        <f t="shared" si="101"/>
        <v>#DIV/0!</v>
      </c>
      <c r="R1554" s="50"/>
      <c r="S1554" s="84">
        <f t="shared" si="103"/>
        <v>0</v>
      </c>
    </row>
    <row r="1555" spans="13:19" ht="18.5" x14ac:dyDescent="0.45">
      <c r="M1555" s="79">
        <f t="shared" si="104"/>
        <v>0</v>
      </c>
      <c r="N1555" s="80"/>
      <c r="O1555" s="81">
        <f t="shared" si="102"/>
        <v>0</v>
      </c>
      <c r="P1555" s="82"/>
      <c r="Q1555" s="83" t="e">
        <f t="shared" si="101"/>
        <v>#DIV/0!</v>
      </c>
      <c r="R1555" s="50"/>
      <c r="S1555" s="84">
        <f t="shared" si="103"/>
        <v>0</v>
      </c>
    </row>
    <row r="1556" spans="13:19" ht="18.5" x14ac:dyDescent="0.45">
      <c r="M1556" s="79">
        <f t="shared" si="104"/>
        <v>0</v>
      </c>
      <c r="N1556" s="80"/>
      <c r="O1556" s="81">
        <f t="shared" si="102"/>
        <v>0</v>
      </c>
      <c r="P1556" s="82"/>
      <c r="Q1556" s="83" t="e">
        <f t="shared" si="101"/>
        <v>#DIV/0!</v>
      </c>
      <c r="R1556" s="50"/>
      <c r="S1556" s="84">
        <f t="shared" si="103"/>
        <v>0</v>
      </c>
    </row>
    <row r="1557" spans="13:19" ht="18.5" x14ac:dyDescent="0.45">
      <c r="M1557" s="79">
        <f t="shared" si="104"/>
        <v>0</v>
      </c>
      <c r="N1557" s="80"/>
      <c r="O1557" s="81">
        <f t="shared" si="102"/>
        <v>0</v>
      </c>
      <c r="P1557" s="82"/>
      <c r="Q1557" s="83" t="e">
        <f t="shared" si="101"/>
        <v>#DIV/0!</v>
      </c>
      <c r="R1557" s="50"/>
      <c r="S1557" s="84">
        <f t="shared" si="103"/>
        <v>0</v>
      </c>
    </row>
    <row r="1558" spans="13:19" ht="18.5" x14ac:dyDescent="0.45">
      <c r="M1558" s="79">
        <f t="shared" si="104"/>
        <v>0</v>
      </c>
      <c r="N1558" s="80"/>
      <c r="O1558" s="81">
        <f t="shared" si="102"/>
        <v>0</v>
      </c>
      <c r="P1558" s="82"/>
      <c r="Q1558" s="83" t="e">
        <f t="shared" si="101"/>
        <v>#DIV/0!</v>
      </c>
      <c r="R1558" s="50"/>
      <c r="S1558" s="84">
        <f t="shared" si="103"/>
        <v>0</v>
      </c>
    </row>
    <row r="1559" spans="13:19" ht="18.5" x14ac:dyDescent="0.45">
      <c r="M1559" s="79">
        <f t="shared" si="104"/>
        <v>0</v>
      </c>
      <c r="N1559" s="80"/>
      <c r="O1559" s="81">
        <f t="shared" si="102"/>
        <v>0</v>
      </c>
      <c r="P1559" s="82"/>
      <c r="Q1559" s="83" t="e">
        <f t="shared" si="101"/>
        <v>#DIV/0!</v>
      </c>
      <c r="R1559" s="50"/>
      <c r="S1559" s="84">
        <f t="shared" si="103"/>
        <v>0</v>
      </c>
    </row>
    <row r="1560" spans="13:19" ht="18.5" x14ac:dyDescent="0.45">
      <c r="M1560" s="79">
        <f t="shared" si="104"/>
        <v>0</v>
      </c>
      <c r="N1560" s="80"/>
      <c r="O1560" s="81">
        <f t="shared" si="102"/>
        <v>0</v>
      </c>
      <c r="P1560" s="82"/>
      <c r="Q1560" s="83" t="e">
        <f t="shared" si="101"/>
        <v>#DIV/0!</v>
      </c>
      <c r="R1560" s="50"/>
      <c r="S1560" s="84">
        <f t="shared" si="103"/>
        <v>0</v>
      </c>
    </row>
    <row r="1561" spans="13:19" ht="18.5" x14ac:dyDescent="0.45">
      <c r="M1561" s="79">
        <f t="shared" si="104"/>
        <v>0</v>
      </c>
      <c r="N1561" s="80"/>
      <c r="O1561" s="81">
        <f t="shared" si="102"/>
        <v>0</v>
      </c>
      <c r="P1561" s="82"/>
      <c r="Q1561" s="83" t="e">
        <f t="shared" si="101"/>
        <v>#DIV/0!</v>
      </c>
      <c r="R1561" s="50"/>
      <c r="S1561" s="84">
        <f t="shared" si="103"/>
        <v>0</v>
      </c>
    </row>
    <row r="1562" spans="13:19" ht="18.5" x14ac:dyDescent="0.45">
      <c r="M1562" s="79">
        <f t="shared" si="104"/>
        <v>0</v>
      </c>
      <c r="N1562" s="80"/>
      <c r="O1562" s="81">
        <f t="shared" si="102"/>
        <v>0</v>
      </c>
      <c r="P1562" s="82"/>
      <c r="Q1562" s="83" t="e">
        <f t="shared" si="101"/>
        <v>#DIV/0!</v>
      </c>
      <c r="R1562" s="50"/>
      <c r="S1562" s="84">
        <f t="shared" si="103"/>
        <v>0</v>
      </c>
    </row>
    <row r="1563" spans="13:19" ht="18.5" x14ac:dyDescent="0.45">
      <c r="M1563" s="79">
        <f t="shared" si="104"/>
        <v>0</v>
      </c>
      <c r="N1563" s="80"/>
      <c r="O1563" s="81">
        <f t="shared" si="102"/>
        <v>0</v>
      </c>
      <c r="P1563" s="82"/>
      <c r="Q1563" s="83" t="e">
        <f t="shared" si="101"/>
        <v>#DIV/0!</v>
      </c>
      <c r="R1563" s="50"/>
      <c r="S1563" s="84">
        <f t="shared" si="103"/>
        <v>0</v>
      </c>
    </row>
    <row r="1564" spans="13:19" ht="18.5" x14ac:dyDescent="0.45">
      <c r="M1564" s="79">
        <f t="shared" si="104"/>
        <v>0</v>
      </c>
      <c r="N1564" s="80"/>
      <c r="O1564" s="81">
        <f t="shared" si="102"/>
        <v>0</v>
      </c>
      <c r="P1564" s="82"/>
      <c r="Q1564" s="83" t="e">
        <f t="shared" si="101"/>
        <v>#DIV/0!</v>
      </c>
      <c r="R1564" s="50"/>
      <c r="S1564" s="84">
        <f t="shared" si="103"/>
        <v>0</v>
      </c>
    </row>
    <row r="1565" spans="13:19" ht="18.5" x14ac:dyDescent="0.45">
      <c r="M1565" s="79">
        <f t="shared" si="104"/>
        <v>0</v>
      </c>
      <c r="N1565" s="80"/>
      <c r="O1565" s="81">
        <f t="shared" si="102"/>
        <v>0</v>
      </c>
      <c r="P1565" s="82"/>
      <c r="Q1565" s="83" t="e">
        <f t="shared" si="101"/>
        <v>#DIV/0!</v>
      </c>
      <c r="R1565" s="50"/>
      <c r="S1565" s="84">
        <f t="shared" si="103"/>
        <v>0</v>
      </c>
    </row>
    <row r="1566" spans="13:19" ht="18.5" x14ac:dyDescent="0.45">
      <c r="M1566" s="79">
        <f t="shared" si="104"/>
        <v>0</v>
      </c>
      <c r="N1566" s="80"/>
      <c r="O1566" s="81">
        <f t="shared" si="102"/>
        <v>0</v>
      </c>
      <c r="P1566" s="82"/>
      <c r="Q1566" s="83" t="e">
        <f t="shared" si="101"/>
        <v>#DIV/0!</v>
      </c>
      <c r="R1566" s="50"/>
      <c r="S1566" s="84">
        <f t="shared" si="103"/>
        <v>0</v>
      </c>
    </row>
    <row r="1567" spans="13:19" ht="18.5" x14ac:dyDescent="0.45">
      <c r="M1567" s="79">
        <f t="shared" si="104"/>
        <v>0</v>
      </c>
      <c r="N1567" s="80"/>
      <c r="O1567" s="81">
        <f t="shared" si="102"/>
        <v>0</v>
      </c>
      <c r="P1567" s="82"/>
      <c r="Q1567" s="83" t="e">
        <f t="shared" si="101"/>
        <v>#DIV/0!</v>
      </c>
      <c r="R1567" s="50"/>
      <c r="S1567" s="84">
        <f t="shared" si="103"/>
        <v>0</v>
      </c>
    </row>
    <row r="1568" spans="13:19" ht="18.5" x14ac:dyDescent="0.45">
      <c r="M1568" s="79">
        <f t="shared" si="104"/>
        <v>0</v>
      </c>
      <c r="N1568" s="80"/>
      <c r="O1568" s="81">
        <f t="shared" si="102"/>
        <v>0</v>
      </c>
      <c r="P1568" s="82"/>
      <c r="Q1568" s="83" t="e">
        <f t="shared" si="101"/>
        <v>#DIV/0!</v>
      </c>
      <c r="R1568" s="50"/>
      <c r="S1568" s="84">
        <f t="shared" si="103"/>
        <v>0</v>
      </c>
    </row>
    <row r="1569" spans="13:19" ht="18.5" x14ac:dyDescent="0.45">
      <c r="M1569" s="79">
        <f t="shared" si="104"/>
        <v>0</v>
      </c>
      <c r="N1569" s="80"/>
      <c r="O1569" s="81">
        <f t="shared" si="102"/>
        <v>0</v>
      </c>
      <c r="P1569" s="82"/>
      <c r="Q1569" s="83" t="e">
        <f t="shared" si="101"/>
        <v>#DIV/0!</v>
      </c>
      <c r="R1569" s="50"/>
      <c r="S1569" s="84">
        <f t="shared" si="103"/>
        <v>0</v>
      </c>
    </row>
    <row r="1570" spans="13:19" ht="18.5" x14ac:dyDescent="0.45">
      <c r="M1570" s="79">
        <f t="shared" si="104"/>
        <v>0</v>
      </c>
      <c r="N1570" s="80"/>
      <c r="O1570" s="81">
        <f t="shared" si="102"/>
        <v>0</v>
      </c>
      <c r="P1570" s="82"/>
      <c r="Q1570" s="83" t="e">
        <f t="shared" si="101"/>
        <v>#DIV/0!</v>
      </c>
      <c r="R1570" s="50"/>
      <c r="S1570" s="84">
        <f t="shared" si="103"/>
        <v>0</v>
      </c>
    </row>
    <row r="1571" spans="13:19" ht="18.5" x14ac:dyDescent="0.45">
      <c r="M1571" s="79">
        <f t="shared" si="104"/>
        <v>0</v>
      </c>
      <c r="N1571" s="80"/>
      <c r="O1571" s="81">
        <f t="shared" si="102"/>
        <v>0</v>
      </c>
      <c r="P1571" s="82"/>
      <c r="Q1571" s="83" t="e">
        <f t="shared" si="101"/>
        <v>#DIV/0!</v>
      </c>
      <c r="R1571" s="50"/>
      <c r="S1571" s="84">
        <f t="shared" si="103"/>
        <v>0</v>
      </c>
    </row>
    <row r="1572" spans="13:19" ht="18.5" x14ac:dyDescent="0.45">
      <c r="M1572" s="79">
        <f t="shared" si="104"/>
        <v>0</v>
      </c>
      <c r="N1572" s="80"/>
      <c r="O1572" s="81">
        <f t="shared" si="102"/>
        <v>0</v>
      </c>
      <c r="P1572" s="82"/>
      <c r="Q1572" s="83" t="e">
        <f t="shared" si="101"/>
        <v>#DIV/0!</v>
      </c>
      <c r="R1572" s="50"/>
      <c r="S1572" s="84">
        <f t="shared" si="103"/>
        <v>0</v>
      </c>
    </row>
    <row r="1573" spans="13:19" ht="18.5" x14ac:dyDescent="0.45">
      <c r="M1573" s="79">
        <f t="shared" si="104"/>
        <v>0</v>
      </c>
      <c r="N1573" s="80"/>
      <c r="O1573" s="81">
        <f t="shared" si="102"/>
        <v>0</v>
      </c>
      <c r="P1573" s="82"/>
      <c r="Q1573" s="83" t="e">
        <f t="shared" si="101"/>
        <v>#DIV/0!</v>
      </c>
      <c r="R1573" s="50"/>
      <c r="S1573" s="84">
        <f t="shared" si="103"/>
        <v>0</v>
      </c>
    </row>
    <row r="1574" spans="13:19" ht="18.5" x14ac:dyDescent="0.45">
      <c r="M1574" s="79">
        <f t="shared" si="104"/>
        <v>0</v>
      </c>
      <c r="N1574" s="80"/>
      <c r="O1574" s="81">
        <f t="shared" si="102"/>
        <v>0</v>
      </c>
      <c r="P1574" s="82"/>
      <c r="Q1574" s="83" t="e">
        <f t="shared" si="101"/>
        <v>#DIV/0!</v>
      </c>
      <c r="R1574" s="50"/>
      <c r="S1574" s="84">
        <f t="shared" si="103"/>
        <v>0</v>
      </c>
    </row>
    <row r="1575" spans="13:19" ht="18.5" x14ac:dyDescent="0.45">
      <c r="M1575" s="79">
        <f t="shared" si="104"/>
        <v>0</v>
      </c>
      <c r="N1575" s="80"/>
      <c r="O1575" s="81">
        <f t="shared" si="102"/>
        <v>0</v>
      </c>
      <c r="P1575" s="82"/>
      <c r="Q1575" s="83" t="e">
        <f t="shared" si="101"/>
        <v>#DIV/0!</v>
      </c>
      <c r="R1575" s="50"/>
      <c r="S1575" s="84">
        <f t="shared" si="103"/>
        <v>0</v>
      </c>
    </row>
    <row r="1576" spans="13:19" ht="18.5" x14ac:dyDescent="0.45">
      <c r="M1576" s="79">
        <f t="shared" si="104"/>
        <v>0</v>
      </c>
      <c r="N1576" s="80"/>
      <c r="O1576" s="81">
        <f t="shared" si="102"/>
        <v>0</v>
      </c>
      <c r="P1576" s="82"/>
      <c r="Q1576" s="83" t="e">
        <f t="shared" si="101"/>
        <v>#DIV/0!</v>
      </c>
      <c r="R1576" s="50"/>
      <c r="S1576" s="84">
        <f t="shared" si="103"/>
        <v>0</v>
      </c>
    </row>
    <row r="1577" spans="13:19" ht="18.5" x14ac:dyDescent="0.45">
      <c r="M1577" s="79">
        <f t="shared" si="104"/>
        <v>0</v>
      </c>
      <c r="N1577" s="80"/>
      <c r="O1577" s="81">
        <f t="shared" si="102"/>
        <v>0</v>
      </c>
      <c r="P1577" s="82"/>
      <c r="Q1577" s="83" t="e">
        <f t="shared" si="101"/>
        <v>#DIV/0!</v>
      </c>
      <c r="R1577" s="50"/>
      <c r="S1577" s="84">
        <f t="shared" si="103"/>
        <v>0</v>
      </c>
    </row>
    <row r="1578" spans="13:19" ht="18.5" x14ac:dyDescent="0.45">
      <c r="M1578" s="79">
        <f t="shared" si="104"/>
        <v>0</v>
      </c>
      <c r="N1578" s="80"/>
      <c r="O1578" s="81">
        <f t="shared" si="102"/>
        <v>0</v>
      </c>
      <c r="P1578" s="82"/>
      <c r="Q1578" s="83" t="e">
        <f t="shared" si="101"/>
        <v>#DIV/0!</v>
      </c>
      <c r="R1578" s="50"/>
      <c r="S1578" s="84">
        <f t="shared" si="103"/>
        <v>0</v>
      </c>
    </row>
    <row r="1579" spans="13:19" ht="18.5" x14ac:dyDescent="0.45">
      <c r="M1579" s="79">
        <f t="shared" si="104"/>
        <v>0</v>
      </c>
      <c r="N1579" s="80"/>
      <c r="O1579" s="81">
        <f t="shared" si="102"/>
        <v>0</v>
      </c>
      <c r="P1579" s="82"/>
      <c r="Q1579" s="83" t="e">
        <f t="shared" si="101"/>
        <v>#DIV/0!</v>
      </c>
      <c r="R1579" s="50"/>
      <c r="S1579" s="84">
        <f t="shared" si="103"/>
        <v>0</v>
      </c>
    </row>
    <row r="1580" spans="13:19" ht="18.5" x14ac:dyDescent="0.45">
      <c r="M1580" s="79">
        <f t="shared" si="104"/>
        <v>0</v>
      </c>
      <c r="N1580" s="80"/>
      <c r="O1580" s="81">
        <f t="shared" si="102"/>
        <v>0</v>
      </c>
      <c r="P1580" s="82"/>
      <c r="Q1580" s="83" t="e">
        <f t="shared" si="101"/>
        <v>#DIV/0!</v>
      </c>
      <c r="R1580" s="50"/>
      <c r="S1580" s="84">
        <f t="shared" si="103"/>
        <v>0</v>
      </c>
    </row>
    <row r="1581" spans="13:19" ht="18.5" x14ac:dyDescent="0.45">
      <c r="M1581" s="79">
        <f t="shared" si="104"/>
        <v>0</v>
      </c>
      <c r="N1581" s="80"/>
      <c r="O1581" s="81">
        <f t="shared" si="102"/>
        <v>0</v>
      </c>
      <c r="P1581" s="82"/>
      <c r="Q1581" s="83" t="e">
        <f t="shared" si="101"/>
        <v>#DIV/0!</v>
      </c>
      <c r="R1581" s="50"/>
      <c r="S1581" s="84">
        <f t="shared" si="103"/>
        <v>0</v>
      </c>
    </row>
    <row r="1582" spans="13:19" ht="18.5" x14ac:dyDescent="0.45">
      <c r="M1582" s="79">
        <f t="shared" si="104"/>
        <v>0</v>
      </c>
      <c r="N1582" s="80"/>
      <c r="O1582" s="81">
        <f t="shared" si="102"/>
        <v>0</v>
      </c>
      <c r="P1582" s="82"/>
      <c r="Q1582" s="83" t="e">
        <f t="shared" si="101"/>
        <v>#DIV/0!</v>
      </c>
      <c r="R1582" s="50"/>
      <c r="S1582" s="84">
        <f t="shared" si="103"/>
        <v>0</v>
      </c>
    </row>
    <row r="1583" spans="13:19" ht="18.5" x14ac:dyDescent="0.45">
      <c r="M1583" s="79">
        <f t="shared" si="104"/>
        <v>0</v>
      </c>
      <c r="N1583" s="80"/>
      <c r="O1583" s="81">
        <f t="shared" si="102"/>
        <v>0</v>
      </c>
      <c r="P1583" s="82"/>
      <c r="Q1583" s="83" t="e">
        <f t="shared" si="101"/>
        <v>#DIV/0!</v>
      </c>
      <c r="R1583" s="50"/>
      <c r="S1583" s="84">
        <f t="shared" si="103"/>
        <v>0</v>
      </c>
    </row>
    <row r="1584" spans="13:19" ht="18.5" x14ac:dyDescent="0.45">
      <c r="M1584" s="79">
        <f t="shared" si="104"/>
        <v>0</v>
      </c>
      <c r="N1584" s="80"/>
      <c r="O1584" s="81">
        <f t="shared" si="102"/>
        <v>0</v>
      </c>
      <c r="P1584" s="82"/>
      <c r="Q1584" s="83" t="e">
        <f t="shared" si="101"/>
        <v>#DIV/0!</v>
      </c>
      <c r="R1584" s="50"/>
      <c r="S1584" s="84">
        <f t="shared" si="103"/>
        <v>0</v>
      </c>
    </row>
    <row r="1585" spans="13:19" ht="18.5" x14ac:dyDescent="0.45">
      <c r="M1585" s="79">
        <f t="shared" si="104"/>
        <v>0</v>
      </c>
      <c r="N1585" s="80"/>
      <c r="O1585" s="81">
        <f t="shared" si="102"/>
        <v>0</v>
      </c>
      <c r="P1585" s="82"/>
      <c r="Q1585" s="83" t="e">
        <f t="shared" si="101"/>
        <v>#DIV/0!</v>
      </c>
      <c r="R1585" s="50"/>
      <c r="S1585" s="84">
        <f t="shared" si="103"/>
        <v>0</v>
      </c>
    </row>
    <row r="1586" spans="13:19" ht="18.5" x14ac:dyDescent="0.45">
      <c r="M1586" s="79">
        <f t="shared" si="104"/>
        <v>0</v>
      </c>
      <c r="N1586" s="80"/>
      <c r="O1586" s="81">
        <f t="shared" si="102"/>
        <v>0</v>
      </c>
      <c r="P1586" s="82"/>
      <c r="Q1586" s="83" t="e">
        <f t="shared" si="101"/>
        <v>#DIV/0!</v>
      </c>
      <c r="R1586" s="50"/>
      <c r="S1586" s="84">
        <f t="shared" si="103"/>
        <v>0</v>
      </c>
    </row>
    <row r="1587" spans="13:19" ht="18.5" x14ac:dyDescent="0.45">
      <c r="M1587" s="79">
        <f t="shared" si="104"/>
        <v>0</v>
      </c>
      <c r="N1587" s="80"/>
      <c r="O1587" s="81">
        <f t="shared" si="102"/>
        <v>0</v>
      </c>
      <c r="P1587" s="82"/>
      <c r="Q1587" s="83" t="e">
        <f t="shared" si="101"/>
        <v>#DIV/0!</v>
      </c>
      <c r="R1587" s="50"/>
      <c r="S1587" s="84">
        <f t="shared" si="103"/>
        <v>0</v>
      </c>
    </row>
    <row r="1588" spans="13:19" ht="18.5" x14ac:dyDescent="0.45">
      <c r="M1588" s="79">
        <f t="shared" si="104"/>
        <v>0</v>
      </c>
      <c r="N1588" s="80"/>
      <c r="O1588" s="81">
        <f t="shared" si="102"/>
        <v>0</v>
      </c>
      <c r="P1588" s="82"/>
      <c r="Q1588" s="83" t="e">
        <f t="shared" si="101"/>
        <v>#DIV/0!</v>
      </c>
      <c r="R1588" s="50"/>
      <c r="S1588" s="84">
        <f t="shared" si="103"/>
        <v>0</v>
      </c>
    </row>
    <row r="1589" spans="13:19" ht="18.5" x14ac:dyDescent="0.45">
      <c r="M1589" s="79">
        <f t="shared" si="104"/>
        <v>0</v>
      </c>
      <c r="N1589" s="80"/>
      <c r="O1589" s="81">
        <f t="shared" si="102"/>
        <v>0</v>
      </c>
      <c r="P1589" s="82"/>
      <c r="Q1589" s="83" t="e">
        <f t="shared" si="101"/>
        <v>#DIV/0!</v>
      </c>
      <c r="R1589" s="50"/>
      <c r="S1589" s="84">
        <f t="shared" si="103"/>
        <v>0</v>
      </c>
    </row>
    <row r="1590" spans="13:19" ht="18.5" x14ac:dyDescent="0.45">
      <c r="M1590" s="79">
        <f t="shared" si="104"/>
        <v>0</v>
      </c>
      <c r="N1590" s="80"/>
      <c r="O1590" s="81">
        <f t="shared" si="102"/>
        <v>0</v>
      </c>
      <c r="P1590" s="82"/>
      <c r="Q1590" s="83" t="e">
        <f t="shared" si="101"/>
        <v>#DIV/0!</v>
      </c>
      <c r="R1590" s="50"/>
      <c r="S1590" s="84">
        <f t="shared" si="103"/>
        <v>0</v>
      </c>
    </row>
    <row r="1591" spans="13:19" ht="18.5" x14ac:dyDescent="0.45">
      <c r="M1591" s="79">
        <f t="shared" si="104"/>
        <v>0</v>
      </c>
      <c r="N1591" s="80"/>
      <c r="O1591" s="81">
        <f t="shared" si="102"/>
        <v>0</v>
      </c>
      <c r="P1591" s="82"/>
      <c r="Q1591" s="83" t="e">
        <f t="shared" si="101"/>
        <v>#DIV/0!</v>
      </c>
      <c r="R1591" s="50"/>
      <c r="S1591" s="84">
        <f t="shared" si="103"/>
        <v>0</v>
      </c>
    </row>
    <row r="1592" spans="13:19" ht="18.5" x14ac:dyDescent="0.45">
      <c r="M1592" s="79">
        <f t="shared" si="104"/>
        <v>0</v>
      </c>
      <c r="N1592" s="80"/>
      <c r="O1592" s="81">
        <f t="shared" si="102"/>
        <v>0</v>
      </c>
      <c r="P1592" s="82"/>
      <c r="Q1592" s="83" t="e">
        <f t="shared" si="101"/>
        <v>#DIV/0!</v>
      </c>
      <c r="R1592" s="50"/>
      <c r="S1592" s="84">
        <f t="shared" si="103"/>
        <v>0</v>
      </c>
    </row>
    <row r="1593" spans="13:19" ht="18.5" x14ac:dyDescent="0.45">
      <c r="M1593" s="79">
        <f t="shared" si="104"/>
        <v>0</v>
      </c>
      <c r="N1593" s="80"/>
      <c r="O1593" s="81">
        <f t="shared" si="102"/>
        <v>0</v>
      </c>
      <c r="P1593" s="82"/>
      <c r="Q1593" s="83" t="e">
        <f t="shared" si="101"/>
        <v>#DIV/0!</v>
      </c>
      <c r="R1593" s="50"/>
      <c r="S1593" s="84">
        <f t="shared" si="103"/>
        <v>0</v>
      </c>
    </row>
    <row r="1594" spans="13:19" ht="18.5" x14ac:dyDescent="0.45">
      <c r="M1594" s="79">
        <f t="shared" si="104"/>
        <v>0</v>
      </c>
      <c r="N1594" s="80"/>
      <c r="O1594" s="81">
        <f t="shared" si="102"/>
        <v>0</v>
      </c>
      <c r="P1594" s="82"/>
      <c r="Q1594" s="83" t="e">
        <f t="shared" si="101"/>
        <v>#DIV/0!</v>
      </c>
      <c r="R1594" s="50"/>
      <c r="S1594" s="84">
        <f t="shared" si="103"/>
        <v>0</v>
      </c>
    </row>
    <row r="1595" spans="13:19" ht="18.5" x14ac:dyDescent="0.45">
      <c r="M1595" s="79">
        <f t="shared" si="104"/>
        <v>0</v>
      </c>
      <c r="N1595" s="80"/>
      <c r="O1595" s="81">
        <f t="shared" si="102"/>
        <v>0</v>
      </c>
      <c r="P1595" s="82"/>
      <c r="Q1595" s="83" t="e">
        <f t="shared" si="101"/>
        <v>#DIV/0!</v>
      </c>
      <c r="R1595" s="50"/>
      <c r="S1595" s="84">
        <f t="shared" si="103"/>
        <v>0</v>
      </c>
    </row>
    <row r="1596" spans="13:19" ht="18.5" x14ac:dyDescent="0.45">
      <c r="M1596" s="79">
        <f t="shared" si="104"/>
        <v>0</v>
      </c>
      <c r="N1596" s="80"/>
      <c r="O1596" s="81">
        <f t="shared" si="102"/>
        <v>0</v>
      </c>
      <c r="P1596" s="82"/>
      <c r="Q1596" s="83" t="e">
        <f t="shared" si="101"/>
        <v>#DIV/0!</v>
      </c>
      <c r="R1596" s="50"/>
      <c r="S1596" s="84">
        <f t="shared" si="103"/>
        <v>0</v>
      </c>
    </row>
    <row r="1597" spans="13:19" ht="18.5" x14ac:dyDescent="0.45">
      <c r="M1597" s="79">
        <f t="shared" si="104"/>
        <v>0</v>
      </c>
      <c r="N1597" s="80"/>
      <c r="O1597" s="81">
        <f t="shared" si="102"/>
        <v>0</v>
      </c>
      <c r="P1597" s="82"/>
      <c r="Q1597" s="83" t="e">
        <f t="shared" si="101"/>
        <v>#DIV/0!</v>
      </c>
      <c r="R1597" s="50"/>
      <c r="S1597" s="84">
        <f t="shared" si="103"/>
        <v>0</v>
      </c>
    </row>
    <row r="1598" spans="13:19" ht="18.5" x14ac:dyDescent="0.45">
      <c r="M1598" s="79">
        <f t="shared" si="104"/>
        <v>0</v>
      </c>
      <c r="N1598" s="80"/>
      <c r="O1598" s="81">
        <f t="shared" si="102"/>
        <v>0</v>
      </c>
      <c r="P1598" s="82"/>
      <c r="Q1598" s="83" t="e">
        <f t="shared" si="101"/>
        <v>#DIV/0!</v>
      </c>
      <c r="R1598" s="50"/>
      <c r="S1598" s="84">
        <f t="shared" si="103"/>
        <v>0</v>
      </c>
    </row>
    <row r="1599" spans="13:19" ht="18.5" x14ac:dyDescent="0.45">
      <c r="M1599" s="79">
        <f t="shared" si="104"/>
        <v>0</v>
      </c>
      <c r="N1599" s="80"/>
      <c r="O1599" s="81">
        <f t="shared" si="102"/>
        <v>0</v>
      </c>
      <c r="P1599" s="82"/>
      <c r="Q1599" s="83" t="e">
        <f t="shared" ref="Q1599:Q1662" si="105">(P1599-M1599)/P1599</f>
        <v>#DIV/0!</v>
      </c>
      <c r="R1599" s="50"/>
      <c r="S1599" s="84">
        <f t="shared" si="103"/>
        <v>0</v>
      </c>
    </row>
    <row r="1600" spans="13:19" ht="18.5" x14ac:dyDescent="0.45">
      <c r="M1600" s="79">
        <f t="shared" si="104"/>
        <v>0</v>
      </c>
      <c r="N1600" s="80"/>
      <c r="O1600" s="81">
        <f t="shared" si="102"/>
        <v>0</v>
      </c>
      <c r="P1600" s="82"/>
      <c r="Q1600" s="83" t="e">
        <f t="shared" si="105"/>
        <v>#DIV/0!</v>
      </c>
      <c r="R1600" s="50"/>
      <c r="S1600" s="84">
        <f t="shared" si="103"/>
        <v>0</v>
      </c>
    </row>
    <row r="1601" spans="13:19" ht="18.5" x14ac:dyDescent="0.45">
      <c r="M1601" s="79">
        <f t="shared" si="104"/>
        <v>0</v>
      </c>
      <c r="N1601" s="80"/>
      <c r="O1601" s="81">
        <f t="shared" si="102"/>
        <v>0</v>
      </c>
      <c r="P1601" s="82"/>
      <c r="Q1601" s="83" t="e">
        <f t="shared" si="105"/>
        <v>#DIV/0!</v>
      </c>
      <c r="R1601" s="50"/>
      <c r="S1601" s="84">
        <f t="shared" si="103"/>
        <v>0</v>
      </c>
    </row>
    <row r="1602" spans="13:19" ht="18.5" x14ac:dyDescent="0.45">
      <c r="M1602" s="79">
        <f t="shared" si="104"/>
        <v>0</v>
      </c>
      <c r="N1602" s="80"/>
      <c r="O1602" s="81">
        <f t="shared" ref="O1602:O1665" si="106">M1602/(1-N1602)</f>
        <v>0</v>
      </c>
      <c r="P1602" s="82"/>
      <c r="Q1602" s="83" t="e">
        <f t="shared" si="105"/>
        <v>#DIV/0!</v>
      </c>
      <c r="R1602" s="50"/>
      <c r="S1602" s="84">
        <f t="shared" si="103"/>
        <v>0</v>
      </c>
    </row>
    <row r="1603" spans="13:19" ht="18.5" x14ac:dyDescent="0.45">
      <c r="M1603" s="79">
        <f t="shared" si="104"/>
        <v>0</v>
      </c>
      <c r="N1603" s="80"/>
      <c r="O1603" s="81">
        <f t="shared" si="106"/>
        <v>0</v>
      </c>
      <c r="P1603" s="82"/>
      <c r="Q1603" s="83" t="e">
        <f t="shared" si="105"/>
        <v>#DIV/0!</v>
      </c>
      <c r="R1603" s="50"/>
      <c r="S1603" s="84">
        <f t="shared" si="103"/>
        <v>0</v>
      </c>
    </row>
    <row r="1604" spans="13:19" ht="18.5" x14ac:dyDescent="0.45">
      <c r="M1604" s="79">
        <f t="shared" si="104"/>
        <v>0</v>
      </c>
      <c r="N1604" s="80"/>
      <c r="O1604" s="81">
        <f t="shared" si="106"/>
        <v>0</v>
      </c>
      <c r="P1604" s="82"/>
      <c r="Q1604" s="83" t="e">
        <f t="shared" si="105"/>
        <v>#DIV/0!</v>
      </c>
      <c r="R1604" s="50"/>
      <c r="S1604" s="84">
        <f t="shared" ref="S1604:S1667" si="107">SUM(R1604*P1604)</f>
        <v>0</v>
      </c>
    </row>
    <row r="1605" spans="13:19" ht="18.5" x14ac:dyDescent="0.45">
      <c r="M1605" s="79">
        <f t="shared" si="104"/>
        <v>0</v>
      </c>
      <c r="N1605" s="80"/>
      <c r="O1605" s="81">
        <f t="shared" si="106"/>
        <v>0</v>
      </c>
      <c r="P1605" s="82"/>
      <c r="Q1605" s="83" t="e">
        <f t="shared" si="105"/>
        <v>#DIV/0!</v>
      </c>
      <c r="R1605" s="50"/>
      <c r="S1605" s="84">
        <f t="shared" si="107"/>
        <v>0</v>
      </c>
    </row>
    <row r="1606" spans="13:19" ht="18.5" x14ac:dyDescent="0.45">
      <c r="M1606" s="79">
        <f t="shared" si="104"/>
        <v>0</v>
      </c>
      <c r="N1606" s="80"/>
      <c r="O1606" s="81">
        <f t="shared" si="106"/>
        <v>0</v>
      </c>
      <c r="P1606" s="82"/>
      <c r="Q1606" s="83" t="e">
        <f t="shared" si="105"/>
        <v>#DIV/0!</v>
      </c>
      <c r="R1606" s="50"/>
      <c r="S1606" s="84">
        <f t="shared" si="107"/>
        <v>0</v>
      </c>
    </row>
    <row r="1607" spans="13:19" ht="18.5" x14ac:dyDescent="0.45">
      <c r="M1607" s="79">
        <f t="shared" ref="M1607:M1670" si="108">SUM(F1607:K1607)</f>
        <v>0</v>
      </c>
      <c r="N1607" s="80"/>
      <c r="O1607" s="81">
        <f t="shared" si="106"/>
        <v>0</v>
      </c>
      <c r="P1607" s="82"/>
      <c r="Q1607" s="83" t="e">
        <f t="shared" si="105"/>
        <v>#DIV/0!</v>
      </c>
      <c r="R1607" s="50"/>
      <c r="S1607" s="84">
        <f t="shared" si="107"/>
        <v>0</v>
      </c>
    </row>
    <row r="1608" spans="13:19" ht="18.5" x14ac:dyDescent="0.45">
      <c r="M1608" s="79">
        <f t="shared" si="108"/>
        <v>0</v>
      </c>
      <c r="N1608" s="80"/>
      <c r="O1608" s="81">
        <f t="shared" si="106"/>
        <v>0</v>
      </c>
      <c r="P1608" s="82"/>
      <c r="Q1608" s="83" t="e">
        <f t="shared" si="105"/>
        <v>#DIV/0!</v>
      </c>
      <c r="R1608" s="50"/>
      <c r="S1608" s="84">
        <f t="shared" si="107"/>
        <v>0</v>
      </c>
    </row>
    <row r="1609" spans="13:19" ht="18.5" x14ac:dyDescent="0.45">
      <c r="M1609" s="79">
        <f t="shared" si="108"/>
        <v>0</v>
      </c>
      <c r="N1609" s="80"/>
      <c r="O1609" s="81">
        <f t="shared" si="106"/>
        <v>0</v>
      </c>
      <c r="P1609" s="82"/>
      <c r="Q1609" s="83" t="e">
        <f t="shared" si="105"/>
        <v>#DIV/0!</v>
      </c>
      <c r="R1609" s="50"/>
      <c r="S1609" s="84">
        <f t="shared" si="107"/>
        <v>0</v>
      </c>
    </row>
    <row r="1610" spans="13:19" ht="18.5" x14ac:dyDescent="0.45">
      <c r="M1610" s="79">
        <f t="shared" si="108"/>
        <v>0</v>
      </c>
      <c r="N1610" s="80"/>
      <c r="O1610" s="81">
        <f t="shared" si="106"/>
        <v>0</v>
      </c>
      <c r="P1610" s="82"/>
      <c r="Q1610" s="83" t="e">
        <f t="shared" si="105"/>
        <v>#DIV/0!</v>
      </c>
      <c r="R1610" s="50"/>
      <c r="S1610" s="84">
        <f t="shared" si="107"/>
        <v>0</v>
      </c>
    </row>
    <row r="1611" spans="13:19" ht="18.5" x14ac:dyDescent="0.45">
      <c r="M1611" s="79">
        <f t="shared" si="108"/>
        <v>0</v>
      </c>
      <c r="N1611" s="80"/>
      <c r="O1611" s="81">
        <f t="shared" si="106"/>
        <v>0</v>
      </c>
      <c r="P1611" s="82"/>
      <c r="Q1611" s="83" t="e">
        <f t="shared" si="105"/>
        <v>#DIV/0!</v>
      </c>
      <c r="R1611" s="50"/>
      <c r="S1611" s="84">
        <f t="shared" si="107"/>
        <v>0</v>
      </c>
    </row>
    <row r="1612" spans="13:19" ht="18.5" x14ac:dyDescent="0.45">
      <c r="M1612" s="79">
        <f t="shared" si="108"/>
        <v>0</v>
      </c>
      <c r="N1612" s="80"/>
      <c r="O1612" s="81">
        <f t="shared" si="106"/>
        <v>0</v>
      </c>
      <c r="P1612" s="82"/>
      <c r="Q1612" s="83" t="e">
        <f t="shared" si="105"/>
        <v>#DIV/0!</v>
      </c>
      <c r="R1612" s="50"/>
      <c r="S1612" s="84">
        <f t="shared" si="107"/>
        <v>0</v>
      </c>
    </row>
    <row r="1613" spans="13:19" ht="18.5" x14ac:dyDescent="0.45">
      <c r="M1613" s="79">
        <f t="shared" si="108"/>
        <v>0</v>
      </c>
      <c r="N1613" s="80"/>
      <c r="O1613" s="81">
        <f t="shared" si="106"/>
        <v>0</v>
      </c>
      <c r="P1613" s="82"/>
      <c r="Q1613" s="83" t="e">
        <f t="shared" si="105"/>
        <v>#DIV/0!</v>
      </c>
      <c r="R1613" s="50"/>
      <c r="S1613" s="84">
        <f t="shared" si="107"/>
        <v>0</v>
      </c>
    </row>
    <row r="1614" spans="13:19" ht="18.5" x14ac:dyDescent="0.45">
      <c r="M1614" s="79">
        <f t="shared" si="108"/>
        <v>0</v>
      </c>
      <c r="N1614" s="80"/>
      <c r="O1614" s="81">
        <f t="shared" si="106"/>
        <v>0</v>
      </c>
      <c r="P1614" s="82"/>
      <c r="Q1614" s="83" t="e">
        <f t="shared" si="105"/>
        <v>#DIV/0!</v>
      </c>
      <c r="R1614" s="50"/>
      <c r="S1614" s="84">
        <f t="shared" si="107"/>
        <v>0</v>
      </c>
    </row>
    <row r="1615" spans="13:19" ht="18.5" x14ac:dyDescent="0.45">
      <c r="M1615" s="79">
        <f t="shared" si="108"/>
        <v>0</v>
      </c>
      <c r="N1615" s="80"/>
      <c r="O1615" s="81">
        <f t="shared" si="106"/>
        <v>0</v>
      </c>
      <c r="P1615" s="82"/>
      <c r="Q1615" s="83" t="e">
        <f t="shared" si="105"/>
        <v>#DIV/0!</v>
      </c>
      <c r="R1615" s="50"/>
      <c r="S1615" s="84">
        <f t="shared" si="107"/>
        <v>0</v>
      </c>
    </row>
    <row r="1616" spans="13:19" ht="18.5" x14ac:dyDescent="0.45">
      <c r="M1616" s="79">
        <f t="shared" si="108"/>
        <v>0</v>
      </c>
      <c r="N1616" s="80"/>
      <c r="O1616" s="81">
        <f t="shared" si="106"/>
        <v>0</v>
      </c>
      <c r="P1616" s="82"/>
      <c r="Q1616" s="83" t="e">
        <f t="shared" si="105"/>
        <v>#DIV/0!</v>
      </c>
      <c r="R1616" s="50"/>
      <c r="S1616" s="84">
        <f t="shared" si="107"/>
        <v>0</v>
      </c>
    </row>
    <row r="1617" spans="13:19" ht="18.5" x14ac:dyDescent="0.45">
      <c r="M1617" s="79">
        <f t="shared" si="108"/>
        <v>0</v>
      </c>
      <c r="N1617" s="80"/>
      <c r="O1617" s="81">
        <f t="shared" si="106"/>
        <v>0</v>
      </c>
      <c r="P1617" s="82"/>
      <c r="Q1617" s="83" t="e">
        <f t="shared" si="105"/>
        <v>#DIV/0!</v>
      </c>
      <c r="R1617" s="50"/>
      <c r="S1617" s="84">
        <f t="shared" si="107"/>
        <v>0</v>
      </c>
    </row>
    <row r="1618" spans="13:19" ht="18.5" x14ac:dyDescent="0.45">
      <c r="M1618" s="79">
        <f t="shared" si="108"/>
        <v>0</v>
      </c>
      <c r="N1618" s="80"/>
      <c r="O1618" s="81">
        <f t="shared" si="106"/>
        <v>0</v>
      </c>
      <c r="P1618" s="82"/>
      <c r="Q1618" s="83" t="e">
        <f t="shared" si="105"/>
        <v>#DIV/0!</v>
      </c>
      <c r="R1618" s="50"/>
      <c r="S1618" s="84">
        <f t="shared" si="107"/>
        <v>0</v>
      </c>
    </row>
    <row r="1619" spans="13:19" ht="18.5" x14ac:dyDescent="0.45">
      <c r="M1619" s="79">
        <f t="shared" si="108"/>
        <v>0</v>
      </c>
      <c r="N1619" s="80"/>
      <c r="O1619" s="81">
        <f t="shared" si="106"/>
        <v>0</v>
      </c>
      <c r="P1619" s="82"/>
      <c r="Q1619" s="83" t="e">
        <f t="shared" si="105"/>
        <v>#DIV/0!</v>
      </c>
      <c r="R1619" s="50"/>
      <c r="S1619" s="84">
        <f t="shared" si="107"/>
        <v>0</v>
      </c>
    </row>
    <row r="1620" spans="13:19" ht="18.5" x14ac:dyDescent="0.45">
      <c r="M1620" s="79">
        <f t="shared" si="108"/>
        <v>0</v>
      </c>
      <c r="N1620" s="80"/>
      <c r="O1620" s="81">
        <f t="shared" si="106"/>
        <v>0</v>
      </c>
      <c r="P1620" s="82"/>
      <c r="Q1620" s="83" t="e">
        <f t="shared" si="105"/>
        <v>#DIV/0!</v>
      </c>
      <c r="R1620" s="50"/>
      <c r="S1620" s="84">
        <f t="shared" si="107"/>
        <v>0</v>
      </c>
    </row>
    <row r="1621" spans="13:19" ht="18.5" x14ac:dyDescent="0.45">
      <c r="M1621" s="79">
        <f t="shared" si="108"/>
        <v>0</v>
      </c>
      <c r="N1621" s="80"/>
      <c r="O1621" s="81">
        <f t="shared" si="106"/>
        <v>0</v>
      </c>
      <c r="P1621" s="82"/>
      <c r="Q1621" s="83" t="e">
        <f t="shared" si="105"/>
        <v>#DIV/0!</v>
      </c>
      <c r="R1621" s="50"/>
      <c r="S1621" s="84">
        <f t="shared" si="107"/>
        <v>0</v>
      </c>
    </row>
    <row r="1622" spans="13:19" ht="18.5" x14ac:dyDescent="0.45">
      <c r="M1622" s="79">
        <f t="shared" si="108"/>
        <v>0</v>
      </c>
      <c r="N1622" s="80"/>
      <c r="O1622" s="81">
        <f t="shared" si="106"/>
        <v>0</v>
      </c>
      <c r="P1622" s="82"/>
      <c r="Q1622" s="83" t="e">
        <f t="shared" si="105"/>
        <v>#DIV/0!</v>
      </c>
      <c r="R1622" s="50"/>
      <c r="S1622" s="84">
        <f t="shared" si="107"/>
        <v>0</v>
      </c>
    </row>
    <row r="1623" spans="13:19" ht="18.5" x14ac:dyDescent="0.45">
      <c r="M1623" s="79">
        <f t="shared" si="108"/>
        <v>0</v>
      </c>
      <c r="N1623" s="80"/>
      <c r="O1623" s="81">
        <f t="shared" si="106"/>
        <v>0</v>
      </c>
      <c r="P1623" s="82"/>
      <c r="Q1623" s="83" t="e">
        <f t="shared" si="105"/>
        <v>#DIV/0!</v>
      </c>
      <c r="R1623" s="50"/>
      <c r="S1623" s="84">
        <f t="shared" si="107"/>
        <v>0</v>
      </c>
    </row>
    <row r="1624" spans="13:19" ht="18.5" x14ac:dyDescent="0.45">
      <c r="M1624" s="79">
        <f t="shared" si="108"/>
        <v>0</v>
      </c>
      <c r="N1624" s="80"/>
      <c r="O1624" s="81">
        <f t="shared" si="106"/>
        <v>0</v>
      </c>
      <c r="P1624" s="82"/>
      <c r="Q1624" s="83" t="e">
        <f t="shared" si="105"/>
        <v>#DIV/0!</v>
      </c>
      <c r="R1624" s="50"/>
      <c r="S1624" s="84">
        <f t="shared" si="107"/>
        <v>0</v>
      </c>
    </row>
    <row r="1625" spans="13:19" ht="18.5" x14ac:dyDescent="0.45">
      <c r="M1625" s="79">
        <f t="shared" si="108"/>
        <v>0</v>
      </c>
      <c r="N1625" s="80"/>
      <c r="O1625" s="81">
        <f t="shared" si="106"/>
        <v>0</v>
      </c>
      <c r="P1625" s="82"/>
      <c r="Q1625" s="83" t="e">
        <f t="shared" si="105"/>
        <v>#DIV/0!</v>
      </c>
      <c r="R1625" s="50"/>
      <c r="S1625" s="84">
        <f t="shared" si="107"/>
        <v>0</v>
      </c>
    </row>
    <row r="1626" spans="13:19" ht="18.5" x14ac:dyDescent="0.45">
      <c r="M1626" s="79">
        <f t="shared" si="108"/>
        <v>0</v>
      </c>
      <c r="N1626" s="80"/>
      <c r="O1626" s="81">
        <f t="shared" si="106"/>
        <v>0</v>
      </c>
      <c r="P1626" s="82"/>
      <c r="Q1626" s="83" t="e">
        <f t="shared" si="105"/>
        <v>#DIV/0!</v>
      </c>
      <c r="R1626" s="50"/>
      <c r="S1626" s="84">
        <f t="shared" si="107"/>
        <v>0</v>
      </c>
    </row>
    <row r="1627" spans="13:19" ht="18.5" x14ac:dyDescent="0.45">
      <c r="M1627" s="79">
        <f t="shared" si="108"/>
        <v>0</v>
      </c>
      <c r="N1627" s="80"/>
      <c r="O1627" s="81">
        <f t="shared" si="106"/>
        <v>0</v>
      </c>
      <c r="P1627" s="82"/>
      <c r="Q1627" s="83" t="e">
        <f t="shared" si="105"/>
        <v>#DIV/0!</v>
      </c>
      <c r="R1627" s="50"/>
      <c r="S1627" s="84">
        <f t="shared" si="107"/>
        <v>0</v>
      </c>
    </row>
    <row r="1628" spans="13:19" ht="18.5" x14ac:dyDescent="0.45">
      <c r="M1628" s="79">
        <f t="shared" si="108"/>
        <v>0</v>
      </c>
      <c r="N1628" s="80"/>
      <c r="O1628" s="81">
        <f t="shared" si="106"/>
        <v>0</v>
      </c>
      <c r="P1628" s="82"/>
      <c r="Q1628" s="83" t="e">
        <f t="shared" si="105"/>
        <v>#DIV/0!</v>
      </c>
      <c r="R1628" s="50"/>
      <c r="S1628" s="84">
        <f t="shared" si="107"/>
        <v>0</v>
      </c>
    </row>
    <row r="1629" spans="13:19" ht="18.5" x14ac:dyDescent="0.45">
      <c r="M1629" s="79">
        <f t="shared" si="108"/>
        <v>0</v>
      </c>
      <c r="N1629" s="80"/>
      <c r="O1629" s="81">
        <f t="shared" si="106"/>
        <v>0</v>
      </c>
      <c r="P1629" s="82"/>
      <c r="Q1629" s="83" t="e">
        <f t="shared" si="105"/>
        <v>#DIV/0!</v>
      </c>
      <c r="R1629" s="50"/>
      <c r="S1629" s="84">
        <f t="shared" si="107"/>
        <v>0</v>
      </c>
    </row>
    <row r="1630" spans="13:19" ht="18.5" x14ac:dyDescent="0.45">
      <c r="M1630" s="79">
        <f t="shared" si="108"/>
        <v>0</v>
      </c>
      <c r="N1630" s="80"/>
      <c r="O1630" s="81">
        <f t="shared" si="106"/>
        <v>0</v>
      </c>
      <c r="P1630" s="82"/>
      <c r="Q1630" s="83" t="e">
        <f t="shared" si="105"/>
        <v>#DIV/0!</v>
      </c>
      <c r="R1630" s="50"/>
      <c r="S1630" s="84">
        <f t="shared" si="107"/>
        <v>0</v>
      </c>
    </row>
    <row r="1631" spans="13:19" ht="18.5" x14ac:dyDescent="0.45">
      <c r="M1631" s="79">
        <f t="shared" si="108"/>
        <v>0</v>
      </c>
      <c r="N1631" s="80"/>
      <c r="O1631" s="81">
        <f t="shared" si="106"/>
        <v>0</v>
      </c>
      <c r="P1631" s="82"/>
      <c r="Q1631" s="83" t="e">
        <f t="shared" si="105"/>
        <v>#DIV/0!</v>
      </c>
      <c r="R1631" s="50"/>
      <c r="S1631" s="84">
        <f t="shared" si="107"/>
        <v>0</v>
      </c>
    </row>
    <row r="1632" spans="13:19" ht="18.5" x14ac:dyDescent="0.45">
      <c r="M1632" s="79">
        <f t="shared" si="108"/>
        <v>0</v>
      </c>
      <c r="N1632" s="80"/>
      <c r="O1632" s="81">
        <f t="shared" si="106"/>
        <v>0</v>
      </c>
      <c r="P1632" s="82"/>
      <c r="Q1632" s="83" t="e">
        <f t="shared" si="105"/>
        <v>#DIV/0!</v>
      </c>
      <c r="R1632" s="50"/>
      <c r="S1632" s="84">
        <f t="shared" si="107"/>
        <v>0</v>
      </c>
    </row>
    <row r="1633" spans="13:19" ht="18.5" x14ac:dyDescent="0.45">
      <c r="M1633" s="79">
        <f t="shared" si="108"/>
        <v>0</v>
      </c>
      <c r="N1633" s="80"/>
      <c r="O1633" s="81">
        <f t="shared" si="106"/>
        <v>0</v>
      </c>
      <c r="P1633" s="82"/>
      <c r="Q1633" s="83" t="e">
        <f t="shared" si="105"/>
        <v>#DIV/0!</v>
      </c>
      <c r="R1633" s="50"/>
      <c r="S1633" s="84">
        <f t="shared" si="107"/>
        <v>0</v>
      </c>
    </row>
    <row r="1634" spans="13:19" ht="18.5" x14ac:dyDescent="0.45">
      <c r="M1634" s="79">
        <f t="shared" si="108"/>
        <v>0</v>
      </c>
      <c r="N1634" s="80"/>
      <c r="O1634" s="81">
        <f t="shared" si="106"/>
        <v>0</v>
      </c>
      <c r="P1634" s="82"/>
      <c r="Q1634" s="83" t="e">
        <f t="shared" si="105"/>
        <v>#DIV/0!</v>
      </c>
      <c r="R1634" s="50"/>
      <c r="S1634" s="84">
        <f t="shared" si="107"/>
        <v>0</v>
      </c>
    </row>
    <row r="1635" spans="13:19" ht="18.5" x14ac:dyDescent="0.45">
      <c r="M1635" s="79">
        <f t="shared" si="108"/>
        <v>0</v>
      </c>
      <c r="N1635" s="80"/>
      <c r="O1635" s="81">
        <f t="shared" si="106"/>
        <v>0</v>
      </c>
      <c r="P1635" s="82"/>
      <c r="Q1635" s="83" t="e">
        <f t="shared" si="105"/>
        <v>#DIV/0!</v>
      </c>
      <c r="R1635" s="50"/>
      <c r="S1635" s="84">
        <f t="shared" si="107"/>
        <v>0</v>
      </c>
    </row>
    <row r="1636" spans="13:19" ht="18.5" x14ac:dyDescent="0.45">
      <c r="M1636" s="79">
        <f t="shared" si="108"/>
        <v>0</v>
      </c>
      <c r="N1636" s="80"/>
      <c r="O1636" s="81">
        <f t="shared" si="106"/>
        <v>0</v>
      </c>
      <c r="P1636" s="82"/>
      <c r="Q1636" s="83" t="e">
        <f t="shared" si="105"/>
        <v>#DIV/0!</v>
      </c>
      <c r="R1636" s="50"/>
      <c r="S1636" s="84">
        <f t="shared" si="107"/>
        <v>0</v>
      </c>
    </row>
    <row r="1637" spans="13:19" ht="18.5" x14ac:dyDescent="0.45">
      <c r="M1637" s="79">
        <f t="shared" si="108"/>
        <v>0</v>
      </c>
      <c r="N1637" s="80"/>
      <c r="O1637" s="81">
        <f t="shared" si="106"/>
        <v>0</v>
      </c>
      <c r="P1637" s="82"/>
      <c r="Q1637" s="83" t="e">
        <f t="shared" si="105"/>
        <v>#DIV/0!</v>
      </c>
      <c r="R1637" s="50"/>
      <c r="S1637" s="84">
        <f t="shared" si="107"/>
        <v>0</v>
      </c>
    </row>
    <row r="1638" spans="13:19" ht="18.5" x14ac:dyDescent="0.45">
      <c r="M1638" s="79">
        <f t="shared" si="108"/>
        <v>0</v>
      </c>
      <c r="N1638" s="80"/>
      <c r="O1638" s="81">
        <f t="shared" si="106"/>
        <v>0</v>
      </c>
      <c r="P1638" s="82"/>
      <c r="Q1638" s="83" t="e">
        <f t="shared" si="105"/>
        <v>#DIV/0!</v>
      </c>
      <c r="R1638" s="50"/>
      <c r="S1638" s="84">
        <f t="shared" si="107"/>
        <v>0</v>
      </c>
    </row>
    <row r="1639" spans="13:19" ht="18.5" x14ac:dyDescent="0.45">
      <c r="M1639" s="79">
        <f t="shared" si="108"/>
        <v>0</v>
      </c>
      <c r="N1639" s="80"/>
      <c r="O1639" s="81">
        <f t="shared" si="106"/>
        <v>0</v>
      </c>
      <c r="P1639" s="82"/>
      <c r="Q1639" s="83" t="e">
        <f t="shared" si="105"/>
        <v>#DIV/0!</v>
      </c>
      <c r="R1639" s="50"/>
      <c r="S1639" s="84">
        <f t="shared" si="107"/>
        <v>0</v>
      </c>
    </row>
    <row r="1640" spans="13:19" ht="18.5" x14ac:dyDescent="0.45">
      <c r="M1640" s="79">
        <f t="shared" si="108"/>
        <v>0</v>
      </c>
      <c r="N1640" s="80"/>
      <c r="O1640" s="81">
        <f t="shared" si="106"/>
        <v>0</v>
      </c>
      <c r="P1640" s="82"/>
      <c r="Q1640" s="83" t="e">
        <f t="shared" si="105"/>
        <v>#DIV/0!</v>
      </c>
      <c r="R1640" s="50"/>
      <c r="S1640" s="84">
        <f t="shared" si="107"/>
        <v>0</v>
      </c>
    </row>
    <row r="1641" spans="13:19" ht="18.5" x14ac:dyDescent="0.45">
      <c r="M1641" s="79">
        <f t="shared" si="108"/>
        <v>0</v>
      </c>
      <c r="N1641" s="80"/>
      <c r="O1641" s="81">
        <f t="shared" si="106"/>
        <v>0</v>
      </c>
      <c r="P1641" s="82"/>
      <c r="Q1641" s="83" t="e">
        <f t="shared" si="105"/>
        <v>#DIV/0!</v>
      </c>
      <c r="R1641" s="50"/>
      <c r="S1641" s="84">
        <f t="shared" si="107"/>
        <v>0</v>
      </c>
    </row>
    <row r="1642" spans="13:19" ht="18.5" x14ac:dyDescent="0.45">
      <c r="M1642" s="79">
        <f t="shared" si="108"/>
        <v>0</v>
      </c>
      <c r="N1642" s="80"/>
      <c r="O1642" s="81">
        <f t="shared" si="106"/>
        <v>0</v>
      </c>
      <c r="P1642" s="82"/>
      <c r="Q1642" s="83" t="e">
        <f t="shared" si="105"/>
        <v>#DIV/0!</v>
      </c>
      <c r="R1642" s="50"/>
      <c r="S1642" s="84">
        <f t="shared" si="107"/>
        <v>0</v>
      </c>
    </row>
    <row r="1643" spans="13:19" ht="18.5" x14ac:dyDescent="0.45">
      <c r="M1643" s="79">
        <f t="shared" si="108"/>
        <v>0</v>
      </c>
      <c r="N1643" s="80"/>
      <c r="O1643" s="81">
        <f t="shared" si="106"/>
        <v>0</v>
      </c>
      <c r="P1643" s="82"/>
      <c r="Q1643" s="83" t="e">
        <f t="shared" si="105"/>
        <v>#DIV/0!</v>
      </c>
      <c r="R1643" s="50"/>
      <c r="S1643" s="84">
        <f t="shared" si="107"/>
        <v>0</v>
      </c>
    </row>
    <row r="1644" spans="13:19" ht="18.5" x14ac:dyDescent="0.45">
      <c r="M1644" s="79">
        <f t="shared" si="108"/>
        <v>0</v>
      </c>
      <c r="N1644" s="80"/>
      <c r="O1644" s="81">
        <f t="shared" si="106"/>
        <v>0</v>
      </c>
      <c r="P1644" s="82"/>
      <c r="Q1644" s="83" t="e">
        <f t="shared" si="105"/>
        <v>#DIV/0!</v>
      </c>
      <c r="R1644" s="50"/>
      <c r="S1644" s="84">
        <f t="shared" si="107"/>
        <v>0</v>
      </c>
    </row>
    <row r="1645" spans="13:19" ht="18.5" x14ac:dyDescent="0.45">
      <c r="M1645" s="79">
        <f t="shared" si="108"/>
        <v>0</v>
      </c>
      <c r="N1645" s="80"/>
      <c r="O1645" s="81">
        <f t="shared" si="106"/>
        <v>0</v>
      </c>
      <c r="P1645" s="82"/>
      <c r="Q1645" s="83" t="e">
        <f t="shared" si="105"/>
        <v>#DIV/0!</v>
      </c>
      <c r="R1645" s="50"/>
      <c r="S1645" s="84">
        <f t="shared" si="107"/>
        <v>0</v>
      </c>
    </row>
    <row r="1646" spans="13:19" ht="18.5" x14ac:dyDescent="0.45">
      <c r="M1646" s="79">
        <f t="shared" si="108"/>
        <v>0</v>
      </c>
      <c r="N1646" s="80"/>
      <c r="O1646" s="81">
        <f t="shared" si="106"/>
        <v>0</v>
      </c>
      <c r="P1646" s="82"/>
      <c r="Q1646" s="83" t="e">
        <f t="shared" si="105"/>
        <v>#DIV/0!</v>
      </c>
      <c r="R1646" s="50"/>
      <c r="S1646" s="84">
        <f t="shared" si="107"/>
        <v>0</v>
      </c>
    </row>
    <row r="1647" spans="13:19" ht="18.5" x14ac:dyDescent="0.45">
      <c r="M1647" s="79">
        <f t="shared" si="108"/>
        <v>0</v>
      </c>
      <c r="N1647" s="80"/>
      <c r="O1647" s="81">
        <f t="shared" si="106"/>
        <v>0</v>
      </c>
      <c r="P1647" s="82"/>
      <c r="Q1647" s="83" t="e">
        <f t="shared" si="105"/>
        <v>#DIV/0!</v>
      </c>
      <c r="R1647" s="50"/>
      <c r="S1647" s="84">
        <f t="shared" si="107"/>
        <v>0</v>
      </c>
    </row>
    <row r="1648" spans="13:19" ht="18.5" x14ac:dyDescent="0.45">
      <c r="M1648" s="79">
        <f t="shared" si="108"/>
        <v>0</v>
      </c>
      <c r="N1648" s="80"/>
      <c r="O1648" s="81">
        <f t="shared" si="106"/>
        <v>0</v>
      </c>
      <c r="P1648" s="82"/>
      <c r="Q1648" s="83" t="e">
        <f t="shared" si="105"/>
        <v>#DIV/0!</v>
      </c>
      <c r="R1648" s="50"/>
      <c r="S1648" s="84">
        <f t="shared" si="107"/>
        <v>0</v>
      </c>
    </row>
    <row r="1649" spans="13:19" ht="18.5" x14ac:dyDescent="0.45">
      <c r="M1649" s="79">
        <f t="shared" si="108"/>
        <v>0</v>
      </c>
      <c r="N1649" s="80"/>
      <c r="O1649" s="81">
        <f t="shared" si="106"/>
        <v>0</v>
      </c>
      <c r="P1649" s="82"/>
      <c r="Q1649" s="83" t="e">
        <f t="shared" si="105"/>
        <v>#DIV/0!</v>
      </c>
      <c r="R1649" s="50"/>
      <c r="S1649" s="84">
        <f t="shared" si="107"/>
        <v>0</v>
      </c>
    </row>
    <row r="1650" spans="13:19" ht="18.5" x14ac:dyDescent="0.45">
      <c r="M1650" s="79">
        <f t="shared" si="108"/>
        <v>0</v>
      </c>
      <c r="N1650" s="80"/>
      <c r="O1650" s="81">
        <f t="shared" si="106"/>
        <v>0</v>
      </c>
      <c r="P1650" s="82"/>
      <c r="Q1650" s="83" t="e">
        <f t="shared" si="105"/>
        <v>#DIV/0!</v>
      </c>
      <c r="R1650" s="50"/>
      <c r="S1650" s="84">
        <f t="shared" si="107"/>
        <v>0</v>
      </c>
    </row>
    <row r="1651" spans="13:19" ht="18.5" x14ac:dyDescent="0.45">
      <c r="M1651" s="79">
        <f t="shared" si="108"/>
        <v>0</v>
      </c>
      <c r="N1651" s="80"/>
      <c r="O1651" s="81">
        <f t="shared" si="106"/>
        <v>0</v>
      </c>
      <c r="P1651" s="82"/>
      <c r="Q1651" s="83" t="e">
        <f t="shared" si="105"/>
        <v>#DIV/0!</v>
      </c>
      <c r="R1651" s="50"/>
      <c r="S1651" s="84">
        <f t="shared" si="107"/>
        <v>0</v>
      </c>
    </row>
    <row r="1652" spans="13:19" ht="18.5" x14ac:dyDescent="0.45">
      <c r="M1652" s="79">
        <f t="shared" si="108"/>
        <v>0</v>
      </c>
      <c r="N1652" s="80"/>
      <c r="O1652" s="81">
        <f t="shared" si="106"/>
        <v>0</v>
      </c>
      <c r="P1652" s="82"/>
      <c r="Q1652" s="83" t="e">
        <f t="shared" si="105"/>
        <v>#DIV/0!</v>
      </c>
      <c r="R1652" s="50"/>
      <c r="S1652" s="84">
        <f t="shared" si="107"/>
        <v>0</v>
      </c>
    </row>
    <row r="1653" spans="13:19" ht="18.5" x14ac:dyDescent="0.45">
      <c r="M1653" s="79">
        <f t="shared" si="108"/>
        <v>0</v>
      </c>
      <c r="N1653" s="80"/>
      <c r="O1653" s="81">
        <f t="shared" si="106"/>
        <v>0</v>
      </c>
      <c r="P1653" s="82"/>
      <c r="Q1653" s="83" t="e">
        <f t="shared" si="105"/>
        <v>#DIV/0!</v>
      </c>
      <c r="R1653" s="50"/>
      <c r="S1653" s="84">
        <f t="shared" si="107"/>
        <v>0</v>
      </c>
    </row>
    <row r="1654" spans="13:19" ht="18.5" x14ac:dyDescent="0.45">
      <c r="M1654" s="79">
        <f t="shared" si="108"/>
        <v>0</v>
      </c>
      <c r="N1654" s="80"/>
      <c r="O1654" s="81">
        <f t="shared" si="106"/>
        <v>0</v>
      </c>
      <c r="P1654" s="82"/>
      <c r="Q1654" s="83" t="e">
        <f t="shared" si="105"/>
        <v>#DIV/0!</v>
      </c>
      <c r="R1654" s="50"/>
      <c r="S1654" s="84">
        <f t="shared" si="107"/>
        <v>0</v>
      </c>
    </row>
    <row r="1655" spans="13:19" ht="18.5" x14ac:dyDescent="0.45">
      <c r="M1655" s="79">
        <f t="shared" si="108"/>
        <v>0</v>
      </c>
      <c r="N1655" s="80"/>
      <c r="O1655" s="81">
        <f t="shared" si="106"/>
        <v>0</v>
      </c>
      <c r="P1655" s="82"/>
      <c r="Q1655" s="83" t="e">
        <f t="shared" si="105"/>
        <v>#DIV/0!</v>
      </c>
      <c r="R1655" s="50"/>
      <c r="S1655" s="84">
        <f t="shared" si="107"/>
        <v>0</v>
      </c>
    </row>
    <row r="1656" spans="13:19" ht="18.5" x14ac:dyDescent="0.45">
      <c r="M1656" s="79">
        <f t="shared" si="108"/>
        <v>0</v>
      </c>
      <c r="N1656" s="80"/>
      <c r="O1656" s="81">
        <f t="shared" si="106"/>
        <v>0</v>
      </c>
      <c r="P1656" s="82"/>
      <c r="Q1656" s="83" t="e">
        <f t="shared" si="105"/>
        <v>#DIV/0!</v>
      </c>
      <c r="R1656" s="50"/>
      <c r="S1656" s="84">
        <f t="shared" si="107"/>
        <v>0</v>
      </c>
    </row>
    <row r="1657" spans="13:19" ht="18.5" x14ac:dyDescent="0.45">
      <c r="M1657" s="79">
        <f t="shared" si="108"/>
        <v>0</v>
      </c>
      <c r="N1657" s="80"/>
      <c r="O1657" s="81">
        <f t="shared" si="106"/>
        <v>0</v>
      </c>
      <c r="P1657" s="82"/>
      <c r="Q1657" s="83" t="e">
        <f t="shared" si="105"/>
        <v>#DIV/0!</v>
      </c>
      <c r="R1657" s="50"/>
      <c r="S1657" s="84">
        <f t="shared" si="107"/>
        <v>0</v>
      </c>
    </row>
    <row r="1658" spans="13:19" ht="18.5" x14ac:dyDescent="0.45">
      <c r="M1658" s="79">
        <f t="shared" si="108"/>
        <v>0</v>
      </c>
      <c r="N1658" s="80"/>
      <c r="O1658" s="81">
        <f t="shared" si="106"/>
        <v>0</v>
      </c>
      <c r="P1658" s="82"/>
      <c r="Q1658" s="83" t="e">
        <f t="shared" si="105"/>
        <v>#DIV/0!</v>
      </c>
      <c r="R1658" s="50"/>
      <c r="S1658" s="84">
        <f t="shared" si="107"/>
        <v>0</v>
      </c>
    </row>
    <row r="1659" spans="13:19" ht="18.5" x14ac:dyDescent="0.45">
      <c r="M1659" s="79">
        <f t="shared" si="108"/>
        <v>0</v>
      </c>
      <c r="N1659" s="80"/>
      <c r="O1659" s="81">
        <f t="shared" si="106"/>
        <v>0</v>
      </c>
      <c r="P1659" s="82"/>
      <c r="Q1659" s="83" t="e">
        <f t="shared" si="105"/>
        <v>#DIV/0!</v>
      </c>
      <c r="R1659" s="50"/>
      <c r="S1659" s="84">
        <f t="shared" si="107"/>
        <v>0</v>
      </c>
    </row>
    <row r="1660" spans="13:19" ht="18.5" x14ac:dyDescent="0.45">
      <c r="M1660" s="79">
        <f t="shared" si="108"/>
        <v>0</v>
      </c>
      <c r="N1660" s="80"/>
      <c r="O1660" s="81">
        <f t="shared" si="106"/>
        <v>0</v>
      </c>
      <c r="P1660" s="82"/>
      <c r="Q1660" s="83" t="e">
        <f t="shared" si="105"/>
        <v>#DIV/0!</v>
      </c>
      <c r="R1660" s="50"/>
      <c r="S1660" s="84">
        <f t="shared" si="107"/>
        <v>0</v>
      </c>
    </row>
    <row r="1661" spans="13:19" ht="18.5" x14ac:dyDescent="0.45">
      <c r="M1661" s="79">
        <f t="shared" si="108"/>
        <v>0</v>
      </c>
      <c r="N1661" s="80"/>
      <c r="O1661" s="81">
        <f t="shared" si="106"/>
        <v>0</v>
      </c>
      <c r="P1661" s="82"/>
      <c r="Q1661" s="83" t="e">
        <f t="shared" si="105"/>
        <v>#DIV/0!</v>
      </c>
      <c r="R1661" s="50"/>
      <c r="S1661" s="84">
        <f t="shared" si="107"/>
        <v>0</v>
      </c>
    </row>
    <row r="1662" spans="13:19" ht="18.5" x14ac:dyDescent="0.45">
      <c r="M1662" s="79">
        <f t="shared" si="108"/>
        <v>0</v>
      </c>
      <c r="N1662" s="80"/>
      <c r="O1662" s="81">
        <f t="shared" si="106"/>
        <v>0</v>
      </c>
      <c r="P1662" s="82"/>
      <c r="Q1662" s="83" t="e">
        <f t="shared" si="105"/>
        <v>#DIV/0!</v>
      </c>
      <c r="R1662" s="50"/>
      <c r="S1662" s="84">
        <f t="shared" si="107"/>
        <v>0</v>
      </c>
    </row>
    <row r="1663" spans="13:19" ht="18.5" x14ac:dyDescent="0.45">
      <c r="M1663" s="79">
        <f t="shared" si="108"/>
        <v>0</v>
      </c>
      <c r="N1663" s="80"/>
      <c r="O1663" s="81">
        <f t="shared" si="106"/>
        <v>0</v>
      </c>
      <c r="P1663" s="82"/>
      <c r="Q1663" s="83" t="e">
        <f t="shared" ref="Q1663:Q1726" si="109">(P1663-M1663)/P1663</f>
        <v>#DIV/0!</v>
      </c>
      <c r="R1663" s="50"/>
      <c r="S1663" s="84">
        <f t="shared" si="107"/>
        <v>0</v>
      </c>
    </row>
    <row r="1664" spans="13:19" ht="18.5" x14ac:dyDescent="0.45">
      <c r="M1664" s="79">
        <f t="shared" si="108"/>
        <v>0</v>
      </c>
      <c r="N1664" s="80"/>
      <c r="O1664" s="81">
        <f t="shared" si="106"/>
        <v>0</v>
      </c>
      <c r="P1664" s="82"/>
      <c r="Q1664" s="83" t="e">
        <f t="shared" si="109"/>
        <v>#DIV/0!</v>
      </c>
      <c r="R1664" s="50"/>
      <c r="S1664" s="84">
        <f t="shared" si="107"/>
        <v>0</v>
      </c>
    </row>
    <row r="1665" spans="13:19" ht="18.5" x14ac:dyDescent="0.45">
      <c r="M1665" s="79">
        <f t="shared" si="108"/>
        <v>0</v>
      </c>
      <c r="N1665" s="80"/>
      <c r="O1665" s="81">
        <f t="shared" si="106"/>
        <v>0</v>
      </c>
      <c r="P1665" s="82"/>
      <c r="Q1665" s="83" t="e">
        <f t="shared" si="109"/>
        <v>#DIV/0!</v>
      </c>
      <c r="R1665" s="50"/>
      <c r="S1665" s="84">
        <f t="shared" si="107"/>
        <v>0</v>
      </c>
    </row>
    <row r="1666" spans="13:19" ht="18.5" x14ac:dyDescent="0.45">
      <c r="M1666" s="79">
        <f t="shared" si="108"/>
        <v>0</v>
      </c>
      <c r="N1666" s="80"/>
      <c r="O1666" s="81">
        <f t="shared" ref="O1666:O1729" si="110">M1666/(1-N1666)</f>
        <v>0</v>
      </c>
      <c r="P1666" s="82"/>
      <c r="Q1666" s="83" t="e">
        <f t="shared" si="109"/>
        <v>#DIV/0!</v>
      </c>
      <c r="R1666" s="50"/>
      <c r="S1666" s="84">
        <f t="shared" si="107"/>
        <v>0</v>
      </c>
    </row>
    <row r="1667" spans="13:19" ht="18.5" x14ac:dyDescent="0.45">
      <c r="M1667" s="79">
        <f t="shared" si="108"/>
        <v>0</v>
      </c>
      <c r="N1667" s="80"/>
      <c r="O1667" s="81">
        <f t="shared" si="110"/>
        <v>0</v>
      </c>
      <c r="P1667" s="82"/>
      <c r="Q1667" s="83" t="e">
        <f t="shared" si="109"/>
        <v>#DIV/0!</v>
      </c>
      <c r="R1667" s="50"/>
      <c r="S1667" s="84">
        <f t="shared" si="107"/>
        <v>0</v>
      </c>
    </row>
    <row r="1668" spans="13:19" ht="18.5" x14ac:dyDescent="0.45">
      <c r="M1668" s="79">
        <f t="shared" si="108"/>
        <v>0</v>
      </c>
      <c r="N1668" s="80"/>
      <c r="O1668" s="81">
        <f t="shared" si="110"/>
        <v>0</v>
      </c>
      <c r="P1668" s="82"/>
      <c r="Q1668" s="83" t="e">
        <f t="shared" si="109"/>
        <v>#DIV/0!</v>
      </c>
      <c r="R1668" s="50"/>
      <c r="S1668" s="84">
        <f t="shared" ref="S1668:S1731" si="111">SUM(R1668*P1668)</f>
        <v>0</v>
      </c>
    </row>
    <row r="1669" spans="13:19" ht="18.5" x14ac:dyDescent="0.45">
      <c r="M1669" s="79">
        <f t="shared" si="108"/>
        <v>0</v>
      </c>
      <c r="N1669" s="80"/>
      <c r="O1669" s="81">
        <f t="shared" si="110"/>
        <v>0</v>
      </c>
      <c r="P1669" s="82"/>
      <c r="Q1669" s="83" t="e">
        <f t="shared" si="109"/>
        <v>#DIV/0!</v>
      </c>
      <c r="R1669" s="50"/>
      <c r="S1669" s="84">
        <f t="shared" si="111"/>
        <v>0</v>
      </c>
    </row>
    <row r="1670" spans="13:19" ht="18.5" x14ac:dyDescent="0.45">
      <c r="M1670" s="79">
        <f t="shared" si="108"/>
        <v>0</v>
      </c>
      <c r="N1670" s="80"/>
      <c r="O1670" s="81">
        <f t="shared" si="110"/>
        <v>0</v>
      </c>
      <c r="P1670" s="82"/>
      <c r="Q1670" s="83" t="e">
        <f t="shared" si="109"/>
        <v>#DIV/0!</v>
      </c>
      <c r="R1670" s="50"/>
      <c r="S1670" s="84">
        <f t="shared" si="111"/>
        <v>0</v>
      </c>
    </row>
    <row r="1671" spans="13:19" ht="18.5" x14ac:dyDescent="0.45">
      <c r="M1671" s="79">
        <f t="shared" ref="M1671:M1734" si="112">SUM(F1671:K1671)</f>
        <v>0</v>
      </c>
      <c r="N1671" s="80"/>
      <c r="O1671" s="81">
        <f t="shared" si="110"/>
        <v>0</v>
      </c>
      <c r="P1671" s="82"/>
      <c r="Q1671" s="83" t="e">
        <f t="shared" si="109"/>
        <v>#DIV/0!</v>
      </c>
      <c r="R1671" s="50"/>
      <c r="S1671" s="84">
        <f t="shared" si="111"/>
        <v>0</v>
      </c>
    </row>
    <row r="1672" spans="13:19" ht="18.5" x14ac:dyDescent="0.45">
      <c r="M1672" s="79">
        <f t="shared" si="112"/>
        <v>0</v>
      </c>
      <c r="N1672" s="80"/>
      <c r="O1672" s="81">
        <f t="shared" si="110"/>
        <v>0</v>
      </c>
      <c r="P1672" s="82"/>
      <c r="Q1672" s="83" t="e">
        <f t="shared" si="109"/>
        <v>#DIV/0!</v>
      </c>
      <c r="R1672" s="50"/>
      <c r="S1672" s="84">
        <f t="shared" si="111"/>
        <v>0</v>
      </c>
    </row>
    <row r="1673" spans="13:19" ht="18.5" x14ac:dyDescent="0.45">
      <c r="M1673" s="79">
        <f t="shared" si="112"/>
        <v>0</v>
      </c>
      <c r="N1673" s="80"/>
      <c r="O1673" s="81">
        <f t="shared" si="110"/>
        <v>0</v>
      </c>
      <c r="P1673" s="82"/>
      <c r="Q1673" s="83" t="e">
        <f t="shared" si="109"/>
        <v>#DIV/0!</v>
      </c>
      <c r="R1673" s="50"/>
      <c r="S1673" s="84">
        <f t="shared" si="111"/>
        <v>0</v>
      </c>
    </row>
    <row r="1674" spans="13:19" ht="18.5" x14ac:dyDescent="0.45">
      <c r="M1674" s="79">
        <f t="shared" si="112"/>
        <v>0</v>
      </c>
      <c r="N1674" s="80"/>
      <c r="O1674" s="81">
        <f t="shared" si="110"/>
        <v>0</v>
      </c>
      <c r="P1674" s="82"/>
      <c r="Q1674" s="83" t="e">
        <f t="shared" si="109"/>
        <v>#DIV/0!</v>
      </c>
      <c r="R1674" s="50"/>
      <c r="S1674" s="84">
        <f t="shared" si="111"/>
        <v>0</v>
      </c>
    </row>
    <row r="1675" spans="13:19" ht="18.5" x14ac:dyDescent="0.45">
      <c r="M1675" s="79">
        <f t="shared" si="112"/>
        <v>0</v>
      </c>
      <c r="N1675" s="80"/>
      <c r="O1675" s="81">
        <f t="shared" si="110"/>
        <v>0</v>
      </c>
      <c r="P1675" s="82"/>
      <c r="Q1675" s="83" t="e">
        <f t="shared" si="109"/>
        <v>#DIV/0!</v>
      </c>
      <c r="R1675" s="50"/>
      <c r="S1675" s="84">
        <f t="shared" si="111"/>
        <v>0</v>
      </c>
    </row>
    <row r="1676" spans="13:19" ht="18.5" x14ac:dyDescent="0.45">
      <c r="M1676" s="79">
        <f t="shared" si="112"/>
        <v>0</v>
      </c>
      <c r="N1676" s="80"/>
      <c r="O1676" s="81">
        <f t="shared" si="110"/>
        <v>0</v>
      </c>
      <c r="P1676" s="82"/>
      <c r="Q1676" s="83" t="e">
        <f t="shared" si="109"/>
        <v>#DIV/0!</v>
      </c>
      <c r="R1676" s="50"/>
      <c r="S1676" s="84">
        <f t="shared" si="111"/>
        <v>0</v>
      </c>
    </row>
    <row r="1677" spans="13:19" ht="18.5" x14ac:dyDescent="0.45">
      <c r="M1677" s="79">
        <f t="shared" si="112"/>
        <v>0</v>
      </c>
      <c r="N1677" s="80"/>
      <c r="O1677" s="81">
        <f t="shared" si="110"/>
        <v>0</v>
      </c>
      <c r="P1677" s="82"/>
      <c r="Q1677" s="83" t="e">
        <f t="shared" si="109"/>
        <v>#DIV/0!</v>
      </c>
      <c r="R1677" s="50"/>
      <c r="S1677" s="84">
        <f t="shared" si="111"/>
        <v>0</v>
      </c>
    </row>
    <row r="1678" spans="13:19" ht="18.5" x14ac:dyDescent="0.45">
      <c r="M1678" s="79">
        <f t="shared" si="112"/>
        <v>0</v>
      </c>
      <c r="N1678" s="80"/>
      <c r="O1678" s="81">
        <f t="shared" si="110"/>
        <v>0</v>
      </c>
      <c r="P1678" s="82"/>
      <c r="Q1678" s="83" t="e">
        <f t="shared" si="109"/>
        <v>#DIV/0!</v>
      </c>
      <c r="R1678" s="50"/>
      <c r="S1678" s="84">
        <f t="shared" si="111"/>
        <v>0</v>
      </c>
    </row>
    <row r="1679" spans="13:19" ht="18.5" x14ac:dyDescent="0.45">
      <c r="M1679" s="79">
        <f t="shared" si="112"/>
        <v>0</v>
      </c>
      <c r="N1679" s="80"/>
      <c r="O1679" s="81">
        <f t="shared" si="110"/>
        <v>0</v>
      </c>
      <c r="P1679" s="82"/>
      <c r="Q1679" s="83" t="e">
        <f t="shared" si="109"/>
        <v>#DIV/0!</v>
      </c>
      <c r="R1679" s="50"/>
      <c r="S1679" s="84">
        <f t="shared" si="111"/>
        <v>0</v>
      </c>
    </row>
    <row r="1680" spans="13:19" ht="18.5" x14ac:dyDescent="0.45">
      <c r="M1680" s="79">
        <f t="shared" si="112"/>
        <v>0</v>
      </c>
      <c r="N1680" s="80"/>
      <c r="O1680" s="81">
        <f t="shared" si="110"/>
        <v>0</v>
      </c>
      <c r="P1680" s="82"/>
      <c r="Q1680" s="83" t="e">
        <f t="shared" si="109"/>
        <v>#DIV/0!</v>
      </c>
      <c r="R1680" s="50"/>
      <c r="S1680" s="84">
        <f t="shared" si="111"/>
        <v>0</v>
      </c>
    </row>
    <row r="1681" spans="13:19" ht="18.5" x14ac:dyDescent="0.45">
      <c r="M1681" s="79">
        <f t="shared" si="112"/>
        <v>0</v>
      </c>
      <c r="N1681" s="80"/>
      <c r="O1681" s="81">
        <f t="shared" si="110"/>
        <v>0</v>
      </c>
      <c r="P1681" s="82"/>
      <c r="Q1681" s="83" t="e">
        <f t="shared" si="109"/>
        <v>#DIV/0!</v>
      </c>
      <c r="R1681" s="50"/>
      <c r="S1681" s="84">
        <f t="shared" si="111"/>
        <v>0</v>
      </c>
    </row>
    <row r="1682" spans="13:19" ht="18.5" x14ac:dyDescent="0.45">
      <c r="M1682" s="79">
        <f t="shared" si="112"/>
        <v>0</v>
      </c>
      <c r="N1682" s="80"/>
      <c r="O1682" s="81">
        <f t="shared" si="110"/>
        <v>0</v>
      </c>
      <c r="P1682" s="82"/>
      <c r="Q1682" s="83" t="e">
        <f t="shared" si="109"/>
        <v>#DIV/0!</v>
      </c>
      <c r="R1682" s="50"/>
      <c r="S1682" s="84">
        <f t="shared" si="111"/>
        <v>0</v>
      </c>
    </row>
    <row r="1683" spans="13:19" ht="18.5" x14ac:dyDescent="0.45">
      <c r="M1683" s="79">
        <f t="shared" si="112"/>
        <v>0</v>
      </c>
      <c r="N1683" s="80"/>
      <c r="O1683" s="81">
        <f t="shared" si="110"/>
        <v>0</v>
      </c>
      <c r="P1683" s="82"/>
      <c r="Q1683" s="83" t="e">
        <f t="shared" si="109"/>
        <v>#DIV/0!</v>
      </c>
      <c r="R1683" s="50"/>
      <c r="S1683" s="84">
        <f t="shared" si="111"/>
        <v>0</v>
      </c>
    </row>
    <row r="1684" spans="13:19" ht="18.5" x14ac:dyDescent="0.45">
      <c r="M1684" s="79">
        <f t="shared" si="112"/>
        <v>0</v>
      </c>
      <c r="N1684" s="80"/>
      <c r="O1684" s="81">
        <f t="shared" si="110"/>
        <v>0</v>
      </c>
      <c r="P1684" s="82"/>
      <c r="Q1684" s="83" t="e">
        <f t="shared" si="109"/>
        <v>#DIV/0!</v>
      </c>
      <c r="R1684" s="50"/>
      <c r="S1684" s="84">
        <f t="shared" si="111"/>
        <v>0</v>
      </c>
    </row>
    <row r="1685" spans="13:19" ht="18.5" x14ac:dyDescent="0.45">
      <c r="M1685" s="79">
        <f t="shared" si="112"/>
        <v>0</v>
      </c>
      <c r="N1685" s="80"/>
      <c r="O1685" s="81">
        <f t="shared" si="110"/>
        <v>0</v>
      </c>
      <c r="P1685" s="82"/>
      <c r="Q1685" s="83" t="e">
        <f t="shared" si="109"/>
        <v>#DIV/0!</v>
      </c>
      <c r="R1685" s="50"/>
      <c r="S1685" s="84">
        <f t="shared" si="111"/>
        <v>0</v>
      </c>
    </row>
    <row r="1686" spans="13:19" ht="18.5" x14ac:dyDescent="0.45">
      <c r="M1686" s="79">
        <f t="shared" si="112"/>
        <v>0</v>
      </c>
      <c r="N1686" s="80"/>
      <c r="O1686" s="81">
        <f t="shared" si="110"/>
        <v>0</v>
      </c>
      <c r="P1686" s="82"/>
      <c r="Q1686" s="83" t="e">
        <f t="shared" si="109"/>
        <v>#DIV/0!</v>
      </c>
      <c r="R1686" s="50"/>
      <c r="S1686" s="84">
        <f t="shared" si="111"/>
        <v>0</v>
      </c>
    </row>
    <row r="1687" spans="13:19" ht="18.5" x14ac:dyDescent="0.45">
      <c r="M1687" s="79">
        <f t="shared" si="112"/>
        <v>0</v>
      </c>
      <c r="N1687" s="80"/>
      <c r="O1687" s="81">
        <f t="shared" si="110"/>
        <v>0</v>
      </c>
      <c r="P1687" s="82"/>
      <c r="Q1687" s="83" t="e">
        <f t="shared" si="109"/>
        <v>#DIV/0!</v>
      </c>
      <c r="R1687" s="50"/>
      <c r="S1687" s="84">
        <f t="shared" si="111"/>
        <v>0</v>
      </c>
    </row>
    <row r="1688" spans="13:19" ht="18.5" x14ac:dyDescent="0.45">
      <c r="M1688" s="79">
        <f t="shared" si="112"/>
        <v>0</v>
      </c>
      <c r="N1688" s="80"/>
      <c r="O1688" s="81">
        <f t="shared" si="110"/>
        <v>0</v>
      </c>
      <c r="P1688" s="82"/>
      <c r="Q1688" s="83" t="e">
        <f t="shared" si="109"/>
        <v>#DIV/0!</v>
      </c>
      <c r="R1688" s="50"/>
      <c r="S1688" s="84">
        <f t="shared" si="111"/>
        <v>0</v>
      </c>
    </row>
    <row r="1689" spans="13:19" ht="18.5" x14ac:dyDescent="0.45">
      <c r="M1689" s="79">
        <f t="shared" si="112"/>
        <v>0</v>
      </c>
      <c r="N1689" s="80"/>
      <c r="O1689" s="81">
        <f t="shared" si="110"/>
        <v>0</v>
      </c>
      <c r="P1689" s="82"/>
      <c r="Q1689" s="83" t="e">
        <f t="shared" si="109"/>
        <v>#DIV/0!</v>
      </c>
      <c r="R1689" s="50"/>
      <c r="S1689" s="84">
        <f t="shared" si="111"/>
        <v>0</v>
      </c>
    </row>
    <row r="1690" spans="13:19" ht="18.5" x14ac:dyDescent="0.45">
      <c r="M1690" s="79">
        <f t="shared" si="112"/>
        <v>0</v>
      </c>
      <c r="N1690" s="80"/>
      <c r="O1690" s="81">
        <f t="shared" si="110"/>
        <v>0</v>
      </c>
      <c r="P1690" s="82"/>
      <c r="Q1690" s="83" t="e">
        <f t="shared" si="109"/>
        <v>#DIV/0!</v>
      </c>
      <c r="R1690" s="50"/>
      <c r="S1690" s="84">
        <f t="shared" si="111"/>
        <v>0</v>
      </c>
    </row>
    <row r="1691" spans="13:19" ht="18.5" x14ac:dyDescent="0.45">
      <c r="M1691" s="79">
        <f t="shared" si="112"/>
        <v>0</v>
      </c>
      <c r="N1691" s="80"/>
      <c r="O1691" s="81">
        <f t="shared" si="110"/>
        <v>0</v>
      </c>
      <c r="P1691" s="82"/>
      <c r="Q1691" s="83" t="e">
        <f t="shared" si="109"/>
        <v>#DIV/0!</v>
      </c>
      <c r="R1691" s="50"/>
      <c r="S1691" s="84">
        <f t="shared" si="111"/>
        <v>0</v>
      </c>
    </row>
    <row r="1692" spans="13:19" ht="18.5" x14ac:dyDescent="0.45">
      <c r="M1692" s="79">
        <f t="shared" si="112"/>
        <v>0</v>
      </c>
      <c r="N1692" s="80"/>
      <c r="O1692" s="81">
        <f t="shared" si="110"/>
        <v>0</v>
      </c>
      <c r="P1692" s="82"/>
      <c r="Q1692" s="83" t="e">
        <f t="shared" si="109"/>
        <v>#DIV/0!</v>
      </c>
      <c r="R1692" s="50"/>
      <c r="S1692" s="84">
        <f t="shared" si="111"/>
        <v>0</v>
      </c>
    </row>
    <row r="1693" spans="13:19" ht="18.5" x14ac:dyDescent="0.45">
      <c r="M1693" s="79">
        <f t="shared" si="112"/>
        <v>0</v>
      </c>
      <c r="N1693" s="80"/>
      <c r="O1693" s="81">
        <f t="shared" si="110"/>
        <v>0</v>
      </c>
      <c r="P1693" s="82"/>
      <c r="Q1693" s="83" t="e">
        <f t="shared" si="109"/>
        <v>#DIV/0!</v>
      </c>
      <c r="R1693" s="50"/>
      <c r="S1693" s="84">
        <f t="shared" si="111"/>
        <v>0</v>
      </c>
    </row>
    <row r="1694" spans="13:19" ht="18.5" x14ac:dyDescent="0.45">
      <c r="M1694" s="79">
        <f t="shared" si="112"/>
        <v>0</v>
      </c>
      <c r="N1694" s="80"/>
      <c r="O1694" s="81">
        <f t="shared" si="110"/>
        <v>0</v>
      </c>
      <c r="P1694" s="82"/>
      <c r="Q1694" s="83" t="e">
        <f t="shared" si="109"/>
        <v>#DIV/0!</v>
      </c>
      <c r="R1694" s="50"/>
      <c r="S1694" s="84">
        <f t="shared" si="111"/>
        <v>0</v>
      </c>
    </row>
    <row r="1695" spans="13:19" ht="18.5" x14ac:dyDescent="0.45">
      <c r="M1695" s="79">
        <f t="shared" si="112"/>
        <v>0</v>
      </c>
      <c r="N1695" s="80"/>
      <c r="O1695" s="81">
        <f t="shared" si="110"/>
        <v>0</v>
      </c>
      <c r="P1695" s="82"/>
      <c r="Q1695" s="83" t="e">
        <f t="shared" si="109"/>
        <v>#DIV/0!</v>
      </c>
      <c r="R1695" s="50"/>
      <c r="S1695" s="84">
        <f t="shared" si="111"/>
        <v>0</v>
      </c>
    </row>
    <row r="1696" spans="13:19" ht="18.5" x14ac:dyDescent="0.45">
      <c r="M1696" s="79">
        <f t="shared" si="112"/>
        <v>0</v>
      </c>
      <c r="N1696" s="80"/>
      <c r="O1696" s="81">
        <f t="shared" si="110"/>
        <v>0</v>
      </c>
      <c r="P1696" s="82"/>
      <c r="Q1696" s="83" t="e">
        <f t="shared" si="109"/>
        <v>#DIV/0!</v>
      </c>
      <c r="R1696" s="50"/>
      <c r="S1696" s="84">
        <f t="shared" si="111"/>
        <v>0</v>
      </c>
    </row>
    <row r="1697" spans="13:19" ht="18.5" x14ac:dyDescent="0.45">
      <c r="M1697" s="79">
        <f t="shared" si="112"/>
        <v>0</v>
      </c>
      <c r="N1697" s="80"/>
      <c r="O1697" s="81">
        <f t="shared" si="110"/>
        <v>0</v>
      </c>
      <c r="P1697" s="82"/>
      <c r="Q1697" s="83" t="e">
        <f t="shared" si="109"/>
        <v>#DIV/0!</v>
      </c>
      <c r="R1697" s="50"/>
      <c r="S1697" s="84">
        <f t="shared" si="111"/>
        <v>0</v>
      </c>
    </row>
    <row r="1698" spans="13:19" ht="18.5" x14ac:dyDescent="0.45">
      <c r="M1698" s="79">
        <f t="shared" si="112"/>
        <v>0</v>
      </c>
      <c r="N1698" s="80"/>
      <c r="O1698" s="81">
        <f t="shared" si="110"/>
        <v>0</v>
      </c>
      <c r="P1698" s="82"/>
      <c r="Q1698" s="83" t="e">
        <f t="shared" si="109"/>
        <v>#DIV/0!</v>
      </c>
      <c r="R1698" s="50"/>
      <c r="S1698" s="84">
        <f t="shared" si="111"/>
        <v>0</v>
      </c>
    </row>
    <row r="1699" spans="13:19" ht="18.5" x14ac:dyDescent="0.45">
      <c r="M1699" s="79">
        <f t="shared" si="112"/>
        <v>0</v>
      </c>
      <c r="N1699" s="80"/>
      <c r="O1699" s="81">
        <f t="shared" si="110"/>
        <v>0</v>
      </c>
      <c r="P1699" s="82"/>
      <c r="Q1699" s="83" t="e">
        <f t="shared" si="109"/>
        <v>#DIV/0!</v>
      </c>
      <c r="R1699" s="50"/>
      <c r="S1699" s="84">
        <f t="shared" si="111"/>
        <v>0</v>
      </c>
    </row>
    <row r="1700" spans="13:19" ht="18.5" x14ac:dyDescent="0.45">
      <c r="M1700" s="79">
        <f t="shared" si="112"/>
        <v>0</v>
      </c>
      <c r="N1700" s="80"/>
      <c r="O1700" s="81">
        <f t="shared" si="110"/>
        <v>0</v>
      </c>
      <c r="P1700" s="82"/>
      <c r="Q1700" s="83" t="e">
        <f t="shared" si="109"/>
        <v>#DIV/0!</v>
      </c>
      <c r="R1700" s="50"/>
      <c r="S1700" s="84">
        <f t="shared" si="111"/>
        <v>0</v>
      </c>
    </row>
    <row r="1701" spans="13:19" ht="18.5" x14ac:dyDescent="0.45">
      <c r="M1701" s="79">
        <f t="shared" si="112"/>
        <v>0</v>
      </c>
      <c r="N1701" s="80"/>
      <c r="O1701" s="81">
        <f t="shared" si="110"/>
        <v>0</v>
      </c>
      <c r="P1701" s="82"/>
      <c r="Q1701" s="83" t="e">
        <f t="shared" si="109"/>
        <v>#DIV/0!</v>
      </c>
      <c r="R1701" s="50"/>
      <c r="S1701" s="84">
        <f t="shared" si="111"/>
        <v>0</v>
      </c>
    </row>
    <row r="1702" spans="13:19" ht="18.5" x14ac:dyDescent="0.45">
      <c r="M1702" s="79">
        <f t="shared" si="112"/>
        <v>0</v>
      </c>
      <c r="N1702" s="80"/>
      <c r="O1702" s="81">
        <f t="shared" si="110"/>
        <v>0</v>
      </c>
      <c r="P1702" s="82"/>
      <c r="Q1702" s="83" t="e">
        <f t="shared" si="109"/>
        <v>#DIV/0!</v>
      </c>
      <c r="R1702" s="50"/>
      <c r="S1702" s="84">
        <f t="shared" si="111"/>
        <v>0</v>
      </c>
    </row>
    <row r="1703" spans="13:19" ht="18.5" x14ac:dyDescent="0.45">
      <c r="M1703" s="79">
        <f t="shared" si="112"/>
        <v>0</v>
      </c>
      <c r="N1703" s="80"/>
      <c r="O1703" s="81">
        <f t="shared" si="110"/>
        <v>0</v>
      </c>
      <c r="P1703" s="82"/>
      <c r="Q1703" s="83" t="e">
        <f t="shared" si="109"/>
        <v>#DIV/0!</v>
      </c>
      <c r="R1703" s="50"/>
      <c r="S1703" s="84">
        <f t="shared" si="111"/>
        <v>0</v>
      </c>
    </row>
    <row r="1704" spans="13:19" ht="18.5" x14ac:dyDescent="0.45">
      <c r="M1704" s="79">
        <f t="shared" si="112"/>
        <v>0</v>
      </c>
      <c r="N1704" s="80"/>
      <c r="O1704" s="81">
        <f t="shared" si="110"/>
        <v>0</v>
      </c>
      <c r="P1704" s="82"/>
      <c r="Q1704" s="83" t="e">
        <f t="shared" si="109"/>
        <v>#DIV/0!</v>
      </c>
      <c r="R1704" s="50"/>
      <c r="S1704" s="84">
        <f t="shared" si="111"/>
        <v>0</v>
      </c>
    </row>
    <row r="1705" spans="13:19" ht="18.5" x14ac:dyDescent="0.45">
      <c r="M1705" s="79">
        <f t="shared" si="112"/>
        <v>0</v>
      </c>
      <c r="N1705" s="80"/>
      <c r="O1705" s="81">
        <f t="shared" si="110"/>
        <v>0</v>
      </c>
      <c r="P1705" s="82"/>
      <c r="Q1705" s="83" t="e">
        <f t="shared" si="109"/>
        <v>#DIV/0!</v>
      </c>
      <c r="R1705" s="50"/>
      <c r="S1705" s="84">
        <f t="shared" si="111"/>
        <v>0</v>
      </c>
    </row>
    <row r="1706" spans="13:19" ht="18.5" x14ac:dyDescent="0.45">
      <c r="M1706" s="79">
        <f t="shared" si="112"/>
        <v>0</v>
      </c>
      <c r="N1706" s="80"/>
      <c r="O1706" s="81">
        <f t="shared" si="110"/>
        <v>0</v>
      </c>
      <c r="P1706" s="82"/>
      <c r="Q1706" s="83" t="e">
        <f t="shared" si="109"/>
        <v>#DIV/0!</v>
      </c>
      <c r="R1706" s="50"/>
      <c r="S1706" s="84">
        <f t="shared" si="111"/>
        <v>0</v>
      </c>
    </row>
    <row r="1707" spans="13:19" ht="18.5" x14ac:dyDescent="0.45">
      <c r="M1707" s="79">
        <f t="shared" si="112"/>
        <v>0</v>
      </c>
      <c r="N1707" s="80"/>
      <c r="O1707" s="81">
        <f t="shared" si="110"/>
        <v>0</v>
      </c>
      <c r="P1707" s="82"/>
      <c r="Q1707" s="83" t="e">
        <f t="shared" si="109"/>
        <v>#DIV/0!</v>
      </c>
      <c r="R1707" s="50"/>
      <c r="S1707" s="84">
        <f t="shared" si="111"/>
        <v>0</v>
      </c>
    </row>
    <row r="1708" spans="13:19" ht="18.5" x14ac:dyDescent="0.45">
      <c r="M1708" s="79">
        <f t="shared" si="112"/>
        <v>0</v>
      </c>
      <c r="N1708" s="80"/>
      <c r="O1708" s="81">
        <f t="shared" si="110"/>
        <v>0</v>
      </c>
      <c r="P1708" s="82"/>
      <c r="Q1708" s="83" t="e">
        <f t="shared" si="109"/>
        <v>#DIV/0!</v>
      </c>
      <c r="R1708" s="50"/>
      <c r="S1708" s="84">
        <f t="shared" si="111"/>
        <v>0</v>
      </c>
    </row>
    <row r="1709" spans="13:19" ht="18.5" x14ac:dyDescent="0.45">
      <c r="M1709" s="79">
        <f t="shared" si="112"/>
        <v>0</v>
      </c>
      <c r="N1709" s="80"/>
      <c r="O1709" s="81">
        <f t="shared" si="110"/>
        <v>0</v>
      </c>
      <c r="P1709" s="82"/>
      <c r="Q1709" s="83" t="e">
        <f t="shared" si="109"/>
        <v>#DIV/0!</v>
      </c>
      <c r="R1709" s="50"/>
      <c r="S1709" s="84">
        <f t="shared" si="111"/>
        <v>0</v>
      </c>
    </row>
    <row r="1710" spans="13:19" ht="18.5" x14ac:dyDescent="0.45">
      <c r="M1710" s="79">
        <f t="shared" si="112"/>
        <v>0</v>
      </c>
      <c r="N1710" s="80"/>
      <c r="O1710" s="81">
        <f t="shared" si="110"/>
        <v>0</v>
      </c>
      <c r="P1710" s="82"/>
      <c r="Q1710" s="83" t="e">
        <f t="shared" si="109"/>
        <v>#DIV/0!</v>
      </c>
      <c r="R1710" s="50"/>
      <c r="S1710" s="84">
        <f t="shared" si="111"/>
        <v>0</v>
      </c>
    </row>
    <row r="1711" spans="13:19" ht="18.5" x14ac:dyDescent="0.45">
      <c r="M1711" s="79">
        <f t="shared" si="112"/>
        <v>0</v>
      </c>
      <c r="N1711" s="80"/>
      <c r="O1711" s="81">
        <f t="shared" si="110"/>
        <v>0</v>
      </c>
      <c r="P1711" s="82"/>
      <c r="Q1711" s="83" t="e">
        <f t="shared" si="109"/>
        <v>#DIV/0!</v>
      </c>
      <c r="R1711" s="50"/>
      <c r="S1711" s="84">
        <f t="shared" si="111"/>
        <v>0</v>
      </c>
    </row>
    <row r="1712" spans="13:19" ht="18.5" x14ac:dyDescent="0.45">
      <c r="M1712" s="79">
        <f t="shared" si="112"/>
        <v>0</v>
      </c>
      <c r="N1712" s="80"/>
      <c r="O1712" s="81">
        <f t="shared" si="110"/>
        <v>0</v>
      </c>
      <c r="P1712" s="82"/>
      <c r="Q1712" s="83" t="e">
        <f t="shared" si="109"/>
        <v>#DIV/0!</v>
      </c>
      <c r="R1712" s="50"/>
      <c r="S1712" s="84">
        <f t="shared" si="111"/>
        <v>0</v>
      </c>
    </row>
    <row r="1713" spans="13:19" ht="18.5" x14ac:dyDescent="0.45">
      <c r="M1713" s="79">
        <f t="shared" si="112"/>
        <v>0</v>
      </c>
      <c r="N1713" s="80"/>
      <c r="O1713" s="81">
        <f t="shared" si="110"/>
        <v>0</v>
      </c>
      <c r="P1713" s="82"/>
      <c r="Q1713" s="83" t="e">
        <f t="shared" si="109"/>
        <v>#DIV/0!</v>
      </c>
      <c r="R1713" s="50"/>
      <c r="S1713" s="84">
        <f t="shared" si="111"/>
        <v>0</v>
      </c>
    </row>
    <row r="1714" spans="13:19" ht="18.5" x14ac:dyDescent="0.45">
      <c r="M1714" s="79">
        <f t="shared" si="112"/>
        <v>0</v>
      </c>
      <c r="N1714" s="80"/>
      <c r="O1714" s="81">
        <f t="shared" si="110"/>
        <v>0</v>
      </c>
      <c r="P1714" s="82"/>
      <c r="Q1714" s="83" t="e">
        <f t="shared" si="109"/>
        <v>#DIV/0!</v>
      </c>
      <c r="R1714" s="50"/>
      <c r="S1714" s="84">
        <f t="shared" si="111"/>
        <v>0</v>
      </c>
    </row>
    <row r="1715" spans="13:19" ht="18.5" x14ac:dyDescent="0.45">
      <c r="M1715" s="79">
        <f t="shared" si="112"/>
        <v>0</v>
      </c>
      <c r="N1715" s="80"/>
      <c r="O1715" s="81">
        <f t="shared" si="110"/>
        <v>0</v>
      </c>
      <c r="P1715" s="82"/>
      <c r="Q1715" s="83" t="e">
        <f t="shared" si="109"/>
        <v>#DIV/0!</v>
      </c>
      <c r="R1715" s="50"/>
      <c r="S1715" s="84">
        <f t="shared" si="111"/>
        <v>0</v>
      </c>
    </row>
    <row r="1716" spans="13:19" ht="18.5" x14ac:dyDescent="0.45">
      <c r="M1716" s="79">
        <f t="shared" si="112"/>
        <v>0</v>
      </c>
      <c r="N1716" s="80"/>
      <c r="O1716" s="81">
        <f t="shared" si="110"/>
        <v>0</v>
      </c>
      <c r="P1716" s="82"/>
      <c r="Q1716" s="83" t="e">
        <f t="shared" si="109"/>
        <v>#DIV/0!</v>
      </c>
      <c r="R1716" s="50"/>
      <c r="S1716" s="84">
        <f t="shared" si="111"/>
        <v>0</v>
      </c>
    </row>
    <row r="1717" spans="13:19" ht="18.5" x14ac:dyDescent="0.45">
      <c r="M1717" s="79">
        <f t="shared" si="112"/>
        <v>0</v>
      </c>
      <c r="N1717" s="80"/>
      <c r="O1717" s="81">
        <f t="shared" si="110"/>
        <v>0</v>
      </c>
      <c r="P1717" s="82"/>
      <c r="Q1717" s="83" t="e">
        <f t="shared" si="109"/>
        <v>#DIV/0!</v>
      </c>
      <c r="R1717" s="50"/>
      <c r="S1717" s="84">
        <f t="shared" si="111"/>
        <v>0</v>
      </c>
    </row>
    <row r="1718" spans="13:19" ht="18.5" x14ac:dyDescent="0.45">
      <c r="M1718" s="79">
        <f t="shared" si="112"/>
        <v>0</v>
      </c>
      <c r="N1718" s="80"/>
      <c r="O1718" s="81">
        <f t="shared" si="110"/>
        <v>0</v>
      </c>
      <c r="P1718" s="82"/>
      <c r="Q1718" s="83" t="e">
        <f t="shared" si="109"/>
        <v>#DIV/0!</v>
      </c>
      <c r="R1718" s="50"/>
      <c r="S1718" s="84">
        <f t="shared" si="111"/>
        <v>0</v>
      </c>
    </row>
    <row r="1719" spans="13:19" ht="18.5" x14ac:dyDescent="0.45">
      <c r="M1719" s="79">
        <f t="shared" si="112"/>
        <v>0</v>
      </c>
      <c r="N1719" s="80"/>
      <c r="O1719" s="81">
        <f t="shared" si="110"/>
        <v>0</v>
      </c>
      <c r="P1719" s="82"/>
      <c r="Q1719" s="83" t="e">
        <f t="shared" si="109"/>
        <v>#DIV/0!</v>
      </c>
      <c r="R1719" s="50"/>
      <c r="S1719" s="84">
        <f t="shared" si="111"/>
        <v>0</v>
      </c>
    </row>
    <row r="1720" spans="13:19" ht="18.5" x14ac:dyDescent="0.45">
      <c r="M1720" s="79">
        <f t="shared" si="112"/>
        <v>0</v>
      </c>
      <c r="N1720" s="80"/>
      <c r="O1720" s="81">
        <f t="shared" si="110"/>
        <v>0</v>
      </c>
      <c r="P1720" s="82"/>
      <c r="Q1720" s="83" t="e">
        <f t="shared" si="109"/>
        <v>#DIV/0!</v>
      </c>
      <c r="R1720" s="50"/>
      <c r="S1720" s="84">
        <f t="shared" si="111"/>
        <v>0</v>
      </c>
    </row>
    <row r="1721" spans="13:19" ht="18.5" x14ac:dyDescent="0.45">
      <c r="M1721" s="79">
        <f t="shared" si="112"/>
        <v>0</v>
      </c>
      <c r="N1721" s="80"/>
      <c r="O1721" s="81">
        <f t="shared" si="110"/>
        <v>0</v>
      </c>
      <c r="P1721" s="82"/>
      <c r="Q1721" s="83" t="e">
        <f t="shared" si="109"/>
        <v>#DIV/0!</v>
      </c>
      <c r="R1721" s="50"/>
      <c r="S1721" s="84">
        <f t="shared" si="111"/>
        <v>0</v>
      </c>
    </row>
    <row r="1722" spans="13:19" ht="18.5" x14ac:dyDescent="0.45">
      <c r="M1722" s="79">
        <f t="shared" si="112"/>
        <v>0</v>
      </c>
      <c r="N1722" s="80"/>
      <c r="O1722" s="81">
        <f t="shared" si="110"/>
        <v>0</v>
      </c>
      <c r="P1722" s="82"/>
      <c r="Q1722" s="83" t="e">
        <f t="shared" si="109"/>
        <v>#DIV/0!</v>
      </c>
      <c r="R1722" s="50"/>
      <c r="S1722" s="84">
        <f t="shared" si="111"/>
        <v>0</v>
      </c>
    </row>
    <row r="1723" spans="13:19" ht="18.5" x14ac:dyDescent="0.45">
      <c r="M1723" s="79">
        <f t="shared" si="112"/>
        <v>0</v>
      </c>
      <c r="N1723" s="80"/>
      <c r="O1723" s="81">
        <f t="shared" si="110"/>
        <v>0</v>
      </c>
      <c r="P1723" s="82"/>
      <c r="Q1723" s="83" t="e">
        <f t="shared" si="109"/>
        <v>#DIV/0!</v>
      </c>
      <c r="R1723" s="50"/>
      <c r="S1723" s="84">
        <f t="shared" si="111"/>
        <v>0</v>
      </c>
    </row>
    <row r="1724" spans="13:19" ht="18.5" x14ac:dyDescent="0.45">
      <c r="M1724" s="79">
        <f t="shared" si="112"/>
        <v>0</v>
      </c>
      <c r="N1724" s="80"/>
      <c r="O1724" s="81">
        <f t="shared" si="110"/>
        <v>0</v>
      </c>
      <c r="P1724" s="82"/>
      <c r="Q1724" s="83" t="e">
        <f t="shared" si="109"/>
        <v>#DIV/0!</v>
      </c>
      <c r="R1724" s="50"/>
      <c r="S1724" s="84">
        <f t="shared" si="111"/>
        <v>0</v>
      </c>
    </row>
    <row r="1725" spans="13:19" ht="18.5" x14ac:dyDescent="0.45">
      <c r="M1725" s="79">
        <f t="shared" si="112"/>
        <v>0</v>
      </c>
      <c r="N1725" s="80"/>
      <c r="O1725" s="81">
        <f t="shared" si="110"/>
        <v>0</v>
      </c>
      <c r="P1725" s="82"/>
      <c r="Q1725" s="83" t="e">
        <f t="shared" si="109"/>
        <v>#DIV/0!</v>
      </c>
      <c r="R1725" s="50"/>
      <c r="S1725" s="84">
        <f t="shared" si="111"/>
        <v>0</v>
      </c>
    </row>
    <row r="1726" spans="13:19" ht="18.5" x14ac:dyDescent="0.45">
      <c r="M1726" s="79">
        <f t="shared" si="112"/>
        <v>0</v>
      </c>
      <c r="N1726" s="80"/>
      <c r="O1726" s="81">
        <f t="shared" si="110"/>
        <v>0</v>
      </c>
      <c r="P1726" s="82"/>
      <c r="Q1726" s="83" t="e">
        <f t="shared" si="109"/>
        <v>#DIV/0!</v>
      </c>
      <c r="R1726" s="50"/>
      <c r="S1726" s="84">
        <f t="shared" si="111"/>
        <v>0</v>
      </c>
    </row>
    <row r="1727" spans="13:19" ht="18.5" x14ac:dyDescent="0.45">
      <c r="M1727" s="79">
        <f t="shared" si="112"/>
        <v>0</v>
      </c>
      <c r="N1727" s="80"/>
      <c r="O1727" s="81">
        <f t="shared" si="110"/>
        <v>0</v>
      </c>
      <c r="P1727" s="82"/>
      <c r="Q1727" s="83" t="e">
        <f t="shared" ref="Q1727:Q1790" si="113">(P1727-M1727)/P1727</f>
        <v>#DIV/0!</v>
      </c>
      <c r="R1727" s="50"/>
      <c r="S1727" s="84">
        <f t="shared" si="111"/>
        <v>0</v>
      </c>
    </row>
    <row r="1728" spans="13:19" ht="18.5" x14ac:dyDescent="0.45">
      <c r="M1728" s="79">
        <f t="shared" si="112"/>
        <v>0</v>
      </c>
      <c r="N1728" s="80"/>
      <c r="O1728" s="81">
        <f t="shared" si="110"/>
        <v>0</v>
      </c>
      <c r="P1728" s="82"/>
      <c r="Q1728" s="83" t="e">
        <f t="shared" si="113"/>
        <v>#DIV/0!</v>
      </c>
      <c r="R1728" s="50"/>
      <c r="S1728" s="84">
        <f t="shared" si="111"/>
        <v>0</v>
      </c>
    </row>
    <row r="1729" spans="13:19" ht="18.5" x14ac:dyDescent="0.45">
      <c r="M1729" s="79">
        <f t="shared" si="112"/>
        <v>0</v>
      </c>
      <c r="N1729" s="80"/>
      <c r="O1729" s="81">
        <f t="shared" si="110"/>
        <v>0</v>
      </c>
      <c r="P1729" s="82"/>
      <c r="Q1729" s="83" t="e">
        <f t="shared" si="113"/>
        <v>#DIV/0!</v>
      </c>
      <c r="R1729" s="50"/>
      <c r="S1729" s="84">
        <f t="shared" si="111"/>
        <v>0</v>
      </c>
    </row>
    <row r="1730" spans="13:19" ht="18.5" x14ac:dyDescent="0.45">
      <c r="M1730" s="79">
        <f t="shared" si="112"/>
        <v>0</v>
      </c>
      <c r="N1730" s="80"/>
      <c r="O1730" s="81">
        <f t="shared" ref="O1730:O1793" si="114">M1730/(1-N1730)</f>
        <v>0</v>
      </c>
      <c r="P1730" s="82"/>
      <c r="Q1730" s="83" t="e">
        <f t="shared" si="113"/>
        <v>#DIV/0!</v>
      </c>
      <c r="R1730" s="50"/>
      <c r="S1730" s="84">
        <f t="shared" si="111"/>
        <v>0</v>
      </c>
    </row>
    <row r="1731" spans="13:19" ht="18.5" x14ac:dyDescent="0.45">
      <c r="M1731" s="79">
        <f t="shared" si="112"/>
        <v>0</v>
      </c>
      <c r="N1731" s="80"/>
      <c r="O1731" s="81">
        <f t="shared" si="114"/>
        <v>0</v>
      </c>
      <c r="P1731" s="82"/>
      <c r="Q1731" s="83" t="e">
        <f t="shared" si="113"/>
        <v>#DIV/0!</v>
      </c>
      <c r="R1731" s="50"/>
      <c r="S1731" s="84">
        <f t="shared" si="111"/>
        <v>0</v>
      </c>
    </row>
    <row r="1732" spans="13:19" ht="18.5" x14ac:dyDescent="0.45">
      <c r="M1732" s="79">
        <f t="shared" si="112"/>
        <v>0</v>
      </c>
      <c r="N1732" s="80"/>
      <c r="O1732" s="81">
        <f t="shared" si="114"/>
        <v>0</v>
      </c>
      <c r="P1732" s="82"/>
      <c r="Q1732" s="83" t="e">
        <f t="shared" si="113"/>
        <v>#DIV/0!</v>
      </c>
      <c r="R1732" s="50"/>
      <c r="S1732" s="84">
        <f t="shared" ref="S1732:S1795" si="115">SUM(R1732*P1732)</f>
        <v>0</v>
      </c>
    </row>
    <row r="1733" spans="13:19" ht="18.5" x14ac:dyDescent="0.45">
      <c r="M1733" s="79">
        <f t="shared" si="112"/>
        <v>0</v>
      </c>
      <c r="N1733" s="80"/>
      <c r="O1733" s="81">
        <f t="shared" si="114"/>
        <v>0</v>
      </c>
      <c r="P1733" s="82"/>
      <c r="Q1733" s="83" t="e">
        <f t="shared" si="113"/>
        <v>#DIV/0!</v>
      </c>
      <c r="R1733" s="50"/>
      <c r="S1733" s="84">
        <f t="shared" si="115"/>
        <v>0</v>
      </c>
    </row>
    <row r="1734" spans="13:19" ht="18.5" x14ac:dyDescent="0.45">
      <c r="M1734" s="79">
        <f t="shared" si="112"/>
        <v>0</v>
      </c>
      <c r="N1734" s="80"/>
      <c r="O1734" s="81">
        <f t="shared" si="114"/>
        <v>0</v>
      </c>
      <c r="P1734" s="82"/>
      <c r="Q1734" s="83" t="e">
        <f t="shared" si="113"/>
        <v>#DIV/0!</v>
      </c>
      <c r="R1734" s="50"/>
      <c r="S1734" s="84">
        <f t="shared" si="115"/>
        <v>0</v>
      </c>
    </row>
    <row r="1735" spans="13:19" ht="18.5" x14ac:dyDescent="0.45">
      <c r="M1735" s="79">
        <f t="shared" ref="M1735:M1798" si="116">SUM(F1735:K1735)</f>
        <v>0</v>
      </c>
      <c r="N1735" s="80"/>
      <c r="O1735" s="81">
        <f t="shared" si="114"/>
        <v>0</v>
      </c>
      <c r="P1735" s="82"/>
      <c r="Q1735" s="83" t="e">
        <f t="shared" si="113"/>
        <v>#DIV/0!</v>
      </c>
      <c r="R1735" s="50"/>
      <c r="S1735" s="84">
        <f t="shared" si="115"/>
        <v>0</v>
      </c>
    </row>
    <row r="1736" spans="13:19" ht="18.5" x14ac:dyDescent="0.45">
      <c r="M1736" s="79">
        <f t="shared" si="116"/>
        <v>0</v>
      </c>
      <c r="N1736" s="80"/>
      <c r="O1736" s="81">
        <f t="shared" si="114"/>
        <v>0</v>
      </c>
      <c r="P1736" s="82"/>
      <c r="Q1736" s="83" t="e">
        <f t="shared" si="113"/>
        <v>#DIV/0!</v>
      </c>
      <c r="R1736" s="50"/>
      <c r="S1736" s="84">
        <f t="shared" si="115"/>
        <v>0</v>
      </c>
    </row>
    <row r="1737" spans="13:19" ht="18.5" x14ac:dyDescent="0.45">
      <c r="M1737" s="79">
        <f t="shared" si="116"/>
        <v>0</v>
      </c>
      <c r="N1737" s="80"/>
      <c r="O1737" s="81">
        <f t="shared" si="114"/>
        <v>0</v>
      </c>
      <c r="P1737" s="82"/>
      <c r="Q1737" s="83" t="e">
        <f t="shared" si="113"/>
        <v>#DIV/0!</v>
      </c>
      <c r="R1737" s="50"/>
      <c r="S1737" s="84">
        <f t="shared" si="115"/>
        <v>0</v>
      </c>
    </row>
    <row r="1738" spans="13:19" ht="18.5" x14ac:dyDescent="0.45">
      <c r="M1738" s="79">
        <f t="shared" si="116"/>
        <v>0</v>
      </c>
      <c r="N1738" s="80"/>
      <c r="O1738" s="81">
        <f t="shared" si="114"/>
        <v>0</v>
      </c>
      <c r="P1738" s="82"/>
      <c r="Q1738" s="83" t="e">
        <f t="shared" si="113"/>
        <v>#DIV/0!</v>
      </c>
      <c r="R1738" s="50"/>
      <c r="S1738" s="84">
        <f t="shared" si="115"/>
        <v>0</v>
      </c>
    </row>
    <row r="1739" spans="13:19" ht="18.5" x14ac:dyDescent="0.45">
      <c r="M1739" s="79">
        <f t="shared" si="116"/>
        <v>0</v>
      </c>
      <c r="N1739" s="80"/>
      <c r="O1739" s="81">
        <f t="shared" si="114"/>
        <v>0</v>
      </c>
      <c r="P1739" s="82"/>
      <c r="Q1739" s="83" t="e">
        <f t="shared" si="113"/>
        <v>#DIV/0!</v>
      </c>
      <c r="R1739" s="50"/>
      <c r="S1739" s="84">
        <f t="shared" si="115"/>
        <v>0</v>
      </c>
    </row>
    <row r="1740" spans="13:19" ht="18.5" x14ac:dyDescent="0.45">
      <c r="M1740" s="79">
        <f t="shared" si="116"/>
        <v>0</v>
      </c>
      <c r="N1740" s="80"/>
      <c r="O1740" s="81">
        <f t="shared" si="114"/>
        <v>0</v>
      </c>
      <c r="P1740" s="82"/>
      <c r="Q1740" s="83" t="e">
        <f t="shared" si="113"/>
        <v>#DIV/0!</v>
      </c>
      <c r="R1740" s="50"/>
      <c r="S1740" s="84">
        <f t="shared" si="115"/>
        <v>0</v>
      </c>
    </row>
    <row r="1741" spans="13:19" ht="18.5" x14ac:dyDescent="0.45">
      <c r="M1741" s="79">
        <f t="shared" si="116"/>
        <v>0</v>
      </c>
      <c r="N1741" s="80"/>
      <c r="O1741" s="81">
        <f t="shared" si="114"/>
        <v>0</v>
      </c>
      <c r="P1741" s="82"/>
      <c r="Q1741" s="83" t="e">
        <f t="shared" si="113"/>
        <v>#DIV/0!</v>
      </c>
      <c r="R1741" s="50"/>
      <c r="S1741" s="84">
        <f t="shared" si="115"/>
        <v>0</v>
      </c>
    </row>
    <row r="1742" spans="13:19" ht="18.5" x14ac:dyDescent="0.45">
      <c r="M1742" s="79">
        <f t="shared" si="116"/>
        <v>0</v>
      </c>
      <c r="N1742" s="80"/>
      <c r="O1742" s="81">
        <f t="shared" si="114"/>
        <v>0</v>
      </c>
      <c r="P1742" s="82"/>
      <c r="Q1742" s="83" t="e">
        <f t="shared" si="113"/>
        <v>#DIV/0!</v>
      </c>
      <c r="R1742" s="50"/>
      <c r="S1742" s="84">
        <f t="shared" si="115"/>
        <v>0</v>
      </c>
    </row>
    <row r="1743" spans="13:19" ht="18.5" x14ac:dyDescent="0.45">
      <c r="M1743" s="79">
        <f t="shared" si="116"/>
        <v>0</v>
      </c>
      <c r="N1743" s="80"/>
      <c r="O1743" s="81">
        <f t="shared" si="114"/>
        <v>0</v>
      </c>
      <c r="P1743" s="82"/>
      <c r="Q1743" s="83" t="e">
        <f t="shared" si="113"/>
        <v>#DIV/0!</v>
      </c>
      <c r="R1743" s="50"/>
      <c r="S1743" s="84">
        <f t="shared" si="115"/>
        <v>0</v>
      </c>
    </row>
    <row r="1744" spans="13:19" ht="18.5" x14ac:dyDescent="0.45">
      <c r="M1744" s="79">
        <f t="shared" si="116"/>
        <v>0</v>
      </c>
      <c r="N1744" s="80"/>
      <c r="O1744" s="81">
        <f t="shared" si="114"/>
        <v>0</v>
      </c>
      <c r="P1744" s="82"/>
      <c r="Q1744" s="83" t="e">
        <f t="shared" si="113"/>
        <v>#DIV/0!</v>
      </c>
      <c r="R1744" s="50"/>
      <c r="S1744" s="84">
        <f t="shared" si="115"/>
        <v>0</v>
      </c>
    </row>
    <row r="1745" spans="13:19" ht="18.5" x14ac:dyDescent="0.45">
      <c r="M1745" s="79">
        <f t="shared" si="116"/>
        <v>0</v>
      </c>
      <c r="N1745" s="80"/>
      <c r="O1745" s="81">
        <f t="shared" si="114"/>
        <v>0</v>
      </c>
      <c r="P1745" s="82"/>
      <c r="Q1745" s="83" t="e">
        <f t="shared" si="113"/>
        <v>#DIV/0!</v>
      </c>
      <c r="R1745" s="50"/>
      <c r="S1745" s="84">
        <f t="shared" si="115"/>
        <v>0</v>
      </c>
    </row>
    <row r="1746" spans="13:19" ht="18.5" x14ac:dyDescent="0.45">
      <c r="M1746" s="79">
        <f t="shared" si="116"/>
        <v>0</v>
      </c>
      <c r="N1746" s="80"/>
      <c r="O1746" s="81">
        <f t="shared" si="114"/>
        <v>0</v>
      </c>
      <c r="P1746" s="82"/>
      <c r="Q1746" s="83" t="e">
        <f t="shared" si="113"/>
        <v>#DIV/0!</v>
      </c>
      <c r="R1746" s="50"/>
      <c r="S1746" s="84">
        <f t="shared" si="115"/>
        <v>0</v>
      </c>
    </row>
    <row r="1747" spans="13:19" ht="18.5" x14ac:dyDescent="0.45">
      <c r="M1747" s="79">
        <f t="shared" si="116"/>
        <v>0</v>
      </c>
      <c r="N1747" s="80"/>
      <c r="O1747" s="81">
        <f t="shared" si="114"/>
        <v>0</v>
      </c>
      <c r="P1747" s="82"/>
      <c r="Q1747" s="83" t="e">
        <f t="shared" si="113"/>
        <v>#DIV/0!</v>
      </c>
      <c r="R1747" s="50"/>
      <c r="S1747" s="84">
        <f t="shared" si="115"/>
        <v>0</v>
      </c>
    </row>
    <row r="1748" spans="13:19" ht="18.5" x14ac:dyDescent="0.45">
      <c r="M1748" s="79">
        <f t="shared" si="116"/>
        <v>0</v>
      </c>
      <c r="N1748" s="80"/>
      <c r="O1748" s="81">
        <f t="shared" si="114"/>
        <v>0</v>
      </c>
      <c r="P1748" s="82"/>
      <c r="Q1748" s="83" t="e">
        <f t="shared" si="113"/>
        <v>#DIV/0!</v>
      </c>
      <c r="R1748" s="50"/>
      <c r="S1748" s="84">
        <f t="shared" si="115"/>
        <v>0</v>
      </c>
    </row>
    <row r="1749" spans="13:19" ht="18.5" x14ac:dyDescent="0.45">
      <c r="M1749" s="79">
        <f t="shared" si="116"/>
        <v>0</v>
      </c>
      <c r="N1749" s="80"/>
      <c r="O1749" s="81">
        <f t="shared" si="114"/>
        <v>0</v>
      </c>
      <c r="P1749" s="82"/>
      <c r="Q1749" s="83" t="e">
        <f t="shared" si="113"/>
        <v>#DIV/0!</v>
      </c>
      <c r="R1749" s="50"/>
      <c r="S1749" s="84">
        <f t="shared" si="115"/>
        <v>0</v>
      </c>
    </row>
    <row r="1750" spans="13:19" ht="18.5" x14ac:dyDescent="0.45">
      <c r="M1750" s="79">
        <f t="shared" si="116"/>
        <v>0</v>
      </c>
      <c r="N1750" s="80"/>
      <c r="O1750" s="81">
        <f t="shared" si="114"/>
        <v>0</v>
      </c>
      <c r="P1750" s="82"/>
      <c r="Q1750" s="83" t="e">
        <f t="shared" si="113"/>
        <v>#DIV/0!</v>
      </c>
      <c r="R1750" s="50"/>
      <c r="S1750" s="84">
        <f t="shared" si="115"/>
        <v>0</v>
      </c>
    </row>
    <row r="1751" spans="13:19" ht="18.5" x14ac:dyDescent="0.45">
      <c r="M1751" s="79">
        <f t="shared" si="116"/>
        <v>0</v>
      </c>
      <c r="N1751" s="80"/>
      <c r="O1751" s="81">
        <f t="shared" si="114"/>
        <v>0</v>
      </c>
      <c r="P1751" s="82"/>
      <c r="Q1751" s="83" t="e">
        <f t="shared" si="113"/>
        <v>#DIV/0!</v>
      </c>
      <c r="R1751" s="50"/>
      <c r="S1751" s="84">
        <f t="shared" si="115"/>
        <v>0</v>
      </c>
    </row>
    <row r="1752" spans="13:19" ht="18.5" x14ac:dyDescent="0.45">
      <c r="M1752" s="79">
        <f t="shared" si="116"/>
        <v>0</v>
      </c>
      <c r="N1752" s="80"/>
      <c r="O1752" s="81">
        <f t="shared" si="114"/>
        <v>0</v>
      </c>
      <c r="P1752" s="82"/>
      <c r="Q1752" s="83" t="e">
        <f t="shared" si="113"/>
        <v>#DIV/0!</v>
      </c>
      <c r="R1752" s="50"/>
      <c r="S1752" s="84">
        <f t="shared" si="115"/>
        <v>0</v>
      </c>
    </row>
    <row r="1753" spans="13:19" ht="18.5" x14ac:dyDescent="0.45">
      <c r="M1753" s="79">
        <f t="shared" si="116"/>
        <v>0</v>
      </c>
      <c r="N1753" s="80"/>
      <c r="O1753" s="81">
        <f t="shared" si="114"/>
        <v>0</v>
      </c>
      <c r="P1753" s="82"/>
      <c r="Q1753" s="83" t="e">
        <f t="shared" si="113"/>
        <v>#DIV/0!</v>
      </c>
      <c r="R1753" s="50"/>
      <c r="S1753" s="84">
        <f t="shared" si="115"/>
        <v>0</v>
      </c>
    </row>
    <row r="1754" spans="13:19" ht="18.5" x14ac:dyDescent="0.45">
      <c r="M1754" s="79">
        <f t="shared" si="116"/>
        <v>0</v>
      </c>
      <c r="N1754" s="80"/>
      <c r="O1754" s="81">
        <f t="shared" si="114"/>
        <v>0</v>
      </c>
      <c r="P1754" s="82"/>
      <c r="Q1754" s="83" t="e">
        <f t="shared" si="113"/>
        <v>#DIV/0!</v>
      </c>
      <c r="R1754" s="50"/>
      <c r="S1754" s="84">
        <f t="shared" si="115"/>
        <v>0</v>
      </c>
    </row>
    <row r="1755" spans="13:19" ht="18.5" x14ac:dyDescent="0.45">
      <c r="M1755" s="79">
        <f t="shared" si="116"/>
        <v>0</v>
      </c>
      <c r="N1755" s="80"/>
      <c r="O1755" s="81">
        <f t="shared" si="114"/>
        <v>0</v>
      </c>
      <c r="P1755" s="82"/>
      <c r="Q1755" s="83" t="e">
        <f t="shared" si="113"/>
        <v>#DIV/0!</v>
      </c>
      <c r="R1755" s="50"/>
      <c r="S1755" s="84">
        <f t="shared" si="115"/>
        <v>0</v>
      </c>
    </row>
    <row r="1756" spans="13:19" ht="18.5" x14ac:dyDescent="0.45">
      <c r="M1756" s="79">
        <f t="shared" si="116"/>
        <v>0</v>
      </c>
      <c r="N1756" s="80"/>
      <c r="O1756" s="81">
        <f t="shared" si="114"/>
        <v>0</v>
      </c>
      <c r="P1756" s="82"/>
      <c r="Q1756" s="83" t="e">
        <f t="shared" si="113"/>
        <v>#DIV/0!</v>
      </c>
      <c r="R1756" s="50"/>
      <c r="S1756" s="84">
        <f t="shared" si="115"/>
        <v>0</v>
      </c>
    </row>
    <row r="1757" spans="13:19" ht="18.5" x14ac:dyDescent="0.45">
      <c r="M1757" s="79">
        <f t="shared" si="116"/>
        <v>0</v>
      </c>
      <c r="N1757" s="80"/>
      <c r="O1757" s="81">
        <f t="shared" si="114"/>
        <v>0</v>
      </c>
      <c r="P1757" s="82"/>
      <c r="Q1757" s="83" t="e">
        <f t="shared" si="113"/>
        <v>#DIV/0!</v>
      </c>
      <c r="R1757" s="50"/>
      <c r="S1757" s="84">
        <f t="shared" si="115"/>
        <v>0</v>
      </c>
    </row>
    <row r="1758" spans="13:19" ht="18.5" x14ac:dyDescent="0.45">
      <c r="M1758" s="79">
        <f t="shared" si="116"/>
        <v>0</v>
      </c>
      <c r="N1758" s="80"/>
      <c r="O1758" s="81">
        <f t="shared" si="114"/>
        <v>0</v>
      </c>
      <c r="P1758" s="82"/>
      <c r="Q1758" s="83" t="e">
        <f t="shared" si="113"/>
        <v>#DIV/0!</v>
      </c>
      <c r="R1758" s="50"/>
      <c r="S1758" s="84">
        <f t="shared" si="115"/>
        <v>0</v>
      </c>
    </row>
    <row r="1759" spans="13:19" ht="18.5" x14ac:dyDescent="0.45">
      <c r="M1759" s="79">
        <f t="shared" si="116"/>
        <v>0</v>
      </c>
      <c r="N1759" s="80"/>
      <c r="O1759" s="81">
        <f t="shared" si="114"/>
        <v>0</v>
      </c>
      <c r="P1759" s="82"/>
      <c r="Q1759" s="83" t="e">
        <f t="shared" si="113"/>
        <v>#DIV/0!</v>
      </c>
      <c r="R1759" s="50"/>
      <c r="S1759" s="84">
        <f t="shared" si="115"/>
        <v>0</v>
      </c>
    </row>
    <row r="1760" spans="13:19" ht="18.5" x14ac:dyDescent="0.45">
      <c r="M1760" s="79">
        <f t="shared" si="116"/>
        <v>0</v>
      </c>
      <c r="N1760" s="80"/>
      <c r="O1760" s="81">
        <f t="shared" si="114"/>
        <v>0</v>
      </c>
      <c r="P1760" s="82"/>
      <c r="Q1760" s="83" t="e">
        <f t="shared" si="113"/>
        <v>#DIV/0!</v>
      </c>
      <c r="R1760" s="50"/>
      <c r="S1760" s="84">
        <f t="shared" si="115"/>
        <v>0</v>
      </c>
    </row>
    <row r="1761" spans="13:19" ht="18.5" x14ac:dyDescent="0.45">
      <c r="M1761" s="79">
        <f t="shared" si="116"/>
        <v>0</v>
      </c>
      <c r="N1761" s="80"/>
      <c r="O1761" s="81">
        <f t="shared" si="114"/>
        <v>0</v>
      </c>
      <c r="P1761" s="82"/>
      <c r="Q1761" s="83" t="e">
        <f t="shared" si="113"/>
        <v>#DIV/0!</v>
      </c>
      <c r="R1761" s="50"/>
      <c r="S1761" s="84">
        <f t="shared" si="115"/>
        <v>0</v>
      </c>
    </row>
    <row r="1762" spans="13:19" ht="18.5" x14ac:dyDescent="0.45">
      <c r="M1762" s="79">
        <f t="shared" si="116"/>
        <v>0</v>
      </c>
      <c r="N1762" s="80"/>
      <c r="O1762" s="81">
        <f t="shared" si="114"/>
        <v>0</v>
      </c>
      <c r="P1762" s="82"/>
      <c r="Q1762" s="83" t="e">
        <f t="shared" si="113"/>
        <v>#DIV/0!</v>
      </c>
      <c r="R1762" s="50"/>
      <c r="S1762" s="84">
        <f t="shared" si="115"/>
        <v>0</v>
      </c>
    </row>
    <row r="1763" spans="13:19" ht="18.5" x14ac:dyDescent="0.45">
      <c r="M1763" s="79">
        <f t="shared" si="116"/>
        <v>0</v>
      </c>
      <c r="N1763" s="80"/>
      <c r="O1763" s="81">
        <f t="shared" si="114"/>
        <v>0</v>
      </c>
      <c r="P1763" s="82"/>
      <c r="Q1763" s="83" t="e">
        <f t="shared" si="113"/>
        <v>#DIV/0!</v>
      </c>
      <c r="R1763" s="50"/>
      <c r="S1763" s="84">
        <f t="shared" si="115"/>
        <v>0</v>
      </c>
    </row>
    <row r="1764" spans="13:19" ht="18.5" x14ac:dyDescent="0.45">
      <c r="M1764" s="79">
        <f t="shared" si="116"/>
        <v>0</v>
      </c>
      <c r="N1764" s="80"/>
      <c r="O1764" s="81">
        <f t="shared" si="114"/>
        <v>0</v>
      </c>
      <c r="P1764" s="82"/>
      <c r="Q1764" s="83" t="e">
        <f t="shared" si="113"/>
        <v>#DIV/0!</v>
      </c>
      <c r="R1764" s="50"/>
      <c r="S1764" s="84">
        <f t="shared" si="115"/>
        <v>0</v>
      </c>
    </row>
    <row r="1765" spans="13:19" ht="18.5" x14ac:dyDescent="0.45">
      <c r="M1765" s="79">
        <f t="shared" si="116"/>
        <v>0</v>
      </c>
      <c r="N1765" s="80"/>
      <c r="O1765" s="81">
        <f t="shared" si="114"/>
        <v>0</v>
      </c>
      <c r="P1765" s="82"/>
      <c r="Q1765" s="83" t="e">
        <f t="shared" si="113"/>
        <v>#DIV/0!</v>
      </c>
      <c r="R1765" s="50"/>
      <c r="S1765" s="84">
        <f t="shared" si="115"/>
        <v>0</v>
      </c>
    </row>
    <row r="1766" spans="13:19" ht="18.5" x14ac:dyDescent="0.45">
      <c r="M1766" s="79">
        <f t="shared" si="116"/>
        <v>0</v>
      </c>
      <c r="N1766" s="80"/>
      <c r="O1766" s="81">
        <f t="shared" si="114"/>
        <v>0</v>
      </c>
      <c r="P1766" s="82"/>
      <c r="Q1766" s="83" t="e">
        <f t="shared" si="113"/>
        <v>#DIV/0!</v>
      </c>
      <c r="R1766" s="50"/>
      <c r="S1766" s="84">
        <f t="shared" si="115"/>
        <v>0</v>
      </c>
    </row>
    <row r="1767" spans="13:19" ht="18.5" x14ac:dyDescent="0.45">
      <c r="M1767" s="79">
        <f t="shared" si="116"/>
        <v>0</v>
      </c>
      <c r="N1767" s="80"/>
      <c r="O1767" s="81">
        <f t="shared" si="114"/>
        <v>0</v>
      </c>
      <c r="P1767" s="82"/>
      <c r="Q1767" s="83" t="e">
        <f t="shared" si="113"/>
        <v>#DIV/0!</v>
      </c>
      <c r="R1767" s="50"/>
      <c r="S1767" s="84">
        <f t="shared" si="115"/>
        <v>0</v>
      </c>
    </row>
    <row r="1768" spans="13:19" ht="18.5" x14ac:dyDescent="0.45">
      <c r="M1768" s="79">
        <f t="shared" si="116"/>
        <v>0</v>
      </c>
      <c r="N1768" s="80"/>
      <c r="O1768" s="81">
        <f t="shared" si="114"/>
        <v>0</v>
      </c>
      <c r="P1768" s="82"/>
      <c r="Q1768" s="83" t="e">
        <f t="shared" si="113"/>
        <v>#DIV/0!</v>
      </c>
      <c r="R1768" s="50"/>
      <c r="S1768" s="84">
        <f t="shared" si="115"/>
        <v>0</v>
      </c>
    </row>
    <row r="1769" spans="13:19" ht="18.5" x14ac:dyDescent="0.45">
      <c r="M1769" s="79">
        <f t="shared" si="116"/>
        <v>0</v>
      </c>
      <c r="N1769" s="80"/>
      <c r="O1769" s="81">
        <f t="shared" si="114"/>
        <v>0</v>
      </c>
      <c r="P1769" s="82"/>
      <c r="Q1769" s="83" t="e">
        <f t="shared" si="113"/>
        <v>#DIV/0!</v>
      </c>
      <c r="R1769" s="50"/>
      <c r="S1769" s="84">
        <f t="shared" si="115"/>
        <v>0</v>
      </c>
    </row>
    <row r="1770" spans="13:19" ht="18.5" x14ac:dyDescent="0.45">
      <c r="M1770" s="79">
        <f t="shared" si="116"/>
        <v>0</v>
      </c>
      <c r="N1770" s="80"/>
      <c r="O1770" s="81">
        <f t="shared" si="114"/>
        <v>0</v>
      </c>
      <c r="P1770" s="82"/>
      <c r="Q1770" s="83" t="e">
        <f t="shared" si="113"/>
        <v>#DIV/0!</v>
      </c>
      <c r="R1770" s="50"/>
      <c r="S1770" s="84">
        <f t="shared" si="115"/>
        <v>0</v>
      </c>
    </row>
    <row r="1771" spans="13:19" ht="18.5" x14ac:dyDescent="0.45">
      <c r="M1771" s="79">
        <f t="shared" si="116"/>
        <v>0</v>
      </c>
      <c r="N1771" s="80"/>
      <c r="O1771" s="81">
        <f t="shared" si="114"/>
        <v>0</v>
      </c>
      <c r="P1771" s="82"/>
      <c r="Q1771" s="83" t="e">
        <f t="shared" si="113"/>
        <v>#DIV/0!</v>
      </c>
      <c r="R1771" s="50"/>
      <c r="S1771" s="84">
        <f t="shared" si="115"/>
        <v>0</v>
      </c>
    </row>
    <row r="1772" spans="13:19" ht="18.5" x14ac:dyDescent="0.45">
      <c r="M1772" s="79">
        <f t="shared" si="116"/>
        <v>0</v>
      </c>
      <c r="N1772" s="80"/>
      <c r="O1772" s="81">
        <f t="shared" si="114"/>
        <v>0</v>
      </c>
      <c r="P1772" s="82"/>
      <c r="Q1772" s="83" t="e">
        <f t="shared" si="113"/>
        <v>#DIV/0!</v>
      </c>
      <c r="R1772" s="50"/>
      <c r="S1772" s="84">
        <f t="shared" si="115"/>
        <v>0</v>
      </c>
    </row>
    <row r="1773" spans="13:19" ht="18.5" x14ac:dyDescent="0.45">
      <c r="M1773" s="79">
        <f t="shared" si="116"/>
        <v>0</v>
      </c>
      <c r="N1773" s="80"/>
      <c r="O1773" s="81">
        <f t="shared" si="114"/>
        <v>0</v>
      </c>
      <c r="P1773" s="82"/>
      <c r="Q1773" s="83" t="e">
        <f t="shared" si="113"/>
        <v>#DIV/0!</v>
      </c>
      <c r="R1773" s="50"/>
      <c r="S1773" s="84">
        <f t="shared" si="115"/>
        <v>0</v>
      </c>
    </row>
    <row r="1774" spans="13:19" ht="18.5" x14ac:dyDescent="0.45">
      <c r="M1774" s="79">
        <f t="shared" si="116"/>
        <v>0</v>
      </c>
      <c r="N1774" s="80"/>
      <c r="O1774" s="81">
        <f t="shared" si="114"/>
        <v>0</v>
      </c>
      <c r="P1774" s="82"/>
      <c r="Q1774" s="83" t="e">
        <f t="shared" si="113"/>
        <v>#DIV/0!</v>
      </c>
      <c r="R1774" s="50"/>
      <c r="S1774" s="84">
        <f t="shared" si="115"/>
        <v>0</v>
      </c>
    </row>
    <row r="1775" spans="13:19" ht="18.5" x14ac:dyDescent="0.45">
      <c r="M1775" s="79">
        <f t="shared" si="116"/>
        <v>0</v>
      </c>
      <c r="N1775" s="80"/>
      <c r="O1775" s="81">
        <f t="shared" si="114"/>
        <v>0</v>
      </c>
      <c r="P1775" s="82"/>
      <c r="Q1775" s="83" t="e">
        <f t="shared" si="113"/>
        <v>#DIV/0!</v>
      </c>
      <c r="R1775" s="50"/>
      <c r="S1775" s="84">
        <f t="shared" si="115"/>
        <v>0</v>
      </c>
    </row>
    <row r="1776" spans="13:19" ht="18.5" x14ac:dyDescent="0.45">
      <c r="M1776" s="79">
        <f t="shared" si="116"/>
        <v>0</v>
      </c>
      <c r="N1776" s="80"/>
      <c r="O1776" s="81">
        <f t="shared" si="114"/>
        <v>0</v>
      </c>
      <c r="P1776" s="82"/>
      <c r="Q1776" s="83" t="e">
        <f t="shared" si="113"/>
        <v>#DIV/0!</v>
      </c>
      <c r="R1776" s="50"/>
      <c r="S1776" s="84">
        <f t="shared" si="115"/>
        <v>0</v>
      </c>
    </row>
    <row r="1777" spans="13:19" ht="18.5" x14ac:dyDescent="0.45">
      <c r="M1777" s="79">
        <f t="shared" si="116"/>
        <v>0</v>
      </c>
      <c r="N1777" s="80"/>
      <c r="O1777" s="81">
        <f t="shared" si="114"/>
        <v>0</v>
      </c>
      <c r="P1777" s="82"/>
      <c r="Q1777" s="83" t="e">
        <f t="shared" si="113"/>
        <v>#DIV/0!</v>
      </c>
      <c r="R1777" s="50"/>
      <c r="S1777" s="84">
        <f t="shared" si="115"/>
        <v>0</v>
      </c>
    </row>
    <row r="1778" spans="13:19" ht="18.5" x14ac:dyDescent="0.45">
      <c r="M1778" s="79">
        <f t="shared" si="116"/>
        <v>0</v>
      </c>
      <c r="N1778" s="80"/>
      <c r="O1778" s="81">
        <f t="shared" si="114"/>
        <v>0</v>
      </c>
      <c r="P1778" s="82"/>
      <c r="Q1778" s="83" t="e">
        <f t="shared" si="113"/>
        <v>#DIV/0!</v>
      </c>
      <c r="R1778" s="50"/>
      <c r="S1778" s="84">
        <f t="shared" si="115"/>
        <v>0</v>
      </c>
    </row>
    <row r="1779" spans="13:19" ht="18.5" x14ac:dyDescent="0.45">
      <c r="M1779" s="79">
        <f t="shared" si="116"/>
        <v>0</v>
      </c>
      <c r="N1779" s="80"/>
      <c r="O1779" s="81">
        <f t="shared" si="114"/>
        <v>0</v>
      </c>
      <c r="P1779" s="82"/>
      <c r="Q1779" s="83" t="e">
        <f t="shared" si="113"/>
        <v>#DIV/0!</v>
      </c>
      <c r="R1779" s="50"/>
      <c r="S1779" s="84">
        <f t="shared" si="115"/>
        <v>0</v>
      </c>
    </row>
    <row r="1780" spans="13:19" ht="18.5" x14ac:dyDescent="0.45">
      <c r="M1780" s="79">
        <f t="shared" si="116"/>
        <v>0</v>
      </c>
      <c r="N1780" s="80"/>
      <c r="O1780" s="81">
        <f t="shared" si="114"/>
        <v>0</v>
      </c>
      <c r="P1780" s="82"/>
      <c r="Q1780" s="83" t="e">
        <f t="shared" si="113"/>
        <v>#DIV/0!</v>
      </c>
      <c r="R1780" s="50"/>
      <c r="S1780" s="84">
        <f t="shared" si="115"/>
        <v>0</v>
      </c>
    </row>
    <row r="1781" spans="13:19" ht="18.5" x14ac:dyDescent="0.45">
      <c r="M1781" s="79">
        <f t="shared" si="116"/>
        <v>0</v>
      </c>
      <c r="N1781" s="80"/>
      <c r="O1781" s="81">
        <f t="shared" si="114"/>
        <v>0</v>
      </c>
      <c r="P1781" s="82"/>
      <c r="Q1781" s="83" t="e">
        <f t="shared" si="113"/>
        <v>#DIV/0!</v>
      </c>
      <c r="R1781" s="50"/>
      <c r="S1781" s="84">
        <f t="shared" si="115"/>
        <v>0</v>
      </c>
    </row>
    <row r="1782" spans="13:19" ht="18.5" x14ac:dyDescent="0.45">
      <c r="M1782" s="79">
        <f t="shared" si="116"/>
        <v>0</v>
      </c>
      <c r="N1782" s="80"/>
      <c r="O1782" s="81">
        <f t="shared" si="114"/>
        <v>0</v>
      </c>
      <c r="P1782" s="82"/>
      <c r="Q1782" s="83" t="e">
        <f t="shared" si="113"/>
        <v>#DIV/0!</v>
      </c>
      <c r="R1782" s="50"/>
      <c r="S1782" s="84">
        <f t="shared" si="115"/>
        <v>0</v>
      </c>
    </row>
    <row r="1783" spans="13:19" ht="18.5" x14ac:dyDescent="0.45">
      <c r="M1783" s="79">
        <f t="shared" si="116"/>
        <v>0</v>
      </c>
      <c r="N1783" s="80"/>
      <c r="O1783" s="81">
        <f t="shared" si="114"/>
        <v>0</v>
      </c>
      <c r="P1783" s="82"/>
      <c r="Q1783" s="83" t="e">
        <f t="shared" si="113"/>
        <v>#DIV/0!</v>
      </c>
      <c r="R1783" s="50"/>
      <c r="S1783" s="84">
        <f t="shared" si="115"/>
        <v>0</v>
      </c>
    </row>
    <row r="1784" spans="13:19" ht="18.5" x14ac:dyDescent="0.45">
      <c r="M1784" s="79">
        <f t="shared" si="116"/>
        <v>0</v>
      </c>
      <c r="N1784" s="80"/>
      <c r="O1784" s="81">
        <f t="shared" si="114"/>
        <v>0</v>
      </c>
      <c r="P1784" s="82"/>
      <c r="Q1784" s="83" t="e">
        <f t="shared" si="113"/>
        <v>#DIV/0!</v>
      </c>
      <c r="R1784" s="50"/>
      <c r="S1784" s="84">
        <f t="shared" si="115"/>
        <v>0</v>
      </c>
    </row>
    <row r="1785" spans="13:19" ht="18.5" x14ac:dyDescent="0.45">
      <c r="M1785" s="79">
        <f t="shared" si="116"/>
        <v>0</v>
      </c>
      <c r="N1785" s="80"/>
      <c r="O1785" s="81">
        <f t="shared" si="114"/>
        <v>0</v>
      </c>
      <c r="P1785" s="82"/>
      <c r="Q1785" s="83" t="e">
        <f t="shared" si="113"/>
        <v>#DIV/0!</v>
      </c>
      <c r="R1785" s="50"/>
      <c r="S1785" s="84">
        <f t="shared" si="115"/>
        <v>0</v>
      </c>
    </row>
    <row r="1786" spans="13:19" ht="18.5" x14ac:dyDescent="0.45">
      <c r="M1786" s="79">
        <f t="shared" si="116"/>
        <v>0</v>
      </c>
      <c r="N1786" s="80"/>
      <c r="O1786" s="81">
        <f t="shared" si="114"/>
        <v>0</v>
      </c>
      <c r="P1786" s="82"/>
      <c r="Q1786" s="83" t="e">
        <f t="shared" si="113"/>
        <v>#DIV/0!</v>
      </c>
      <c r="R1786" s="50"/>
      <c r="S1786" s="84">
        <f t="shared" si="115"/>
        <v>0</v>
      </c>
    </row>
    <row r="1787" spans="13:19" ht="18.5" x14ac:dyDescent="0.45">
      <c r="M1787" s="79">
        <f t="shared" si="116"/>
        <v>0</v>
      </c>
      <c r="N1787" s="80"/>
      <c r="O1787" s="81">
        <f t="shared" si="114"/>
        <v>0</v>
      </c>
      <c r="P1787" s="82"/>
      <c r="Q1787" s="83" t="e">
        <f t="shared" si="113"/>
        <v>#DIV/0!</v>
      </c>
      <c r="R1787" s="50"/>
      <c r="S1787" s="84">
        <f t="shared" si="115"/>
        <v>0</v>
      </c>
    </row>
    <row r="1788" spans="13:19" ht="18.5" x14ac:dyDescent="0.45">
      <c r="M1788" s="79">
        <f t="shared" si="116"/>
        <v>0</v>
      </c>
      <c r="N1788" s="80"/>
      <c r="O1788" s="81">
        <f t="shared" si="114"/>
        <v>0</v>
      </c>
      <c r="P1788" s="82"/>
      <c r="Q1788" s="83" t="e">
        <f t="shared" si="113"/>
        <v>#DIV/0!</v>
      </c>
      <c r="R1788" s="50"/>
      <c r="S1788" s="84">
        <f t="shared" si="115"/>
        <v>0</v>
      </c>
    </row>
    <row r="1789" spans="13:19" ht="18.5" x14ac:dyDescent="0.45">
      <c r="M1789" s="79">
        <f t="shared" si="116"/>
        <v>0</v>
      </c>
      <c r="N1789" s="80"/>
      <c r="O1789" s="81">
        <f t="shared" si="114"/>
        <v>0</v>
      </c>
      <c r="P1789" s="82"/>
      <c r="Q1789" s="83" t="e">
        <f t="shared" si="113"/>
        <v>#DIV/0!</v>
      </c>
      <c r="R1789" s="50"/>
      <c r="S1789" s="84">
        <f t="shared" si="115"/>
        <v>0</v>
      </c>
    </row>
    <row r="1790" spans="13:19" ht="18.5" x14ac:dyDescent="0.45">
      <c r="M1790" s="79">
        <f t="shared" si="116"/>
        <v>0</v>
      </c>
      <c r="N1790" s="80"/>
      <c r="O1790" s="81">
        <f t="shared" si="114"/>
        <v>0</v>
      </c>
      <c r="P1790" s="82"/>
      <c r="Q1790" s="83" t="e">
        <f t="shared" si="113"/>
        <v>#DIV/0!</v>
      </c>
      <c r="R1790" s="50"/>
      <c r="S1790" s="84">
        <f t="shared" si="115"/>
        <v>0</v>
      </c>
    </row>
    <row r="1791" spans="13:19" ht="18.5" x14ac:dyDescent="0.45">
      <c r="M1791" s="79">
        <f t="shared" si="116"/>
        <v>0</v>
      </c>
      <c r="N1791" s="80"/>
      <c r="O1791" s="81">
        <f t="shared" si="114"/>
        <v>0</v>
      </c>
      <c r="P1791" s="82"/>
      <c r="Q1791" s="83" t="e">
        <f t="shared" ref="Q1791:Q1854" si="117">(P1791-M1791)/P1791</f>
        <v>#DIV/0!</v>
      </c>
      <c r="R1791" s="50"/>
      <c r="S1791" s="84">
        <f t="shared" si="115"/>
        <v>0</v>
      </c>
    </row>
    <row r="1792" spans="13:19" ht="18.5" x14ac:dyDescent="0.45">
      <c r="M1792" s="79">
        <f t="shared" si="116"/>
        <v>0</v>
      </c>
      <c r="N1792" s="80"/>
      <c r="O1792" s="81">
        <f t="shared" si="114"/>
        <v>0</v>
      </c>
      <c r="P1792" s="82"/>
      <c r="Q1792" s="83" t="e">
        <f t="shared" si="117"/>
        <v>#DIV/0!</v>
      </c>
      <c r="R1792" s="50"/>
      <c r="S1792" s="84">
        <f t="shared" si="115"/>
        <v>0</v>
      </c>
    </row>
    <row r="1793" spans="13:19" ht="18.5" x14ac:dyDescent="0.45">
      <c r="M1793" s="79">
        <f t="shared" si="116"/>
        <v>0</v>
      </c>
      <c r="N1793" s="80"/>
      <c r="O1793" s="81">
        <f t="shared" si="114"/>
        <v>0</v>
      </c>
      <c r="P1793" s="82"/>
      <c r="Q1793" s="83" t="e">
        <f t="shared" si="117"/>
        <v>#DIV/0!</v>
      </c>
      <c r="R1793" s="50"/>
      <c r="S1793" s="84">
        <f t="shared" si="115"/>
        <v>0</v>
      </c>
    </row>
    <row r="1794" spans="13:19" ht="18.5" x14ac:dyDescent="0.45">
      <c r="M1794" s="79">
        <f t="shared" si="116"/>
        <v>0</v>
      </c>
      <c r="N1794" s="80"/>
      <c r="O1794" s="81">
        <f t="shared" ref="O1794:O1857" si="118">M1794/(1-N1794)</f>
        <v>0</v>
      </c>
      <c r="P1794" s="82"/>
      <c r="Q1794" s="83" t="e">
        <f t="shared" si="117"/>
        <v>#DIV/0!</v>
      </c>
      <c r="R1794" s="50"/>
      <c r="S1794" s="84">
        <f t="shared" si="115"/>
        <v>0</v>
      </c>
    </row>
    <row r="1795" spans="13:19" ht="18.5" x14ac:dyDescent="0.45">
      <c r="M1795" s="79">
        <f t="shared" si="116"/>
        <v>0</v>
      </c>
      <c r="N1795" s="80"/>
      <c r="O1795" s="81">
        <f t="shared" si="118"/>
        <v>0</v>
      </c>
      <c r="P1795" s="82"/>
      <c r="Q1795" s="83" t="e">
        <f t="shared" si="117"/>
        <v>#DIV/0!</v>
      </c>
      <c r="R1795" s="50"/>
      <c r="S1795" s="84">
        <f t="shared" si="115"/>
        <v>0</v>
      </c>
    </row>
    <row r="1796" spans="13:19" ht="18.5" x14ac:dyDescent="0.45">
      <c r="M1796" s="79">
        <f t="shared" si="116"/>
        <v>0</v>
      </c>
      <c r="N1796" s="80"/>
      <c r="O1796" s="81">
        <f t="shared" si="118"/>
        <v>0</v>
      </c>
      <c r="P1796" s="82"/>
      <c r="Q1796" s="83" t="e">
        <f t="shared" si="117"/>
        <v>#DIV/0!</v>
      </c>
      <c r="R1796" s="50"/>
      <c r="S1796" s="84">
        <f t="shared" ref="S1796:S1859" si="119">SUM(R1796*P1796)</f>
        <v>0</v>
      </c>
    </row>
    <row r="1797" spans="13:19" ht="18.5" x14ac:dyDescent="0.45">
      <c r="M1797" s="79">
        <f t="shared" si="116"/>
        <v>0</v>
      </c>
      <c r="N1797" s="80"/>
      <c r="O1797" s="81">
        <f t="shared" si="118"/>
        <v>0</v>
      </c>
      <c r="P1797" s="82"/>
      <c r="Q1797" s="83" t="e">
        <f t="shared" si="117"/>
        <v>#DIV/0!</v>
      </c>
      <c r="R1797" s="50"/>
      <c r="S1797" s="84">
        <f t="shared" si="119"/>
        <v>0</v>
      </c>
    </row>
    <row r="1798" spans="13:19" ht="18.5" x14ac:dyDescent="0.45">
      <c r="M1798" s="79">
        <f t="shared" si="116"/>
        <v>0</v>
      </c>
      <c r="N1798" s="80"/>
      <c r="O1798" s="81">
        <f t="shared" si="118"/>
        <v>0</v>
      </c>
      <c r="P1798" s="82"/>
      <c r="Q1798" s="83" t="e">
        <f t="shared" si="117"/>
        <v>#DIV/0!</v>
      </c>
      <c r="R1798" s="50"/>
      <c r="S1798" s="84">
        <f t="shared" si="119"/>
        <v>0</v>
      </c>
    </row>
    <row r="1799" spans="13:19" ht="18.5" x14ac:dyDescent="0.45">
      <c r="M1799" s="79">
        <f t="shared" ref="M1799:M1862" si="120">SUM(F1799:K1799)</f>
        <v>0</v>
      </c>
      <c r="N1799" s="80"/>
      <c r="O1799" s="81">
        <f t="shared" si="118"/>
        <v>0</v>
      </c>
      <c r="P1799" s="82"/>
      <c r="Q1799" s="83" t="e">
        <f t="shared" si="117"/>
        <v>#DIV/0!</v>
      </c>
      <c r="R1799" s="50"/>
      <c r="S1799" s="84">
        <f t="shared" si="119"/>
        <v>0</v>
      </c>
    </row>
    <row r="1800" spans="13:19" ht="18.5" x14ac:dyDescent="0.45">
      <c r="M1800" s="79">
        <f t="shared" si="120"/>
        <v>0</v>
      </c>
      <c r="N1800" s="80"/>
      <c r="O1800" s="81">
        <f t="shared" si="118"/>
        <v>0</v>
      </c>
      <c r="P1800" s="82"/>
      <c r="Q1800" s="83" t="e">
        <f t="shared" si="117"/>
        <v>#DIV/0!</v>
      </c>
      <c r="R1800" s="50"/>
      <c r="S1800" s="84">
        <f t="shared" si="119"/>
        <v>0</v>
      </c>
    </row>
    <row r="1801" spans="13:19" ht="18.5" x14ac:dyDescent="0.45">
      <c r="M1801" s="79">
        <f t="shared" si="120"/>
        <v>0</v>
      </c>
      <c r="N1801" s="80"/>
      <c r="O1801" s="81">
        <f t="shared" si="118"/>
        <v>0</v>
      </c>
      <c r="P1801" s="82"/>
      <c r="Q1801" s="83" t="e">
        <f t="shared" si="117"/>
        <v>#DIV/0!</v>
      </c>
      <c r="R1801" s="50"/>
      <c r="S1801" s="84">
        <f t="shared" si="119"/>
        <v>0</v>
      </c>
    </row>
    <row r="1802" spans="13:19" ht="18.5" x14ac:dyDescent="0.45">
      <c r="M1802" s="79">
        <f t="shared" si="120"/>
        <v>0</v>
      </c>
      <c r="N1802" s="80"/>
      <c r="O1802" s="81">
        <f t="shared" si="118"/>
        <v>0</v>
      </c>
      <c r="P1802" s="82"/>
      <c r="Q1802" s="83" t="e">
        <f t="shared" si="117"/>
        <v>#DIV/0!</v>
      </c>
      <c r="R1802" s="50"/>
      <c r="S1802" s="84">
        <f t="shared" si="119"/>
        <v>0</v>
      </c>
    </row>
    <row r="1803" spans="13:19" ht="18.5" x14ac:dyDescent="0.45">
      <c r="M1803" s="79">
        <f t="shared" si="120"/>
        <v>0</v>
      </c>
      <c r="N1803" s="80"/>
      <c r="O1803" s="81">
        <f t="shared" si="118"/>
        <v>0</v>
      </c>
      <c r="P1803" s="82"/>
      <c r="Q1803" s="83" t="e">
        <f t="shared" si="117"/>
        <v>#DIV/0!</v>
      </c>
      <c r="R1803" s="50"/>
      <c r="S1803" s="84">
        <f t="shared" si="119"/>
        <v>0</v>
      </c>
    </row>
    <row r="1804" spans="13:19" ht="18.5" x14ac:dyDescent="0.45">
      <c r="M1804" s="79">
        <f t="shared" si="120"/>
        <v>0</v>
      </c>
      <c r="N1804" s="80"/>
      <c r="O1804" s="81">
        <f t="shared" si="118"/>
        <v>0</v>
      </c>
      <c r="P1804" s="82"/>
      <c r="Q1804" s="83" t="e">
        <f t="shared" si="117"/>
        <v>#DIV/0!</v>
      </c>
      <c r="R1804" s="50"/>
      <c r="S1804" s="84">
        <f t="shared" si="119"/>
        <v>0</v>
      </c>
    </row>
    <row r="1805" spans="13:19" ht="18.5" x14ac:dyDescent="0.45">
      <c r="M1805" s="79">
        <f t="shared" si="120"/>
        <v>0</v>
      </c>
      <c r="N1805" s="80"/>
      <c r="O1805" s="81">
        <f t="shared" si="118"/>
        <v>0</v>
      </c>
      <c r="P1805" s="82"/>
      <c r="Q1805" s="83" t="e">
        <f t="shared" si="117"/>
        <v>#DIV/0!</v>
      </c>
      <c r="R1805" s="50"/>
      <c r="S1805" s="84">
        <f t="shared" si="119"/>
        <v>0</v>
      </c>
    </row>
    <row r="1806" spans="13:19" ht="18.5" x14ac:dyDescent="0.45">
      <c r="M1806" s="79">
        <f t="shared" si="120"/>
        <v>0</v>
      </c>
      <c r="N1806" s="80"/>
      <c r="O1806" s="81">
        <f t="shared" si="118"/>
        <v>0</v>
      </c>
      <c r="P1806" s="82"/>
      <c r="Q1806" s="83" t="e">
        <f t="shared" si="117"/>
        <v>#DIV/0!</v>
      </c>
      <c r="R1806" s="50"/>
      <c r="S1806" s="84">
        <f t="shared" si="119"/>
        <v>0</v>
      </c>
    </row>
    <row r="1807" spans="13:19" ht="18.5" x14ac:dyDescent="0.45">
      <c r="M1807" s="79">
        <f t="shared" si="120"/>
        <v>0</v>
      </c>
      <c r="N1807" s="80"/>
      <c r="O1807" s="81">
        <f t="shared" si="118"/>
        <v>0</v>
      </c>
      <c r="P1807" s="82"/>
      <c r="Q1807" s="83" t="e">
        <f t="shared" si="117"/>
        <v>#DIV/0!</v>
      </c>
      <c r="R1807" s="50"/>
      <c r="S1807" s="84">
        <f t="shared" si="119"/>
        <v>0</v>
      </c>
    </row>
    <row r="1808" spans="13:19" ht="18.5" x14ac:dyDescent="0.45">
      <c r="M1808" s="79">
        <f t="shared" si="120"/>
        <v>0</v>
      </c>
      <c r="N1808" s="80"/>
      <c r="O1808" s="81">
        <f t="shared" si="118"/>
        <v>0</v>
      </c>
      <c r="P1808" s="82"/>
      <c r="Q1808" s="83" t="e">
        <f t="shared" si="117"/>
        <v>#DIV/0!</v>
      </c>
      <c r="R1808" s="50"/>
      <c r="S1808" s="84">
        <f t="shared" si="119"/>
        <v>0</v>
      </c>
    </row>
    <row r="1809" spans="13:19" ht="18.5" x14ac:dyDescent="0.45">
      <c r="M1809" s="79">
        <f t="shared" si="120"/>
        <v>0</v>
      </c>
      <c r="N1809" s="80"/>
      <c r="O1809" s="81">
        <f t="shared" si="118"/>
        <v>0</v>
      </c>
      <c r="P1809" s="82"/>
      <c r="Q1809" s="83" t="e">
        <f t="shared" si="117"/>
        <v>#DIV/0!</v>
      </c>
      <c r="R1809" s="50"/>
      <c r="S1809" s="84">
        <f t="shared" si="119"/>
        <v>0</v>
      </c>
    </row>
    <row r="1810" spans="13:19" ht="18.5" x14ac:dyDescent="0.45">
      <c r="M1810" s="79">
        <f t="shared" si="120"/>
        <v>0</v>
      </c>
      <c r="N1810" s="80"/>
      <c r="O1810" s="81">
        <f t="shared" si="118"/>
        <v>0</v>
      </c>
      <c r="P1810" s="82"/>
      <c r="Q1810" s="83" t="e">
        <f t="shared" si="117"/>
        <v>#DIV/0!</v>
      </c>
      <c r="R1810" s="50"/>
      <c r="S1810" s="84">
        <f t="shared" si="119"/>
        <v>0</v>
      </c>
    </row>
    <row r="1811" spans="13:19" ht="18.5" x14ac:dyDescent="0.45">
      <c r="M1811" s="79">
        <f t="shared" si="120"/>
        <v>0</v>
      </c>
      <c r="N1811" s="80"/>
      <c r="O1811" s="81">
        <f t="shared" si="118"/>
        <v>0</v>
      </c>
      <c r="P1811" s="82"/>
      <c r="Q1811" s="83" t="e">
        <f t="shared" si="117"/>
        <v>#DIV/0!</v>
      </c>
      <c r="R1811" s="50"/>
      <c r="S1811" s="84">
        <f t="shared" si="119"/>
        <v>0</v>
      </c>
    </row>
    <row r="1812" spans="13:19" ht="18.5" x14ac:dyDescent="0.45">
      <c r="M1812" s="79">
        <f t="shared" si="120"/>
        <v>0</v>
      </c>
      <c r="N1812" s="80"/>
      <c r="O1812" s="81">
        <f t="shared" si="118"/>
        <v>0</v>
      </c>
      <c r="P1812" s="82"/>
      <c r="Q1812" s="83" t="e">
        <f t="shared" si="117"/>
        <v>#DIV/0!</v>
      </c>
      <c r="R1812" s="50"/>
      <c r="S1812" s="84">
        <f t="shared" si="119"/>
        <v>0</v>
      </c>
    </row>
    <row r="1813" spans="13:19" ht="18.5" x14ac:dyDescent="0.45">
      <c r="M1813" s="79">
        <f t="shared" si="120"/>
        <v>0</v>
      </c>
      <c r="N1813" s="80"/>
      <c r="O1813" s="81">
        <f t="shared" si="118"/>
        <v>0</v>
      </c>
      <c r="P1813" s="82"/>
      <c r="Q1813" s="83" t="e">
        <f t="shared" si="117"/>
        <v>#DIV/0!</v>
      </c>
      <c r="R1813" s="50"/>
      <c r="S1813" s="84">
        <f t="shared" si="119"/>
        <v>0</v>
      </c>
    </row>
    <row r="1814" spans="13:19" ht="18.5" x14ac:dyDescent="0.45">
      <c r="M1814" s="79">
        <f t="shared" si="120"/>
        <v>0</v>
      </c>
      <c r="N1814" s="80"/>
      <c r="O1814" s="81">
        <f t="shared" si="118"/>
        <v>0</v>
      </c>
      <c r="P1814" s="82"/>
      <c r="Q1814" s="83" t="e">
        <f t="shared" si="117"/>
        <v>#DIV/0!</v>
      </c>
      <c r="R1814" s="50"/>
      <c r="S1814" s="84">
        <f t="shared" si="119"/>
        <v>0</v>
      </c>
    </row>
    <row r="1815" spans="13:19" ht="18.5" x14ac:dyDescent="0.45">
      <c r="M1815" s="79">
        <f t="shared" si="120"/>
        <v>0</v>
      </c>
      <c r="N1815" s="80"/>
      <c r="O1815" s="81">
        <f t="shared" si="118"/>
        <v>0</v>
      </c>
      <c r="P1815" s="82"/>
      <c r="Q1815" s="83" t="e">
        <f t="shared" si="117"/>
        <v>#DIV/0!</v>
      </c>
      <c r="R1815" s="50"/>
      <c r="S1815" s="84">
        <f t="shared" si="119"/>
        <v>0</v>
      </c>
    </row>
    <row r="1816" spans="13:19" ht="18.5" x14ac:dyDescent="0.45">
      <c r="M1816" s="79">
        <f t="shared" si="120"/>
        <v>0</v>
      </c>
      <c r="N1816" s="80"/>
      <c r="O1816" s="81">
        <f t="shared" si="118"/>
        <v>0</v>
      </c>
      <c r="P1816" s="82"/>
      <c r="Q1816" s="83" t="e">
        <f t="shared" si="117"/>
        <v>#DIV/0!</v>
      </c>
      <c r="R1816" s="50"/>
      <c r="S1816" s="84">
        <f t="shared" si="119"/>
        <v>0</v>
      </c>
    </row>
    <row r="1817" spans="13:19" ht="18.5" x14ac:dyDescent="0.45">
      <c r="M1817" s="79">
        <f t="shared" si="120"/>
        <v>0</v>
      </c>
      <c r="N1817" s="80"/>
      <c r="O1817" s="81">
        <f t="shared" si="118"/>
        <v>0</v>
      </c>
      <c r="P1817" s="82"/>
      <c r="Q1817" s="83" t="e">
        <f t="shared" si="117"/>
        <v>#DIV/0!</v>
      </c>
      <c r="R1817" s="50"/>
      <c r="S1817" s="84">
        <f t="shared" si="119"/>
        <v>0</v>
      </c>
    </row>
    <row r="1818" spans="13:19" ht="18.5" x14ac:dyDescent="0.45">
      <c r="M1818" s="79">
        <f t="shared" si="120"/>
        <v>0</v>
      </c>
      <c r="N1818" s="80"/>
      <c r="O1818" s="81">
        <f t="shared" si="118"/>
        <v>0</v>
      </c>
      <c r="P1818" s="82"/>
      <c r="Q1818" s="83" t="e">
        <f t="shared" si="117"/>
        <v>#DIV/0!</v>
      </c>
      <c r="R1818" s="50"/>
      <c r="S1818" s="84">
        <f t="shared" si="119"/>
        <v>0</v>
      </c>
    </row>
    <row r="1819" spans="13:19" ht="18.5" x14ac:dyDescent="0.45">
      <c r="M1819" s="79">
        <f t="shared" si="120"/>
        <v>0</v>
      </c>
      <c r="N1819" s="80"/>
      <c r="O1819" s="81">
        <f t="shared" si="118"/>
        <v>0</v>
      </c>
      <c r="P1819" s="82"/>
      <c r="Q1819" s="83" t="e">
        <f t="shared" si="117"/>
        <v>#DIV/0!</v>
      </c>
      <c r="R1819" s="50"/>
      <c r="S1819" s="84">
        <f t="shared" si="119"/>
        <v>0</v>
      </c>
    </row>
    <row r="1820" spans="13:19" ht="18.5" x14ac:dyDescent="0.45">
      <c r="M1820" s="79">
        <f t="shared" si="120"/>
        <v>0</v>
      </c>
      <c r="N1820" s="80"/>
      <c r="O1820" s="81">
        <f t="shared" si="118"/>
        <v>0</v>
      </c>
      <c r="P1820" s="82"/>
      <c r="Q1820" s="83" t="e">
        <f t="shared" si="117"/>
        <v>#DIV/0!</v>
      </c>
      <c r="R1820" s="50"/>
      <c r="S1820" s="84">
        <f t="shared" si="119"/>
        <v>0</v>
      </c>
    </row>
    <row r="1821" spans="13:19" ht="18.5" x14ac:dyDescent="0.45">
      <c r="M1821" s="79">
        <f t="shared" si="120"/>
        <v>0</v>
      </c>
      <c r="N1821" s="80"/>
      <c r="O1821" s="81">
        <f t="shared" si="118"/>
        <v>0</v>
      </c>
      <c r="P1821" s="82"/>
      <c r="Q1821" s="83" t="e">
        <f t="shared" si="117"/>
        <v>#DIV/0!</v>
      </c>
      <c r="R1821" s="50"/>
      <c r="S1821" s="84">
        <f t="shared" si="119"/>
        <v>0</v>
      </c>
    </row>
    <row r="1822" spans="13:19" ht="18.5" x14ac:dyDescent="0.45">
      <c r="M1822" s="79">
        <f t="shared" si="120"/>
        <v>0</v>
      </c>
      <c r="N1822" s="80"/>
      <c r="O1822" s="81">
        <f t="shared" si="118"/>
        <v>0</v>
      </c>
      <c r="P1822" s="82"/>
      <c r="Q1822" s="83" t="e">
        <f t="shared" si="117"/>
        <v>#DIV/0!</v>
      </c>
      <c r="R1822" s="50"/>
      <c r="S1822" s="84">
        <f t="shared" si="119"/>
        <v>0</v>
      </c>
    </row>
    <row r="1823" spans="13:19" ht="18.5" x14ac:dyDescent="0.45">
      <c r="M1823" s="79">
        <f t="shared" si="120"/>
        <v>0</v>
      </c>
      <c r="N1823" s="80"/>
      <c r="O1823" s="81">
        <f t="shared" si="118"/>
        <v>0</v>
      </c>
      <c r="P1823" s="82"/>
      <c r="Q1823" s="83" t="e">
        <f t="shared" si="117"/>
        <v>#DIV/0!</v>
      </c>
      <c r="R1823" s="50"/>
      <c r="S1823" s="84">
        <f t="shared" si="119"/>
        <v>0</v>
      </c>
    </row>
    <row r="1824" spans="13:19" ht="18.5" x14ac:dyDescent="0.45">
      <c r="M1824" s="79">
        <f t="shared" si="120"/>
        <v>0</v>
      </c>
      <c r="N1824" s="80"/>
      <c r="O1824" s="81">
        <f t="shared" si="118"/>
        <v>0</v>
      </c>
      <c r="P1824" s="82"/>
      <c r="Q1824" s="83" t="e">
        <f t="shared" si="117"/>
        <v>#DIV/0!</v>
      </c>
      <c r="R1824" s="50"/>
      <c r="S1824" s="84">
        <f t="shared" si="119"/>
        <v>0</v>
      </c>
    </row>
    <row r="1825" spans="13:19" ht="18.5" x14ac:dyDescent="0.45">
      <c r="M1825" s="79">
        <f t="shared" si="120"/>
        <v>0</v>
      </c>
      <c r="N1825" s="80"/>
      <c r="O1825" s="81">
        <f t="shared" si="118"/>
        <v>0</v>
      </c>
      <c r="P1825" s="82"/>
      <c r="Q1825" s="83" t="e">
        <f t="shared" si="117"/>
        <v>#DIV/0!</v>
      </c>
      <c r="R1825" s="50"/>
      <c r="S1825" s="84">
        <f t="shared" si="119"/>
        <v>0</v>
      </c>
    </row>
    <row r="1826" spans="13:19" ht="18.5" x14ac:dyDescent="0.45">
      <c r="M1826" s="79">
        <f t="shared" si="120"/>
        <v>0</v>
      </c>
      <c r="N1826" s="80"/>
      <c r="O1826" s="81">
        <f t="shared" si="118"/>
        <v>0</v>
      </c>
      <c r="P1826" s="82"/>
      <c r="Q1826" s="83" t="e">
        <f t="shared" si="117"/>
        <v>#DIV/0!</v>
      </c>
      <c r="R1826" s="50"/>
      <c r="S1826" s="84">
        <f t="shared" si="119"/>
        <v>0</v>
      </c>
    </row>
    <row r="1827" spans="13:19" ht="18.5" x14ac:dyDescent="0.45">
      <c r="M1827" s="79">
        <f t="shared" si="120"/>
        <v>0</v>
      </c>
      <c r="N1827" s="80"/>
      <c r="O1827" s="81">
        <f t="shared" si="118"/>
        <v>0</v>
      </c>
      <c r="P1827" s="82"/>
      <c r="Q1827" s="83" t="e">
        <f t="shared" si="117"/>
        <v>#DIV/0!</v>
      </c>
      <c r="R1827" s="50"/>
      <c r="S1827" s="84">
        <f t="shared" si="119"/>
        <v>0</v>
      </c>
    </row>
    <row r="1828" spans="13:19" ht="18.5" x14ac:dyDescent="0.45">
      <c r="M1828" s="79">
        <f t="shared" si="120"/>
        <v>0</v>
      </c>
      <c r="N1828" s="80"/>
      <c r="O1828" s="81">
        <f t="shared" si="118"/>
        <v>0</v>
      </c>
      <c r="P1828" s="82"/>
      <c r="Q1828" s="83" t="e">
        <f t="shared" si="117"/>
        <v>#DIV/0!</v>
      </c>
      <c r="R1828" s="50"/>
      <c r="S1828" s="84">
        <f t="shared" si="119"/>
        <v>0</v>
      </c>
    </row>
    <row r="1829" spans="13:19" ht="18.5" x14ac:dyDescent="0.45">
      <c r="M1829" s="79">
        <f t="shared" si="120"/>
        <v>0</v>
      </c>
      <c r="N1829" s="80"/>
      <c r="O1829" s="81">
        <f t="shared" si="118"/>
        <v>0</v>
      </c>
      <c r="P1829" s="82"/>
      <c r="Q1829" s="83" t="e">
        <f t="shared" si="117"/>
        <v>#DIV/0!</v>
      </c>
      <c r="R1829" s="50"/>
      <c r="S1829" s="84">
        <f t="shared" si="119"/>
        <v>0</v>
      </c>
    </row>
    <row r="1830" spans="13:19" ht="18.5" x14ac:dyDescent="0.45">
      <c r="M1830" s="79">
        <f t="shared" si="120"/>
        <v>0</v>
      </c>
      <c r="N1830" s="80"/>
      <c r="O1830" s="81">
        <f t="shared" si="118"/>
        <v>0</v>
      </c>
      <c r="P1830" s="82"/>
      <c r="Q1830" s="83" t="e">
        <f t="shared" si="117"/>
        <v>#DIV/0!</v>
      </c>
      <c r="R1830" s="50"/>
      <c r="S1830" s="84">
        <f t="shared" si="119"/>
        <v>0</v>
      </c>
    </row>
    <row r="1831" spans="13:19" ht="18.5" x14ac:dyDescent="0.45">
      <c r="M1831" s="79">
        <f t="shared" si="120"/>
        <v>0</v>
      </c>
      <c r="N1831" s="80"/>
      <c r="O1831" s="81">
        <f t="shared" si="118"/>
        <v>0</v>
      </c>
      <c r="P1831" s="82"/>
      <c r="Q1831" s="83" t="e">
        <f t="shared" si="117"/>
        <v>#DIV/0!</v>
      </c>
      <c r="R1831" s="50"/>
      <c r="S1831" s="84">
        <f t="shared" si="119"/>
        <v>0</v>
      </c>
    </row>
    <row r="1832" spans="13:19" ht="18.5" x14ac:dyDescent="0.45">
      <c r="M1832" s="79">
        <f t="shared" si="120"/>
        <v>0</v>
      </c>
      <c r="N1832" s="80"/>
      <c r="O1832" s="81">
        <f t="shared" si="118"/>
        <v>0</v>
      </c>
      <c r="P1832" s="82"/>
      <c r="Q1832" s="83" t="e">
        <f t="shared" si="117"/>
        <v>#DIV/0!</v>
      </c>
      <c r="R1832" s="50"/>
      <c r="S1832" s="84">
        <f t="shared" si="119"/>
        <v>0</v>
      </c>
    </row>
    <row r="1833" spans="13:19" ht="18.5" x14ac:dyDescent="0.45">
      <c r="M1833" s="79">
        <f t="shared" si="120"/>
        <v>0</v>
      </c>
      <c r="N1833" s="80"/>
      <c r="O1833" s="81">
        <f t="shared" si="118"/>
        <v>0</v>
      </c>
      <c r="P1833" s="82"/>
      <c r="Q1833" s="83" t="e">
        <f t="shared" si="117"/>
        <v>#DIV/0!</v>
      </c>
      <c r="R1833" s="50"/>
      <c r="S1833" s="84">
        <f t="shared" si="119"/>
        <v>0</v>
      </c>
    </row>
    <row r="1834" spans="13:19" ht="18.5" x14ac:dyDescent="0.45">
      <c r="M1834" s="79">
        <f t="shared" si="120"/>
        <v>0</v>
      </c>
      <c r="N1834" s="80"/>
      <c r="O1834" s="81">
        <f t="shared" si="118"/>
        <v>0</v>
      </c>
      <c r="P1834" s="82"/>
      <c r="Q1834" s="83" t="e">
        <f t="shared" si="117"/>
        <v>#DIV/0!</v>
      </c>
      <c r="R1834" s="50"/>
      <c r="S1834" s="84">
        <f t="shared" si="119"/>
        <v>0</v>
      </c>
    </row>
    <row r="1835" spans="13:19" ht="18.5" x14ac:dyDescent="0.45">
      <c r="M1835" s="79">
        <f t="shared" si="120"/>
        <v>0</v>
      </c>
      <c r="N1835" s="80"/>
      <c r="O1835" s="81">
        <f t="shared" si="118"/>
        <v>0</v>
      </c>
      <c r="P1835" s="82"/>
      <c r="Q1835" s="83" t="e">
        <f t="shared" si="117"/>
        <v>#DIV/0!</v>
      </c>
      <c r="R1835" s="50"/>
      <c r="S1835" s="84">
        <f t="shared" si="119"/>
        <v>0</v>
      </c>
    </row>
    <row r="1836" spans="13:19" ht="18.5" x14ac:dyDescent="0.45">
      <c r="M1836" s="79">
        <f t="shared" si="120"/>
        <v>0</v>
      </c>
      <c r="N1836" s="80"/>
      <c r="O1836" s="81">
        <f t="shared" si="118"/>
        <v>0</v>
      </c>
      <c r="P1836" s="82"/>
      <c r="Q1836" s="83" t="e">
        <f t="shared" si="117"/>
        <v>#DIV/0!</v>
      </c>
      <c r="R1836" s="50"/>
      <c r="S1836" s="84">
        <f t="shared" si="119"/>
        <v>0</v>
      </c>
    </row>
    <row r="1837" spans="13:19" ht="18.5" x14ac:dyDescent="0.45">
      <c r="M1837" s="79">
        <f t="shared" si="120"/>
        <v>0</v>
      </c>
      <c r="N1837" s="80"/>
      <c r="O1837" s="81">
        <f t="shared" si="118"/>
        <v>0</v>
      </c>
      <c r="P1837" s="82"/>
      <c r="Q1837" s="83" t="e">
        <f t="shared" si="117"/>
        <v>#DIV/0!</v>
      </c>
      <c r="R1837" s="50"/>
      <c r="S1837" s="84">
        <f t="shared" si="119"/>
        <v>0</v>
      </c>
    </row>
    <row r="1838" spans="13:19" ht="18.5" x14ac:dyDescent="0.45">
      <c r="M1838" s="79">
        <f t="shared" si="120"/>
        <v>0</v>
      </c>
      <c r="N1838" s="80"/>
      <c r="O1838" s="81">
        <f t="shared" si="118"/>
        <v>0</v>
      </c>
      <c r="P1838" s="82"/>
      <c r="Q1838" s="83" t="e">
        <f t="shared" si="117"/>
        <v>#DIV/0!</v>
      </c>
      <c r="R1838" s="50"/>
      <c r="S1838" s="84">
        <f t="shared" si="119"/>
        <v>0</v>
      </c>
    </row>
    <row r="1839" spans="13:19" ht="18.5" x14ac:dyDescent="0.45">
      <c r="M1839" s="79">
        <f t="shared" si="120"/>
        <v>0</v>
      </c>
      <c r="N1839" s="80"/>
      <c r="O1839" s="81">
        <f t="shared" si="118"/>
        <v>0</v>
      </c>
      <c r="P1839" s="82"/>
      <c r="Q1839" s="83" t="e">
        <f t="shared" si="117"/>
        <v>#DIV/0!</v>
      </c>
      <c r="R1839" s="50"/>
      <c r="S1839" s="84">
        <f t="shared" si="119"/>
        <v>0</v>
      </c>
    </row>
    <row r="1840" spans="13:19" ht="18.5" x14ac:dyDescent="0.45">
      <c r="M1840" s="79">
        <f t="shared" si="120"/>
        <v>0</v>
      </c>
      <c r="N1840" s="80"/>
      <c r="O1840" s="81">
        <f t="shared" si="118"/>
        <v>0</v>
      </c>
      <c r="P1840" s="82"/>
      <c r="Q1840" s="83" t="e">
        <f t="shared" si="117"/>
        <v>#DIV/0!</v>
      </c>
      <c r="R1840" s="50"/>
      <c r="S1840" s="84">
        <f t="shared" si="119"/>
        <v>0</v>
      </c>
    </row>
    <row r="1841" spans="13:19" ht="18.5" x14ac:dyDescent="0.45">
      <c r="M1841" s="79">
        <f t="shared" si="120"/>
        <v>0</v>
      </c>
      <c r="N1841" s="80"/>
      <c r="O1841" s="81">
        <f t="shared" si="118"/>
        <v>0</v>
      </c>
      <c r="P1841" s="82"/>
      <c r="Q1841" s="83" t="e">
        <f t="shared" si="117"/>
        <v>#DIV/0!</v>
      </c>
      <c r="R1841" s="50"/>
      <c r="S1841" s="84">
        <f t="shared" si="119"/>
        <v>0</v>
      </c>
    </row>
    <row r="1842" spans="13:19" ht="18.5" x14ac:dyDescent="0.45">
      <c r="M1842" s="79">
        <f t="shared" si="120"/>
        <v>0</v>
      </c>
      <c r="N1842" s="80"/>
      <c r="O1842" s="81">
        <f t="shared" si="118"/>
        <v>0</v>
      </c>
      <c r="P1842" s="82"/>
      <c r="Q1842" s="83" t="e">
        <f t="shared" si="117"/>
        <v>#DIV/0!</v>
      </c>
      <c r="R1842" s="50"/>
      <c r="S1842" s="84">
        <f t="shared" si="119"/>
        <v>0</v>
      </c>
    </row>
    <row r="1843" spans="13:19" ht="18.5" x14ac:dyDescent="0.45">
      <c r="M1843" s="79">
        <f t="shared" si="120"/>
        <v>0</v>
      </c>
      <c r="N1843" s="80"/>
      <c r="O1843" s="81">
        <f t="shared" si="118"/>
        <v>0</v>
      </c>
      <c r="P1843" s="82"/>
      <c r="Q1843" s="83" t="e">
        <f t="shared" si="117"/>
        <v>#DIV/0!</v>
      </c>
      <c r="R1843" s="50"/>
      <c r="S1843" s="84">
        <f t="shared" si="119"/>
        <v>0</v>
      </c>
    </row>
    <row r="1844" spans="13:19" ht="18.5" x14ac:dyDescent="0.45">
      <c r="M1844" s="79">
        <f t="shared" si="120"/>
        <v>0</v>
      </c>
      <c r="N1844" s="80"/>
      <c r="O1844" s="81">
        <f t="shared" si="118"/>
        <v>0</v>
      </c>
      <c r="P1844" s="82"/>
      <c r="Q1844" s="83" t="e">
        <f t="shared" si="117"/>
        <v>#DIV/0!</v>
      </c>
      <c r="R1844" s="50"/>
      <c r="S1844" s="84">
        <f t="shared" si="119"/>
        <v>0</v>
      </c>
    </row>
    <row r="1845" spans="13:19" ht="18.5" x14ac:dyDescent="0.45">
      <c r="M1845" s="79">
        <f t="shared" si="120"/>
        <v>0</v>
      </c>
      <c r="N1845" s="80"/>
      <c r="O1845" s="81">
        <f t="shared" si="118"/>
        <v>0</v>
      </c>
      <c r="P1845" s="82"/>
      <c r="Q1845" s="83" t="e">
        <f t="shared" si="117"/>
        <v>#DIV/0!</v>
      </c>
      <c r="R1845" s="50"/>
      <c r="S1845" s="84">
        <f t="shared" si="119"/>
        <v>0</v>
      </c>
    </row>
    <row r="1846" spans="13:19" ht="18.5" x14ac:dyDescent="0.45">
      <c r="M1846" s="79">
        <f t="shared" si="120"/>
        <v>0</v>
      </c>
      <c r="N1846" s="80"/>
      <c r="O1846" s="81">
        <f t="shared" si="118"/>
        <v>0</v>
      </c>
      <c r="P1846" s="82"/>
      <c r="Q1846" s="83" t="e">
        <f t="shared" si="117"/>
        <v>#DIV/0!</v>
      </c>
      <c r="R1846" s="50"/>
      <c r="S1846" s="84">
        <f t="shared" si="119"/>
        <v>0</v>
      </c>
    </row>
    <row r="1847" spans="13:19" ht="18.5" x14ac:dyDescent="0.45">
      <c r="M1847" s="79">
        <f t="shared" si="120"/>
        <v>0</v>
      </c>
      <c r="N1847" s="80"/>
      <c r="O1847" s="81">
        <f t="shared" si="118"/>
        <v>0</v>
      </c>
      <c r="P1847" s="82"/>
      <c r="Q1847" s="83" t="e">
        <f t="shared" si="117"/>
        <v>#DIV/0!</v>
      </c>
      <c r="R1847" s="50"/>
      <c r="S1847" s="84">
        <f t="shared" si="119"/>
        <v>0</v>
      </c>
    </row>
    <row r="1848" spans="13:19" ht="18.5" x14ac:dyDescent="0.45">
      <c r="M1848" s="79">
        <f t="shared" si="120"/>
        <v>0</v>
      </c>
      <c r="N1848" s="80"/>
      <c r="O1848" s="81">
        <f t="shared" si="118"/>
        <v>0</v>
      </c>
      <c r="P1848" s="82"/>
      <c r="Q1848" s="83" t="e">
        <f t="shared" si="117"/>
        <v>#DIV/0!</v>
      </c>
      <c r="R1848" s="50"/>
      <c r="S1848" s="84">
        <f t="shared" si="119"/>
        <v>0</v>
      </c>
    </row>
    <row r="1849" spans="13:19" ht="18.5" x14ac:dyDescent="0.45">
      <c r="M1849" s="79">
        <f t="shared" si="120"/>
        <v>0</v>
      </c>
      <c r="N1849" s="80"/>
      <c r="O1849" s="81">
        <f t="shared" si="118"/>
        <v>0</v>
      </c>
      <c r="P1849" s="82"/>
      <c r="Q1849" s="83" t="e">
        <f t="shared" si="117"/>
        <v>#DIV/0!</v>
      </c>
      <c r="R1849" s="50"/>
      <c r="S1849" s="84">
        <f t="shared" si="119"/>
        <v>0</v>
      </c>
    </row>
    <row r="1850" spans="13:19" ht="18.5" x14ac:dyDescent="0.45">
      <c r="M1850" s="79">
        <f t="shared" si="120"/>
        <v>0</v>
      </c>
      <c r="N1850" s="80"/>
      <c r="O1850" s="81">
        <f t="shared" si="118"/>
        <v>0</v>
      </c>
      <c r="P1850" s="82"/>
      <c r="Q1850" s="83" t="e">
        <f t="shared" si="117"/>
        <v>#DIV/0!</v>
      </c>
      <c r="R1850" s="50"/>
      <c r="S1850" s="84">
        <f t="shared" si="119"/>
        <v>0</v>
      </c>
    </row>
    <row r="1851" spans="13:19" ht="18.5" x14ac:dyDescent="0.45">
      <c r="M1851" s="79">
        <f t="shared" si="120"/>
        <v>0</v>
      </c>
      <c r="N1851" s="80"/>
      <c r="O1851" s="81">
        <f t="shared" si="118"/>
        <v>0</v>
      </c>
      <c r="P1851" s="82"/>
      <c r="Q1851" s="83" t="e">
        <f t="shared" si="117"/>
        <v>#DIV/0!</v>
      </c>
      <c r="R1851" s="50"/>
      <c r="S1851" s="84">
        <f t="shared" si="119"/>
        <v>0</v>
      </c>
    </row>
    <row r="1852" spans="13:19" ht="18.5" x14ac:dyDescent="0.45">
      <c r="M1852" s="79">
        <f t="shared" si="120"/>
        <v>0</v>
      </c>
      <c r="N1852" s="80"/>
      <c r="O1852" s="81">
        <f t="shared" si="118"/>
        <v>0</v>
      </c>
      <c r="P1852" s="82"/>
      <c r="Q1852" s="83" t="e">
        <f t="shared" si="117"/>
        <v>#DIV/0!</v>
      </c>
      <c r="R1852" s="50"/>
      <c r="S1852" s="84">
        <f t="shared" si="119"/>
        <v>0</v>
      </c>
    </row>
    <row r="1853" spans="13:19" ht="18.5" x14ac:dyDescent="0.45">
      <c r="M1853" s="79">
        <f t="shared" si="120"/>
        <v>0</v>
      </c>
      <c r="N1853" s="80"/>
      <c r="O1853" s="81">
        <f t="shared" si="118"/>
        <v>0</v>
      </c>
      <c r="P1853" s="82"/>
      <c r="Q1853" s="83" t="e">
        <f t="shared" si="117"/>
        <v>#DIV/0!</v>
      </c>
      <c r="R1853" s="50"/>
      <c r="S1853" s="84">
        <f t="shared" si="119"/>
        <v>0</v>
      </c>
    </row>
    <row r="1854" spans="13:19" ht="18.5" x14ac:dyDescent="0.45">
      <c r="M1854" s="79">
        <f t="shared" si="120"/>
        <v>0</v>
      </c>
      <c r="N1854" s="80"/>
      <c r="O1854" s="81">
        <f t="shared" si="118"/>
        <v>0</v>
      </c>
      <c r="P1854" s="82"/>
      <c r="Q1854" s="83" t="e">
        <f t="shared" si="117"/>
        <v>#DIV/0!</v>
      </c>
      <c r="R1854" s="50"/>
      <c r="S1854" s="84">
        <f t="shared" si="119"/>
        <v>0</v>
      </c>
    </row>
    <row r="1855" spans="13:19" ht="18.5" x14ac:dyDescent="0.45">
      <c r="M1855" s="79">
        <f t="shared" si="120"/>
        <v>0</v>
      </c>
      <c r="N1855" s="80"/>
      <c r="O1855" s="81">
        <f t="shared" si="118"/>
        <v>0</v>
      </c>
      <c r="P1855" s="82"/>
      <c r="Q1855" s="83" t="e">
        <f t="shared" ref="Q1855:Q1918" si="121">(P1855-M1855)/P1855</f>
        <v>#DIV/0!</v>
      </c>
      <c r="R1855" s="50"/>
      <c r="S1855" s="84">
        <f t="shared" si="119"/>
        <v>0</v>
      </c>
    </row>
    <row r="1856" spans="13:19" ht="18.5" x14ac:dyDescent="0.45">
      <c r="M1856" s="79">
        <f t="shared" si="120"/>
        <v>0</v>
      </c>
      <c r="N1856" s="80"/>
      <c r="O1856" s="81">
        <f t="shared" si="118"/>
        <v>0</v>
      </c>
      <c r="P1856" s="82"/>
      <c r="Q1856" s="83" t="e">
        <f t="shared" si="121"/>
        <v>#DIV/0!</v>
      </c>
      <c r="R1856" s="50"/>
      <c r="S1856" s="84">
        <f t="shared" si="119"/>
        <v>0</v>
      </c>
    </row>
    <row r="1857" spans="13:19" ht="18.5" x14ac:dyDescent="0.45">
      <c r="M1857" s="79">
        <f t="shared" si="120"/>
        <v>0</v>
      </c>
      <c r="N1857" s="80"/>
      <c r="O1857" s="81">
        <f t="shared" si="118"/>
        <v>0</v>
      </c>
      <c r="P1857" s="82"/>
      <c r="Q1857" s="83" t="e">
        <f t="shared" si="121"/>
        <v>#DIV/0!</v>
      </c>
      <c r="R1857" s="50"/>
      <c r="S1857" s="84">
        <f t="shared" si="119"/>
        <v>0</v>
      </c>
    </row>
    <row r="1858" spans="13:19" ht="18.5" x14ac:dyDescent="0.45">
      <c r="M1858" s="79">
        <f t="shared" si="120"/>
        <v>0</v>
      </c>
      <c r="N1858" s="80"/>
      <c r="O1858" s="81">
        <f t="shared" ref="O1858:O1921" si="122">M1858/(1-N1858)</f>
        <v>0</v>
      </c>
      <c r="P1858" s="82"/>
      <c r="Q1858" s="83" t="e">
        <f t="shared" si="121"/>
        <v>#DIV/0!</v>
      </c>
      <c r="R1858" s="50"/>
      <c r="S1858" s="84">
        <f t="shared" si="119"/>
        <v>0</v>
      </c>
    </row>
    <row r="1859" spans="13:19" ht="18.5" x14ac:dyDescent="0.45">
      <c r="M1859" s="79">
        <f t="shared" si="120"/>
        <v>0</v>
      </c>
      <c r="N1859" s="80"/>
      <c r="O1859" s="81">
        <f t="shared" si="122"/>
        <v>0</v>
      </c>
      <c r="P1859" s="82"/>
      <c r="Q1859" s="83" t="e">
        <f t="shared" si="121"/>
        <v>#DIV/0!</v>
      </c>
      <c r="R1859" s="50"/>
      <c r="S1859" s="84">
        <f t="shared" si="119"/>
        <v>0</v>
      </c>
    </row>
    <row r="1860" spans="13:19" ht="18.5" x14ac:dyDescent="0.45">
      <c r="M1860" s="79">
        <f t="shared" si="120"/>
        <v>0</v>
      </c>
      <c r="N1860" s="80"/>
      <c r="O1860" s="81">
        <f t="shared" si="122"/>
        <v>0</v>
      </c>
      <c r="P1860" s="82"/>
      <c r="Q1860" s="83" t="e">
        <f t="shared" si="121"/>
        <v>#DIV/0!</v>
      </c>
      <c r="R1860" s="50"/>
      <c r="S1860" s="84">
        <f t="shared" ref="S1860:S1923" si="123">SUM(R1860*P1860)</f>
        <v>0</v>
      </c>
    </row>
    <row r="1861" spans="13:19" ht="18.5" x14ac:dyDescent="0.45">
      <c r="M1861" s="79">
        <f t="shared" si="120"/>
        <v>0</v>
      </c>
      <c r="N1861" s="80"/>
      <c r="O1861" s="81">
        <f t="shared" si="122"/>
        <v>0</v>
      </c>
      <c r="P1861" s="82"/>
      <c r="Q1861" s="83" t="e">
        <f t="shared" si="121"/>
        <v>#DIV/0!</v>
      </c>
      <c r="R1861" s="50"/>
      <c r="S1861" s="84">
        <f t="shared" si="123"/>
        <v>0</v>
      </c>
    </row>
    <row r="1862" spans="13:19" ht="18.5" x14ac:dyDescent="0.45">
      <c r="M1862" s="79">
        <f t="shared" si="120"/>
        <v>0</v>
      </c>
      <c r="N1862" s="80"/>
      <c r="O1862" s="81">
        <f t="shared" si="122"/>
        <v>0</v>
      </c>
      <c r="P1862" s="82"/>
      <c r="Q1862" s="83" t="e">
        <f t="shared" si="121"/>
        <v>#DIV/0!</v>
      </c>
      <c r="R1862" s="50"/>
      <c r="S1862" s="84">
        <f t="shared" si="123"/>
        <v>0</v>
      </c>
    </row>
    <row r="1863" spans="13:19" ht="18.5" x14ac:dyDescent="0.45">
      <c r="M1863" s="79">
        <f t="shared" ref="M1863:M1926" si="124">SUM(F1863:K1863)</f>
        <v>0</v>
      </c>
      <c r="N1863" s="80"/>
      <c r="O1863" s="81">
        <f t="shared" si="122"/>
        <v>0</v>
      </c>
      <c r="P1863" s="82"/>
      <c r="Q1863" s="83" t="e">
        <f t="shared" si="121"/>
        <v>#DIV/0!</v>
      </c>
      <c r="R1863" s="50"/>
      <c r="S1863" s="84">
        <f t="shared" si="123"/>
        <v>0</v>
      </c>
    </row>
    <row r="1864" spans="13:19" ht="18.5" x14ac:dyDescent="0.45">
      <c r="M1864" s="79">
        <f t="shared" si="124"/>
        <v>0</v>
      </c>
      <c r="N1864" s="80"/>
      <c r="O1864" s="81">
        <f t="shared" si="122"/>
        <v>0</v>
      </c>
      <c r="P1864" s="82"/>
      <c r="Q1864" s="83" t="e">
        <f t="shared" si="121"/>
        <v>#DIV/0!</v>
      </c>
      <c r="R1864" s="50"/>
      <c r="S1864" s="84">
        <f t="shared" si="123"/>
        <v>0</v>
      </c>
    </row>
    <row r="1865" spans="13:19" ht="18.5" x14ac:dyDescent="0.45">
      <c r="M1865" s="79">
        <f t="shared" si="124"/>
        <v>0</v>
      </c>
      <c r="N1865" s="80"/>
      <c r="O1865" s="81">
        <f t="shared" si="122"/>
        <v>0</v>
      </c>
      <c r="P1865" s="82"/>
      <c r="Q1865" s="83" t="e">
        <f t="shared" si="121"/>
        <v>#DIV/0!</v>
      </c>
      <c r="R1865" s="50"/>
      <c r="S1865" s="84">
        <f t="shared" si="123"/>
        <v>0</v>
      </c>
    </row>
    <row r="1866" spans="13:19" ht="18.5" x14ac:dyDescent="0.45">
      <c r="M1866" s="79">
        <f t="shared" si="124"/>
        <v>0</v>
      </c>
      <c r="N1866" s="80"/>
      <c r="O1866" s="81">
        <f t="shared" si="122"/>
        <v>0</v>
      </c>
      <c r="P1866" s="82"/>
      <c r="Q1866" s="83" t="e">
        <f t="shared" si="121"/>
        <v>#DIV/0!</v>
      </c>
      <c r="R1866" s="50"/>
      <c r="S1866" s="84">
        <f t="shared" si="123"/>
        <v>0</v>
      </c>
    </row>
    <row r="1867" spans="13:19" ht="18.5" x14ac:dyDescent="0.45">
      <c r="M1867" s="79">
        <f t="shared" si="124"/>
        <v>0</v>
      </c>
      <c r="N1867" s="80"/>
      <c r="O1867" s="81">
        <f t="shared" si="122"/>
        <v>0</v>
      </c>
      <c r="P1867" s="82"/>
      <c r="Q1867" s="83" t="e">
        <f t="shared" si="121"/>
        <v>#DIV/0!</v>
      </c>
      <c r="R1867" s="50"/>
      <c r="S1867" s="84">
        <f t="shared" si="123"/>
        <v>0</v>
      </c>
    </row>
    <row r="1868" spans="13:19" ht="18.5" x14ac:dyDescent="0.45">
      <c r="M1868" s="79">
        <f t="shared" si="124"/>
        <v>0</v>
      </c>
      <c r="N1868" s="80"/>
      <c r="O1868" s="81">
        <f t="shared" si="122"/>
        <v>0</v>
      </c>
      <c r="P1868" s="82"/>
      <c r="Q1868" s="83" t="e">
        <f t="shared" si="121"/>
        <v>#DIV/0!</v>
      </c>
      <c r="R1868" s="50"/>
      <c r="S1868" s="84">
        <f t="shared" si="123"/>
        <v>0</v>
      </c>
    </row>
    <row r="1869" spans="13:19" ht="18.5" x14ac:dyDescent="0.45">
      <c r="M1869" s="79">
        <f t="shared" si="124"/>
        <v>0</v>
      </c>
      <c r="N1869" s="80"/>
      <c r="O1869" s="81">
        <f t="shared" si="122"/>
        <v>0</v>
      </c>
      <c r="P1869" s="82"/>
      <c r="Q1869" s="83" t="e">
        <f t="shared" si="121"/>
        <v>#DIV/0!</v>
      </c>
      <c r="R1869" s="50"/>
      <c r="S1869" s="84">
        <f t="shared" si="123"/>
        <v>0</v>
      </c>
    </row>
    <row r="1870" spans="13:19" ht="18.5" x14ac:dyDescent="0.45">
      <c r="M1870" s="79">
        <f t="shared" si="124"/>
        <v>0</v>
      </c>
      <c r="N1870" s="80"/>
      <c r="O1870" s="81">
        <f t="shared" si="122"/>
        <v>0</v>
      </c>
      <c r="P1870" s="82"/>
      <c r="Q1870" s="83" t="e">
        <f t="shared" si="121"/>
        <v>#DIV/0!</v>
      </c>
      <c r="R1870" s="50"/>
      <c r="S1870" s="84">
        <f t="shared" si="123"/>
        <v>0</v>
      </c>
    </row>
    <row r="1871" spans="13:19" ht="18.5" x14ac:dyDescent="0.45">
      <c r="M1871" s="79">
        <f t="shared" si="124"/>
        <v>0</v>
      </c>
      <c r="N1871" s="80"/>
      <c r="O1871" s="81">
        <f t="shared" si="122"/>
        <v>0</v>
      </c>
      <c r="P1871" s="82"/>
      <c r="Q1871" s="83" t="e">
        <f t="shared" si="121"/>
        <v>#DIV/0!</v>
      </c>
      <c r="R1871" s="50"/>
      <c r="S1871" s="84">
        <f t="shared" si="123"/>
        <v>0</v>
      </c>
    </row>
    <row r="1872" spans="13:19" ht="18.5" x14ac:dyDescent="0.45">
      <c r="M1872" s="79">
        <f t="shared" si="124"/>
        <v>0</v>
      </c>
      <c r="N1872" s="80"/>
      <c r="O1872" s="81">
        <f t="shared" si="122"/>
        <v>0</v>
      </c>
      <c r="P1872" s="82"/>
      <c r="Q1872" s="83" t="e">
        <f t="shared" si="121"/>
        <v>#DIV/0!</v>
      </c>
      <c r="R1872" s="50"/>
      <c r="S1872" s="84">
        <f t="shared" si="123"/>
        <v>0</v>
      </c>
    </row>
    <row r="1873" spans="13:19" ht="18.5" x14ac:dyDescent="0.45">
      <c r="M1873" s="79">
        <f t="shared" si="124"/>
        <v>0</v>
      </c>
      <c r="N1873" s="80"/>
      <c r="O1873" s="81">
        <f t="shared" si="122"/>
        <v>0</v>
      </c>
      <c r="P1873" s="82"/>
      <c r="Q1873" s="83" t="e">
        <f t="shared" si="121"/>
        <v>#DIV/0!</v>
      </c>
      <c r="R1873" s="50"/>
      <c r="S1873" s="84">
        <f t="shared" si="123"/>
        <v>0</v>
      </c>
    </row>
    <row r="1874" spans="13:19" ht="18.5" x14ac:dyDescent="0.45">
      <c r="M1874" s="79">
        <f t="shared" si="124"/>
        <v>0</v>
      </c>
      <c r="N1874" s="80"/>
      <c r="O1874" s="81">
        <f t="shared" si="122"/>
        <v>0</v>
      </c>
      <c r="P1874" s="82"/>
      <c r="Q1874" s="83" t="e">
        <f t="shared" si="121"/>
        <v>#DIV/0!</v>
      </c>
      <c r="R1874" s="50"/>
      <c r="S1874" s="84">
        <f t="shared" si="123"/>
        <v>0</v>
      </c>
    </row>
    <row r="1875" spans="13:19" ht="18.5" x14ac:dyDescent="0.45">
      <c r="M1875" s="79">
        <f t="shared" si="124"/>
        <v>0</v>
      </c>
      <c r="N1875" s="80"/>
      <c r="O1875" s="81">
        <f t="shared" si="122"/>
        <v>0</v>
      </c>
      <c r="P1875" s="82"/>
      <c r="Q1875" s="83" t="e">
        <f t="shared" si="121"/>
        <v>#DIV/0!</v>
      </c>
      <c r="R1875" s="50"/>
      <c r="S1875" s="84">
        <f t="shared" si="123"/>
        <v>0</v>
      </c>
    </row>
    <row r="1876" spans="13:19" ht="18.5" x14ac:dyDescent="0.45">
      <c r="M1876" s="79">
        <f t="shared" si="124"/>
        <v>0</v>
      </c>
      <c r="N1876" s="80"/>
      <c r="O1876" s="81">
        <f t="shared" si="122"/>
        <v>0</v>
      </c>
      <c r="P1876" s="82"/>
      <c r="Q1876" s="83" t="e">
        <f t="shared" si="121"/>
        <v>#DIV/0!</v>
      </c>
      <c r="R1876" s="50"/>
      <c r="S1876" s="84">
        <f t="shared" si="123"/>
        <v>0</v>
      </c>
    </row>
    <row r="1877" spans="13:19" ht="18.5" x14ac:dyDescent="0.45">
      <c r="M1877" s="79">
        <f t="shared" si="124"/>
        <v>0</v>
      </c>
      <c r="N1877" s="80"/>
      <c r="O1877" s="81">
        <f t="shared" si="122"/>
        <v>0</v>
      </c>
      <c r="P1877" s="82"/>
      <c r="Q1877" s="83" t="e">
        <f t="shared" si="121"/>
        <v>#DIV/0!</v>
      </c>
      <c r="R1877" s="50"/>
      <c r="S1877" s="84">
        <f t="shared" si="123"/>
        <v>0</v>
      </c>
    </row>
    <row r="1878" spans="13:19" ht="18.5" x14ac:dyDescent="0.45">
      <c r="M1878" s="79">
        <f t="shared" si="124"/>
        <v>0</v>
      </c>
      <c r="N1878" s="80"/>
      <c r="O1878" s="81">
        <f t="shared" si="122"/>
        <v>0</v>
      </c>
      <c r="P1878" s="82"/>
      <c r="Q1878" s="83" t="e">
        <f t="shared" si="121"/>
        <v>#DIV/0!</v>
      </c>
      <c r="R1878" s="50"/>
      <c r="S1878" s="84">
        <f t="shared" si="123"/>
        <v>0</v>
      </c>
    </row>
    <row r="1879" spans="13:19" ht="18.5" x14ac:dyDescent="0.45">
      <c r="M1879" s="79">
        <f t="shared" si="124"/>
        <v>0</v>
      </c>
      <c r="N1879" s="80"/>
      <c r="O1879" s="81">
        <f t="shared" si="122"/>
        <v>0</v>
      </c>
      <c r="P1879" s="82"/>
      <c r="Q1879" s="83" t="e">
        <f t="shared" si="121"/>
        <v>#DIV/0!</v>
      </c>
      <c r="R1879" s="50"/>
      <c r="S1879" s="84">
        <f t="shared" si="123"/>
        <v>0</v>
      </c>
    </row>
    <row r="1880" spans="13:19" ht="18.5" x14ac:dyDescent="0.45">
      <c r="M1880" s="79">
        <f t="shared" si="124"/>
        <v>0</v>
      </c>
      <c r="N1880" s="80"/>
      <c r="O1880" s="81">
        <f t="shared" si="122"/>
        <v>0</v>
      </c>
      <c r="P1880" s="82"/>
      <c r="Q1880" s="83" t="e">
        <f t="shared" si="121"/>
        <v>#DIV/0!</v>
      </c>
      <c r="R1880" s="50"/>
      <c r="S1880" s="84">
        <f t="shared" si="123"/>
        <v>0</v>
      </c>
    </row>
    <row r="1881" spans="13:19" ht="18.5" x14ac:dyDescent="0.45">
      <c r="M1881" s="79">
        <f t="shared" si="124"/>
        <v>0</v>
      </c>
      <c r="N1881" s="80"/>
      <c r="O1881" s="81">
        <f t="shared" si="122"/>
        <v>0</v>
      </c>
      <c r="P1881" s="82"/>
      <c r="Q1881" s="83" t="e">
        <f t="shared" si="121"/>
        <v>#DIV/0!</v>
      </c>
      <c r="R1881" s="50"/>
      <c r="S1881" s="84">
        <f t="shared" si="123"/>
        <v>0</v>
      </c>
    </row>
    <row r="1882" spans="13:19" ht="18.5" x14ac:dyDescent="0.45">
      <c r="M1882" s="79">
        <f t="shared" si="124"/>
        <v>0</v>
      </c>
      <c r="N1882" s="80"/>
      <c r="O1882" s="81">
        <f t="shared" si="122"/>
        <v>0</v>
      </c>
      <c r="P1882" s="82"/>
      <c r="Q1882" s="83" t="e">
        <f t="shared" si="121"/>
        <v>#DIV/0!</v>
      </c>
      <c r="R1882" s="50"/>
      <c r="S1882" s="84">
        <f t="shared" si="123"/>
        <v>0</v>
      </c>
    </row>
    <row r="1883" spans="13:19" ht="18.5" x14ac:dyDescent="0.45">
      <c r="M1883" s="79">
        <f t="shared" si="124"/>
        <v>0</v>
      </c>
      <c r="N1883" s="80"/>
      <c r="O1883" s="81">
        <f t="shared" si="122"/>
        <v>0</v>
      </c>
      <c r="P1883" s="82"/>
      <c r="Q1883" s="83" t="e">
        <f t="shared" si="121"/>
        <v>#DIV/0!</v>
      </c>
      <c r="R1883" s="50"/>
      <c r="S1883" s="84">
        <f t="shared" si="123"/>
        <v>0</v>
      </c>
    </row>
    <row r="1884" spans="13:19" ht="18.5" x14ac:dyDescent="0.45">
      <c r="M1884" s="79">
        <f t="shared" si="124"/>
        <v>0</v>
      </c>
      <c r="N1884" s="80"/>
      <c r="O1884" s="81">
        <f t="shared" si="122"/>
        <v>0</v>
      </c>
      <c r="P1884" s="82"/>
      <c r="Q1884" s="83" t="e">
        <f t="shared" si="121"/>
        <v>#DIV/0!</v>
      </c>
      <c r="R1884" s="50"/>
      <c r="S1884" s="84">
        <f t="shared" si="123"/>
        <v>0</v>
      </c>
    </row>
    <row r="1885" spans="13:19" ht="18.5" x14ac:dyDescent="0.45">
      <c r="M1885" s="79">
        <f t="shared" si="124"/>
        <v>0</v>
      </c>
      <c r="N1885" s="80"/>
      <c r="O1885" s="81">
        <f t="shared" si="122"/>
        <v>0</v>
      </c>
      <c r="P1885" s="82"/>
      <c r="Q1885" s="83" t="e">
        <f t="shared" si="121"/>
        <v>#DIV/0!</v>
      </c>
      <c r="R1885" s="50"/>
      <c r="S1885" s="84">
        <f t="shared" si="123"/>
        <v>0</v>
      </c>
    </row>
    <row r="1886" spans="13:19" ht="18.5" x14ac:dyDescent="0.45">
      <c r="M1886" s="79">
        <f t="shared" si="124"/>
        <v>0</v>
      </c>
      <c r="N1886" s="80"/>
      <c r="O1886" s="81">
        <f t="shared" si="122"/>
        <v>0</v>
      </c>
      <c r="P1886" s="82"/>
      <c r="Q1886" s="83" t="e">
        <f t="shared" si="121"/>
        <v>#DIV/0!</v>
      </c>
      <c r="R1886" s="50"/>
      <c r="S1886" s="84">
        <f t="shared" si="123"/>
        <v>0</v>
      </c>
    </row>
    <row r="1887" spans="13:19" ht="18.5" x14ac:dyDescent="0.45">
      <c r="M1887" s="79">
        <f t="shared" si="124"/>
        <v>0</v>
      </c>
      <c r="N1887" s="80"/>
      <c r="O1887" s="81">
        <f t="shared" si="122"/>
        <v>0</v>
      </c>
      <c r="P1887" s="82"/>
      <c r="Q1887" s="83" t="e">
        <f t="shared" si="121"/>
        <v>#DIV/0!</v>
      </c>
      <c r="R1887" s="50"/>
      <c r="S1887" s="84">
        <f t="shared" si="123"/>
        <v>0</v>
      </c>
    </row>
    <row r="1888" spans="13:19" ht="18.5" x14ac:dyDescent="0.45">
      <c r="M1888" s="79">
        <f t="shared" si="124"/>
        <v>0</v>
      </c>
      <c r="N1888" s="80"/>
      <c r="O1888" s="81">
        <f t="shared" si="122"/>
        <v>0</v>
      </c>
      <c r="P1888" s="82"/>
      <c r="Q1888" s="83" t="e">
        <f t="shared" si="121"/>
        <v>#DIV/0!</v>
      </c>
      <c r="R1888" s="50"/>
      <c r="S1888" s="84">
        <f t="shared" si="123"/>
        <v>0</v>
      </c>
    </row>
    <row r="1889" spans="13:19" ht="18.5" x14ac:dyDescent="0.45">
      <c r="M1889" s="79">
        <f t="shared" si="124"/>
        <v>0</v>
      </c>
      <c r="N1889" s="80"/>
      <c r="O1889" s="81">
        <f t="shared" si="122"/>
        <v>0</v>
      </c>
      <c r="P1889" s="82"/>
      <c r="Q1889" s="83" t="e">
        <f t="shared" si="121"/>
        <v>#DIV/0!</v>
      </c>
      <c r="R1889" s="50"/>
      <c r="S1889" s="84">
        <f t="shared" si="123"/>
        <v>0</v>
      </c>
    </row>
    <row r="1890" spans="13:19" ht="18.5" x14ac:dyDescent="0.45">
      <c r="M1890" s="79">
        <f t="shared" si="124"/>
        <v>0</v>
      </c>
      <c r="N1890" s="80"/>
      <c r="O1890" s="81">
        <f t="shared" si="122"/>
        <v>0</v>
      </c>
      <c r="P1890" s="82"/>
      <c r="Q1890" s="83" t="e">
        <f t="shared" si="121"/>
        <v>#DIV/0!</v>
      </c>
      <c r="R1890" s="50"/>
      <c r="S1890" s="84">
        <f t="shared" si="123"/>
        <v>0</v>
      </c>
    </row>
    <row r="1891" spans="13:19" ht="18.5" x14ac:dyDescent="0.45">
      <c r="M1891" s="79">
        <f t="shared" si="124"/>
        <v>0</v>
      </c>
      <c r="N1891" s="80"/>
      <c r="O1891" s="81">
        <f t="shared" si="122"/>
        <v>0</v>
      </c>
      <c r="P1891" s="82"/>
      <c r="Q1891" s="83" t="e">
        <f t="shared" si="121"/>
        <v>#DIV/0!</v>
      </c>
      <c r="R1891" s="50"/>
      <c r="S1891" s="84">
        <f t="shared" si="123"/>
        <v>0</v>
      </c>
    </row>
    <row r="1892" spans="13:19" ht="18.5" x14ac:dyDescent="0.45">
      <c r="M1892" s="79">
        <f t="shared" si="124"/>
        <v>0</v>
      </c>
      <c r="N1892" s="80"/>
      <c r="O1892" s="81">
        <f t="shared" si="122"/>
        <v>0</v>
      </c>
      <c r="P1892" s="82"/>
      <c r="Q1892" s="83" t="e">
        <f t="shared" si="121"/>
        <v>#DIV/0!</v>
      </c>
      <c r="R1892" s="50"/>
      <c r="S1892" s="84">
        <f t="shared" si="123"/>
        <v>0</v>
      </c>
    </row>
    <row r="1893" spans="13:19" ht="18.5" x14ac:dyDescent="0.45">
      <c r="M1893" s="79">
        <f t="shared" si="124"/>
        <v>0</v>
      </c>
      <c r="N1893" s="80"/>
      <c r="O1893" s="81">
        <f t="shared" si="122"/>
        <v>0</v>
      </c>
      <c r="P1893" s="82"/>
      <c r="Q1893" s="83" t="e">
        <f t="shared" si="121"/>
        <v>#DIV/0!</v>
      </c>
      <c r="R1893" s="50"/>
      <c r="S1893" s="84">
        <f t="shared" si="123"/>
        <v>0</v>
      </c>
    </row>
    <row r="1894" spans="13:19" ht="18.5" x14ac:dyDescent="0.45">
      <c r="M1894" s="79">
        <f t="shared" si="124"/>
        <v>0</v>
      </c>
      <c r="N1894" s="80"/>
      <c r="O1894" s="81">
        <f t="shared" si="122"/>
        <v>0</v>
      </c>
      <c r="P1894" s="82"/>
      <c r="Q1894" s="83" t="e">
        <f t="shared" si="121"/>
        <v>#DIV/0!</v>
      </c>
      <c r="R1894" s="50"/>
      <c r="S1894" s="84">
        <f t="shared" si="123"/>
        <v>0</v>
      </c>
    </row>
    <row r="1895" spans="13:19" ht="18.5" x14ac:dyDescent="0.45">
      <c r="M1895" s="79">
        <f t="shared" si="124"/>
        <v>0</v>
      </c>
      <c r="N1895" s="80"/>
      <c r="O1895" s="81">
        <f t="shared" si="122"/>
        <v>0</v>
      </c>
      <c r="P1895" s="82"/>
      <c r="Q1895" s="83" t="e">
        <f t="shared" si="121"/>
        <v>#DIV/0!</v>
      </c>
      <c r="R1895" s="50"/>
      <c r="S1895" s="84">
        <f t="shared" si="123"/>
        <v>0</v>
      </c>
    </row>
    <row r="1896" spans="13:19" ht="18.5" x14ac:dyDescent="0.45">
      <c r="M1896" s="79">
        <f t="shared" si="124"/>
        <v>0</v>
      </c>
      <c r="N1896" s="80"/>
      <c r="O1896" s="81">
        <f t="shared" si="122"/>
        <v>0</v>
      </c>
      <c r="P1896" s="82"/>
      <c r="Q1896" s="83" t="e">
        <f t="shared" si="121"/>
        <v>#DIV/0!</v>
      </c>
      <c r="R1896" s="50"/>
      <c r="S1896" s="84">
        <f t="shared" si="123"/>
        <v>0</v>
      </c>
    </row>
    <row r="1897" spans="13:19" ht="18.5" x14ac:dyDescent="0.45">
      <c r="M1897" s="79">
        <f t="shared" si="124"/>
        <v>0</v>
      </c>
      <c r="N1897" s="80"/>
      <c r="O1897" s="81">
        <f t="shared" si="122"/>
        <v>0</v>
      </c>
      <c r="P1897" s="82"/>
      <c r="Q1897" s="83" t="e">
        <f t="shared" si="121"/>
        <v>#DIV/0!</v>
      </c>
      <c r="R1897" s="50"/>
      <c r="S1897" s="84">
        <f t="shared" si="123"/>
        <v>0</v>
      </c>
    </row>
    <row r="1898" spans="13:19" ht="18.5" x14ac:dyDescent="0.45">
      <c r="M1898" s="79">
        <f t="shared" si="124"/>
        <v>0</v>
      </c>
      <c r="N1898" s="80"/>
      <c r="O1898" s="81">
        <f t="shared" si="122"/>
        <v>0</v>
      </c>
      <c r="P1898" s="82"/>
      <c r="Q1898" s="83" t="e">
        <f t="shared" si="121"/>
        <v>#DIV/0!</v>
      </c>
      <c r="R1898" s="50"/>
      <c r="S1898" s="84">
        <f t="shared" si="123"/>
        <v>0</v>
      </c>
    </row>
    <row r="1899" spans="13:19" ht="18.5" x14ac:dyDescent="0.45">
      <c r="M1899" s="79">
        <f t="shared" si="124"/>
        <v>0</v>
      </c>
      <c r="N1899" s="80"/>
      <c r="O1899" s="81">
        <f t="shared" si="122"/>
        <v>0</v>
      </c>
      <c r="P1899" s="82"/>
      <c r="Q1899" s="83" t="e">
        <f t="shared" si="121"/>
        <v>#DIV/0!</v>
      </c>
      <c r="R1899" s="50"/>
      <c r="S1899" s="84">
        <f t="shared" si="123"/>
        <v>0</v>
      </c>
    </row>
    <row r="1900" spans="13:19" ht="18.5" x14ac:dyDescent="0.45">
      <c r="M1900" s="79">
        <f t="shared" si="124"/>
        <v>0</v>
      </c>
      <c r="N1900" s="80"/>
      <c r="O1900" s="81">
        <f t="shared" si="122"/>
        <v>0</v>
      </c>
      <c r="P1900" s="82"/>
      <c r="Q1900" s="83" t="e">
        <f t="shared" si="121"/>
        <v>#DIV/0!</v>
      </c>
      <c r="R1900" s="50"/>
      <c r="S1900" s="84">
        <f t="shared" si="123"/>
        <v>0</v>
      </c>
    </row>
    <row r="1901" spans="13:19" ht="18.5" x14ac:dyDescent="0.45">
      <c r="M1901" s="79">
        <f t="shared" si="124"/>
        <v>0</v>
      </c>
      <c r="N1901" s="80"/>
      <c r="O1901" s="81">
        <f t="shared" si="122"/>
        <v>0</v>
      </c>
      <c r="P1901" s="82"/>
      <c r="Q1901" s="83" t="e">
        <f t="shared" si="121"/>
        <v>#DIV/0!</v>
      </c>
      <c r="R1901" s="50"/>
      <c r="S1901" s="84">
        <f t="shared" si="123"/>
        <v>0</v>
      </c>
    </row>
    <row r="1902" spans="13:19" ht="18.5" x14ac:dyDescent="0.45">
      <c r="M1902" s="79">
        <f t="shared" si="124"/>
        <v>0</v>
      </c>
      <c r="N1902" s="80"/>
      <c r="O1902" s="81">
        <f t="shared" si="122"/>
        <v>0</v>
      </c>
      <c r="P1902" s="82"/>
      <c r="Q1902" s="83" t="e">
        <f t="shared" si="121"/>
        <v>#DIV/0!</v>
      </c>
      <c r="R1902" s="50"/>
      <c r="S1902" s="84">
        <f t="shared" si="123"/>
        <v>0</v>
      </c>
    </row>
    <row r="1903" spans="13:19" ht="18.5" x14ac:dyDescent="0.45">
      <c r="M1903" s="79">
        <f t="shared" si="124"/>
        <v>0</v>
      </c>
      <c r="N1903" s="80"/>
      <c r="O1903" s="81">
        <f t="shared" si="122"/>
        <v>0</v>
      </c>
      <c r="P1903" s="82"/>
      <c r="Q1903" s="83" t="e">
        <f t="shared" si="121"/>
        <v>#DIV/0!</v>
      </c>
      <c r="R1903" s="50"/>
      <c r="S1903" s="84">
        <f t="shared" si="123"/>
        <v>0</v>
      </c>
    </row>
    <row r="1904" spans="13:19" ht="18.5" x14ac:dyDescent="0.45">
      <c r="M1904" s="79">
        <f t="shared" si="124"/>
        <v>0</v>
      </c>
      <c r="N1904" s="80"/>
      <c r="O1904" s="81">
        <f t="shared" si="122"/>
        <v>0</v>
      </c>
      <c r="P1904" s="82"/>
      <c r="Q1904" s="83" t="e">
        <f t="shared" si="121"/>
        <v>#DIV/0!</v>
      </c>
      <c r="R1904" s="50"/>
      <c r="S1904" s="84">
        <f t="shared" si="123"/>
        <v>0</v>
      </c>
    </row>
    <row r="1905" spans="13:19" ht="18.5" x14ac:dyDescent="0.45">
      <c r="M1905" s="79">
        <f t="shared" si="124"/>
        <v>0</v>
      </c>
      <c r="N1905" s="80"/>
      <c r="O1905" s="81">
        <f t="shared" si="122"/>
        <v>0</v>
      </c>
      <c r="P1905" s="82"/>
      <c r="Q1905" s="83" t="e">
        <f t="shared" si="121"/>
        <v>#DIV/0!</v>
      </c>
      <c r="R1905" s="50"/>
      <c r="S1905" s="84">
        <f t="shared" si="123"/>
        <v>0</v>
      </c>
    </row>
    <row r="1906" spans="13:19" ht="18.5" x14ac:dyDescent="0.45">
      <c r="M1906" s="79">
        <f t="shared" si="124"/>
        <v>0</v>
      </c>
      <c r="N1906" s="80"/>
      <c r="O1906" s="81">
        <f t="shared" si="122"/>
        <v>0</v>
      </c>
      <c r="P1906" s="82"/>
      <c r="Q1906" s="83" t="e">
        <f t="shared" si="121"/>
        <v>#DIV/0!</v>
      </c>
      <c r="R1906" s="50"/>
      <c r="S1906" s="84">
        <f t="shared" si="123"/>
        <v>0</v>
      </c>
    </row>
    <row r="1907" spans="13:19" ht="18.5" x14ac:dyDescent="0.45">
      <c r="M1907" s="79">
        <f t="shared" si="124"/>
        <v>0</v>
      </c>
      <c r="N1907" s="80"/>
      <c r="O1907" s="81">
        <f t="shared" si="122"/>
        <v>0</v>
      </c>
      <c r="P1907" s="82"/>
      <c r="Q1907" s="83" t="e">
        <f t="shared" si="121"/>
        <v>#DIV/0!</v>
      </c>
      <c r="R1907" s="50"/>
      <c r="S1907" s="84">
        <f t="shared" si="123"/>
        <v>0</v>
      </c>
    </row>
    <row r="1908" spans="13:19" ht="18.5" x14ac:dyDescent="0.45">
      <c r="M1908" s="79">
        <f t="shared" si="124"/>
        <v>0</v>
      </c>
      <c r="N1908" s="80"/>
      <c r="O1908" s="81">
        <f t="shared" si="122"/>
        <v>0</v>
      </c>
      <c r="P1908" s="82"/>
      <c r="Q1908" s="83" t="e">
        <f t="shared" si="121"/>
        <v>#DIV/0!</v>
      </c>
      <c r="R1908" s="50"/>
      <c r="S1908" s="84">
        <f t="shared" si="123"/>
        <v>0</v>
      </c>
    </row>
    <row r="1909" spans="13:19" ht="18.5" x14ac:dyDescent="0.45">
      <c r="M1909" s="79">
        <f t="shared" si="124"/>
        <v>0</v>
      </c>
      <c r="N1909" s="80"/>
      <c r="O1909" s="81">
        <f t="shared" si="122"/>
        <v>0</v>
      </c>
      <c r="P1909" s="82"/>
      <c r="Q1909" s="83" t="e">
        <f t="shared" si="121"/>
        <v>#DIV/0!</v>
      </c>
      <c r="R1909" s="50"/>
      <c r="S1909" s="84">
        <f t="shared" si="123"/>
        <v>0</v>
      </c>
    </row>
    <row r="1910" spans="13:19" ht="18.5" x14ac:dyDescent="0.45">
      <c r="M1910" s="79">
        <f t="shared" si="124"/>
        <v>0</v>
      </c>
      <c r="N1910" s="80"/>
      <c r="O1910" s="81">
        <f t="shared" si="122"/>
        <v>0</v>
      </c>
      <c r="P1910" s="82"/>
      <c r="Q1910" s="83" t="e">
        <f t="shared" si="121"/>
        <v>#DIV/0!</v>
      </c>
      <c r="R1910" s="50"/>
      <c r="S1910" s="84">
        <f t="shared" si="123"/>
        <v>0</v>
      </c>
    </row>
    <row r="1911" spans="13:19" ht="18.5" x14ac:dyDescent="0.45">
      <c r="M1911" s="79">
        <f t="shared" si="124"/>
        <v>0</v>
      </c>
      <c r="N1911" s="80"/>
      <c r="O1911" s="81">
        <f t="shared" si="122"/>
        <v>0</v>
      </c>
      <c r="P1911" s="82"/>
      <c r="Q1911" s="83" t="e">
        <f t="shared" si="121"/>
        <v>#DIV/0!</v>
      </c>
      <c r="R1911" s="50"/>
      <c r="S1911" s="84">
        <f t="shared" si="123"/>
        <v>0</v>
      </c>
    </row>
    <row r="1912" spans="13:19" ht="18.5" x14ac:dyDescent="0.45">
      <c r="M1912" s="79">
        <f t="shared" si="124"/>
        <v>0</v>
      </c>
      <c r="N1912" s="80"/>
      <c r="O1912" s="81">
        <f t="shared" si="122"/>
        <v>0</v>
      </c>
      <c r="P1912" s="82"/>
      <c r="Q1912" s="83" t="e">
        <f t="shared" si="121"/>
        <v>#DIV/0!</v>
      </c>
      <c r="R1912" s="50"/>
      <c r="S1912" s="84">
        <f t="shared" si="123"/>
        <v>0</v>
      </c>
    </row>
    <row r="1913" spans="13:19" ht="18.5" x14ac:dyDescent="0.45">
      <c r="M1913" s="79">
        <f t="shared" si="124"/>
        <v>0</v>
      </c>
      <c r="N1913" s="80"/>
      <c r="O1913" s="81">
        <f t="shared" si="122"/>
        <v>0</v>
      </c>
      <c r="P1913" s="82"/>
      <c r="Q1913" s="83" t="e">
        <f t="shared" si="121"/>
        <v>#DIV/0!</v>
      </c>
      <c r="R1913" s="50"/>
      <c r="S1913" s="84">
        <f t="shared" si="123"/>
        <v>0</v>
      </c>
    </row>
    <row r="1914" spans="13:19" ht="18.5" x14ac:dyDescent="0.45">
      <c r="M1914" s="79">
        <f t="shared" si="124"/>
        <v>0</v>
      </c>
      <c r="N1914" s="80"/>
      <c r="O1914" s="81">
        <f t="shared" si="122"/>
        <v>0</v>
      </c>
      <c r="P1914" s="82"/>
      <c r="Q1914" s="83" t="e">
        <f t="shared" si="121"/>
        <v>#DIV/0!</v>
      </c>
      <c r="R1914" s="50"/>
      <c r="S1914" s="84">
        <f t="shared" si="123"/>
        <v>0</v>
      </c>
    </row>
    <row r="1915" spans="13:19" ht="18.5" x14ac:dyDescent="0.45">
      <c r="M1915" s="79">
        <f t="shared" si="124"/>
        <v>0</v>
      </c>
      <c r="N1915" s="80"/>
      <c r="O1915" s="81">
        <f t="shared" si="122"/>
        <v>0</v>
      </c>
      <c r="P1915" s="82"/>
      <c r="Q1915" s="83" t="e">
        <f t="shared" si="121"/>
        <v>#DIV/0!</v>
      </c>
      <c r="R1915" s="50"/>
      <c r="S1915" s="84">
        <f t="shared" si="123"/>
        <v>0</v>
      </c>
    </row>
    <row r="1916" spans="13:19" ht="18.5" x14ac:dyDescent="0.45">
      <c r="M1916" s="79">
        <f t="shared" si="124"/>
        <v>0</v>
      </c>
      <c r="N1916" s="80"/>
      <c r="O1916" s="81">
        <f t="shared" si="122"/>
        <v>0</v>
      </c>
      <c r="P1916" s="82"/>
      <c r="Q1916" s="83" t="e">
        <f t="shared" si="121"/>
        <v>#DIV/0!</v>
      </c>
      <c r="R1916" s="50"/>
      <c r="S1916" s="84">
        <f t="shared" si="123"/>
        <v>0</v>
      </c>
    </row>
    <row r="1917" spans="13:19" ht="18.5" x14ac:dyDescent="0.45">
      <c r="M1917" s="79">
        <f t="shared" si="124"/>
        <v>0</v>
      </c>
      <c r="N1917" s="80"/>
      <c r="O1917" s="81">
        <f t="shared" si="122"/>
        <v>0</v>
      </c>
      <c r="P1917" s="82"/>
      <c r="Q1917" s="83" t="e">
        <f t="shared" si="121"/>
        <v>#DIV/0!</v>
      </c>
      <c r="R1917" s="50"/>
      <c r="S1917" s="84">
        <f t="shared" si="123"/>
        <v>0</v>
      </c>
    </row>
    <row r="1918" spans="13:19" ht="18.5" x14ac:dyDescent="0.45">
      <c r="M1918" s="79">
        <f t="shared" si="124"/>
        <v>0</v>
      </c>
      <c r="N1918" s="80"/>
      <c r="O1918" s="81">
        <f t="shared" si="122"/>
        <v>0</v>
      </c>
      <c r="P1918" s="82"/>
      <c r="Q1918" s="83" t="e">
        <f t="shared" si="121"/>
        <v>#DIV/0!</v>
      </c>
      <c r="R1918" s="50"/>
      <c r="S1918" s="84">
        <f t="shared" si="123"/>
        <v>0</v>
      </c>
    </row>
    <row r="1919" spans="13:19" ht="18.5" x14ac:dyDescent="0.45">
      <c r="M1919" s="79">
        <f t="shared" si="124"/>
        <v>0</v>
      </c>
      <c r="N1919" s="80"/>
      <c r="O1919" s="81">
        <f t="shared" si="122"/>
        <v>0</v>
      </c>
      <c r="P1919" s="82"/>
      <c r="Q1919" s="83" t="e">
        <f t="shared" ref="Q1919:Q1982" si="125">(P1919-M1919)/P1919</f>
        <v>#DIV/0!</v>
      </c>
      <c r="R1919" s="50"/>
      <c r="S1919" s="84">
        <f t="shared" si="123"/>
        <v>0</v>
      </c>
    </row>
    <row r="1920" spans="13:19" ht="18.5" x14ac:dyDescent="0.45">
      <c r="M1920" s="79">
        <f t="shared" si="124"/>
        <v>0</v>
      </c>
      <c r="N1920" s="80"/>
      <c r="O1920" s="81">
        <f t="shared" si="122"/>
        <v>0</v>
      </c>
      <c r="P1920" s="82"/>
      <c r="Q1920" s="83" t="e">
        <f t="shared" si="125"/>
        <v>#DIV/0!</v>
      </c>
      <c r="R1920" s="50"/>
      <c r="S1920" s="84">
        <f t="shared" si="123"/>
        <v>0</v>
      </c>
    </row>
    <row r="1921" spans="13:19" ht="18.5" x14ac:dyDescent="0.45">
      <c r="M1921" s="79">
        <f t="shared" si="124"/>
        <v>0</v>
      </c>
      <c r="N1921" s="80"/>
      <c r="O1921" s="81">
        <f t="shared" si="122"/>
        <v>0</v>
      </c>
      <c r="P1921" s="82"/>
      <c r="Q1921" s="83" t="e">
        <f t="shared" si="125"/>
        <v>#DIV/0!</v>
      </c>
      <c r="R1921" s="50"/>
      <c r="S1921" s="84">
        <f t="shared" si="123"/>
        <v>0</v>
      </c>
    </row>
    <row r="1922" spans="13:19" ht="18.5" x14ac:dyDescent="0.45">
      <c r="M1922" s="79">
        <f t="shared" si="124"/>
        <v>0</v>
      </c>
      <c r="N1922" s="80"/>
      <c r="O1922" s="81">
        <f t="shared" ref="O1922:O1985" si="126">M1922/(1-N1922)</f>
        <v>0</v>
      </c>
      <c r="P1922" s="82"/>
      <c r="Q1922" s="83" t="e">
        <f t="shared" si="125"/>
        <v>#DIV/0!</v>
      </c>
      <c r="R1922" s="50"/>
      <c r="S1922" s="84">
        <f t="shared" si="123"/>
        <v>0</v>
      </c>
    </row>
    <row r="1923" spans="13:19" ht="18.5" x14ac:dyDescent="0.45">
      <c r="M1923" s="79">
        <f t="shared" si="124"/>
        <v>0</v>
      </c>
      <c r="N1923" s="80"/>
      <c r="O1923" s="81">
        <f t="shared" si="126"/>
        <v>0</v>
      </c>
      <c r="P1923" s="82"/>
      <c r="Q1923" s="83" t="e">
        <f t="shared" si="125"/>
        <v>#DIV/0!</v>
      </c>
      <c r="R1923" s="50"/>
      <c r="S1923" s="84">
        <f t="shared" si="123"/>
        <v>0</v>
      </c>
    </row>
    <row r="1924" spans="13:19" ht="18.5" x14ac:dyDescent="0.45">
      <c r="M1924" s="79">
        <f t="shared" si="124"/>
        <v>0</v>
      </c>
      <c r="N1924" s="80"/>
      <c r="O1924" s="81">
        <f t="shared" si="126"/>
        <v>0</v>
      </c>
      <c r="P1924" s="82"/>
      <c r="Q1924" s="83" t="e">
        <f t="shared" si="125"/>
        <v>#DIV/0!</v>
      </c>
      <c r="R1924" s="50"/>
      <c r="S1924" s="84">
        <f t="shared" ref="S1924:S1987" si="127">SUM(R1924*P1924)</f>
        <v>0</v>
      </c>
    </row>
    <row r="1925" spans="13:19" ht="18.5" x14ac:dyDescent="0.45">
      <c r="M1925" s="79">
        <f t="shared" si="124"/>
        <v>0</v>
      </c>
      <c r="N1925" s="80"/>
      <c r="O1925" s="81">
        <f t="shared" si="126"/>
        <v>0</v>
      </c>
      <c r="P1925" s="82"/>
      <c r="Q1925" s="83" t="e">
        <f t="shared" si="125"/>
        <v>#DIV/0!</v>
      </c>
      <c r="R1925" s="50"/>
      <c r="S1925" s="84">
        <f t="shared" si="127"/>
        <v>0</v>
      </c>
    </row>
    <row r="1926" spans="13:19" ht="18.5" x14ac:dyDescent="0.45">
      <c r="M1926" s="79">
        <f t="shared" si="124"/>
        <v>0</v>
      </c>
      <c r="N1926" s="80"/>
      <c r="O1926" s="81">
        <f t="shared" si="126"/>
        <v>0</v>
      </c>
      <c r="P1926" s="82"/>
      <c r="Q1926" s="83" t="e">
        <f t="shared" si="125"/>
        <v>#DIV/0!</v>
      </c>
      <c r="R1926" s="50"/>
      <c r="S1926" s="84">
        <f t="shared" si="127"/>
        <v>0</v>
      </c>
    </row>
    <row r="1927" spans="13:19" ht="18.5" x14ac:dyDescent="0.45">
      <c r="M1927" s="79">
        <f t="shared" ref="M1927:M1990" si="128">SUM(F1927:K1927)</f>
        <v>0</v>
      </c>
      <c r="N1927" s="80"/>
      <c r="O1927" s="81">
        <f t="shared" si="126"/>
        <v>0</v>
      </c>
      <c r="P1927" s="82"/>
      <c r="Q1927" s="83" t="e">
        <f t="shared" si="125"/>
        <v>#DIV/0!</v>
      </c>
      <c r="R1927" s="50"/>
      <c r="S1927" s="84">
        <f t="shared" si="127"/>
        <v>0</v>
      </c>
    </row>
    <row r="1928" spans="13:19" ht="18.5" x14ac:dyDescent="0.45">
      <c r="M1928" s="79">
        <f t="shared" si="128"/>
        <v>0</v>
      </c>
      <c r="N1928" s="80"/>
      <c r="O1928" s="81">
        <f t="shared" si="126"/>
        <v>0</v>
      </c>
      <c r="P1928" s="82"/>
      <c r="Q1928" s="83" t="e">
        <f t="shared" si="125"/>
        <v>#DIV/0!</v>
      </c>
      <c r="R1928" s="50"/>
      <c r="S1928" s="84">
        <f t="shared" si="127"/>
        <v>0</v>
      </c>
    </row>
    <row r="1929" spans="13:19" ht="18.5" x14ac:dyDescent="0.45">
      <c r="M1929" s="79">
        <f t="shared" si="128"/>
        <v>0</v>
      </c>
      <c r="N1929" s="80"/>
      <c r="O1929" s="81">
        <f t="shared" si="126"/>
        <v>0</v>
      </c>
      <c r="P1929" s="82"/>
      <c r="Q1929" s="83" t="e">
        <f t="shared" si="125"/>
        <v>#DIV/0!</v>
      </c>
      <c r="R1929" s="50"/>
      <c r="S1929" s="84">
        <f t="shared" si="127"/>
        <v>0</v>
      </c>
    </row>
    <row r="1930" spans="13:19" ht="18.5" x14ac:dyDescent="0.45">
      <c r="M1930" s="79">
        <f t="shared" si="128"/>
        <v>0</v>
      </c>
      <c r="N1930" s="80"/>
      <c r="O1930" s="81">
        <f t="shared" si="126"/>
        <v>0</v>
      </c>
      <c r="P1930" s="82"/>
      <c r="Q1930" s="83" t="e">
        <f t="shared" si="125"/>
        <v>#DIV/0!</v>
      </c>
      <c r="R1930" s="50"/>
      <c r="S1930" s="84">
        <f t="shared" si="127"/>
        <v>0</v>
      </c>
    </row>
    <row r="1931" spans="13:19" ht="18.5" x14ac:dyDescent="0.45">
      <c r="M1931" s="79">
        <f t="shared" si="128"/>
        <v>0</v>
      </c>
      <c r="N1931" s="80"/>
      <c r="O1931" s="81">
        <f t="shared" si="126"/>
        <v>0</v>
      </c>
      <c r="P1931" s="82"/>
      <c r="Q1931" s="83" t="e">
        <f t="shared" si="125"/>
        <v>#DIV/0!</v>
      </c>
      <c r="R1931" s="50"/>
      <c r="S1931" s="84">
        <f t="shared" si="127"/>
        <v>0</v>
      </c>
    </row>
    <row r="1932" spans="13:19" ht="18.5" x14ac:dyDescent="0.45">
      <c r="M1932" s="79">
        <f t="shared" si="128"/>
        <v>0</v>
      </c>
      <c r="N1932" s="80"/>
      <c r="O1932" s="81">
        <f t="shared" si="126"/>
        <v>0</v>
      </c>
      <c r="P1932" s="82"/>
      <c r="Q1932" s="83" t="e">
        <f t="shared" si="125"/>
        <v>#DIV/0!</v>
      </c>
      <c r="R1932" s="50"/>
      <c r="S1932" s="84">
        <f t="shared" si="127"/>
        <v>0</v>
      </c>
    </row>
    <row r="1933" spans="13:19" ht="18.5" x14ac:dyDescent="0.45">
      <c r="M1933" s="79">
        <f t="shared" si="128"/>
        <v>0</v>
      </c>
      <c r="N1933" s="80"/>
      <c r="O1933" s="81">
        <f t="shared" si="126"/>
        <v>0</v>
      </c>
      <c r="P1933" s="82"/>
      <c r="Q1933" s="83" t="e">
        <f t="shared" si="125"/>
        <v>#DIV/0!</v>
      </c>
      <c r="R1933" s="50"/>
      <c r="S1933" s="84">
        <f t="shared" si="127"/>
        <v>0</v>
      </c>
    </row>
    <row r="1934" spans="13:19" ht="18.5" x14ac:dyDescent="0.45">
      <c r="M1934" s="79">
        <f t="shared" si="128"/>
        <v>0</v>
      </c>
      <c r="N1934" s="80"/>
      <c r="O1934" s="81">
        <f t="shared" si="126"/>
        <v>0</v>
      </c>
      <c r="P1934" s="82"/>
      <c r="Q1934" s="83" t="e">
        <f t="shared" si="125"/>
        <v>#DIV/0!</v>
      </c>
      <c r="R1934" s="50"/>
      <c r="S1934" s="84">
        <f t="shared" si="127"/>
        <v>0</v>
      </c>
    </row>
    <row r="1935" spans="13:19" ht="18.5" x14ac:dyDescent="0.45">
      <c r="M1935" s="79">
        <f t="shared" si="128"/>
        <v>0</v>
      </c>
      <c r="N1935" s="80"/>
      <c r="O1935" s="81">
        <f t="shared" si="126"/>
        <v>0</v>
      </c>
      <c r="P1935" s="82"/>
      <c r="Q1935" s="83" t="e">
        <f t="shared" si="125"/>
        <v>#DIV/0!</v>
      </c>
      <c r="R1935" s="50"/>
      <c r="S1935" s="84">
        <f t="shared" si="127"/>
        <v>0</v>
      </c>
    </row>
    <row r="1936" spans="13:19" ht="18.5" x14ac:dyDescent="0.45">
      <c r="M1936" s="79">
        <f t="shared" si="128"/>
        <v>0</v>
      </c>
      <c r="N1936" s="80"/>
      <c r="O1936" s="81">
        <f t="shared" si="126"/>
        <v>0</v>
      </c>
      <c r="P1936" s="82"/>
      <c r="Q1936" s="83" t="e">
        <f t="shared" si="125"/>
        <v>#DIV/0!</v>
      </c>
      <c r="R1936" s="50"/>
      <c r="S1936" s="84">
        <f t="shared" si="127"/>
        <v>0</v>
      </c>
    </row>
    <row r="1937" spans="13:19" ht="18.5" x14ac:dyDescent="0.45">
      <c r="M1937" s="79">
        <f t="shared" si="128"/>
        <v>0</v>
      </c>
      <c r="N1937" s="80"/>
      <c r="O1937" s="81">
        <f t="shared" si="126"/>
        <v>0</v>
      </c>
      <c r="P1937" s="82"/>
      <c r="Q1937" s="83" t="e">
        <f t="shared" si="125"/>
        <v>#DIV/0!</v>
      </c>
      <c r="R1937" s="50"/>
      <c r="S1937" s="84">
        <f t="shared" si="127"/>
        <v>0</v>
      </c>
    </row>
    <row r="1938" spans="13:19" ht="18.5" x14ac:dyDescent="0.45">
      <c r="M1938" s="79">
        <f t="shared" si="128"/>
        <v>0</v>
      </c>
      <c r="N1938" s="80"/>
      <c r="O1938" s="81">
        <f t="shared" si="126"/>
        <v>0</v>
      </c>
      <c r="P1938" s="82"/>
      <c r="Q1938" s="83" t="e">
        <f t="shared" si="125"/>
        <v>#DIV/0!</v>
      </c>
      <c r="R1938" s="50"/>
      <c r="S1938" s="84">
        <f t="shared" si="127"/>
        <v>0</v>
      </c>
    </row>
    <row r="1939" spans="13:19" ht="18.5" x14ac:dyDescent="0.45">
      <c r="M1939" s="79">
        <f t="shared" si="128"/>
        <v>0</v>
      </c>
      <c r="N1939" s="80"/>
      <c r="O1939" s="81">
        <f t="shared" si="126"/>
        <v>0</v>
      </c>
      <c r="P1939" s="82"/>
      <c r="Q1939" s="83" t="e">
        <f t="shared" si="125"/>
        <v>#DIV/0!</v>
      </c>
      <c r="R1939" s="50"/>
      <c r="S1939" s="84">
        <f t="shared" si="127"/>
        <v>0</v>
      </c>
    </row>
    <row r="1940" spans="13:19" ht="18.5" x14ac:dyDescent="0.45">
      <c r="M1940" s="79">
        <f t="shared" si="128"/>
        <v>0</v>
      </c>
      <c r="N1940" s="80"/>
      <c r="O1940" s="81">
        <f t="shared" si="126"/>
        <v>0</v>
      </c>
      <c r="P1940" s="82"/>
      <c r="Q1940" s="83" t="e">
        <f t="shared" si="125"/>
        <v>#DIV/0!</v>
      </c>
      <c r="R1940" s="50"/>
      <c r="S1940" s="84">
        <f t="shared" si="127"/>
        <v>0</v>
      </c>
    </row>
    <row r="1941" spans="13:19" ht="18.5" x14ac:dyDescent="0.45">
      <c r="M1941" s="79">
        <f t="shared" si="128"/>
        <v>0</v>
      </c>
      <c r="N1941" s="80"/>
      <c r="O1941" s="81">
        <f t="shared" si="126"/>
        <v>0</v>
      </c>
      <c r="P1941" s="82"/>
      <c r="Q1941" s="83" t="e">
        <f t="shared" si="125"/>
        <v>#DIV/0!</v>
      </c>
      <c r="R1941" s="50"/>
      <c r="S1941" s="84">
        <f t="shared" si="127"/>
        <v>0</v>
      </c>
    </row>
    <row r="1942" spans="13:19" ht="18.5" x14ac:dyDescent="0.45">
      <c r="M1942" s="79">
        <f t="shared" si="128"/>
        <v>0</v>
      </c>
      <c r="N1942" s="80"/>
      <c r="O1942" s="81">
        <f t="shared" si="126"/>
        <v>0</v>
      </c>
      <c r="P1942" s="82"/>
      <c r="Q1942" s="83" t="e">
        <f t="shared" si="125"/>
        <v>#DIV/0!</v>
      </c>
      <c r="R1942" s="50"/>
      <c r="S1942" s="84">
        <f t="shared" si="127"/>
        <v>0</v>
      </c>
    </row>
    <row r="1943" spans="13:19" ht="18.5" x14ac:dyDescent="0.45">
      <c r="M1943" s="79">
        <f t="shared" si="128"/>
        <v>0</v>
      </c>
      <c r="N1943" s="80"/>
      <c r="O1943" s="81">
        <f t="shared" si="126"/>
        <v>0</v>
      </c>
      <c r="P1943" s="82"/>
      <c r="Q1943" s="83" t="e">
        <f t="shared" si="125"/>
        <v>#DIV/0!</v>
      </c>
      <c r="R1943" s="50"/>
      <c r="S1943" s="84">
        <f t="shared" si="127"/>
        <v>0</v>
      </c>
    </row>
    <row r="1944" spans="13:19" ht="18.5" x14ac:dyDescent="0.45">
      <c r="M1944" s="79">
        <f t="shared" si="128"/>
        <v>0</v>
      </c>
      <c r="N1944" s="80"/>
      <c r="O1944" s="81">
        <f t="shared" si="126"/>
        <v>0</v>
      </c>
      <c r="P1944" s="82"/>
      <c r="Q1944" s="83" t="e">
        <f t="shared" si="125"/>
        <v>#DIV/0!</v>
      </c>
      <c r="R1944" s="50"/>
      <c r="S1944" s="84">
        <f t="shared" si="127"/>
        <v>0</v>
      </c>
    </row>
    <row r="1945" spans="13:19" ht="18.5" x14ac:dyDescent="0.45">
      <c r="M1945" s="79">
        <f t="shared" si="128"/>
        <v>0</v>
      </c>
      <c r="N1945" s="80"/>
      <c r="O1945" s="81">
        <f t="shared" si="126"/>
        <v>0</v>
      </c>
      <c r="P1945" s="82"/>
      <c r="Q1945" s="83" t="e">
        <f t="shared" si="125"/>
        <v>#DIV/0!</v>
      </c>
      <c r="R1945" s="50"/>
      <c r="S1945" s="84">
        <f t="shared" si="127"/>
        <v>0</v>
      </c>
    </row>
    <row r="1946" spans="13:19" ht="18.5" x14ac:dyDescent="0.45">
      <c r="M1946" s="79">
        <f t="shared" si="128"/>
        <v>0</v>
      </c>
      <c r="N1946" s="80"/>
      <c r="O1946" s="81">
        <f t="shared" si="126"/>
        <v>0</v>
      </c>
      <c r="P1946" s="82"/>
      <c r="Q1946" s="83" t="e">
        <f t="shared" si="125"/>
        <v>#DIV/0!</v>
      </c>
      <c r="R1946" s="50"/>
      <c r="S1946" s="84">
        <f t="shared" si="127"/>
        <v>0</v>
      </c>
    </row>
    <row r="1947" spans="13:19" ht="18.5" x14ac:dyDescent="0.45">
      <c r="M1947" s="79">
        <f t="shared" si="128"/>
        <v>0</v>
      </c>
      <c r="N1947" s="80"/>
      <c r="O1947" s="81">
        <f t="shared" si="126"/>
        <v>0</v>
      </c>
      <c r="P1947" s="82"/>
      <c r="Q1947" s="83" t="e">
        <f t="shared" si="125"/>
        <v>#DIV/0!</v>
      </c>
      <c r="R1947" s="50"/>
      <c r="S1947" s="84">
        <f t="shared" si="127"/>
        <v>0</v>
      </c>
    </row>
    <row r="1948" spans="13:19" ht="18.5" x14ac:dyDescent="0.45">
      <c r="M1948" s="79">
        <f t="shared" si="128"/>
        <v>0</v>
      </c>
      <c r="N1948" s="80"/>
      <c r="O1948" s="81">
        <f t="shared" si="126"/>
        <v>0</v>
      </c>
      <c r="P1948" s="82"/>
      <c r="Q1948" s="83" t="e">
        <f t="shared" si="125"/>
        <v>#DIV/0!</v>
      </c>
      <c r="R1948" s="50"/>
      <c r="S1948" s="84">
        <f t="shared" si="127"/>
        <v>0</v>
      </c>
    </row>
    <row r="1949" spans="13:19" ht="18.5" x14ac:dyDescent="0.45">
      <c r="M1949" s="79">
        <f t="shared" si="128"/>
        <v>0</v>
      </c>
      <c r="N1949" s="80"/>
      <c r="O1949" s="81">
        <f t="shared" si="126"/>
        <v>0</v>
      </c>
      <c r="P1949" s="82"/>
      <c r="Q1949" s="83" t="e">
        <f t="shared" si="125"/>
        <v>#DIV/0!</v>
      </c>
      <c r="R1949" s="50"/>
      <c r="S1949" s="84">
        <f t="shared" si="127"/>
        <v>0</v>
      </c>
    </row>
    <row r="1950" spans="13:19" ht="18.5" x14ac:dyDescent="0.45">
      <c r="M1950" s="79">
        <f t="shared" si="128"/>
        <v>0</v>
      </c>
      <c r="N1950" s="80"/>
      <c r="O1950" s="81">
        <f t="shared" si="126"/>
        <v>0</v>
      </c>
      <c r="P1950" s="82"/>
      <c r="Q1950" s="83" t="e">
        <f t="shared" si="125"/>
        <v>#DIV/0!</v>
      </c>
      <c r="R1950" s="50"/>
      <c r="S1950" s="84">
        <f t="shared" si="127"/>
        <v>0</v>
      </c>
    </row>
    <row r="1951" spans="13:19" ht="18.5" x14ac:dyDescent="0.45">
      <c r="M1951" s="79">
        <f t="shared" si="128"/>
        <v>0</v>
      </c>
      <c r="N1951" s="80"/>
      <c r="O1951" s="81">
        <f t="shared" si="126"/>
        <v>0</v>
      </c>
      <c r="P1951" s="82"/>
      <c r="Q1951" s="83" t="e">
        <f t="shared" si="125"/>
        <v>#DIV/0!</v>
      </c>
      <c r="R1951" s="50"/>
      <c r="S1951" s="84">
        <f t="shared" si="127"/>
        <v>0</v>
      </c>
    </row>
    <row r="1952" spans="13:19" ht="18.5" x14ac:dyDescent="0.45">
      <c r="M1952" s="79">
        <f t="shared" si="128"/>
        <v>0</v>
      </c>
      <c r="N1952" s="80"/>
      <c r="O1952" s="81">
        <f t="shared" si="126"/>
        <v>0</v>
      </c>
      <c r="P1952" s="82"/>
      <c r="Q1952" s="83" t="e">
        <f t="shared" si="125"/>
        <v>#DIV/0!</v>
      </c>
      <c r="R1952" s="50"/>
      <c r="S1952" s="84">
        <f t="shared" si="127"/>
        <v>0</v>
      </c>
    </row>
    <row r="1953" spans="13:19" ht="18.5" x14ac:dyDescent="0.45">
      <c r="M1953" s="79">
        <f t="shared" si="128"/>
        <v>0</v>
      </c>
      <c r="N1953" s="80"/>
      <c r="O1953" s="81">
        <f t="shared" si="126"/>
        <v>0</v>
      </c>
      <c r="P1953" s="82"/>
      <c r="Q1953" s="83" t="e">
        <f t="shared" si="125"/>
        <v>#DIV/0!</v>
      </c>
      <c r="R1953" s="50"/>
      <c r="S1953" s="84">
        <f t="shared" si="127"/>
        <v>0</v>
      </c>
    </row>
    <row r="1954" spans="13:19" ht="18.5" x14ac:dyDescent="0.45">
      <c r="M1954" s="79">
        <f t="shared" si="128"/>
        <v>0</v>
      </c>
      <c r="N1954" s="80"/>
      <c r="O1954" s="81">
        <f t="shared" si="126"/>
        <v>0</v>
      </c>
      <c r="P1954" s="82"/>
      <c r="Q1954" s="83" t="e">
        <f t="shared" si="125"/>
        <v>#DIV/0!</v>
      </c>
      <c r="R1954" s="50"/>
      <c r="S1954" s="84">
        <f t="shared" si="127"/>
        <v>0</v>
      </c>
    </row>
    <row r="1955" spans="13:19" ht="18.5" x14ac:dyDescent="0.45">
      <c r="M1955" s="79">
        <f t="shared" si="128"/>
        <v>0</v>
      </c>
      <c r="N1955" s="80"/>
      <c r="O1955" s="81">
        <f t="shared" si="126"/>
        <v>0</v>
      </c>
      <c r="P1955" s="82"/>
      <c r="Q1955" s="83" t="e">
        <f t="shared" si="125"/>
        <v>#DIV/0!</v>
      </c>
      <c r="R1955" s="50"/>
      <c r="S1955" s="84">
        <f t="shared" si="127"/>
        <v>0</v>
      </c>
    </row>
    <row r="1956" spans="13:19" ht="18.5" x14ac:dyDescent="0.45">
      <c r="M1956" s="79">
        <f t="shared" si="128"/>
        <v>0</v>
      </c>
      <c r="N1956" s="80"/>
      <c r="O1956" s="81">
        <f t="shared" si="126"/>
        <v>0</v>
      </c>
      <c r="P1956" s="82"/>
      <c r="Q1956" s="83" t="e">
        <f t="shared" si="125"/>
        <v>#DIV/0!</v>
      </c>
      <c r="R1956" s="50"/>
      <c r="S1956" s="84">
        <f t="shared" si="127"/>
        <v>0</v>
      </c>
    </row>
    <row r="1957" spans="13:19" ht="18.5" x14ac:dyDescent="0.45">
      <c r="M1957" s="79">
        <f t="shared" si="128"/>
        <v>0</v>
      </c>
      <c r="N1957" s="80"/>
      <c r="O1957" s="81">
        <f t="shared" si="126"/>
        <v>0</v>
      </c>
      <c r="P1957" s="82"/>
      <c r="Q1957" s="83" t="e">
        <f t="shared" si="125"/>
        <v>#DIV/0!</v>
      </c>
      <c r="R1957" s="50"/>
      <c r="S1957" s="84">
        <f t="shared" si="127"/>
        <v>0</v>
      </c>
    </row>
    <row r="1958" spans="13:19" ht="18.5" x14ac:dyDescent="0.45">
      <c r="M1958" s="79">
        <f t="shared" si="128"/>
        <v>0</v>
      </c>
      <c r="N1958" s="80"/>
      <c r="O1958" s="81">
        <f t="shared" si="126"/>
        <v>0</v>
      </c>
      <c r="P1958" s="82"/>
      <c r="Q1958" s="83" t="e">
        <f t="shared" si="125"/>
        <v>#DIV/0!</v>
      </c>
      <c r="R1958" s="50"/>
      <c r="S1958" s="84">
        <f t="shared" si="127"/>
        <v>0</v>
      </c>
    </row>
    <row r="1959" spans="13:19" ht="18.5" x14ac:dyDescent="0.45">
      <c r="M1959" s="79">
        <f t="shared" si="128"/>
        <v>0</v>
      </c>
      <c r="N1959" s="80"/>
      <c r="O1959" s="81">
        <f t="shared" si="126"/>
        <v>0</v>
      </c>
      <c r="P1959" s="82"/>
      <c r="Q1959" s="83" t="e">
        <f t="shared" si="125"/>
        <v>#DIV/0!</v>
      </c>
      <c r="R1959" s="50"/>
      <c r="S1959" s="84">
        <f t="shared" si="127"/>
        <v>0</v>
      </c>
    </row>
    <row r="1960" spans="13:19" ht="18.5" x14ac:dyDescent="0.45">
      <c r="M1960" s="79">
        <f t="shared" si="128"/>
        <v>0</v>
      </c>
      <c r="N1960" s="80"/>
      <c r="O1960" s="81">
        <f t="shared" si="126"/>
        <v>0</v>
      </c>
      <c r="P1960" s="82"/>
      <c r="Q1960" s="83" t="e">
        <f t="shared" si="125"/>
        <v>#DIV/0!</v>
      </c>
      <c r="R1960" s="50"/>
      <c r="S1960" s="84">
        <f t="shared" si="127"/>
        <v>0</v>
      </c>
    </row>
    <row r="1961" spans="13:19" ht="18.5" x14ac:dyDescent="0.45">
      <c r="M1961" s="79">
        <f t="shared" si="128"/>
        <v>0</v>
      </c>
      <c r="N1961" s="80"/>
      <c r="O1961" s="81">
        <f t="shared" si="126"/>
        <v>0</v>
      </c>
      <c r="P1961" s="82"/>
      <c r="Q1961" s="83" t="e">
        <f t="shared" si="125"/>
        <v>#DIV/0!</v>
      </c>
      <c r="R1961" s="50"/>
      <c r="S1961" s="84">
        <f t="shared" si="127"/>
        <v>0</v>
      </c>
    </row>
    <row r="1962" spans="13:19" ht="18.5" x14ac:dyDescent="0.45">
      <c r="M1962" s="79">
        <f t="shared" si="128"/>
        <v>0</v>
      </c>
      <c r="N1962" s="80"/>
      <c r="O1962" s="81">
        <f t="shared" si="126"/>
        <v>0</v>
      </c>
      <c r="P1962" s="82"/>
      <c r="Q1962" s="83" t="e">
        <f t="shared" si="125"/>
        <v>#DIV/0!</v>
      </c>
      <c r="R1962" s="50"/>
      <c r="S1962" s="84">
        <f t="shared" si="127"/>
        <v>0</v>
      </c>
    </row>
    <row r="1963" spans="13:19" ht="18.5" x14ac:dyDescent="0.45">
      <c r="M1963" s="79">
        <f t="shared" si="128"/>
        <v>0</v>
      </c>
      <c r="N1963" s="80"/>
      <c r="O1963" s="81">
        <f t="shared" si="126"/>
        <v>0</v>
      </c>
      <c r="P1963" s="82"/>
      <c r="Q1963" s="83" t="e">
        <f t="shared" si="125"/>
        <v>#DIV/0!</v>
      </c>
      <c r="R1963" s="50"/>
      <c r="S1963" s="84">
        <f t="shared" si="127"/>
        <v>0</v>
      </c>
    </row>
    <row r="1964" spans="13:19" ht="18.5" x14ac:dyDescent="0.45">
      <c r="M1964" s="79">
        <f t="shared" si="128"/>
        <v>0</v>
      </c>
      <c r="N1964" s="80"/>
      <c r="O1964" s="81">
        <f t="shared" si="126"/>
        <v>0</v>
      </c>
      <c r="P1964" s="82"/>
      <c r="Q1964" s="83" t="e">
        <f t="shared" si="125"/>
        <v>#DIV/0!</v>
      </c>
      <c r="R1964" s="50"/>
      <c r="S1964" s="84">
        <f t="shared" si="127"/>
        <v>0</v>
      </c>
    </row>
    <row r="1965" spans="13:19" ht="18.5" x14ac:dyDescent="0.45">
      <c r="M1965" s="79">
        <f t="shared" si="128"/>
        <v>0</v>
      </c>
      <c r="N1965" s="80"/>
      <c r="O1965" s="81">
        <f t="shared" si="126"/>
        <v>0</v>
      </c>
      <c r="P1965" s="82"/>
      <c r="Q1965" s="83" t="e">
        <f t="shared" si="125"/>
        <v>#DIV/0!</v>
      </c>
      <c r="R1965" s="50"/>
      <c r="S1965" s="84">
        <f t="shared" si="127"/>
        <v>0</v>
      </c>
    </row>
    <row r="1966" spans="13:19" ht="18.5" x14ac:dyDescent="0.45">
      <c r="M1966" s="79">
        <f t="shared" si="128"/>
        <v>0</v>
      </c>
      <c r="N1966" s="80"/>
      <c r="O1966" s="81">
        <f t="shared" si="126"/>
        <v>0</v>
      </c>
      <c r="P1966" s="82"/>
      <c r="Q1966" s="83" t="e">
        <f t="shared" si="125"/>
        <v>#DIV/0!</v>
      </c>
      <c r="R1966" s="50"/>
      <c r="S1966" s="84">
        <f t="shared" si="127"/>
        <v>0</v>
      </c>
    </row>
    <row r="1967" spans="13:19" ht="18.5" x14ac:dyDescent="0.45">
      <c r="M1967" s="79">
        <f t="shared" si="128"/>
        <v>0</v>
      </c>
      <c r="N1967" s="80"/>
      <c r="O1967" s="81">
        <f t="shared" si="126"/>
        <v>0</v>
      </c>
      <c r="P1967" s="82"/>
      <c r="Q1967" s="83" t="e">
        <f t="shared" si="125"/>
        <v>#DIV/0!</v>
      </c>
      <c r="R1967" s="50"/>
      <c r="S1967" s="84">
        <f t="shared" si="127"/>
        <v>0</v>
      </c>
    </row>
    <row r="1968" spans="13:19" ht="18.5" x14ac:dyDescent="0.45">
      <c r="M1968" s="79">
        <f t="shared" si="128"/>
        <v>0</v>
      </c>
      <c r="N1968" s="80"/>
      <c r="O1968" s="81">
        <f t="shared" si="126"/>
        <v>0</v>
      </c>
      <c r="P1968" s="82"/>
      <c r="Q1968" s="83" t="e">
        <f t="shared" si="125"/>
        <v>#DIV/0!</v>
      </c>
      <c r="R1968" s="50"/>
      <c r="S1968" s="84">
        <f t="shared" si="127"/>
        <v>0</v>
      </c>
    </row>
    <row r="1969" spans="13:19" ht="18.5" x14ac:dyDescent="0.45">
      <c r="M1969" s="79">
        <f t="shared" si="128"/>
        <v>0</v>
      </c>
      <c r="N1969" s="80"/>
      <c r="O1969" s="81">
        <f t="shared" si="126"/>
        <v>0</v>
      </c>
      <c r="P1969" s="82"/>
      <c r="Q1969" s="83" t="e">
        <f t="shared" si="125"/>
        <v>#DIV/0!</v>
      </c>
      <c r="R1969" s="50"/>
      <c r="S1969" s="84">
        <f t="shared" si="127"/>
        <v>0</v>
      </c>
    </row>
    <row r="1970" spans="13:19" ht="18.5" x14ac:dyDescent="0.45">
      <c r="M1970" s="79">
        <f t="shared" si="128"/>
        <v>0</v>
      </c>
      <c r="N1970" s="80"/>
      <c r="O1970" s="81">
        <f t="shared" si="126"/>
        <v>0</v>
      </c>
      <c r="P1970" s="82"/>
      <c r="Q1970" s="83" t="e">
        <f t="shared" si="125"/>
        <v>#DIV/0!</v>
      </c>
      <c r="R1970" s="50"/>
      <c r="S1970" s="84">
        <f t="shared" si="127"/>
        <v>0</v>
      </c>
    </row>
    <row r="1971" spans="13:19" ht="18.5" x14ac:dyDescent="0.45">
      <c r="M1971" s="79">
        <f t="shared" si="128"/>
        <v>0</v>
      </c>
      <c r="N1971" s="80"/>
      <c r="O1971" s="81">
        <f t="shared" si="126"/>
        <v>0</v>
      </c>
      <c r="P1971" s="82"/>
      <c r="Q1971" s="83" t="e">
        <f t="shared" si="125"/>
        <v>#DIV/0!</v>
      </c>
      <c r="R1971" s="50"/>
      <c r="S1971" s="84">
        <f t="shared" si="127"/>
        <v>0</v>
      </c>
    </row>
    <row r="1972" spans="13:19" ht="18.5" x14ac:dyDescent="0.45">
      <c r="M1972" s="79">
        <f t="shared" si="128"/>
        <v>0</v>
      </c>
      <c r="N1972" s="80"/>
      <c r="O1972" s="81">
        <f t="shared" si="126"/>
        <v>0</v>
      </c>
      <c r="P1972" s="82"/>
      <c r="Q1972" s="83" t="e">
        <f t="shared" si="125"/>
        <v>#DIV/0!</v>
      </c>
      <c r="R1972" s="50"/>
      <c r="S1972" s="84">
        <f t="shared" si="127"/>
        <v>0</v>
      </c>
    </row>
    <row r="1973" spans="13:19" ht="18.5" x14ac:dyDescent="0.45">
      <c r="M1973" s="79">
        <f t="shared" si="128"/>
        <v>0</v>
      </c>
      <c r="N1973" s="80"/>
      <c r="O1973" s="81">
        <f t="shared" si="126"/>
        <v>0</v>
      </c>
      <c r="P1973" s="82"/>
      <c r="Q1973" s="83" t="e">
        <f t="shared" si="125"/>
        <v>#DIV/0!</v>
      </c>
      <c r="R1973" s="50"/>
      <c r="S1973" s="84">
        <f t="shared" si="127"/>
        <v>0</v>
      </c>
    </row>
    <row r="1974" spans="13:19" ht="18.5" x14ac:dyDescent="0.45">
      <c r="M1974" s="79">
        <f t="shared" si="128"/>
        <v>0</v>
      </c>
      <c r="N1974" s="80"/>
      <c r="O1974" s="81">
        <f t="shared" si="126"/>
        <v>0</v>
      </c>
      <c r="P1974" s="82"/>
      <c r="Q1974" s="83" t="e">
        <f t="shared" si="125"/>
        <v>#DIV/0!</v>
      </c>
      <c r="R1974" s="50"/>
      <c r="S1974" s="84">
        <f t="shared" si="127"/>
        <v>0</v>
      </c>
    </row>
    <row r="1975" spans="13:19" ht="18.5" x14ac:dyDescent="0.45">
      <c r="M1975" s="79">
        <f t="shared" si="128"/>
        <v>0</v>
      </c>
      <c r="N1975" s="80"/>
      <c r="O1975" s="81">
        <f t="shared" si="126"/>
        <v>0</v>
      </c>
      <c r="P1975" s="82"/>
      <c r="Q1975" s="83" t="e">
        <f t="shared" si="125"/>
        <v>#DIV/0!</v>
      </c>
      <c r="R1975" s="50"/>
      <c r="S1975" s="84">
        <f t="shared" si="127"/>
        <v>0</v>
      </c>
    </row>
    <row r="1976" spans="13:19" ht="18.5" x14ac:dyDescent="0.45">
      <c r="M1976" s="79">
        <f t="shared" si="128"/>
        <v>0</v>
      </c>
      <c r="N1976" s="80"/>
      <c r="O1976" s="81">
        <f t="shared" si="126"/>
        <v>0</v>
      </c>
      <c r="P1976" s="82"/>
      <c r="Q1976" s="83" t="e">
        <f t="shared" si="125"/>
        <v>#DIV/0!</v>
      </c>
      <c r="R1976" s="50"/>
      <c r="S1976" s="84">
        <f t="shared" si="127"/>
        <v>0</v>
      </c>
    </row>
    <row r="1977" spans="13:19" ht="18.5" x14ac:dyDescent="0.45">
      <c r="M1977" s="79">
        <f t="shared" si="128"/>
        <v>0</v>
      </c>
      <c r="N1977" s="80"/>
      <c r="O1977" s="81">
        <f t="shared" si="126"/>
        <v>0</v>
      </c>
      <c r="P1977" s="82"/>
      <c r="Q1977" s="83" t="e">
        <f t="shared" si="125"/>
        <v>#DIV/0!</v>
      </c>
      <c r="R1977" s="50"/>
      <c r="S1977" s="84">
        <f t="shared" si="127"/>
        <v>0</v>
      </c>
    </row>
    <row r="1978" spans="13:19" ht="18.5" x14ac:dyDescent="0.45">
      <c r="M1978" s="79">
        <f t="shared" si="128"/>
        <v>0</v>
      </c>
      <c r="N1978" s="80"/>
      <c r="O1978" s="81">
        <f t="shared" si="126"/>
        <v>0</v>
      </c>
      <c r="P1978" s="82"/>
      <c r="Q1978" s="83" t="e">
        <f t="shared" si="125"/>
        <v>#DIV/0!</v>
      </c>
      <c r="R1978" s="50"/>
      <c r="S1978" s="84">
        <f t="shared" si="127"/>
        <v>0</v>
      </c>
    </row>
    <row r="1979" spans="13:19" ht="18.5" x14ac:dyDescent="0.45">
      <c r="M1979" s="79">
        <f t="shared" si="128"/>
        <v>0</v>
      </c>
      <c r="N1979" s="80"/>
      <c r="O1979" s="81">
        <f t="shared" si="126"/>
        <v>0</v>
      </c>
      <c r="P1979" s="82"/>
      <c r="Q1979" s="83" t="e">
        <f t="shared" si="125"/>
        <v>#DIV/0!</v>
      </c>
      <c r="R1979" s="50"/>
      <c r="S1979" s="84">
        <f t="shared" si="127"/>
        <v>0</v>
      </c>
    </row>
    <row r="1980" spans="13:19" ht="18.5" x14ac:dyDescent="0.45">
      <c r="M1980" s="79">
        <f t="shared" si="128"/>
        <v>0</v>
      </c>
      <c r="N1980" s="80"/>
      <c r="O1980" s="81">
        <f t="shared" si="126"/>
        <v>0</v>
      </c>
      <c r="P1980" s="82"/>
      <c r="Q1980" s="83" t="e">
        <f t="shared" si="125"/>
        <v>#DIV/0!</v>
      </c>
      <c r="R1980" s="50"/>
      <c r="S1980" s="84">
        <f t="shared" si="127"/>
        <v>0</v>
      </c>
    </row>
    <row r="1981" spans="13:19" ht="18.5" x14ac:dyDescent="0.45">
      <c r="M1981" s="79">
        <f t="shared" si="128"/>
        <v>0</v>
      </c>
      <c r="N1981" s="80"/>
      <c r="O1981" s="81">
        <f t="shared" si="126"/>
        <v>0</v>
      </c>
      <c r="P1981" s="82"/>
      <c r="Q1981" s="83" t="e">
        <f t="shared" si="125"/>
        <v>#DIV/0!</v>
      </c>
      <c r="R1981" s="50"/>
      <c r="S1981" s="84">
        <f t="shared" si="127"/>
        <v>0</v>
      </c>
    </row>
    <row r="1982" spans="13:19" ht="18.5" x14ac:dyDescent="0.45">
      <c r="M1982" s="79">
        <f t="shared" si="128"/>
        <v>0</v>
      </c>
      <c r="N1982" s="80"/>
      <c r="O1982" s="81">
        <f t="shared" si="126"/>
        <v>0</v>
      </c>
      <c r="P1982" s="82"/>
      <c r="Q1982" s="83" t="e">
        <f t="shared" si="125"/>
        <v>#DIV/0!</v>
      </c>
      <c r="R1982" s="50"/>
      <c r="S1982" s="84">
        <f t="shared" si="127"/>
        <v>0</v>
      </c>
    </row>
    <row r="1983" spans="13:19" ht="18.5" x14ac:dyDescent="0.45">
      <c r="M1983" s="79">
        <f t="shared" si="128"/>
        <v>0</v>
      </c>
      <c r="N1983" s="80"/>
      <c r="O1983" s="81">
        <f t="shared" si="126"/>
        <v>0</v>
      </c>
      <c r="P1983" s="82"/>
      <c r="Q1983" s="83" t="e">
        <f t="shared" ref="Q1983:Q2046" si="129">(P1983-M1983)/P1983</f>
        <v>#DIV/0!</v>
      </c>
      <c r="R1983" s="50"/>
      <c r="S1983" s="84">
        <f t="shared" si="127"/>
        <v>0</v>
      </c>
    </row>
    <row r="1984" spans="13:19" ht="18.5" x14ac:dyDescent="0.45">
      <c r="M1984" s="79">
        <f t="shared" si="128"/>
        <v>0</v>
      </c>
      <c r="N1984" s="80"/>
      <c r="O1984" s="81">
        <f t="shared" si="126"/>
        <v>0</v>
      </c>
      <c r="P1984" s="82"/>
      <c r="Q1984" s="83" t="e">
        <f t="shared" si="129"/>
        <v>#DIV/0!</v>
      </c>
      <c r="R1984" s="50"/>
      <c r="S1984" s="84">
        <f t="shared" si="127"/>
        <v>0</v>
      </c>
    </row>
    <row r="1985" spans="13:19" ht="18.5" x14ac:dyDescent="0.45">
      <c r="M1985" s="79">
        <f t="shared" si="128"/>
        <v>0</v>
      </c>
      <c r="N1985" s="80"/>
      <c r="O1985" s="81">
        <f t="shared" si="126"/>
        <v>0</v>
      </c>
      <c r="P1985" s="82"/>
      <c r="Q1985" s="83" t="e">
        <f t="shared" si="129"/>
        <v>#DIV/0!</v>
      </c>
      <c r="R1985" s="50"/>
      <c r="S1985" s="84">
        <f t="shared" si="127"/>
        <v>0</v>
      </c>
    </row>
    <row r="1986" spans="13:19" ht="18.5" x14ac:dyDescent="0.45">
      <c r="M1986" s="79">
        <f t="shared" si="128"/>
        <v>0</v>
      </c>
      <c r="N1986" s="80"/>
      <c r="O1986" s="81">
        <f t="shared" ref="O1986:O2049" si="130">M1986/(1-N1986)</f>
        <v>0</v>
      </c>
      <c r="P1986" s="82"/>
      <c r="Q1986" s="83" t="e">
        <f t="shared" si="129"/>
        <v>#DIV/0!</v>
      </c>
      <c r="R1986" s="50"/>
      <c r="S1986" s="84">
        <f t="shared" si="127"/>
        <v>0</v>
      </c>
    </row>
    <row r="1987" spans="13:19" ht="18.5" x14ac:dyDescent="0.45">
      <c r="M1987" s="79">
        <f t="shared" si="128"/>
        <v>0</v>
      </c>
      <c r="N1987" s="80"/>
      <c r="O1987" s="81">
        <f t="shared" si="130"/>
        <v>0</v>
      </c>
      <c r="P1987" s="82"/>
      <c r="Q1987" s="83" t="e">
        <f t="shared" si="129"/>
        <v>#DIV/0!</v>
      </c>
      <c r="R1987" s="50"/>
      <c r="S1987" s="84">
        <f t="shared" si="127"/>
        <v>0</v>
      </c>
    </row>
    <row r="1988" spans="13:19" ht="18.5" x14ac:dyDescent="0.45">
      <c r="M1988" s="79">
        <f t="shared" si="128"/>
        <v>0</v>
      </c>
      <c r="N1988" s="80"/>
      <c r="O1988" s="81">
        <f t="shared" si="130"/>
        <v>0</v>
      </c>
      <c r="P1988" s="82"/>
      <c r="Q1988" s="83" t="e">
        <f t="shared" si="129"/>
        <v>#DIV/0!</v>
      </c>
      <c r="R1988" s="50"/>
      <c r="S1988" s="84">
        <f t="shared" ref="S1988:S2051" si="131">SUM(R1988*P1988)</f>
        <v>0</v>
      </c>
    </row>
    <row r="1989" spans="13:19" ht="18.5" x14ac:dyDescent="0.45">
      <c r="M1989" s="79">
        <f t="shared" si="128"/>
        <v>0</v>
      </c>
      <c r="N1989" s="80"/>
      <c r="O1989" s="81">
        <f t="shared" si="130"/>
        <v>0</v>
      </c>
      <c r="P1989" s="82"/>
      <c r="Q1989" s="83" t="e">
        <f t="shared" si="129"/>
        <v>#DIV/0!</v>
      </c>
      <c r="R1989" s="50"/>
      <c r="S1989" s="84">
        <f t="shared" si="131"/>
        <v>0</v>
      </c>
    </row>
    <row r="1990" spans="13:19" ht="18.5" x14ac:dyDescent="0.45">
      <c r="M1990" s="79">
        <f t="shared" si="128"/>
        <v>0</v>
      </c>
      <c r="N1990" s="80"/>
      <c r="O1990" s="81">
        <f t="shared" si="130"/>
        <v>0</v>
      </c>
      <c r="P1990" s="82"/>
      <c r="Q1990" s="83" t="e">
        <f t="shared" si="129"/>
        <v>#DIV/0!</v>
      </c>
      <c r="R1990" s="50"/>
      <c r="S1990" s="84">
        <f t="shared" si="131"/>
        <v>0</v>
      </c>
    </row>
    <row r="1991" spans="13:19" ht="18.5" x14ac:dyDescent="0.45">
      <c r="M1991" s="79">
        <f t="shared" ref="M1991:M2054" si="132">SUM(F1991:K1991)</f>
        <v>0</v>
      </c>
      <c r="N1991" s="80"/>
      <c r="O1991" s="81">
        <f t="shared" si="130"/>
        <v>0</v>
      </c>
      <c r="P1991" s="82"/>
      <c r="Q1991" s="83" t="e">
        <f t="shared" si="129"/>
        <v>#DIV/0!</v>
      </c>
      <c r="R1991" s="50"/>
      <c r="S1991" s="84">
        <f t="shared" si="131"/>
        <v>0</v>
      </c>
    </row>
    <row r="1992" spans="13:19" ht="18.5" x14ac:dyDescent="0.45">
      <c r="M1992" s="79">
        <f t="shared" si="132"/>
        <v>0</v>
      </c>
      <c r="N1992" s="80"/>
      <c r="O1992" s="81">
        <f t="shared" si="130"/>
        <v>0</v>
      </c>
      <c r="P1992" s="82"/>
      <c r="Q1992" s="83" t="e">
        <f t="shared" si="129"/>
        <v>#DIV/0!</v>
      </c>
      <c r="R1992" s="50"/>
      <c r="S1992" s="84">
        <f t="shared" si="131"/>
        <v>0</v>
      </c>
    </row>
    <row r="1993" spans="13:19" ht="18.5" x14ac:dyDescent="0.45">
      <c r="M1993" s="79">
        <f t="shared" si="132"/>
        <v>0</v>
      </c>
      <c r="N1993" s="80"/>
      <c r="O1993" s="81">
        <f t="shared" si="130"/>
        <v>0</v>
      </c>
      <c r="P1993" s="82"/>
      <c r="Q1993" s="83" t="e">
        <f t="shared" si="129"/>
        <v>#DIV/0!</v>
      </c>
      <c r="R1993" s="50"/>
      <c r="S1993" s="84">
        <f t="shared" si="131"/>
        <v>0</v>
      </c>
    </row>
    <row r="1994" spans="13:19" ht="18.5" x14ac:dyDescent="0.45">
      <c r="M1994" s="79">
        <f t="shared" si="132"/>
        <v>0</v>
      </c>
      <c r="N1994" s="80"/>
      <c r="O1994" s="81">
        <f t="shared" si="130"/>
        <v>0</v>
      </c>
      <c r="P1994" s="82"/>
      <c r="Q1994" s="83" t="e">
        <f t="shared" si="129"/>
        <v>#DIV/0!</v>
      </c>
      <c r="R1994" s="50"/>
      <c r="S1994" s="84">
        <f t="shared" si="131"/>
        <v>0</v>
      </c>
    </row>
    <row r="1995" spans="13:19" ht="18.5" x14ac:dyDescent="0.45">
      <c r="M1995" s="79">
        <f t="shared" si="132"/>
        <v>0</v>
      </c>
      <c r="N1995" s="80"/>
      <c r="O1995" s="81">
        <f t="shared" si="130"/>
        <v>0</v>
      </c>
      <c r="P1995" s="82"/>
      <c r="Q1995" s="83" t="e">
        <f t="shared" si="129"/>
        <v>#DIV/0!</v>
      </c>
      <c r="R1995" s="50"/>
      <c r="S1995" s="84">
        <f t="shared" si="131"/>
        <v>0</v>
      </c>
    </row>
    <row r="1996" spans="13:19" ht="18.5" x14ac:dyDescent="0.45">
      <c r="M1996" s="79">
        <f t="shared" si="132"/>
        <v>0</v>
      </c>
      <c r="N1996" s="80"/>
      <c r="O1996" s="81">
        <f t="shared" si="130"/>
        <v>0</v>
      </c>
      <c r="P1996" s="82"/>
      <c r="Q1996" s="83" t="e">
        <f t="shared" si="129"/>
        <v>#DIV/0!</v>
      </c>
      <c r="R1996" s="50"/>
      <c r="S1996" s="84">
        <f t="shared" si="131"/>
        <v>0</v>
      </c>
    </row>
    <row r="1997" spans="13:19" ht="18.5" x14ac:dyDescent="0.45">
      <c r="M1997" s="79">
        <f t="shared" si="132"/>
        <v>0</v>
      </c>
      <c r="N1997" s="80"/>
      <c r="O1997" s="81">
        <f t="shared" si="130"/>
        <v>0</v>
      </c>
      <c r="P1997" s="82"/>
      <c r="Q1997" s="83" t="e">
        <f t="shared" si="129"/>
        <v>#DIV/0!</v>
      </c>
      <c r="R1997" s="50"/>
      <c r="S1997" s="84">
        <f t="shared" si="131"/>
        <v>0</v>
      </c>
    </row>
    <row r="1998" spans="13:19" ht="18.5" x14ac:dyDescent="0.45">
      <c r="M1998" s="79">
        <f t="shared" si="132"/>
        <v>0</v>
      </c>
      <c r="N1998" s="80"/>
      <c r="O1998" s="81">
        <f t="shared" si="130"/>
        <v>0</v>
      </c>
      <c r="P1998" s="82"/>
      <c r="Q1998" s="83" t="e">
        <f t="shared" si="129"/>
        <v>#DIV/0!</v>
      </c>
      <c r="R1998" s="50"/>
      <c r="S1998" s="84">
        <f t="shared" si="131"/>
        <v>0</v>
      </c>
    </row>
    <row r="1999" spans="13:19" ht="18.5" x14ac:dyDescent="0.45">
      <c r="M1999" s="79">
        <f t="shared" si="132"/>
        <v>0</v>
      </c>
      <c r="N1999" s="80"/>
      <c r="O1999" s="81">
        <f t="shared" si="130"/>
        <v>0</v>
      </c>
      <c r="P1999" s="82"/>
      <c r="Q1999" s="83" t="e">
        <f t="shared" si="129"/>
        <v>#DIV/0!</v>
      </c>
      <c r="R1999" s="50"/>
      <c r="S1999" s="84">
        <f t="shared" si="131"/>
        <v>0</v>
      </c>
    </row>
    <row r="2000" spans="13:19" ht="18.5" x14ac:dyDescent="0.45">
      <c r="M2000" s="79">
        <f t="shared" si="132"/>
        <v>0</v>
      </c>
      <c r="N2000" s="80"/>
      <c r="O2000" s="81">
        <f t="shared" si="130"/>
        <v>0</v>
      </c>
      <c r="P2000" s="82"/>
      <c r="Q2000" s="83" t="e">
        <f t="shared" si="129"/>
        <v>#DIV/0!</v>
      </c>
      <c r="R2000" s="50"/>
      <c r="S2000" s="84">
        <f t="shared" si="131"/>
        <v>0</v>
      </c>
    </row>
    <row r="2001" spans="13:19" ht="18.5" x14ac:dyDescent="0.45">
      <c r="M2001" s="79">
        <f t="shared" si="132"/>
        <v>0</v>
      </c>
      <c r="N2001" s="80"/>
      <c r="O2001" s="81">
        <f t="shared" si="130"/>
        <v>0</v>
      </c>
      <c r="P2001" s="82"/>
      <c r="Q2001" s="83" t="e">
        <f t="shared" si="129"/>
        <v>#DIV/0!</v>
      </c>
      <c r="R2001" s="50"/>
      <c r="S2001" s="84">
        <f t="shared" si="131"/>
        <v>0</v>
      </c>
    </row>
    <row r="2002" spans="13:19" ht="18.5" x14ac:dyDescent="0.45">
      <c r="M2002" s="79">
        <f t="shared" si="132"/>
        <v>0</v>
      </c>
      <c r="N2002" s="80"/>
      <c r="O2002" s="81">
        <f t="shared" si="130"/>
        <v>0</v>
      </c>
      <c r="P2002" s="82"/>
      <c r="Q2002" s="83" t="e">
        <f t="shared" si="129"/>
        <v>#DIV/0!</v>
      </c>
      <c r="R2002" s="50"/>
      <c r="S2002" s="84">
        <f t="shared" si="131"/>
        <v>0</v>
      </c>
    </row>
    <row r="2003" spans="13:19" ht="18.5" x14ac:dyDescent="0.45">
      <c r="M2003" s="79">
        <f t="shared" si="132"/>
        <v>0</v>
      </c>
      <c r="N2003" s="80"/>
      <c r="O2003" s="81">
        <f t="shared" si="130"/>
        <v>0</v>
      </c>
      <c r="P2003" s="82"/>
      <c r="Q2003" s="83" t="e">
        <f t="shared" si="129"/>
        <v>#DIV/0!</v>
      </c>
      <c r="R2003" s="50"/>
      <c r="S2003" s="84">
        <f t="shared" si="131"/>
        <v>0</v>
      </c>
    </row>
    <row r="2004" spans="13:19" ht="18.5" x14ac:dyDescent="0.45">
      <c r="M2004" s="79">
        <f t="shared" si="132"/>
        <v>0</v>
      </c>
      <c r="N2004" s="80"/>
      <c r="O2004" s="81">
        <f t="shared" si="130"/>
        <v>0</v>
      </c>
      <c r="P2004" s="82"/>
      <c r="Q2004" s="83" t="e">
        <f t="shared" si="129"/>
        <v>#DIV/0!</v>
      </c>
      <c r="R2004" s="50"/>
      <c r="S2004" s="84">
        <f t="shared" si="131"/>
        <v>0</v>
      </c>
    </row>
    <row r="2005" spans="13:19" ht="18.5" x14ac:dyDescent="0.45">
      <c r="M2005" s="79">
        <f t="shared" si="132"/>
        <v>0</v>
      </c>
      <c r="N2005" s="80"/>
      <c r="O2005" s="81">
        <f t="shared" si="130"/>
        <v>0</v>
      </c>
      <c r="P2005" s="82"/>
      <c r="Q2005" s="83" t="e">
        <f t="shared" si="129"/>
        <v>#DIV/0!</v>
      </c>
      <c r="R2005" s="50"/>
      <c r="S2005" s="84">
        <f t="shared" si="131"/>
        <v>0</v>
      </c>
    </row>
    <row r="2006" spans="13:19" ht="18.5" x14ac:dyDescent="0.45">
      <c r="M2006" s="79">
        <f t="shared" si="132"/>
        <v>0</v>
      </c>
      <c r="N2006" s="80"/>
      <c r="O2006" s="81">
        <f t="shared" si="130"/>
        <v>0</v>
      </c>
      <c r="P2006" s="82"/>
      <c r="Q2006" s="83" t="e">
        <f t="shared" si="129"/>
        <v>#DIV/0!</v>
      </c>
      <c r="R2006" s="50"/>
      <c r="S2006" s="84">
        <f t="shared" si="131"/>
        <v>0</v>
      </c>
    </row>
    <row r="2007" spans="13:19" ht="18.5" x14ac:dyDescent="0.45">
      <c r="M2007" s="79">
        <f t="shared" si="132"/>
        <v>0</v>
      </c>
      <c r="N2007" s="80"/>
      <c r="O2007" s="81">
        <f t="shared" si="130"/>
        <v>0</v>
      </c>
      <c r="P2007" s="82"/>
      <c r="Q2007" s="83" t="e">
        <f t="shared" si="129"/>
        <v>#DIV/0!</v>
      </c>
      <c r="R2007" s="50"/>
      <c r="S2007" s="84">
        <f t="shared" si="131"/>
        <v>0</v>
      </c>
    </row>
    <row r="2008" spans="13:19" ht="18.5" x14ac:dyDescent="0.45">
      <c r="M2008" s="79">
        <f t="shared" si="132"/>
        <v>0</v>
      </c>
      <c r="N2008" s="80"/>
      <c r="O2008" s="81">
        <f t="shared" si="130"/>
        <v>0</v>
      </c>
      <c r="P2008" s="82"/>
      <c r="Q2008" s="83" t="e">
        <f t="shared" si="129"/>
        <v>#DIV/0!</v>
      </c>
      <c r="R2008" s="50"/>
      <c r="S2008" s="84">
        <f t="shared" si="131"/>
        <v>0</v>
      </c>
    </row>
    <row r="2009" spans="13:19" ht="18.5" x14ac:dyDescent="0.45">
      <c r="M2009" s="79">
        <f t="shared" si="132"/>
        <v>0</v>
      </c>
      <c r="N2009" s="80"/>
      <c r="O2009" s="81">
        <f t="shared" si="130"/>
        <v>0</v>
      </c>
      <c r="P2009" s="82"/>
      <c r="Q2009" s="83" t="e">
        <f t="shared" si="129"/>
        <v>#DIV/0!</v>
      </c>
      <c r="R2009" s="50"/>
      <c r="S2009" s="84">
        <f t="shared" si="131"/>
        <v>0</v>
      </c>
    </row>
    <row r="2010" spans="13:19" ht="18.5" x14ac:dyDescent="0.45">
      <c r="M2010" s="79">
        <f t="shared" si="132"/>
        <v>0</v>
      </c>
      <c r="N2010" s="80"/>
      <c r="O2010" s="81">
        <f t="shared" si="130"/>
        <v>0</v>
      </c>
      <c r="P2010" s="82"/>
      <c r="Q2010" s="83" t="e">
        <f t="shared" si="129"/>
        <v>#DIV/0!</v>
      </c>
      <c r="R2010" s="50"/>
      <c r="S2010" s="84">
        <f t="shared" si="131"/>
        <v>0</v>
      </c>
    </row>
    <row r="2011" spans="13:19" ht="18.5" x14ac:dyDescent="0.45">
      <c r="M2011" s="79">
        <f t="shared" si="132"/>
        <v>0</v>
      </c>
      <c r="N2011" s="80"/>
      <c r="O2011" s="81">
        <f t="shared" si="130"/>
        <v>0</v>
      </c>
      <c r="P2011" s="82"/>
      <c r="Q2011" s="83" t="e">
        <f t="shared" si="129"/>
        <v>#DIV/0!</v>
      </c>
      <c r="R2011" s="50"/>
      <c r="S2011" s="84">
        <f t="shared" si="131"/>
        <v>0</v>
      </c>
    </row>
    <row r="2012" spans="13:19" ht="18.5" x14ac:dyDescent="0.45">
      <c r="M2012" s="79">
        <f t="shared" si="132"/>
        <v>0</v>
      </c>
      <c r="N2012" s="80"/>
      <c r="O2012" s="81">
        <f t="shared" si="130"/>
        <v>0</v>
      </c>
      <c r="P2012" s="82"/>
      <c r="Q2012" s="83" t="e">
        <f t="shared" si="129"/>
        <v>#DIV/0!</v>
      </c>
      <c r="R2012" s="50"/>
      <c r="S2012" s="84">
        <f t="shared" si="131"/>
        <v>0</v>
      </c>
    </row>
    <row r="2013" spans="13:19" ht="18.5" x14ac:dyDescent="0.45">
      <c r="M2013" s="79">
        <f t="shared" si="132"/>
        <v>0</v>
      </c>
      <c r="N2013" s="80"/>
      <c r="O2013" s="81">
        <f t="shared" si="130"/>
        <v>0</v>
      </c>
      <c r="P2013" s="82"/>
      <c r="Q2013" s="83" t="e">
        <f t="shared" si="129"/>
        <v>#DIV/0!</v>
      </c>
      <c r="R2013" s="50"/>
      <c r="S2013" s="84">
        <f t="shared" si="131"/>
        <v>0</v>
      </c>
    </row>
    <row r="2014" spans="13:19" ht="18.5" x14ac:dyDescent="0.45">
      <c r="M2014" s="79">
        <f t="shared" si="132"/>
        <v>0</v>
      </c>
      <c r="N2014" s="80"/>
      <c r="O2014" s="81">
        <f t="shared" si="130"/>
        <v>0</v>
      </c>
      <c r="P2014" s="82"/>
      <c r="Q2014" s="83" t="e">
        <f t="shared" si="129"/>
        <v>#DIV/0!</v>
      </c>
      <c r="R2014" s="50"/>
      <c r="S2014" s="84">
        <f t="shared" si="131"/>
        <v>0</v>
      </c>
    </row>
    <row r="2015" spans="13:19" ht="18.5" x14ac:dyDescent="0.45">
      <c r="M2015" s="79">
        <f t="shared" si="132"/>
        <v>0</v>
      </c>
      <c r="N2015" s="80"/>
      <c r="O2015" s="81">
        <f t="shared" si="130"/>
        <v>0</v>
      </c>
      <c r="P2015" s="82"/>
      <c r="Q2015" s="83" t="e">
        <f t="shared" si="129"/>
        <v>#DIV/0!</v>
      </c>
      <c r="R2015" s="50"/>
      <c r="S2015" s="84">
        <f t="shared" si="131"/>
        <v>0</v>
      </c>
    </row>
    <row r="2016" spans="13:19" ht="18.5" x14ac:dyDescent="0.45">
      <c r="M2016" s="79">
        <f t="shared" si="132"/>
        <v>0</v>
      </c>
      <c r="N2016" s="80"/>
      <c r="O2016" s="81">
        <f t="shared" si="130"/>
        <v>0</v>
      </c>
      <c r="P2016" s="82"/>
      <c r="Q2016" s="83" t="e">
        <f t="shared" si="129"/>
        <v>#DIV/0!</v>
      </c>
      <c r="R2016" s="50"/>
      <c r="S2016" s="84">
        <f t="shared" si="131"/>
        <v>0</v>
      </c>
    </row>
    <row r="2017" spans="13:19" ht="18.5" x14ac:dyDescent="0.45">
      <c r="M2017" s="79">
        <f t="shared" si="132"/>
        <v>0</v>
      </c>
      <c r="N2017" s="80"/>
      <c r="O2017" s="81">
        <f t="shared" si="130"/>
        <v>0</v>
      </c>
      <c r="P2017" s="82"/>
      <c r="Q2017" s="83" t="e">
        <f t="shared" si="129"/>
        <v>#DIV/0!</v>
      </c>
      <c r="R2017" s="50"/>
      <c r="S2017" s="84">
        <f t="shared" si="131"/>
        <v>0</v>
      </c>
    </row>
    <row r="2018" spans="13:19" ht="18.5" x14ac:dyDescent="0.45">
      <c r="M2018" s="79">
        <f t="shared" si="132"/>
        <v>0</v>
      </c>
      <c r="N2018" s="80"/>
      <c r="O2018" s="81">
        <f t="shared" si="130"/>
        <v>0</v>
      </c>
      <c r="P2018" s="82"/>
      <c r="Q2018" s="83" t="e">
        <f t="shared" si="129"/>
        <v>#DIV/0!</v>
      </c>
      <c r="R2018" s="50"/>
      <c r="S2018" s="84">
        <f t="shared" si="131"/>
        <v>0</v>
      </c>
    </row>
    <row r="2019" spans="13:19" ht="18.5" x14ac:dyDescent="0.45">
      <c r="M2019" s="79">
        <f t="shared" si="132"/>
        <v>0</v>
      </c>
      <c r="N2019" s="80"/>
      <c r="O2019" s="81">
        <f t="shared" si="130"/>
        <v>0</v>
      </c>
      <c r="P2019" s="82"/>
      <c r="Q2019" s="83" t="e">
        <f t="shared" si="129"/>
        <v>#DIV/0!</v>
      </c>
      <c r="R2019" s="50"/>
      <c r="S2019" s="84">
        <f t="shared" si="131"/>
        <v>0</v>
      </c>
    </row>
    <row r="2020" spans="13:19" ht="18.5" x14ac:dyDescent="0.45">
      <c r="M2020" s="79">
        <f t="shared" si="132"/>
        <v>0</v>
      </c>
      <c r="N2020" s="80"/>
      <c r="O2020" s="81">
        <f t="shared" si="130"/>
        <v>0</v>
      </c>
      <c r="P2020" s="82"/>
      <c r="Q2020" s="83" t="e">
        <f t="shared" si="129"/>
        <v>#DIV/0!</v>
      </c>
      <c r="R2020" s="50"/>
      <c r="S2020" s="84">
        <f t="shared" si="131"/>
        <v>0</v>
      </c>
    </row>
    <row r="2021" spans="13:19" ht="18.5" x14ac:dyDescent="0.45">
      <c r="M2021" s="79">
        <f t="shared" si="132"/>
        <v>0</v>
      </c>
      <c r="N2021" s="80"/>
      <c r="O2021" s="81">
        <f t="shared" si="130"/>
        <v>0</v>
      </c>
      <c r="P2021" s="82"/>
      <c r="Q2021" s="83" t="e">
        <f t="shared" si="129"/>
        <v>#DIV/0!</v>
      </c>
      <c r="R2021" s="50"/>
      <c r="S2021" s="84">
        <f t="shared" si="131"/>
        <v>0</v>
      </c>
    </row>
    <row r="2022" spans="13:19" ht="18.5" x14ac:dyDescent="0.45">
      <c r="M2022" s="79">
        <f t="shared" si="132"/>
        <v>0</v>
      </c>
      <c r="N2022" s="80"/>
      <c r="O2022" s="81">
        <f t="shared" si="130"/>
        <v>0</v>
      </c>
      <c r="P2022" s="82"/>
      <c r="Q2022" s="83" t="e">
        <f t="shared" si="129"/>
        <v>#DIV/0!</v>
      </c>
      <c r="R2022" s="50"/>
      <c r="S2022" s="84">
        <f t="shared" si="131"/>
        <v>0</v>
      </c>
    </row>
    <row r="2023" spans="13:19" ht="18.5" x14ac:dyDescent="0.45">
      <c r="M2023" s="79">
        <f t="shared" si="132"/>
        <v>0</v>
      </c>
      <c r="N2023" s="80"/>
      <c r="O2023" s="81">
        <f t="shared" si="130"/>
        <v>0</v>
      </c>
      <c r="P2023" s="82"/>
      <c r="Q2023" s="83" t="e">
        <f t="shared" si="129"/>
        <v>#DIV/0!</v>
      </c>
      <c r="R2023" s="50"/>
      <c r="S2023" s="84">
        <f t="shared" si="131"/>
        <v>0</v>
      </c>
    </row>
    <row r="2024" spans="13:19" ht="18.5" x14ac:dyDescent="0.45">
      <c r="M2024" s="79">
        <f t="shared" si="132"/>
        <v>0</v>
      </c>
      <c r="N2024" s="80"/>
      <c r="O2024" s="81">
        <f t="shared" si="130"/>
        <v>0</v>
      </c>
      <c r="P2024" s="82"/>
      <c r="Q2024" s="83" t="e">
        <f t="shared" si="129"/>
        <v>#DIV/0!</v>
      </c>
      <c r="R2024" s="50"/>
      <c r="S2024" s="84">
        <f t="shared" si="131"/>
        <v>0</v>
      </c>
    </row>
    <row r="2025" spans="13:19" ht="18.5" x14ac:dyDescent="0.45">
      <c r="M2025" s="79">
        <f t="shared" si="132"/>
        <v>0</v>
      </c>
      <c r="N2025" s="80"/>
      <c r="O2025" s="81">
        <f t="shared" si="130"/>
        <v>0</v>
      </c>
      <c r="P2025" s="82"/>
      <c r="Q2025" s="83" t="e">
        <f t="shared" si="129"/>
        <v>#DIV/0!</v>
      </c>
      <c r="R2025" s="50"/>
      <c r="S2025" s="84">
        <f t="shared" si="131"/>
        <v>0</v>
      </c>
    </row>
    <row r="2026" spans="13:19" ht="18.5" x14ac:dyDescent="0.45">
      <c r="M2026" s="79">
        <f t="shared" si="132"/>
        <v>0</v>
      </c>
      <c r="N2026" s="80"/>
      <c r="O2026" s="81">
        <f t="shared" si="130"/>
        <v>0</v>
      </c>
      <c r="P2026" s="82"/>
      <c r="Q2026" s="83" t="e">
        <f t="shared" si="129"/>
        <v>#DIV/0!</v>
      </c>
      <c r="R2026" s="50"/>
      <c r="S2026" s="84">
        <f t="shared" si="131"/>
        <v>0</v>
      </c>
    </row>
    <row r="2027" spans="13:19" ht="18.5" x14ac:dyDescent="0.45">
      <c r="M2027" s="79">
        <f t="shared" si="132"/>
        <v>0</v>
      </c>
      <c r="N2027" s="80"/>
      <c r="O2027" s="81">
        <f t="shared" si="130"/>
        <v>0</v>
      </c>
      <c r="P2027" s="82"/>
      <c r="Q2027" s="83" t="e">
        <f t="shared" si="129"/>
        <v>#DIV/0!</v>
      </c>
      <c r="R2027" s="50"/>
      <c r="S2027" s="84">
        <f t="shared" si="131"/>
        <v>0</v>
      </c>
    </row>
    <row r="2028" spans="13:19" ht="18.5" x14ac:dyDescent="0.45">
      <c r="M2028" s="79">
        <f t="shared" si="132"/>
        <v>0</v>
      </c>
      <c r="N2028" s="80"/>
      <c r="O2028" s="81">
        <f t="shared" si="130"/>
        <v>0</v>
      </c>
      <c r="P2028" s="82"/>
      <c r="Q2028" s="83" t="e">
        <f t="shared" si="129"/>
        <v>#DIV/0!</v>
      </c>
      <c r="R2028" s="50"/>
      <c r="S2028" s="84">
        <f t="shared" si="131"/>
        <v>0</v>
      </c>
    </row>
    <row r="2029" spans="13:19" ht="18.5" x14ac:dyDescent="0.45">
      <c r="M2029" s="79">
        <f t="shared" si="132"/>
        <v>0</v>
      </c>
      <c r="N2029" s="80"/>
      <c r="O2029" s="81">
        <f t="shared" si="130"/>
        <v>0</v>
      </c>
      <c r="P2029" s="82"/>
      <c r="Q2029" s="83" t="e">
        <f t="shared" si="129"/>
        <v>#DIV/0!</v>
      </c>
      <c r="R2029" s="50"/>
      <c r="S2029" s="84">
        <f t="shared" si="131"/>
        <v>0</v>
      </c>
    </row>
    <row r="2030" spans="13:19" ht="18.5" x14ac:dyDescent="0.45">
      <c r="M2030" s="79">
        <f t="shared" si="132"/>
        <v>0</v>
      </c>
      <c r="N2030" s="80"/>
      <c r="O2030" s="81">
        <f t="shared" si="130"/>
        <v>0</v>
      </c>
      <c r="P2030" s="82"/>
      <c r="Q2030" s="83" t="e">
        <f t="shared" si="129"/>
        <v>#DIV/0!</v>
      </c>
      <c r="R2030" s="50"/>
      <c r="S2030" s="84">
        <f t="shared" si="131"/>
        <v>0</v>
      </c>
    </row>
    <row r="2031" spans="13:19" ht="18.5" x14ac:dyDescent="0.45">
      <c r="M2031" s="79">
        <f t="shared" si="132"/>
        <v>0</v>
      </c>
      <c r="N2031" s="80"/>
      <c r="O2031" s="81">
        <f t="shared" si="130"/>
        <v>0</v>
      </c>
      <c r="P2031" s="82"/>
      <c r="Q2031" s="83" t="e">
        <f t="shared" si="129"/>
        <v>#DIV/0!</v>
      </c>
      <c r="R2031" s="50"/>
      <c r="S2031" s="84">
        <f t="shared" si="131"/>
        <v>0</v>
      </c>
    </row>
    <row r="2032" spans="13:19" ht="18.5" x14ac:dyDescent="0.45">
      <c r="M2032" s="79">
        <f t="shared" si="132"/>
        <v>0</v>
      </c>
      <c r="N2032" s="80"/>
      <c r="O2032" s="81">
        <f t="shared" si="130"/>
        <v>0</v>
      </c>
      <c r="P2032" s="82"/>
      <c r="Q2032" s="83" t="e">
        <f t="shared" si="129"/>
        <v>#DIV/0!</v>
      </c>
      <c r="R2032" s="50"/>
      <c r="S2032" s="84">
        <f t="shared" si="131"/>
        <v>0</v>
      </c>
    </row>
    <row r="2033" spans="13:19" ht="18.5" x14ac:dyDescent="0.45">
      <c r="M2033" s="79">
        <f t="shared" si="132"/>
        <v>0</v>
      </c>
      <c r="N2033" s="80"/>
      <c r="O2033" s="81">
        <f t="shared" si="130"/>
        <v>0</v>
      </c>
      <c r="P2033" s="82"/>
      <c r="Q2033" s="83" t="e">
        <f t="shared" si="129"/>
        <v>#DIV/0!</v>
      </c>
      <c r="R2033" s="50"/>
      <c r="S2033" s="84">
        <f t="shared" si="131"/>
        <v>0</v>
      </c>
    </row>
    <row r="2034" spans="13:19" ht="18.5" x14ac:dyDescent="0.45">
      <c r="M2034" s="79">
        <f t="shared" si="132"/>
        <v>0</v>
      </c>
      <c r="N2034" s="80"/>
      <c r="O2034" s="81">
        <f t="shared" si="130"/>
        <v>0</v>
      </c>
      <c r="P2034" s="82"/>
      <c r="Q2034" s="83" t="e">
        <f t="shared" si="129"/>
        <v>#DIV/0!</v>
      </c>
      <c r="R2034" s="50"/>
      <c r="S2034" s="84">
        <f t="shared" si="131"/>
        <v>0</v>
      </c>
    </row>
    <row r="2035" spans="13:19" ht="18.5" x14ac:dyDescent="0.45">
      <c r="M2035" s="79">
        <f t="shared" si="132"/>
        <v>0</v>
      </c>
      <c r="N2035" s="80"/>
      <c r="O2035" s="81">
        <f t="shared" si="130"/>
        <v>0</v>
      </c>
      <c r="P2035" s="82"/>
      <c r="Q2035" s="83" t="e">
        <f t="shared" si="129"/>
        <v>#DIV/0!</v>
      </c>
      <c r="R2035" s="50"/>
      <c r="S2035" s="84">
        <f t="shared" si="131"/>
        <v>0</v>
      </c>
    </row>
    <row r="2036" spans="13:19" ht="18.5" x14ac:dyDescent="0.45">
      <c r="M2036" s="79">
        <f t="shared" si="132"/>
        <v>0</v>
      </c>
      <c r="N2036" s="80"/>
      <c r="O2036" s="81">
        <f t="shared" si="130"/>
        <v>0</v>
      </c>
      <c r="P2036" s="82"/>
      <c r="Q2036" s="83" t="e">
        <f t="shared" si="129"/>
        <v>#DIV/0!</v>
      </c>
      <c r="R2036" s="50"/>
      <c r="S2036" s="84">
        <f t="shared" si="131"/>
        <v>0</v>
      </c>
    </row>
    <row r="2037" spans="13:19" ht="18.5" x14ac:dyDescent="0.45">
      <c r="M2037" s="79">
        <f t="shared" si="132"/>
        <v>0</v>
      </c>
      <c r="N2037" s="80"/>
      <c r="O2037" s="81">
        <f t="shared" si="130"/>
        <v>0</v>
      </c>
      <c r="P2037" s="82"/>
      <c r="Q2037" s="83" t="e">
        <f t="shared" si="129"/>
        <v>#DIV/0!</v>
      </c>
      <c r="R2037" s="50"/>
      <c r="S2037" s="84">
        <f t="shared" si="131"/>
        <v>0</v>
      </c>
    </row>
    <row r="2038" spans="13:19" ht="18.5" x14ac:dyDescent="0.45">
      <c r="M2038" s="79">
        <f t="shared" si="132"/>
        <v>0</v>
      </c>
      <c r="N2038" s="80"/>
      <c r="O2038" s="81">
        <f t="shared" si="130"/>
        <v>0</v>
      </c>
      <c r="P2038" s="82"/>
      <c r="Q2038" s="83" t="e">
        <f t="shared" si="129"/>
        <v>#DIV/0!</v>
      </c>
      <c r="R2038" s="50"/>
      <c r="S2038" s="84">
        <f t="shared" si="131"/>
        <v>0</v>
      </c>
    </row>
    <row r="2039" spans="13:19" ht="18.5" x14ac:dyDescent="0.45">
      <c r="M2039" s="79">
        <f t="shared" si="132"/>
        <v>0</v>
      </c>
      <c r="N2039" s="80"/>
      <c r="O2039" s="81">
        <f t="shared" si="130"/>
        <v>0</v>
      </c>
      <c r="P2039" s="82"/>
      <c r="Q2039" s="83" t="e">
        <f t="shared" si="129"/>
        <v>#DIV/0!</v>
      </c>
      <c r="R2039" s="50"/>
      <c r="S2039" s="84">
        <f t="shared" si="131"/>
        <v>0</v>
      </c>
    </row>
    <row r="2040" spans="13:19" ht="18.5" x14ac:dyDescent="0.45">
      <c r="M2040" s="79">
        <f t="shared" si="132"/>
        <v>0</v>
      </c>
      <c r="N2040" s="80"/>
      <c r="O2040" s="81">
        <f t="shared" si="130"/>
        <v>0</v>
      </c>
      <c r="P2040" s="82"/>
      <c r="Q2040" s="83" t="e">
        <f t="shared" si="129"/>
        <v>#DIV/0!</v>
      </c>
      <c r="R2040" s="50"/>
      <c r="S2040" s="84">
        <f t="shared" si="131"/>
        <v>0</v>
      </c>
    </row>
    <row r="2041" spans="13:19" ht="18.5" x14ac:dyDescent="0.45">
      <c r="M2041" s="79">
        <f t="shared" si="132"/>
        <v>0</v>
      </c>
      <c r="N2041" s="80"/>
      <c r="O2041" s="81">
        <f t="shared" si="130"/>
        <v>0</v>
      </c>
      <c r="P2041" s="82"/>
      <c r="Q2041" s="83" t="e">
        <f t="shared" si="129"/>
        <v>#DIV/0!</v>
      </c>
      <c r="R2041" s="50"/>
      <c r="S2041" s="84">
        <f t="shared" si="131"/>
        <v>0</v>
      </c>
    </row>
    <row r="2042" spans="13:19" ht="18.5" x14ac:dyDescent="0.45">
      <c r="M2042" s="79">
        <f t="shared" si="132"/>
        <v>0</v>
      </c>
      <c r="N2042" s="80"/>
      <c r="O2042" s="81">
        <f t="shared" si="130"/>
        <v>0</v>
      </c>
      <c r="P2042" s="82"/>
      <c r="Q2042" s="83" t="e">
        <f t="shared" si="129"/>
        <v>#DIV/0!</v>
      </c>
      <c r="R2042" s="50"/>
      <c r="S2042" s="84">
        <f t="shared" si="131"/>
        <v>0</v>
      </c>
    </row>
    <row r="2043" spans="13:19" ht="18.5" x14ac:dyDescent="0.45">
      <c r="M2043" s="79">
        <f t="shared" si="132"/>
        <v>0</v>
      </c>
      <c r="N2043" s="80"/>
      <c r="O2043" s="81">
        <f t="shared" si="130"/>
        <v>0</v>
      </c>
      <c r="P2043" s="82"/>
      <c r="Q2043" s="83" t="e">
        <f t="shared" si="129"/>
        <v>#DIV/0!</v>
      </c>
      <c r="R2043" s="50"/>
      <c r="S2043" s="84">
        <f t="shared" si="131"/>
        <v>0</v>
      </c>
    </row>
    <row r="2044" spans="13:19" ht="18.5" x14ac:dyDescent="0.45">
      <c r="M2044" s="79">
        <f t="shared" si="132"/>
        <v>0</v>
      </c>
      <c r="N2044" s="80"/>
      <c r="O2044" s="81">
        <f t="shared" si="130"/>
        <v>0</v>
      </c>
      <c r="P2044" s="82"/>
      <c r="Q2044" s="83" t="e">
        <f t="shared" si="129"/>
        <v>#DIV/0!</v>
      </c>
      <c r="R2044" s="50"/>
      <c r="S2044" s="84">
        <f t="shared" si="131"/>
        <v>0</v>
      </c>
    </row>
    <row r="2045" spans="13:19" ht="18.5" x14ac:dyDescent="0.45">
      <c r="M2045" s="79">
        <f t="shared" si="132"/>
        <v>0</v>
      </c>
      <c r="N2045" s="80"/>
      <c r="O2045" s="81">
        <f t="shared" si="130"/>
        <v>0</v>
      </c>
      <c r="P2045" s="82"/>
      <c r="Q2045" s="83" t="e">
        <f t="shared" si="129"/>
        <v>#DIV/0!</v>
      </c>
      <c r="R2045" s="50"/>
      <c r="S2045" s="84">
        <f t="shared" si="131"/>
        <v>0</v>
      </c>
    </row>
    <row r="2046" spans="13:19" ht="18.5" x14ac:dyDescent="0.45">
      <c r="M2046" s="79">
        <f t="shared" si="132"/>
        <v>0</v>
      </c>
      <c r="N2046" s="80"/>
      <c r="O2046" s="81">
        <f t="shared" si="130"/>
        <v>0</v>
      </c>
      <c r="P2046" s="82"/>
      <c r="Q2046" s="83" t="e">
        <f t="shared" si="129"/>
        <v>#DIV/0!</v>
      </c>
      <c r="R2046" s="50"/>
      <c r="S2046" s="84">
        <f t="shared" si="131"/>
        <v>0</v>
      </c>
    </row>
    <row r="2047" spans="13:19" ht="18.5" x14ac:dyDescent="0.45">
      <c r="M2047" s="79">
        <f t="shared" si="132"/>
        <v>0</v>
      </c>
      <c r="N2047" s="80"/>
      <c r="O2047" s="81">
        <f t="shared" si="130"/>
        <v>0</v>
      </c>
      <c r="P2047" s="82"/>
      <c r="Q2047" s="83" t="e">
        <f t="shared" ref="Q2047:Q2110" si="133">(P2047-M2047)/P2047</f>
        <v>#DIV/0!</v>
      </c>
      <c r="R2047" s="50"/>
      <c r="S2047" s="84">
        <f t="shared" si="131"/>
        <v>0</v>
      </c>
    </row>
    <row r="2048" spans="13:19" ht="18.5" x14ac:dyDescent="0.45">
      <c r="M2048" s="79">
        <f t="shared" si="132"/>
        <v>0</v>
      </c>
      <c r="N2048" s="80"/>
      <c r="O2048" s="81">
        <f t="shared" si="130"/>
        <v>0</v>
      </c>
      <c r="P2048" s="82"/>
      <c r="Q2048" s="83" t="e">
        <f t="shared" si="133"/>
        <v>#DIV/0!</v>
      </c>
      <c r="R2048" s="50"/>
      <c r="S2048" s="84">
        <f t="shared" si="131"/>
        <v>0</v>
      </c>
    </row>
    <row r="2049" spans="13:19" ht="18.5" x14ac:dyDescent="0.45">
      <c r="M2049" s="79">
        <f t="shared" si="132"/>
        <v>0</v>
      </c>
      <c r="N2049" s="80"/>
      <c r="O2049" s="81">
        <f t="shared" si="130"/>
        <v>0</v>
      </c>
      <c r="P2049" s="82"/>
      <c r="Q2049" s="83" t="e">
        <f t="shared" si="133"/>
        <v>#DIV/0!</v>
      </c>
      <c r="R2049" s="50"/>
      <c r="S2049" s="84">
        <f t="shared" si="131"/>
        <v>0</v>
      </c>
    </row>
    <row r="2050" spans="13:19" ht="18.5" x14ac:dyDescent="0.45">
      <c r="M2050" s="79">
        <f t="shared" si="132"/>
        <v>0</v>
      </c>
      <c r="N2050" s="80"/>
      <c r="O2050" s="81">
        <f t="shared" ref="O2050:O2113" si="134">M2050/(1-N2050)</f>
        <v>0</v>
      </c>
      <c r="P2050" s="82"/>
      <c r="Q2050" s="83" t="e">
        <f t="shared" si="133"/>
        <v>#DIV/0!</v>
      </c>
      <c r="R2050" s="50"/>
      <c r="S2050" s="84">
        <f t="shared" si="131"/>
        <v>0</v>
      </c>
    </row>
    <row r="2051" spans="13:19" ht="18.5" x14ac:dyDescent="0.45">
      <c r="M2051" s="79">
        <f t="shared" si="132"/>
        <v>0</v>
      </c>
      <c r="N2051" s="80"/>
      <c r="O2051" s="81">
        <f t="shared" si="134"/>
        <v>0</v>
      </c>
      <c r="P2051" s="82"/>
      <c r="Q2051" s="83" t="e">
        <f t="shared" si="133"/>
        <v>#DIV/0!</v>
      </c>
      <c r="R2051" s="50"/>
      <c r="S2051" s="84">
        <f t="shared" si="131"/>
        <v>0</v>
      </c>
    </row>
    <row r="2052" spans="13:19" ht="18.5" x14ac:dyDescent="0.45">
      <c r="M2052" s="79">
        <f t="shared" si="132"/>
        <v>0</v>
      </c>
      <c r="N2052" s="80"/>
      <c r="O2052" s="81">
        <f t="shared" si="134"/>
        <v>0</v>
      </c>
      <c r="P2052" s="82"/>
      <c r="Q2052" s="83" t="e">
        <f t="shared" si="133"/>
        <v>#DIV/0!</v>
      </c>
      <c r="R2052" s="50"/>
      <c r="S2052" s="84">
        <f t="shared" ref="S2052:S2115" si="135">SUM(R2052*P2052)</f>
        <v>0</v>
      </c>
    </row>
    <row r="2053" spans="13:19" ht="18.5" x14ac:dyDescent="0.45">
      <c r="M2053" s="79">
        <f t="shared" si="132"/>
        <v>0</v>
      </c>
      <c r="N2053" s="80"/>
      <c r="O2053" s="81">
        <f t="shared" si="134"/>
        <v>0</v>
      </c>
      <c r="P2053" s="82"/>
      <c r="Q2053" s="83" t="e">
        <f t="shared" si="133"/>
        <v>#DIV/0!</v>
      </c>
      <c r="R2053" s="50"/>
      <c r="S2053" s="84">
        <f t="shared" si="135"/>
        <v>0</v>
      </c>
    </row>
    <row r="2054" spans="13:19" ht="18.5" x14ac:dyDescent="0.45">
      <c r="M2054" s="79">
        <f t="shared" si="132"/>
        <v>0</v>
      </c>
      <c r="N2054" s="80"/>
      <c r="O2054" s="81">
        <f t="shared" si="134"/>
        <v>0</v>
      </c>
      <c r="P2054" s="82"/>
      <c r="Q2054" s="83" t="e">
        <f t="shared" si="133"/>
        <v>#DIV/0!</v>
      </c>
      <c r="R2054" s="50"/>
      <c r="S2054" s="84">
        <f t="shared" si="135"/>
        <v>0</v>
      </c>
    </row>
    <row r="2055" spans="13:19" ht="18.5" x14ac:dyDescent="0.45">
      <c r="M2055" s="79">
        <f t="shared" ref="M2055:M2118" si="136">SUM(F2055:K2055)</f>
        <v>0</v>
      </c>
      <c r="N2055" s="80"/>
      <c r="O2055" s="81">
        <f t="shared" si="134"/>
        <v>0</v>
      </c>
      <c r="P2055" s="82"/>
      <c r="Q2055" s="83" t="e">
        <f t="shared" si="133"/>
        <v>#DIV/0!</v>
      </c>
      <c r="R2055" s="50"/>
      <c r="S2055" s="84">
        <f t="shared" si="135"/>
        <v>0</v>
      </c>
    </row>
    <row r="2056" spans="13:19" ht="18.5" x14ac:dyDescent="0.45">
      <c r="M2056" s="79">
        <f t="shared" si="136"/>
        <v>0</v>
      </c>
      <c r="N2056" s="80"/>
      <c r="O2056" s="81">
        <f t="shared" si="134"/>
        <v>0</v>
      </c>
      <c r="P2056" s="82"/>
      <c r="Q2056" s="83" t="e">
        <f t="shared" si="133"/>
        <v>#DIV/0!</v>
      </c>
      <c r="R2056" s="50"/>
      <c r="S2056" s="84">
        <f t="shared" si="135"/>
        <v>0</v>
      </c>
    </row>
    <row r="2057" spans="13:19" ht="18.5" x14ac:dyDescent="0.45">
      <c r="M2057" s="79">
        <f t="shared" si="136"/>
        <v>0</v>
      </c>
      <c r="N2057" s="80"/>
      <c r="O2057" s="81">
        <f t="shared" si="134"/>
        <v>0</v>
      </c>
      <c r="P2057" s="82"/>
      <c r="Q2057" s="83" t="e">
        <f t="shared" si="133"/>
        <v>#DIV/0!</v>
      </c>
      <c r="R2057" s="50"/>
      <c r="S2057" s="84">
        <f t="shared" si="135"/>
        <v>0</v>
      </c>
    </row>
    <row r="2058" spans="13:19" ht="18.5" x14ac:dyDescent="0.45">
      <c r="M2058" s="79">
        <f t="shared" si="136"/>
        <v>0</v>
      </c>
      <c r="N2058" s="80"/>
      <c r="O2058" s="81">
        <f t="shared" si="134"/>
        <v>0</v>
      </c>
      <c r="P2058" s="82"/>
      <c r="Q2058" s="83" t="e">
        <f t="shared" si="133"/>
        <v>#DIV/0!</v>
      </c>
      <c r="R2058" s="50"/>
      <c r="S2058" s="84">
        <f t="shared" si="135"/>
        <v>0</v>
      </c>
    </row>
    <row r="2059" spans="13:19" ht="18.5" x14ac:dyDescent="0.45">
      <c r="M2059" s="79">
        <f t="shared" si="136"/>
        <v>0</v>
      </c>
      <c r="N2059" s="80"/>
      <c r="O2059" s="81">
        <f t="shared" si="134"/>
        <v>0</v>
      </c>
      <c r="P2059" s="82"/>
      <c r="Q2059" s="83" t="e">
        <f t="shared" si="133"/>
        <v>#DIV/0!</v>
      </c>
      <c r="R2059" s="50"/>
      <c r="S2059" s="84">
        <f t="shared" si="135"/>
        <v>0</v>
      </c>
    </row>
    <row r="2060" spans="13:19" ht="18.5" x14ac:dyDescent="0.45">
      <c r="M2060" s="79">
        <f t="shared" si="136"/>
        <v>0</v>
      </c>
      <c r="N2060" s="80"/>
      <c r="O2060" s="81">
        <f t="shared" si="134"/>
        <v>0</v>
      </c>
      <c r="P2060" s="82"/>
      <c r="Q2060" s="83" t="e">
        <f t="shared" si="133"/>
        <v>#DIV/0!</v>
      </c>
      <c r="R2060" s="50"/>
      <c r="S2060" s="84">
        <f t="shared" si="135"/>
        <v>0</v>
      </c>
    </row>
    <row r="2061" spans="13:19" ht="18.5" x14ac:dyDescent="0.45">
      <c r="M2061" s="79">
        <f t="shared" si="136"/>
        <v>0</v>
      </c>
      <c r="N2061" s="80"/>
      <c r="O2061" s="81">
        <f t="shared" si="134"/>
        <v>0</v>
      </c>
      <c r="P2061" s="82"/>
      <c r="Q2061" s="83" t="e">
        <f t="shared" si="133"/>
        <v>#DIV/0!</v>
      </c>
      <c r="R2061" s="50"/>
      <c r="S2061" s="84">
        <f t="shared" si="135"/>
        <v>0</v>
      </c>
    </row>
    <row r="2062" spans="13:19" ht="18.5" x14ac:dyDescent="0.45">
      <c r="M2062" s="79">
        <f t="shared" si="136"/>
        <v>0</v>
      </c>
      <c r="N2062" s="80"/>
      <c r="O2062" s="81">
        <f t="shared" si="134"/>
        <v>0</v>
      </c>
      <c r="P2062" s="82"/>
      <c r="Q2062" s="83" t="e">
        <f t="shared" si="133"/>
        <v>#DIV/0!</v>
      </c>
      <c r="R2062" s="50"/>
      <c r="S2062" s="84">
        <f t="shared" si="135"/>
        <v>0</v>
      </c>
    </row>
    <row r="2063" spans="13:19" ht="18.5" x14ac:dyDescent="0.45">
      <c r="M2063" s="79">
        <f t="shared" si="136"/>
        <v>0</v>
      </c>
      <c r="N2063" s="80"/>
      <c r="O2063" s="81">
        <f t="shared" si="134"/>
        <v>0</v>
      </c>
      <c r="P2063" s="82"/>
      <c r="Q2063" s="83" t="e">
        <f t="shared" si="133"/>
        <v>#DIV/0!</v>
      </c>
      <c r="R2063" s="50"/>
      <c r="S2063" s="84">
        <f t="shared" si="135"/>
        <v>0</v>
      </c>
    </row>
    <row r="2064" spans="13:19" ht="18.5" x14ac:dyDescent="0.45">
      <c r="M2064" s="79">
        <f t="shared" si="136"/>
        <v>0</v>
      </c>
      <c r="N2064" s="80"/>
      <c r="O2064" s="81">
        <f t="shared" si="134"/>
        <v>0</v>
      </c>
      <c r="P2064" s="82"/>
      <c r="Q2064" s="83" t="e">
        <f t="shared" si="133"/>
        <v>#DIV/0!</v>
      </c>
      <c r="R2064" s="50"/>
      <c r="S2064" s="84">
        <f t="shared" si="135"/>
        <v>0</v>
      </c>
    </row>
    <row r="2065" spans="13:19" ht="18.5" x14ac:dyDescent="0.45">
      <c r="M2065" s="79">
        <f t="shared" si="136"/>
        <v>0</v>
      </c>
      <c r="N2065" s="80"/>
      <c r="O2065" s="81">
        <f t="shared" si="134"/>
        <v>0</v>
      </c>
      <c r="P2065" s="82"/>
      <c r="Q2065" s="83" t="e">
        <f t="shared" si="133"/>
        <v>#DIV/0!</v>
      </c>
      <c r="R2065" s="50"/>
      <c r="S2065" s="84">
        <f t="shared" si="135"/>
        <v>0</v>
      </c>
    </row>
    <row r="2066" spans="13:19" ht="18.5" x14ac:dyDescent="0.45">
      <c r="M2066" s="79">
        <f t="shared" si="136"/>
        <v>0</v>
      </c>
      <c r="N2066" s="80"/>
      <c r="O2066" s="81">
        <f t="shared" si="134"/>
        <v>0</v>
      </c>
      <c r="P2066" s="82"/>
      <c r="Q2066" s="83" t="e">
        <f t="shared" si="133"/>
        <v>#DIV/0!</v>
      </c>
      <c r="R2066" s="50"/>
      <c r="S2066" s="84">
        <f t="shared" si="135"/>
        <v>0</v>
      </c>
    </row>
    <row r="2067" spans="13:19" ht="18.5" x14ac:dyDescent="0.45">
      <c r="M2067" s="79">
        <f t="shared" si="136"/>
        <v>0</v>
      </c>
      <c r="N2067" s="80"/>
      <c r="O2067" s="81">
        <f t="shared" si="134"/>
        <v>0</v>
      </c>
      <c r="P2067" s="82"/>
      <c r="Q2067" s="83" t="e">
        <f t="shared" si="133"/>
        <v>#DIV/0!</v>
      </c>
      <c r="R2067" s="50"/>
      <c r="S2067" s="84">
        <f t="shared" si="135"/>
        <v>0</v>
      </c>
    </row>
    <row r="2068" spans="13:19" ht="18.5" x14ac:dyDescent="0.45">
      <c r="M2068" s="79">
        <f t="shared" si="136"/>
        <v>0</v>
      </c>
      <c r="N2068" s="80"/>
      <c r="O2068" s="81">
        <f t="shared" si="134"/>
        <v>0</v>
      </c>
      <c r="P2068" s="82"/>
      <c r="Q2068" s="83" t="e">
        <f t="shared" si="133"/>
        <v>#DIV/0!</v>
      </c>
      <c r="R2068" s="50"/>
      <c r="S2068" s="84">
        <f t="shared" si="135"/>
        <v>0</v>
      </c>
    </row>
    <row r="2069" spans="13:19" ht="18.5" x14ac:dyDescent="0.45">
      <c r="M2069" s="79">
        <f t="shared" si="136"/>
        <v>0</v>
      </c>
      <c r="N2069" s="80"/>
      <c r="O2069" s="81">
        <f t="shared" si="134"/>
        <v>0</v>
      </c>
      <c r="P2069" s="82"/>
      <c r="Q2069" s="83" t="e">
        <f t="shared" si="133"/>
        <v>#DIV/0!</v>
      </c>
      <c r="R2069" s="50"/>
      <c r="S2069" s="84">
        <f t="shared" si="135"/>
        <v>0</v>
      </c>
    </row>
    <row r="2070" spans="13:19" ht="18.5" x14ac:dyDescent="0.45">
      <c r="M2070" s="79">
        <f t="shared" si="136"/>
        <v>0</v>
      </c>
      <c r="N2070" s="80"/>
      <c r="O2070" s="81">
        <f t="shared" si="134"/>
        <v>0</v>
      </c>
      <c r="P2070" s="82"/>
      <c r="Q2070" s="83" t="e">
        <f t="shared" si="133"/>
        <v>#DIV/0!</v>
      </c>
      <c r="R2070" s="50"/>
      <c r="S2070" s="84">
        <f t="shared" si="135"/>
        <v>0</v>
      </c>
    </row>
    <row r="2071" spans="13:19" ht="18.5" x14ac:dyDescent="0.45">
      <c r="M2071" s="79">
        <f t="shared" si="136"/>
        <v>0</v>
      </c>
      <c r="N2071" s="80"/>
      <c r="O2071" s="81">
        <f t="shared" si="134"/>
        <v>0</v>
      </c>
      <c r="P2071" s="82"/>
      <c r="Q2071" s="83" t="e">
        <f t="shared" si="133"/>
        <v>#DIV/0!</v>
      </c>
      <c r="R2071" s="50"/>
      <c r="S2071" s="84">
        <f t="shared" si="135"/>
        <v>0</v>
      </c>
    </row>
    <row r="2072" spans="13:19" ht="18.5" x14ac:dyDescent="0.45">
      <c r="M2072" s="79">
        <f t="shared" si="136"/>
        <v>0</v>
      </c>
      <c r="N2072" s="80"/>
      <c r="O2072" s="81">
        <f t="shared" si="134"/>
        <v>0</v>
      </c>
      <c r="P2072" s="82"/>
      <c r="Q2072" s="83" t="e">
        <f t="shared" si="133"/>
        <v>#DIV/0!</v>
      </c>
      <c r="R2072" s="50"/>
      <c r="S2072" s="84">
        <f t="shared" si="135"/>
        <v>0</v>
      </c>
    </row>
    <row r="2073" spans="13:19" ht="18.5" x14ac:dyDescent="0.45">
      <c r="M2073" s="79">
        <f t="shared" si="136"/>
        <v>0</v>
      </c>
      <c r="N2073" s="80"/>
      <c r="O2073" s="81">
        <f t="shared" si="134"/>
        <v>0</v>
      </c>
      <c r="P2073" s="82"/>
      <c r="Q2073" s="83" t="e">
        <f t="shared" si="133"/>
        <v>#DIV/0!</v>
      </c>
      <c r="R2073" s="50"/>
      <c r="S2073" s="84">
        <f t="shared" si="135"/>
        <v>0</v>
      </c>
    </row>
    <row r="2074" spans="13:19" ht="18.5" x14ac:dyDescent="0.45">
      <c r="M2074" s="79">
        <f t="shared" si="136"/>
        <v>0</v>
      </c>
      <c r="N2074" s="80"/>
      <c r="O2074" s="81">
        <f t="shared" si="134"/>
        <v>0</v>
      </c>
      <c r="P2074" s="82"/>
      <c r="Q2074" s="83" t="e">
        <f t="shared" si="133"/>
        <v>#DIV/0!</v>
      </c>
      <c r="R2074" s="50"/>
      <c r="S2074" s="84">
        <f t="shared" si="135"/>
        <v>0</v>
      </c>
    </row>
    <row r="2075" spans="13:19" ht="18.5" x14ac:dyDescent="0.45">
      <c r="M2075" s="79">
        <f t="shared" si="136"/>
        <v>0</v>
      </c>
      <c r="N2075" s="80"/>
      <c r="O2075" s="81">
        <f t="shared" si="134"/>
        <v>0</v>
      </c>
      <c r="P2075" s="82"/>
      <c r="Q2075" s="83" t="e">
        <f t="shared" si="133"/>
        <v>#DIV/0!</v>
      </c>
      <c r="R2075" s="50"/>
      <c r="S2075" s="84">
        <f t="shared" si="135"/>
        <v>0</v>
      </c>
    </row>
    <row r="2076" spans="13:19" ht="18.5" x14ac:dyDescent="0.45">
      <c r="M2076" s="79">
        <f t="shared" si="136"/>
        <v>0</v>
      </c>
      <c r="N2076" s="80"/>
      <c r="O2076" s="81">
        <f t="shared" si="134"/>
        <v>0</v>
      </c>
      <c r="P2076" s="82"/>
      <c r="Q2076" s="83" t="e">
        <f t="shared" si="133"/>
        <v>#DIV/0!</v>
      </c>
      <c r="R2076" s="50"/>
      <c r="S2076" s="84">
        <f t="shared" si="135"/>
        <v>0</v>
      </c>
    </row>
    <row r="2077" spans="13:19" ht="18.5" x14ac:dyDescent="0.45">
      <c r="M2077" s="79">
        <f t="shared" si="136"/>
        <v>0</v>
      </c>
      <c r="N2077" s="80"/>
      <c r="O2077" s="81">
        <f t="shared" si="134"/>
        <v>0</v>
      </c>
      <c r="P2077" s="82"/>
      <c r="Q2077" s="83" t="e">
        <f t="shared" si="133"/>
        <v>#DIV/0!</v>
      </c>
      <c r="R2077" s="50"/>
      <c r="S2077" s="84">
        <f t="shared" si="135"/>
        <v>0</v>
      </c>
    </row>
    <row r="2078" spans="13:19" ht="18.5" x14ac:dyDescent="0.45">
      <c r="M2078" s="79">
        <f t="shared" si="136"/>
        <v>0</v>
      </c>
      <c r="N2078" s="80"/>
      <c r="O2078" s="81">
        <f t="shared" si="134"/>
        <v>0</v>
      </c>
      <c r="P2078" s="82"/>
      <c r="Q2078" s="83" t="e">
        <f t="shared" si="133"/>
        <v>#DIV/0!</v>
      </c>
      <c r="R2078" s="50"/>
      <c r="S2078" s="84">
        <f t="shared" si="135"/>
        <v>0</v>
      </c>
    </row>
    <row r="2079" spans="13:19" ht="18.5" x14ac:dyDescent="0.45">
      <c r="M2079" s="79">
        <f t="shared" si="136"/>
        <v>0</v>
      </c>
      <c r="N2079" s="80"/>
      <c r="O2079" s="81">
        <f t="shared" si="134"/>
        <v>0</v>
      </c>
      <c r="P2079" s="82"/>
      <c r="Q2079" s="83" t="e">
        <f t="shared" si="133"/>
        <v>#DIV/0!</v>
      </c>
      <c r="R2079" s="50"/>
      <c r="S2079" s="84">
        <f t="shared" si="135"/>
        <v>0</v>
      </c>
    </row>
    <row r="2080" spans="13:19" ht="18.5" x14ac:dyDescent="0.45">
      <c r="M2080" s="79">
        <f t="shared" si="136"/>
        <v>0</v>
      </c>
      <c r="N2080" s="80"/>
      <c r="O2080" s="81">
        <f t="shared" si="134"/>
        <v>0</v>
      </c>
      <c r="P2080" s="82"/>
      <c r="Q2080" s="83" t="e">
        <f t="shared" si="133"/>
        <v>#DIV/0!</v>
      </c>
      <c r="R2080" s="50"/>
      <c r="S2080" s="84">
        <f t="shared" si="135"/>
        <v>0</v>
      </c>
    </row>
    <row r="2081" spans="13:19" ht="18.5" x14ac:dyDescent="0.45">
      <c r="M2081" s="79">
        <f t="shared" si="136"/>
        <v>0</v>
      </c>
      <c r="N2081" s="80"/>
      <c r="O2081" s="81">
        <f t="shared" si="134"/>
        <v>0</v>
      </c>
      <c r="P2081" s="82"/>
      <c r="Q2081" s="83" t="e">
        <f t="shared" si="133"/>
        <v>#DIV/0!</v>
      </c>
      <c r="R2081" s="50"/>
      <c r="S2081" s="84">
        <f t="shared" si="135"/>
        <v>0</v>
      </c>
    </row>
    <row r="2082" spans="13:19" ht="18.5" x14ac:dyDescent="0.45">
      <c r="M2082" s="79">
        <f t="shared" si="136"/>
        <v>0</v>
      </c>
      <c r="N2082" s="80"/>
      <c r="O2082" s="81">
        <f t="shared" si="134"/>
        <v>0</v>
      </c>
      <c r="P2082" s="82"/>
      <c r="Q2082" s="83" t="e">
        <f t="shared" si="133"/>
        <v>#DIV/0!</v>
      </c>
      <c r="R2082" s="50"/>
      <c r="S2082" s="84">
        <f t="shared" si="135"/>
        <v>0</v>
      </c>
    </row>
    <row r="2083" spans="13:19" ht="18.5" x14ac:dyDescent="0.45">
      <c r="M2083" s="79">
        <f t="shared" si="136"/>
        <v>0</v>
      </c>
      <c r="N2083" s="80"/>
      <c r="O2083" s="81">
        <f t="shared" si="134"/>
        <v>0</v>
      </c>
      <c r="P2083" s="82"/>
      <c r="Q2083" s="83" t="e">
        <f t="shared" si="133"/>
        <v>#DIV/0!</v>
      </c>
      <c r="R2083" s="50"/>
      <c r="S2083" s="84">
        <f t="shared" si="135"/>
        <v>0</v>
      </c>
    </row>
    <row r="2084" spans="13:19" ht="18.5" x14ac:dyDescent="0.45">
      <c r="M2084" s="79">
        <f t="shared" si="136"/>
        <v>0</v>
      </c>
      <c r="N2084" s="80"/>
      <c r="O2084" s="81">
        <f t="shared" si="134"/>
        <v>0</v>
      </c>
      <c r="P2084" s="82"/>
      <c r="Q2084" s="83" t="e">
        <f t="shared" si="133"/>
        <v>#DIV/0!</v>
      </c>
      <c r="R2084" s="50"/>
      <c r="S2084" s="84">
        <f t="shared" si="135"/>
        <v>0</v>
      </c>
    </row>
    <row r="2085" spans="13:19" ht="18.5" x14ac:dyDescent="0.45">
      <c r="M2085" s="79">
        <f t="shared" si="136"/>
        <v>0</v>
      </c>
      <c r="N2085" s="80"/>
      <c r="O2085" s="81">
        <f t="shared" si="134"/>
        <v>0</v>
      </c>
      <c r="P2085" s="82"/>
      <c r="Q2085" s="83" t="e">
        <f t="shared" si="133"/>
        <v>#DIV/0!</v>
      </c>
      <c r="R2085" s="50"/>
      <c r="S2085" s="84">
        <f t="shared" si="135"/>
        <v>0</v>
      </c>
    </row>
    <row r="2086" spans="13:19" ht="18.5" x14ac:dyDescent="0.45">
      <c r="M2086" s="79">
        <f t="shared" si="136"/>
        <v>0</v>
      </c>
      <c r="N2086" s="80"/>
      <c r="O2086" s="81">
        <f t="shared" si="134"/>
        <v>0</v>
      </c>
      <c r="P2086" s="82"/>
      <c r="Q2086" s="83" t="e">
        <f t="shared" si="133"/>
        <v>#DIV/0!</v>
      </c>
      <c r="R2086" s="50"/>
      <c r="S2086" s="84">
        <f t="shared" si="135"/>
        <v>0</v>
      </c>
    </row>
    <row r="2087" spans="13:19" ht="18.5" x14ac:dyDescent="0.45">
      <c r="M2087" s="79">
        <f t="shared" si="136"/>
        <v>0</v>
      </c>
      <c r="N2087" s="80"/>
      <c r="O2087" s="81">
        <f t="shared" si="134"/>
        <v>0</v>
      </c>
      <c r="P2087" s="82"/>
      <c r="Q2087" s="83" t="e">
        <f t="shared" si="133"/>
        <v>#DIV/0!</v>
      </c>
      <c r="R2087" s="50"/>
      <c r="S2087" s="84">
        <f t="shared" si="135"/>
        <v>0</v>
      </c>
    </row>
    <row r="2088" spans="13:19" ht="18.5" x14ac:dyDescent="0.45">
      <c r="M2088" s="79">
        <f t="shared" si="136"/>
        <v>0</v>
      </c>
      <c r="N2088" s="80"/>
      <c r="O2088" s="81">
        <f t="shared" si="134"/>
        <v>0</v>
      </c>
      <c r="P2088" s="82"/>
      <c r="Q2088" s="83" t="e">
        <f t="shared" si="133"/>
        <v>#DIV/0!</v>
      </c>
      <c r="R2088" s="50"/>
      <c r="S2088" s="84">
        <f t="shared" si="135"/>
        <v>0</v>
      </c>
    </row>
    <row r="2089" spans="13:19" ht="18.5" x14ac:dyDescent="0.45">
      <c r="M2089" s="79">
        <f t="shared" si="136"/>
        <v>0</v>
      </c>
      <c r="N2089" s="80"/>
      <c r="O2089" s="81">
        <f t="shared" si="134"/>
        <v>0</v>
      </c>
      <c r="P2089" s="82"/>
      <c r="Q2089" s="83" t="e">
        <f t="shared" si="133"/>
        <v>#DIV/0!</v>
      </c>
      <c r="R2089" s="50"/>
      <c r="S2089" s="84">
        <f t="shared" si="135"/>
        <v>0</v>
      </c>
    </row>
    <row r="2090" spans="13:19" ht="18.5" x14ac:dyDescent="0.45">
      <c r="M2090" s="79">
        <f t="shared" si="136"/>
        <v>0</v>
      </c>
      <c r="N2090" s="80"/>
      <c r="O2090" s="81">
        <f t="shared" si="134"/>
        <v>0</v>
      </c>
      <c r="P2090" s="82"/>
      <c r="Q2090" s="83" t="e">
        <f t="shared" si="133"/>
        <v>#DIV/0!</v>
      </c>
      <c r="R2090" s="50"/>
      <c r="S2090" s="84">
        <f t="shared" si="135"/>
        <v>0</v>
      </c>
    </row>
    <row r="2091" spans="13:19" ht="18.5" x14ac:dyDescent="0.45">
      <c r="M2091" s="79">
        <f t="shared" si="136"/>
        <v>0</v>
      </c>
      <c r="N2091" s="80"/>
      <c r="O2091" s="81">
        <f t="shared" si="134"/>
        <v>0</v>
      </c>
      <c r="P2091" s="82"/>
      <c r="Q2091" s="83" t="e">
        <f t="shared" si="133"/>
        <v>#DIV/0!</v>
      </c>
      <c r="R2091" s="50"/>
      <c r="S2091" s="84">
        <f t="shared" si="135"/>
        <v>0</v>
      </c>
    </row>
    <row r="2092" spans="13:19" ht="18.5" x14ac:dyDescent="0.45">
      <c r="M2092" s="79">
        <f t="shared" si="136"/>
        <v>0</v>
      </c>
      <c r="N2092" s="80"/>
      <c r="O2092" s="81">
        <f t="shared" si="134"/>
        <v>0</v>
      </c>
      <c r="P2092" s="82"/>
      <c r="Q2092" s="83" t="e">
        <f t="shared" si="133"/>
        <v>#DIV/0!</v>
      </c>
      <c r="R2092" s="50"/>
      <c r="S2092" s="84">
        <f t="shared" si="135"/>
        <v>0</v>
      </c>
    </row>
    <row r="2093" spans="13:19" ht="18.5" x14ac:dyDescent="0.45">
      <c r="M2093" s="79">
        <f t="shared" si="136"/>
        <v>0</v>
      </c>
      <c r="N2093" s="80"/>
      <c r="O2093" s="81">
        <f t="shared" si="134"/>
        <v>0</v>
      </c>
      <c r="P2093" s="82"/>
      <c r="Q2093" s="83" t="e">
        <f t="shared" si="133"/>
        <v>#DIV/0!</v>
      </c>
      <c r="R2093" s="50"/>
      <c r="S2093" s="84">
        <f t="shared" si="135"/>
        <v>0</v>
      </c>
    </row>
    <row r="2094" spans="13:19" ht="18.5" x14ac:dyDescent="0.45">
      <c r="M2094" s="79">
        <f t="shared" si="136"/>
        <v>0</v>
      </c>
      <c r="N2094" s="80"/>
      <c r="O2094" s="81">
        <f t="shared" si="134"/>
        <v>0</v>
      </c>
      <c r="P2094" s="82"/>
      <c r="Q2094" s="83" t="e">
        <f t="shared" si="133"/>
        <v>#DIV/0!</v>
      </c>
      <c r="R2094" s="50"/>
      <c r="S2094" s="84">
        <f t="shared" si="135"/>
        <v>0</v>
      </c>
    </row>
    <row r="2095" spans="13:19" ht="18.5" x14ac:dyDescent="0.45">
      <c r="M2095" s="79">
        <f t="shared" si="136"/>
        <v>0</v>
      </c>
      <c r="N2095" s="80"/>
      <c r="O2095" s="81">
        <f t="shared" si="134"/>
        <v>0</v>
      </c>
      <c r="P2095" s="82"/>
      <c r="Q2095" s="83" t="e">
        <f t="shared" si="133"/>
        <v>#DIV/0!</v>
      </c>
      <c r="R2095" s="50"/>
      <c r="S2095" s="84">
        <f t="shared" si="135"/>
        <v>0</v>
      </c>
    </row>
    <row r="2096" spans="13:19" ht="18.5" x14ac:dyDescent="0.45">
      <c r="M2096" s="79">
        <f t="shared" si="136"/>
        <v>0</v>
      </c>
      <c r="N2096" s="80"/>
      <c r="O2096" s="81">
        <f t="shared" si="134"/>
        <v>0</v>
      </c>
      <c r="P2096" s="82"/>
      <c r="Q2096" s="83" t="e">
        <f t="shared" si="133"/>
        <v>#DIV/0!</v>
      </c>
      <c r="R2096" s="50"/>
      <c r="S2096" s="84">
        <f t="shared" si="135"/>
        <v>0</v>
      </c>
    </row>
    <row r="2097" spans="13:19" ht="18.5" x14ac:dyDescent="0.45">
      <c r="M2097" s="79">
        <f t="shared" si="136"/>
        <v>0</v>
      </c>
      <c r="N2097" s="80"/>
      <c r="O2097" s="81">
        <f t="shared" si="134"/>
        <v>0</v>
      </c>
      <c r="P2097" s="82"/>
      <c r="Q2097" s="83" t="e">
        <f t="shared" si="133"/>
        <v>#DIV/0!</v>
      </c>
      <c r="R2097" s="50"/>
      <c r="S2097" s="84">
        <f t="shared" si="135"/>
        <v>0</v>
      </c>
    </row>
    <row r="2098" spans="13:19" ht="18.5" x14ac:dyDescent="0.45">
      <c r="M2098" s="79">
        <f t="shared" si="136"/>
        <v>0</v>
      </c>
      <c r="N2098" s="80"/>
      <c r="O2098" s="81">
        <f t="shared" si="134"/>
        <v>0</v>
      </c>
      <c r="P2098" s="82"/>
      <c r="Q2098" s="83" t="e">
        <f t="shared" si="133"/>
        <v>#DIV/0!</v>
      </c>
      <c r="R2098" s="50"/>
      <c r="S2098" s="84">
        <f t="shared" si="135"/>
        <v>0</v>
      </c>
    </row>
    <row r="2099" spans="13:19" ht="18.5" x14ac:dyDescent="0.45">
      <c r="M2099" s="79">
        <f t="shared" si="136"/>
        <v>0</v>
      </c>
      <c r="N2099" s="80"/>
      <c r="O2099" s="81">
        <f t="shared" si="134"/>
        <v>0</v>
      </c>
      <c r="P2099" s="82"/>
      <c r="Q2099" s="83" t="e">
        <f t="shared" si="133"/>
        <v>#DIV/0!</v>
      </c>
      <c r="R2099" s="50"/>
      <c r="S2099" s="84">
        <f t="shared" si="135"/>
        <v>0</v>
      </c>
    </row>
    <row r="2100" spans="13:19" ht="18.5" x14ac:dyDescent="0.45">
      <c r="M2100" s="79">
        <f t="shared" si="136"/>
        <v>0</v>
      </c>
      <c r="N2100" s="80"/>
      <c r="O2100" s="81">
        <f t="shared" si="134"/>
        <v>0</v>
      </c>
      <c r="P2100" s="82"/>
      <c r="Q2100" s="83" t="e">
        <f t="shared" si="133"/>
        <v>#DIV/0!</v>
      </c>
      <c r="R2100" s="50"/>
      <c r="S2100" s="84">
        <f t="shared" si="135"/>
        <v>0</v>
      </c>
    </row>
    <row r="2101" spans="13:19" ht="18.5" x14ac:dyDescent="0.45">
      <c r="M2101" s="79">
        <f t="shared" si="136"/>
        <v>0</v>
      </c>
      <c r="N2101" s="80"/>
      <c r="O2101" s="81">
        <f t="shared" si="134"/>
        <v>0</v>
      </c>
      <c r="P2101" s="82"/>
      <c r="Q2101" s="83" t="e">
        <f t="shared" si="133"/>
        <v>#DIV/0!</v>
      </c>
      <c r="R2101" s="50"/>
      <c r="S2101" s="84">
        <f t="shared" si="135"/>
        <v>0</v>
      </c>
    </row>
    <row r="2102" spans="13:19" ht="18.5" x14ac:dyDescent="0.45">
      <c r="M2102" s="79">
        <f t="shared" si="136"/>
        <v>0</v>
      </c>
      <c r="N2102" s="80"/>
      <c r="O2102" s="81">
        <f t="shared" si="134"/>
        <v>0</v>
      </c>
      <c r="P2102" s="82"/>
      <c r="Q2102" s="83" t="e">
        <f t="shared" si="133"/>
        <v>#DIV/0!</v>
      </c>
      <c r="R2102" s="50"/>
      <c r="S2102" s="84">
        <f t="shared" si="135"/>
        <v>0</v>
      </c>
    </row>
    <row r="2103" spans="13:19" ht="18.5" x14ac:dyDescent="0.45">
      <c r="M2103" s="79">
        <f t="shared" si="136"/>
        <v>0</v>
      </c>
      <c r="N2103" s="80"/>
      <c r="O2103" s="81">
        <f t="shared" si="134"/>
        <v>0</v>
      </c>
      <c r="P2103" s="82"/>
      <c r="Q2103" s="83" t="e">
        <f t="shared" si="133"/>
        <v>#DIV/0!</v>
      </c>
      <c r="R2103" s="50"/>
      <c r="S2103" s="84">
        <f t="shared" si="135"/>
        <v>0</v>
      </c>
    </row>
    <row r="2104" spans="13:19" ht="18.5" x14ac:dyDescent="0.45">
      <c r="M2104" s="79">
        <f t="shared" si="136"/>
        <v>0</v>
      </c>
      <c r="N2104" s="80"/>
      <c r="O2104" s="81">
        <f t="shared" si="134"/>
        <v>0</v>
      </c>
      <c r="P2104" s="82"/>
      <c r="Q2104" s="83" t="e">
        <f t="shared" si="133"/>
        <v>#DIV/0!</v>
      </c>
      <c r="R2104" s="50"/>
      <c r="S2104" s="84">
        <f t="shared" si="135"/>
        <v>0</v>
      </c>
    </row>
    <row r="2105" spans="13:19" ht="18.5" x14ac:dyDescent="0.45">
      <c r="M2105" s="79">
        <f t="shared" si="136"/>
        <v>0</v>
      </c>
      <c r="N2105" s="80"/>
      <c r="O2105" s="81">
        <f t="shared" si="134"/>
        <v>0</v>
      </c>
      <c r="P2105" s="82"/>
      <c r="Q2105" s="83" t="e">
        <f t="shared" si="133"/>
        <v>#DIV/0!</v>
      </c>
      <c r="R2105" s="50"/>
      <c r="S2105" s="84">
        <f t="shared" si="135"/>
        <v>0</v>
      </c>
    </row>
    <row r="2106" spans="13:19" ht="18.5" x14ac:dyDescent="0.45">
      <c r="M2106" s="79">
        <f t="shared" si="136"/>
        <v>0</v>
      </c>
      <c r="N2106" s="80"/>
      <c r="O2106" s="81">
        <f t="shared" si="134"/>
        <v>0</v>
      </c>
      <c r="P2106" s="82"/>
      <c r="Q2106" s="83" t="e">
        <f t="shared" si="133"/>
        <v>#DIV/0!</v>
      </c>
      <c r="R2106" s="50"/>
      <c r="S2106" s="84">
        <f t="shared" si="135"/>
        <v>0</v>
      </c>
    </row>
    <row r="2107" spans="13:19" ht="18.5" x14ac:dyDescent="0.45">
      <c r="M2107" s="79">
        <f t="shared" si="136"/>
        <v>0</v>
      </c>
      <c r="N2107" s="80"/>
      <c r="O2107" s="81">
        <f t="shared" si="134"/>
        <v>0</v>
      </c>
      <c r="P2107" s="82"/>
      <c r="Q2107" s="83" t="e">
        <f t="shared" si="133"/>
        <v>#DIV/0!</v>
      </c>
      <c r="R2107" s="50"/>
      <c r="S2107" s="84">
        <f t="shared" si="135"/>
        <v>0</v>
      </c>
    </row>
    <row r="2108" spans="13:19" ht="18.5" x14ac:dyDescent="0.45">
      <c r="M2108" s="79">
        <f t="shared" si="136"/>
        <v>0</v>
      </c>
      <c r="N2108" s="80"/>
      <c r="O2108" s="81">
        <f t="shared" si="134"/>
        <v>0</v>
      </c>
      <c r="P2108" s="82"/>
      <c r="Q2108" s="83" t="e">
        <f t="shared" si="133"/>
        <v>#DIV/0!</v>
      </c>
      <c r="R2108" s="50"/>
      <c r="S2108" s="84">
        <f t="shared" si="135"/>
        <v>0</v>
      </c>
    </row>
    <row r="2109" spans="13:19" ht="18.5" x14ac:dyDescent="0.45">
      <c r="M2109" s="79">
        <f t="shared" si="136"/>
        <v>0</v>
      </c>
      <c r="N2109" s="80"/>
      <c r="O2109" s="81">
        <f t="shared" si="134"/>
        <v>0</v>
      </c>
      <c r="P2109" s="82"/>
      <c r="Q2109" s="83" t="e">
        <f t="shared" si="133"/>
        <v>#DIV/0!</v>
      </c>
      <c r="R2109" s="50"/>
      <c r="S2109" s="84">
        <f t="shared" si="135"/>
        <v>0</v>
      </c>
    </row>
    <row r="2110" spans="13:19" ht="18.5" x14ac:dyDescent="0.45">
      <c r="M2110" s="79">
        <f t="shared" si="136"/>
        <v>0</v>
      </c>
      <c r="N2110" s="80"/>
      <c r="O2110" s="81">
        <f t="shared" si="134"/>
        <v>0</v>
      </c>
      <c r="P2110" s="82"/>
      <c r="Q2110" s="83" t="e">
        <f t="shared" si="133"/>
        <v>#DIV/0!</v>
      </c>
      <c r="R2110" s="50"/>
      <c r="S2110" s="84">
        <f t="shared" si="135"/>
        <v>0</v>
      </c>
    </row>
    <row r="2111" spans="13:19" ht="18.5" x14ac:dyDescent="0.45">
      <c r="M2111" s="79">
        <f t="shared" si="136"/>
        <v>0</v>
      </c>
      <c r="N2111" s="80"/>
      <c r="O2111" s="81">
        <f t="shared" si="134"/>
        <v>0</v>
      </c>
      <c r="P2111" s="82"/>
      <c r="Q2111" s="83" t="e">
        <f t="shared" ref="Q2111:Q2174" si="137">(P2111-M2111)/P2111</f>
        <v>#DIV/0!</v>
      </c>
      <c r="R2111" s="50"/>
      <c r="S2111" s="84">
        <f t="shared" si="135"/>
        <v>0</v>
      </c>
    </row>
    <row r="2112" spans="13:19" ht="18.5" x14ac:dyDescent="0.45">
      <c r="M2112" s="79">
        <f t="shared" si="136"/>
        <v>0</v>
      </c>
      <c r="N2112" s="80"/>
      <c r="O2112" s="81">
        <f t="shared" si="134"/>
        <v>0</v>
      </c>
      <c r="P2112" s="82"/>
      <c r="Q2112" s="83" t="e">
        <f t="shared" si="137"/>
        <v>#DIV/0!</v>
      </c>
      <c r="R2112" s="50"/>
      <c r="S2112" s="84">
        <f t="shared" si="135"/>
        <v>0</v>
      </c>
    </row>
    <row r="2113" spans="13:19" ht="18.5" x14ac:dyDescent="0.45">
      <c r="M2113" s="79">
        <f t="shared" si="136"/>
        <v>0</v>
      </c>
      <c r="N2113" s="80"/>
      <c r="O2113" s="81">
        <f t="shared" si="134"/>
        <v>0</v>
      </c>
      <c r="P2113" s="82"/>
      <c r="Q2113" s="83" t="e">
        <f t="shared" si="137"/>
        <v>#DIV/0!</v>
      </c>
      <c r="R2113" s="50"/>
      <c r="S2113" s="84">
        <f t="shared" si="135"/>
        <v>0</v>
      </c>
    </row>
    <row r="2114" spans="13:19" ht="18.5" x14ac:dyDescent="0.45">
      <c r="M2114" s="79">
        <f t="shared" si="136"/>
        <v>0</v>
      </c>
      <c r="N2114" s="80"/>
      <c r="O2114" s="81">
        <f t="shared" ref="O2114:O2177" si="138">M2114/(1-N2114)</f>
        <v>0</v>
      </c>
      <c r="P2114" s="82"/>
      <c r="Q2114" s="83" t="e">
        <f t="shared" si="137"/>
        <v>#DIV/0!</v>
      </c>
      <c r="R2114" s="50"/>
      <c r="S2114" s="84">
        <f t="shared" si="135"/>
        <v>0</v>
      </c>
    </row>
    <row r="2115" spans="13:19" ht="18.5" x14ac:dyDescent="0.45">
      <c r="M2115" s="79">
        <f t="shared" si="136"/>
        <v>0</v>
      </c>
      <c r="N2115" s="80"/>
      <c r="O2115" s="81">
        <f t="shared" si="138"/>
        <v>0</v>
      </c>
      <c r="P2115" s="82"/>
      <c r="Q2115" s="83" t="e">
        <f t="shared" si="137"/>
        <v>#DIV/0!</v>
      </c>
      <c r="R2115" s="50"/>
      <c r="S2115" s="84">
        <f t="shared" si="135"/>
        <v>0</v>
      </c>
    </row>
    <row r="2116" spans="13:19" ht="18.5" x14ac:dyDescent="0.45">
      <c r="M2116" s="79">
        <f t="shared" si="136"/>
        <v>0</v>
      </c>
      <c r="N2116" s="80"/>
      <c r="O2116" s="81">
        <f t="shared" si="138"/>
        <v>0</v>
      </c>
      <c r="P2116" s="82"/>
      <c r="Q2116" s="83" t="e">
        <f t="shared" si="137"/>
        <v>#DIV/0!</v>
      </c>
      <c r="R2116" s="50"/>
      <c r="S2116" s="84">
        <f t="shared" ref="S2116:S2179" si="139">SUM(R2116*P2116)</f>
        <v>0</v>
      </c>
    </row>
    <row r="2117" spans="13:19" ht="18.5" x14ac:dyDescent="0.45">
      <c r="M2117" s="79">
        <f t="shared" si="136"/>
        <v>0</v>
      </c>
      <c r="N2117" s="80"/>
      <c r="O2117" s="81">
        <f t="shared" si="138"/>
        <v>0</v>
      </c>
      <c r="P2117" s="82"/>
      <c r="Q2117" s="83" t="e">
        <f t="shared" si="137"/>
        <v>#DIV/0!</v>
      </c>
      <c r="R2117" s="50"/>
      <c r="S2117" s="84">
        <f t="shared" si="139"/>
        <v>0</v>
      </c>
    </row>
    <row r="2118" spans="13:19" ht="18.5" x14ac:dyDescent="0.45">
      <c r="M2118" s="79">
        <f t="shared" si="136"/>
        <v>0</v>
      </c>
      <c r="N2118" s="80"/>
      <c r="O2118" s="81">
        <f t="shared" si="138"/>
        <v>0</v>
      </c>
      <c r="P2118" s="82"/>
      <c r="Q2118" s="83" t="e">
        <f t="shared" si="137"/>
        <v>#DIV/0!</v>
      </c>
      <c r="R2118" s="50"/>
      <c r="S2118" s="84">
        <f t="shared" si="139"/>
        <v>0</v>
      </c>
    </row>
    <row r="2119" spans="13:19" ht="18.5" x14ac:dyDescent="0.45">
      <c r="M2119" s="79">
        <f t="shared" ref="M2119:M2182" si="140">SUM(F2119:K2119)</f>
        <v>0</v>
      </c>
      <c r="N2119" s="80"/>
      <c r="O2119" s="81">
        <f t="shared" si="138"/>
        <v>0</v>
      </c>
      <c r="P2119" s="82"/>
      <c r="Q2119" s="83" t="e">
        <f t="shared" si="137"/>
        <v>#DIV/0!</v>
      </c>
      <c r="R2119" s="50"/>
      <c r="S2119" s="84">
        <f t="shared" si="139"/>
        <v>0</v>
      </c>
    </row>
    <row r="2120" spans="13:19" ht="18.5" x14ac:dyDescent="0.45">
      <c r="M2120" s="79">
        <f t="shared" si="140"/>
        <v>0</v>
      </c>
      <c r="N2120" s="80"/>
      <c r="O2120" s="81">
        <f t="shared" si="138"/>
        <v>0</v>
      </c>
      <c r="P2120" s="82"/>
      <c r="Q2120" s="83" t="e">
        <f t="shared" si="137"/>
        <v>#DIV/0!</v>
      </c>
      <c r="R2120" s="50"/>
      <c r="S2120" s="84">
        <f t="shared" si="139"/>
        <v>0</v>
      </c>
    </row>
    <row r="2121" spans="13:19" ht="18.5" x14ac:dyDescent="0.45">
      <c r="M2121" s="79">
        <f t="shared" si="140"/>
        <v>0</v>
      </c>
      <c r="N2121" s="80"/>
      <c r="O2121" s="81">
        <f t="shared" si="138"/>
        <v>0</v>
      </c>
      <c r="P2121" s="82"/>
      <c r="Q2121" s="83" t="e">
        <f t="shared" si="137"/>
        <v>#DIV/0!</v>
      </c>
      <c r="R2121" s="50"/>
      <c r="S2121" s="84">
        <f t="shared" si="139"/>
        <v>0</v>
      </c>
    </row>
    <row r="2122" spans="13:19" ht="18.5" x14ac:dyDescent="0.45">
      <c r="M2122" s="79">
        <f t="shared" si="140"/>
        <v>0</v>
      </c>
      <c r="N2122" s="80"/>
      <c r="O2122" s="81">
        <f t="shared" si="138"/>
        <v>0</v>
      </c>
      <c r="P2122" s="82"/>
      <c r="Q2122" s="83" t="e">
        <f t="shared" si="137"/>
        <v>#DIV/0!</v>
      </c>
      <c r="R2122" s="50"/>
      <c r="S2122" s="84">
        <f t="shared" si="139"/>
        <v>0</v>
      </c>
    </row>
    <row r="2123" spans="13:19" ht="18.5" x14ac:dyDescent="0.45">
      <c r="M2123" s="79">
        <f t="shared" si="140"/>
        <v>0</v>
      </c>
      <c r="N2123" s="80"/>
      <c r="O2123" s="81">
        <f t="shared" si="138"/>
        <v>0</v>
      </c>
      <c r="P2123" s="82"/>
      <c r="Q2123" s="83" t="e">
        <f t="shared" si="137"/>
        <v>#DIV/0!</v>
      </c>
      <c r="R2123" s="50"/>
      <c r="S2123" s="84">
        <f t="shared" si="139"/>
        <v>0</v>
      </c>
    </row>
    <row r="2124" spans="13:19" ht="18.5" x14ac:dyDescent="0.45">
      <c r="M2124" s="79">
        <f t="shared" si="140"/>
        <v>0</v>
      </c>
      <c r="N2124" s="80"/>
      <c r="O2124" s="81">
        <f t="shared" si="138"/>
        <v>0</v>
      </c>
      <c r="P2124" s="82"/>
      <c r="Q2124" s="83" t="e">
        <f t="shared" si="137"/>
        <v>#DIV/0!</v>
      </c>
      <c r="R2124" s="50"/>
      <c r="S2124" s="84">
        <f t="shared" si="139"/>
        <v>0</v>
      </c>
    </row>
    <row r="2125" spans="13:19" ht="18.5" x14ac:dyDescent="0.45">
      <c r="M2125" s="79">
        <f t="shared" si="140"/>
        <v>0</v>
      </c>
      <c r="N2125" s="80"/>
      <c r="O2125" s="81">
        <f t="shared" si="138"/>
        <v>0</v>
      </c>
      <c r="P2125" s="82"/>
      <c r="Q2125" s="83" t="e">
        <f t="shared" si="137"/>
        <v>#DIV/0!</v>
      </c>
      <c r="R2125" s="50"/>
      <c r="S2125" s="84">
        <f t="shared" si="139"/>
        <v>0</v>
      </c>
    </row>
    <row r="2126" spans="13:19" ht="18.5" x14ac:dyDescent="0.45">
      <c r="M2126" s="79">
        <f t="shared" si="140"/>
        <v>0</v>
      </c>
      <c r="N2126" s="80"/>
      <c r="O2126" s="81">
        <f t="shared" si="138"/>
        <v>0</v>
      </c>
      <c r="P2126" s="82"/>
      <c r="Q2126" s="83" t="e">
        <f t="shared" si="137"/>
        <v>#DIV/0!</v>
      </c>
      <c r="R2126" s="50"/>
      <c r="S2126" s="84">
        <f t="shared" si="139"/>
        <v>0</v>
      </c>
    </row>
    <row r="2127" spans="13:19" ht="18.5" x14ac:dyDescent="0.45">
      <c r="M2127" s="79">
        <f t="shared" si="140"/>
        <v>0</v>
      </c>
      <c r="N2127" s="80"/>
      <c r="O2127" s="81">
        <f t="shared" si="138"/>
        <v>0</v>
      </c>
      <c r="P2127" s="82"/>
      <c r="Q2127" s="83" t="e">
        <f t="shared" si="137"/>
        <v>#DIV/0!</v>
      </c>
      <c r="R2127" s="50"/>
      <c r="S2127" s="84">
        <f t="shared" si="139"/>
        <v>0</v>
      </c>
    </row>
    <row r="2128" spans="13:19" ht="18.5" x14ac:dyDescent="0.45">
      <c r="M2128" s="79">
        <f t="shared" si="140"/>
        <v>0</v>
      </c>
      <c r="N2128" s="80"/>
      <c r="O2128" s="81">
        <f t="shared" si="138"/>
        <v>0</v>
      </c>
      <c r="P2128" s="82"/>
      <c r="Q2128" s="83" t="e">
        <f t="shared" si="137"/>
        <v>#DIV/0!</v>
      </c>
      <c r="R2128" s="50"/>
      <c r="S2128" s="84">
        <f t="shared" si="139"/>
        <v>0</v>
      </c>
    </row>
    <row r="2129" spans="13:19" ht="18.5" x14ac:dyDescent="0.45">
      <c r="M2129" s="79">
        <f t="shared" si="140"/>
        <v>0</v>
      </c>
      <c r="N2129" s="80"/>
      <c r="O2129" s="81">
        <f t="shared" si="138"/>
        <v>0</v>
      </c>
      <c r="P2129" s="82"/>
      <c r="Q2129" s="83" t="e">
        <f t="shared" si="137"/>
        <v>#DIV/0!</v>
      </c>
      <c r="R2129" s="50"/>
      <c r="S2129" s="84">
        <f t="shared" si="139"/>
        <v>0</v>
      </c>
    </row>
    <row r="2130" spans="13:19" ht="18.5" x14ac:dyDescent="0.45">
      <c r="M2130" s="79">
        <f t="shared" si="140"/>
        <v>0</v>
      </c>
      <c r="N2130" s="80"/>
      <c r="O2130" s="81">
        <f t="shared" si="138"/>
        <v>0</v>
      </c>
      <c r="P2130" s="82"/>
      <c r="Q2130" s="83" t="e">
        <f t="shared" si="137"/>
        <v>#DIV/0!</v>
      </c>
      <c r="R2130" s="50"/>
      <c r="S2130" s="84">
        <f t="shared" si="139"/>
        <v>0</v>
      </c>
    </row>
    <row r="2131" spans="13:19" ht="18.5" x14ac:dyDescent="0.45">
      <c r="M2131" s="79">
        <f t="shared" si="140"/>
        <v>0</v>
      </c>
      <c r="N2131" s="80"/>
      <c r="O2131" s="81">
        <f t="shared" si="138"/>
        <v>0</v>
      </c>
      <c r="P2131" s="82"/>
      <c r="Q2131" s="83" t="e">
        <f t="shared" si="137"/>
        <v>#DIV/0!</v>
      </c>
      <c r="R2131" s="50"/>
      <c r="S2131" s="84">
        <f t="shared" si="139"/>
        <v>0</v>
      </c>
    </row>
    <row r="2132" spans="13:19" ht="18.5" x14ac:dyDescent="0.45">
      <c r="M2132" s="79">
        <f t="shared" si="140"/>
        <v>0</v>
      </c>
      <c r="N2132" s="80"/>
      <c r="O2132" s="81">
        <f t="shared" si="138"/>
        <v>0</v>
      </c>
      <c r="P2132" s="82"/>
      <c r="Q2132" s="83" t="e">
        <f t="shared" si="137"/>
        <v>#DIV/0!</v>
      </c>
      <c r="R2132" s="50"/>
      <c r="S2132" s="84">
        <f t="shared" si="139"/>
        <v>0</v>
      </c>
    </row>
    <row r="2133" spans="13:19" ht="18.5" x14ac:dyDescent="0.45">
      <c r="M2133" s="79">
        <f t="shared" si="140"/>
        <v>0</v>
      </c>
      <c r="N2133" s="80"/>
      <c r="O2133" s="81">
        <f t="shared" si="138"/>
        <v>0</v>
      </c>
      <c r="P2133" s="82"/>
      <c r="Q2133" s="83" t="e">
        <f t="shared" si="137"/>
        <v>#DIV/0!</v>
      </c>
      <c r="R2133" s="50"/>
      <c r="S2133" s="84">
        <f t="shared" si="139"/>
        <v>0</v>
      </c>
    </row>
    <row r="2134" spans="13:19" ht="18.5" x14ac:dyDescent="0.45">
      <c r="M2134" s="79">
        <f t="shared" si="140"/>
        <v>0</v>
      </c>
      <c r="N2134" s="80"/>
      <c r="O2134" s="81">
        <f t="shared" si="138"/>
        <v>0</v>
      </c>
      <c r="P2134" s="82"/>
      <c r="Q2134" s="83" t="e">
        <f t="shared" si="137"/>
        <v>#DIV/0!</v>
      </c>
      <c r="R2134" s="50"/>
      <c r="S2134" s="84">
        <f t="shared" si="139"/>
        <v>0</v>
      </c>
    </row>
    <row r="2135" spans="13:19" ht="18.5" x14ac:dyDescent="0.45">
      <c r="M2135" s="79">
        <f t="shared" si="140"/>
        <v>0</v>
      </c>
      <c r="N2135" s="80"/>
      <c r="O2135" s="81">
        <f t="shared" si="138"/>
        <v>0</v>
      </c>
      <c r="P2135" s="82"/>
      <c r="Q2135" s="83" t="e">
        <f t="shared" si="137"/>
        <v>#DIV/0!</v>
      </c>
      <c r="R2135" s="50"/>
      <c r="S2135" s="84">
        <f t="shared" si="139"/>
        <v>0</v>
      </c>
    </row>
    <row r="2136" spans="13:19" ht="18.5" x14ac:dyDescent="0.45">
      <c r="M2136" s="79">
        <f t="shared" si="140"/>
        <v>0</v>
      </c>
      <c r="N2136" s="80"/>
      <c r="O2136" s="81">
        <f t="shared" si="138"/>
        <v>0</v>
      </c>
      <c r="P2136" s="82"/>
      <c r="Q2136" s="83" t="e">
        <f t="shared" si="137"/>
        <v>#DIV/0!</v>
      </c>
      <c r="R2136" s="50"/>
      <c r="S2136" s="84">
        <f t="shared" si="139"/>
        <v>0</v>
      </c>
    </row>
    <row r="2137" spans="13:19" ht="18.5" x14ac:dyDescent="0.45">
      <c r="M2137" s="79">
        <f t="shared" si="140"/>
        <v>0</v>
      </c>
      <c r="N2137" s="80"/>
      <c r="O2137" s="81">
        <f t="shared" si="138"/>
        <v>0</v>
      </c>
      <c r="P2137" s="82"/>
      <c r="Q2137" s="83" t="e">
        <f t="shared" si="137"/>
        <v>#DIV/0!</v>
      </c>
      <c r="R2137" s="50"/>
      <c r="S2137" s="84">
        <f t="shared" si="139"/>
        <v>0</v>
      </c>
    </row>
    <row r="2138" spans="13:19" ht="18.5" x14ac:dyDescent="0.45">
      <c r="M2138" s="79">
        <f t="shared" si="140"/>
        <v>0</v>
      </c>
      <c r="N2138" s="80"/>
      <c r="O2138" s="81">
        <f t="shared" si="138"/>
        <v>0</v>
      </c>
      <c r="P2138" s="82"/>
      <c r="Q2138" s="83" t="e">
        <f t="shared" si="137"/>
        <v>#DIV/0!</v>
      </c>
      <c r="R2138" s="50"/>
      <c r="S2138" s="84">
        <f t="shared" si="139"/>
        <v>0</v>
      </c>
    </row>
    <row r="2139" spans="13:19" ht="18.5" x14ac:dyDescent="0.45">
      <c r="M2139" s="79">
        <f t="shared" si="140"/>
        <v>0</v>
      </c>
      <c r="N2139" s="80"/>
      <c r="O2139" s="81">
        <f t="shared" si="138"/>
        <v>0</v>
      </c>
      <c r="P2139" s="82"/>
      <c r="Q2139" s="83" t="e">
        <f t="shared" si="137"/>
        <v>#DIV/0!</v>
      </c>
      <c r="R2139" s="50"/>
      <c r="S2139" s="84">
        <f t="shared" si="139"/>
        <v>0</v>
      </c>
    </row>
    <row r="2140" spans="13:19" ht="18.5" x14ac:dyDescent="0.45">
      <c r="M2140" s="79">
        <f t="shared" si="140"/>
        <v>0</v>
      </c>
      <c r="N2140" s="80"/>
      <c r="O2140" s="81">
        <f t="shared" si="138"/>
        <v>0</v>
      </c>
      <c r="P2140" s="82"/>
      <c r="Q2140" s="83" t="e">
        <f t="shared" si="137"/>
        <v>#DIV/0!</v>
      </c>
      <c r="R2140" s="50"/>
      <c r="S2140" s="84">
        <f t="shared" si="139"/>
        <v>0</v>
      </c>
    </row>
    <row r="2141" spans="13:19" ht="18.5" x14ac:dyDescent="0.45">
      <c r="M2141" s="79">
        <f t="shared" si="140"/>
        <v>0</v>
      </c>
      <c r="N2141" s="80"/>
      <c r="O2141" s="81">
        <f t="shared" si="138"/>
        <v>0</v>
      </c>
      <c r="P2141" s="82"/>
      <c r="Q2141" s="83" t="e">
        <f t="shared" si="137"/>
        <v>#DIV/0!</v>
      </c>
      <c r="R2141" s="50"/>
      <c r="S2141" s="84">
        <f t="shared" si="139"/>
        <v>0</v>
      </c>
    </row>
    <row r="2142" spans="13:19" ht="18.5" x14ac:dyDescent="0.45">
      <c r="M2142" s="79">
        <f t="shared" si="140"/>
        <v>0</v>
      </c>
      <c r="N2142" s="80"/>
      <c r="O2142" s="81">
        <f t="shared" si="138"/>
        <v>0</v>
      </c>
      <c r="P2142" s="82"/>
      <c r="Q2142" s="83" t="e">
        <f t="shared" si="137"/>
        <v>#DIV/0!</v>
      </c>
      <c r="R2142" s="50"/>
      <c r="S2142" s="84">
        <f t="shared" si="139"/>
        <v>0</v>
      </c>
    </row>
    <row r="2143" spans="13:19" ht="18.5" x14ac:dyDescent="0.45">
      <c r="M2143" s="79">
        <f t="shared" si="140"/>
        <v>0</v>
      </c>
      <c r="N2143" s="80"/>
      <c r="O2143" s="81">
        <f t="shared" si="138"/>
        <v>0</v>
      </c>
      <c r="P2143" s="82"/>
      <c r="Q2143" s="83" t="e">
        <f t="shared" si="137"/>
        <v>#DIV/0!</v>
      </c>
      <c r="R2143" s="50"/>
      <c r="S2143" s="84">
        <f t="shared" si="139"/>
        <v>0</v>
      </c>
    </row>
    <row r="2144" spans="13:19" ht="18.5" x14ac:dyDescent="0.45">
      <c r="M2144" s="79">
        <f t="shared" si="140"/>
        <v>0</v>
      </c>
      <c r="N2144" s="80"/>
      <c r="O2144" s="81">
        <f t="shared" si="138"/>
        <v>0</v>
      </c>
      <c r="P2144" s="82"/>
      <c r="Q2144" s="83" t="e">
        <f t="shared" si="137"/>
        <v>#DIV/0!</v>
      </c>
      <c r="R2144" s="50"/>
      <c r="S2144" s="84">
        <f t="shared" si="139"/>
        <v>0</v>
      </c>
    </row>
    <row r="2145" spans="13:19" ht="18.5" x14ac:dyDescent="0.45">
      <c r="M2145" s="79">
        <f t="shared" si="140"/>
        <v>0</v>
      </c>
      <c r="N2145" s="80"/>
      <c r="O2145" s="81">
        <f t="shared" si="138"/>
        <v>0</v>
      </c>
      <c r="P2145" s="82"/>
      <c r="Q2145" s="83" t="e">
        <f t="shared" si="137"/>
        <v>#DIV/0!</v>
      </c>
      <c r="R2145" s="50"/>
      <c r="S2145" s="84">
        <f t="shared" si="139"/>
        <v>0</v>
      </c>
    </row>
    <row r="2146" spans="13:19" ht="18.5" x14ac:dyDescent="0.45">
      <c r="M2146" s="79">
        <f t="shared" si="140"/>
        <v>0</v>
      </c>
      <c r="N2146" s="80"/>
      <c r="O2146" s="81">
        <f t="shared" si="138"/>
        <v>0</v>
      </c>
      <c r="P2146" s="82"/>
      <c r="Q2146" s="83" t="e">
        <f t="shared" si="137"/>
        <v>#DIV/0!</v>
      </c>
      <c r="R2146" s="50"/>
      <c r="S2146" s="84">
        <f t="shared" si="139"/>
        <v>0</v>
      </c>
    </row>
    <row r="2147" spans="13:19" ht="18.5" x14ac:dyDescent="0.45">
      <c r="M2147" s="79">
        <f t="shared" si="140"/>
        <v>0</v>
      </c>
      <c r="N2147" s="80"/>
      <c r="O2147" s="81">
        <f t="shared" si="138"/>
        <v>0</v>
      </c>
      <c r="P2147" s="82"/>
      <c r="Q2147" s="83" t="e">
        <f t="shared" si="137"/>
        <v>#DIV/0!</v>
      </c>
      <c r="R2147" s="50"/>
      <c r="S2147" s="84">
        <f t="shared" si="139"/>
        <v>0</v>
      </c>
    </row>
    <row r="2148" spans="13:19" ht="18.5" x14ac:dyDescent="0.45">
      <c r="M2148" s="79">
        <f t="shared" si="140"/>
        <v>0</v>
      </c>
      <c r="N2148" s="80"/>
      <c r="O2148" s="81">
        <f t="shared" si="138"/>
        <v>0</v>
      </c>
      <c r="P2148" s="82"/>
      <c r="Q2148" s="83" t="e">
        <f t="shared" si="137"/>
        <v>#DIV/0!</v>
      </c>
      <c r="R2148" s="50"/>
      <c r="S2148" s="84">
        <f t="shared" si="139"/>
        <v>0</v>
      </c>
    </row>
    <row r="2149" spans="13:19" ht="18.5" x14ac:dyDescent="0.45">
      <c r="M2149" s="79">
        <f t="shared" si="140"/>
        <v>0</v>
      </c>
      <c r="N2149" s="80"/>
      <c r="O2149" s="81">
        <f t="shared" si="138"/>
        <v>0</v>
      </c>
      <c r="P2149" s="82"/>
      <c r="Q2149" s="83" t="e">
        <f t="shared" si="137"/>
        <v>#DIV/0!</v>
      </c>
      <c r="R2149" s="50"/>
      <c r="S2149" s="84">
        <f t="shared" si="139"/>
        <v>0</v>
      </c>
    </row>
    <row r="2150" spans="13:19" ht="18.5" x14ac:dyDescent="0.45">
      <c r="M2150" s="79">
        <f t="shared" si="140"/>
        <v>0</v>
      </c>
      <c r="N2150" s="80"/>
      <c r="O2150" s="81">
        <f t="shared" si="138"/>
        <v>0</v>
      </c>
      <c r="P2150" s="82"/>
      <c r="Q2150" s="83" t="e">
        <f t="shared" si="137"/>
        <v>#DIV/0!</v>
      </c>
      <c r="R2150" s="50"/>
      <c r="S2150" s="84">
        <f t="shared" si="139"/>
        <v>0</v>
      </c>
    </row>
    <row r="2151" spans="13:19" ht="18.5" x14ac:dyDescent="0.45">
      <c r="M2151" s="79">
        <f t="shared" si="140"/>
        <v>0</v>
      </c>
      <c r="N2151" s="80"/>
      <c r="O2151" s="81">
        <f t="shared" si="138"/>
        <v>0</v>
      </c>
      <c r="P2151" s="82"/>
      <c r="Q2151" s="83" t="e">
        <f t="shared" si="137"/>
        <v>#DIV/0!</v>
      </c>
      <c r="R2151" s="50"/>
      <c r="S2151" s="84">
        <f t="shared" si="139"/>
        <v>0</v>
      </c>
    </row>
    <row r="2152" spans="13:19" ht="18.5" x14ac:dyDescent="0.45">
      <c r="M2152" s="79">
        <f t="shared" si="140"/>
        <v>0</v>
      </c>
      <c r="N2152" s="80"/>
      <c r="O2152" s="81">
        <f t="shared" si="138"/>
        <v>0</v>
      </c>
      <c r="P2152" s="82"/>
      <c r="Q2152" s="83" t="e">
        <f t="shared" si="137"/>
        <v>#DIV/0!</v>
      </c>
      <c r="R2152" s="50"/>
      <c r="S2152" s="84">
        <f t="shared" si="139"/>
        <v>0</v>
      </c>
    </row>
    <row r="2153" spans="13:19" ht="18.5" x14ac:dyDescent="0.45">
      <c r="M2153" s="79">
        <f t="shared" si="140"/>
        <v>0</v>
      </c>
      <c r="N2153" s="80"/>
      <c r="O2153" s="81">
        <f t="shared" si="138"/>
        <v>0</v>
      </c>
      <c r="P2153" s="82"/>
      <c r="Q2153" s="83" t="e">
        <f t="shared" si="137"/>
        <v>#DIV/0!</v>
      </c>
      <c r="R2153" s="50"/>
      <c r="S2153" s="84">
        <f t="shared" si="139"/>
        <v>0</v>
      </c>
    </row>
    <row r="2154" spans="13:19" ht="18.5" x14ac:dyDescent="0.45">
      <c r="M2154" s="79">
        <f t="shared" si="140"/>
        <v>0</v>
      </c>
      <c r="N2154" s="80"/>
      <c r="O2154" s="81">
        <f t="shared" si="138"/>
        <v>0</v>
      </c>
      <c r="P2154" s="82"/>
      <c r="Q2154" s="83" t="e">
        <f t="shared" si="137"/>
        <v>#DIV/0!</v>
      </c>
      <c r="R2154" s="50"/>
      <c r="S2154" s="84">
        <f t="shared" si="139"/>
        <v>0</v>
      </c>
    </row>
    <row r="2155" spans="13:19" ht="18.5" x14ac:dyDescent="0.45">
      <c r="M2155" s="79">
        <f t="shared" si="140"/>
        <v>0</v>
      </c>
      <c r="N2155" s="80"/>
      <c r="O2155" s="81">
        <f t="shared" si="138"/>
        <v>0</v>
      </c>
      <c r="P2155" s="82"/>
      <c r="Q2155" s="83" t="e">
        <f t="shared" si="137"/>
        <v>#DIV/0!</v>
      </c>
      <c r="R2155" s="50"/>
      <c r="S2155" s="84">
        <f t="shared" si="139"/>
        <v>0</v>
      </c>
    </row>
    <row r="2156" spans="13:19" ht="18.5" x14ac:dyDescent="0.45">
      <c r="M2156" s="79">
        <f t="shared" si="140"/>
        <v>0</v>
      </c>
      <c r="N2156" s="80"/>
      <c r="O2156" s="81">
        <f t="shared" si="138"/>
        <v>0</v>
      </c>
      <c r="P2156" s="82"/>
      <c r="Q2156" s="83" t="e">
        <f t="shared" si="137"/>
        <v>#DIV/0!</v>
      </c>
      <c r="R2156" s="50"/>
      <c r="S2156" s="84">
        <f t="shared" si="139"/>
        <v>0</v>
      </c>
    </row>
    <row r="2157" spans="13:19" ht="18.5" x14ac:dyDescent="0.45">
      <c r="M2157" s="79">
        <f t="shared" si="140"/>
        <v>0</v>
      </c>
      <c r="N2157" s="80"/>
      <c r="O2157" s="81">
        <f t="shared" si="138"/>
        <v>0</v>
      </c>
      <c r="P2157" s="82"/>
      <c r="Q2157" s="83" t="e">
        <f t="shared" si="137"/>
        <v>#DIV/0!</v>
      </c>
      <c r="R2157" s="50"/>
      <c r="S2157" s="84">
        <f t="shared" si="139"/>
        <v>0</v>
      </c>
    </row>
    <row r="2158" spans="13:19" ht="18.5" x14ac:dyDescent="0.45">
      <c r="M2158" s="79">
        <f t="shared" si="140"/>
        <v>0</v>
      </c>
      <c r="N2158" s="80"/>
      <c r="O2158" s="81">
        <f t="shared" si="138"/>
        <v>0</v>
      </c>
      <c r="P2158" s="82"/>
      <c r="Q2158" s="83" t="e">
        <f t="shared" si="137"/>
        <v>#DIV/0!</v>
      </c>
      <c r="R2158" s="50"/>
      <c r="S2158" s="84">
        <f t="shared" si="139"/>
        <v>0</v>
      </c>
    </row>
    <row r="2159" spans="13:19" ht="18.5" x14ac:dyDescent="0.45">
      <c r="M2159" s="79">
        <f t="shared" si="140"/>
        <v>0</v>
      </c>
      <c r="N2159" s="80"/>
      <c r="O2159" s="81">
        <f t="shared" si="138"/>
        <v>0</v>
      </c>
      <c r="P2159" s="82"/>
      <c r="Q2159" s="83" t="e">
        <f t="shared" si="137"/>
        <v>#DIV/0!</v>
      </c>
      <c r="R2159" s="50"/>
      <c r="S2159" s="84">
        <f t="shared" si="139"/>
        <v>0</v>
      </c>
    </row>
    <row r="2160" spans="13:19" ht="18.5" x14ac:dyDescent="0.45">
      <c r="M2160" s="79">
        <f t="shared" si="140"/>
        <v>0</v>
      </c>
      <c r="N2160" s="80"/>
      <c r="O2160" s="81">
        <f t="shared" si="138"/>
        <v>0</v>
      </c>
      <c r="P2160" s="82"/>
      <c r="Q2160" s="83" t="e">
        <f t="shared" si="137"/>
        <v>#DIV/0!</v>
      </c>
      <c r="R2160" s="50"/>
      <c r="S2160" s="84">
        <f t="shared" si="139"/>
        <v>0</v>
      </c>
    </row>
    <row r="2161" spans="13:19" ht="18.5" x14ac:dyDescent="0.45">
      <c r="M2161" s="79">
        <f t="shared" si="140"/>
        <v>0</v>
      </c>
      <c r="N2161" s="80"/>
      <c r="O2161" s="81">
        <f t="shared" si="138"/>
        <v>0</v>
      </c>
      <c r="P2161" s="82"/>
      <c r="Q2161" s="83" t="e">
        <f t="shared" si="137"/>
        <v>#DIV/0!</v>
      </c>
      <c r="R2161" s="50"/>
      <c r="S2161" s="84">
        <f t="shared" si="139"/>
        <v>0</v>
      </c>
    </row>
    <row r="2162" spans="13:19" ht="18.5" x14ac:dyDescent="0.45">
      <c r="M2162" s="79">
        <f t="shared" si="140"/>
        <v>0</v>
      </c>
      <c r="N2162" s="80"/>
      <c r="O2162" s="81">
        <f t="shared" si="138"/>
        <v>0</v>
      </c>
      <c r="P2162" s="82"/>
      <c r="Q2162" s="83" t="e">
        <f t="shared" si="137"/>
        <v>#DIV/0!</v>
      </c>
      <c r="R2162" s="50"/>
      <c r="S2162" s="84">
        <f t="shared" si="139"/>
        <v>0</v>
      </c>
    </row>
    <row r="2163" spans="13:19" ht="18.5" x14ac:dyDescent="0.45">
      <c r="M2163" s="79">
        <f t="shared" si="140"/>
        <v>0</v>
      </c>
      <c r="N2163" s="80"/>
      <c r="O2163" s="81">
        <f t="shared" si="138"/>
        <v>0</v>
      </c>
      <c r="P2163" s="82"/>
      <c r="Q2163" s="83" t="e">
        <f t="shared" si="137"/>
        <v>#DIV/0!</v>
      </c>
      <c r="R2163" s="50"/>
      <c r="S2163" s="84">
        <f t="shared" si="139"/>
        <v>0</v>
      </c>
    </row>
    <row r="2164" spans="13:19" ht="18.5" x14ac:dyDescent="0.45">
      <c r="M2164" s="79">
        <f t="shared" si="140"/>
        <v>0</v>
      </c>
      <c r="N2164" s="80"/>
      <c r="O2164" s="81">
        <f t="shared" si="138"/>
        <v>0</v>
      </c>
      <c r="P2164" s="82"/>
      <c r="Q2164" s="83" t="e">
        <f t="shared" si="137"/>
        <v>#DIV/0!</v>
      </c>
      <c r="R2164" s="50"/>
      <c r="S2164" s="84">
        <f t="shared" si="139"/>
        <v>0</v>
      </c>
    </row>
    <row r="2165" spans="13:19" ht="18.5" x14ac:dyDescent="0.45">
      <c r="M2165" s="79">
        <f t="shared" si="140"/>
        <v>0</v>
      </c>
      <c r="N2165" s="80"/>
      <c r="O2165" s="81">
        <f t="shared" si="138"/>
        <v>0</v>
      </c>
      <c r="P2165" s="82"/>
      <c r="Q2165" s="83" t="e">
        <f t="shared" si="137"/>
        <v>#DIV/0!</v>
      </c>
      <c r="R2165" s="50"/>
      <c r="S2165" s="84">
        <f t="shared" si="139"/>
        <v>0</v>
      </c>
    </row>
    <row r="2166" spans="13:19" ht="18.5" x14ac:dyDescent="0.45">
      <c r="M2166" s="79">
        <f t="shared" si="140"/>
        <v>0</v>
      </c>
      <c r="N2166" s="80"/>
      <c r="O2166" s="81">
        <f t="shared" si="138"/>
        <v>0</v>
      </c>
      <c r="P2166" s="82"/>
      <c r="Q2166" s="83" t="e">
        <f t="shared" si="137"/>
        <v>#DIV/0!</v>
      </c>
      <c r="R2166" s="50"/>
      <c r="S2166" s="84">
        <f t="shared" si="139"/>
        <v>0</v>
      </c>
    </row>
    <row r="2167" spans="13:19" ht="18.5" x14ac:dyDescent="0.45">
      <c r="M2167" s="79">
        <f t="shared" si="140"/>
        <v>0</v>
      </c>
      <c r="N2167" s="80"/>
      <c r="O2167" s="81">
        <f t="shared" si="138"/>
        <v>0</v>
      </c>
      <c r="P2167" s="82"/>
      <c r="Q2167" s="83" t="e">
        <f t="shared" si="137"/>
        <v>#DIV/0!</v>
      </c>
      <c r="R2167" s="50"/>
      <c r="S2167" s="84">
        <f t="shared" si="139"/>
        <v>0</v>
      </c>
    </row>
    <row r="2168" spans="13:19" ht="18.5" x14ac:dyDescent="0.45">
      <c r="M2168" s="79">
        <f t="shared" si="140"/>
        <v>0</v>
      </c>
      <c r="N2168" s="80"/>
      <c r="O2168" s="81">
        <f t="shared" si="138"/>
        <v>0</v>
      </c>
      <c r="P2168" s="82"/>
      <c r="Q2168" s="83" t="e">
        <f t="shared" si="137"/>
        <v>#DIV/0!</v>
      </c>
      <c r="R2168" s="50"/>
      <c r="S2168" s="84">
        <f t="shared" si="139"/>
        <v>0</v>
      </c>
    </row>
    <row r="2169" spans="13:19" ht="18.5" x14ac:dyDescent="0.45">
      <c r="M2169" s="79">
        <f t="shared" si="140"/>
        <v>0</v>
      </c>
      <c r="N2169" s="80"/>
      <c r="O2169" s="81">
        <f t="shared" si="138"/>
        <v>0</v>
      </c>
      <c r="P2169" s="82"/>
      <c r="Q2169" s="83" t="e">
        <f t="shared" si="137"/>
        <v>#DIV/0!</v>
      </c>
      <c r="R2169" s="50"/>
      <c r="S2169" s="84">
        <f t="shared" si="139"/>
        <v>0</v>
      </c>
    </row>
    <row r="2170" spans="13:19" ht="18.5" x14ac:dyDescent="0.45">
      <c r="M2170" s="79">
        <f t="shared" si="140"/>
        <v>0</v>
      </c>
      <c r="N2170" s="80"/>
      <c r="O2170" s="81">
        <f t="shared" si="138"/>
        <v>0</v>
      </c>
      <c r="P2170" s="82"/>
      <c r="Q2170" s="83" t="e">
        <f t="shared" si="137"/>
        <v>#DIV/0!</v>
      </c>
      <c r="R2170" s="50"/>
      <c r="S2170" s="84">
        <f t="shared" si="139"/>
        <v>0</v>
      </c>
    </row>
    <row r="2171" spans="13:19" ht="18.5" x14ac:dyDescent="0.45">
      <c r="M2171" s="79">
        <f t="shared" si="140"/>
        <v>0</v>
      </c>
      <c r="N2171" s="80"/>
      <c r="O2171" s="81">
        <f t="shared" si="138"/>
        <v>0</v>
      </c>
      <c r="P2171" s="82"/>
      <c r="Q2171" s="83" t="e">
        <f t="shared" si="137"/>
        <v>#DIV/0!</v>
      </c>
      <c r="R2171" s="50"/>
      <c r="S2171" s="84">
        <f t="shared" si="139"/>
        <v>0</v>
      </c>
    </row>
    <row r="2172" spans="13:19" ht="18.5" x14ac:dyDescent="0.45">
      <c r="M2172" s="79">
        <f t="shared" si="140"/>
        <v>0</v>
      </c>
      <c r="N2172" s="80"/>
      <c r="O2172" s="81">
        <f t="shared" si="138"/>
        <v>0</v>
      </c>
      <c r="P2172" s="82"/>
      <c r="Q2172" s="83" t="e">
        <f t="shared" si="137"/>
        <v>#DIV/0!</v>
      </c>
      <c r="R2172" s="50"/>
      <c r="S2172" s="84">
        <f t="shared" si="139"/>
        <v>0</v>
      </c>
    </row>
    <row r="2173" spans="13:19" ht="18.5" x14ac:dyDescent="0.45">
      <c r="M2173" s="79">
        <f t="shared" si="140"/>
        <v>0</v>
      </c>
      <c r="N2173" s="80"/>
      <c r="O2173" s="81">
        <f t="shared" si="138"/>
        <v>0</v>
      </c>
      <c r="P2173" s="82"/>
      <c r="Q2173" s="83" t="e">
        <f t="shared" si="137"/>
        <v>#DIV/0!</v>
      </c>
      <c r="R2173" s="50"/>
      <c r="S2173" s="84">
        <f t="shared" si="139"/>
        <v>0</v>
      </c>
    </row>
    <row r="2174" spans="13:19" ht="18.5" x14ac:dyDescent="0.45">
      <c r="M2174" s="79">
        <f t="shared" si="140"/>
        <v>0</v>
      </c>
      <c r="N2174" s="80"/>
      <c r="O2174" s="81">
        <f t="shared" si="138"/>
        <v>0</v>
      </c>
      <c r="P2174" s="82"/>
      <c r="Q2174" s="83" t="e">
        <f t="shared" si="137"/>
        <v>#DIV/0!</v>
      </c>
      <c r="R2174" s="50"/>
      <c r="S2174" s="84">
        <f t="shared" si="139"/>
        <v>0</v>
      </c>
    </row>
    <row r="2175" spans="13:19" ht="18.5" x14ac:dyDescent="0.45">
      <c r="M2175" s="79">
        <f t="shared" si="140"/>
        <v>0</v>
      </c>
      <c r="N2175" s="80"/>
      <c r="O2175" s="81">
        <f t="shared" si="138"/>
        <v>0</v>
      </c>
      <c r="P2175" s="82"/>
      <c r="Q2175" s="83" t="e">
        <f t="shared" ref="Q2175:Q2238" si="141">(P2175-M2175)/P2175</f>
        <v>#DIV/0!</v>
      </c>
      <c r="R2175" s="50"/>
      <c r="S2175" s="84">
        <f t="shared" si="139"/>
        <v>0</v>
      </c>
    </row>
    <row r="2176" spans="13:19" ht="18.5" x14ac:dyDescent="0.45">
      <c r="M2176" s="79">
        <f t="shared" si="140"/>
        <v>0</v>
      </c>
      <c r="N2176" s="80"/>
      <c r="O2176" s="81">
        <f t="shared" si="138"/>
        <v>0</v>
      </c>
      <c r="P2176" s="82"/>
      <c r="Q2176" s="83" t="e">
        <f t="shared" si="141"/>
        <v>#DIV/0!</v>
      </c>
      <c r="R2176" s="50"/>
      <c r="S2176" s="84">
        <f t="shared" si="139"/>
        <v>0</v>
      </c>
    </row>
    <row r="2177" spans="13:19" ht="18.5" x14ac:dyDescent="0.45">
      <c r="M2177" s="79">
        <f t="shared" si="140"/>
        <v>0</v>
      </c>
      <c r="N2177" s="80"/>
      <c r="O2177" s="81">
        <f t="shared" si="138"/>
        <v>0</v>
      </c>
      <c r="P2177" s="82"/>
      <c r="Q2177" s="83" t="e">
        <f t="shared" si="141"/>
        <v>#DIV/0!</v>
      </c>
      <c r="R2177" s="50"/>
      <c r="S2177" s="84">
        <f t="shared" si="139"/>
        <v>0</v>
      </c>
    </row>
    <row r="2178" spans="13:19" ht="18.5" x14ac:dyDescent="0.45">
      <c r="M2178" s="79">
        <f t="shared" si="140"/>
        <v>0</v>
      </c>
      <c r="N2178" s="80"/>
      <c r="O2178" s="81">
        <f t="shared" ref="O2178:O2241" si="142">M2178/(1-N2178)</f>
        <v>0</v>
      </c>
      <c r="P2178" s="82"/>
      <c r="Q2178" s="83" t="e">
        <f t="shared" si="141"/>
        <v>#DIV/0!</v>
      </c>
      <c r="R2178" s="50"/>
      <c r="S2178" s="84">
        <f t="shared" si="139"/>
        <v>0</v>
      </c>
    </row>
    <row r="2179" spans="13:19" ht="18.5" x14ac:dyDescent="0.45">
      <c r="M2179" s="79">
        <f t="shared" si="140"/>
        <v>0</v>
      </c>
      <c r="N2179" s="80"/>
      <c r="O2179" s="81">
        <f t="shared" si="142"/>
        <v>0</v>
      </c>
      <c r="P2179" s="82"/>
      <c r="Q2179" s="83" t="e">
        <f t="shared" si="141"/>
        <v>#DIV/0!</v>
      </c>
      <c r="R2179" s="50"/>
      <c r="S2179" s="84">
        <f t="shared" si="139"/>
        <v>0</v>
      </c>
    </row>
    <row r="2180" spans="13:19" ht="18.5" x14ac:dyDescent="0.45">
      <c r="M2180" s="79">
        <f t="shared" si="140"/>
        <v>0</v>
      </c>
      <c r="N2180" s="80"/>
      <c r="O2180" s="81">
        <f t="shared" si="142"/>
        <v>0</v>
      </c>
      <c r="P2180" s="82"/>
      <c r="Q2180" s="83" t="e">
        <f t="shared" si="141"/>
        <v>#DIV/0!</v>
      </c>
      <c r="R2180" s="50"/>
      <c r="S2180" s="84">
        <f t="shared" ref="S2180:S2243" si="143">SUM(R2180*P2180)</f>
        <v>0</v>
      </c>
    </row>
    <row r="2181" spans="13:19" ht="18.5" x14ac:dyDescent="0.45">
      <c r="M2181" s="79">
        <f t="shared" si="140"/>
        <v>0</v>
      </c>
      <c r="N2181" s="80"/>
      <c r="O2181" s="81">
        <f t="shared" si="142"/>
        <v>0</v>
      </c>
      <c r="P2181" s="82"/>
      <c r="Q2181" s="83" t="e">
        <f t="shared" si="141"/>
        <v>#DIV/0!</v>
      </c>
      <c r="R2181" s="50"/>
      <c r="S2181" s="84">
        <f t="shared" si="143"/>
        <v>0</v>
      </c>
    </row>
    <row r="2182" spans="13:19" ht="18.5" x14ac:dyDescent="0.45">
      <c r="M2182" s="79">
        <f t="shared" si="140"/>
        <v>0</v>
      </c>
      <c r="N2182" s="80"/>
      <c r="O2182" s="81">
        <f t="shared" si="142"/>
        <v>0</v>
      </c>
      <c r="P2182" s="82"/>
      <c r="Q2182" s="83" t="e">
        <f t="shared" si="141"/>
        <v>#DIV/0!</v>
      </c>
      <c r="R2182" s="50"/>
      <c r="S2182" s="84">
        <f t="shared" si="143"/>
        <v>0</v>
      </c>
    </row>
    <row r="2183" spans="13:19" ht="18.5" x14ac:dyDescent="0.45">
      <c r="M2183" s="79">
        <f t="shared" ref="M2183:M2246" si="144">SUM(F2183:K2183)</f>
        <v>0</v>
      </c>
      <c r="N2183" s="80"/>
      <c r="O2183" s="81">
        <f t="shared" si="142"/>
        <v>0</v>
      </c>
      <c r="P2183" s="82"/>
      <c r="Q2183" s="83" t="e">
        <f t="shared" si="141"/>
        <v>#DIV/0!</v>
      </c>
      <c r="R2183" s="50"/>
      <c r="S2183" s="84">
        <f t="shared" si="143"/>
        <v>0</v>
      </c>
    </row>
    <row r="2184" spans="13:19" ht="18.5" x14ac:dyDescent="0.45">
      <c r="M2184" s="79">
        <f t="shared" si="144"/>
        <v>0</v>
      </c>
      <c r="N2184" s="80"/>
      <c r="O2184" s="81">
        <f t="shared" si="142"/>
        <v>0</v>
      </c>
      <c r="P2184" s="82"/>
      <c r="Q2184" s="83" t="e">
        <f t="shared" si="141"/>
        <v>#DIV/0!</v>
      </c>
      <c r="R2184" s="50"/>
      <c r="S2184" s="84">
        <f t="shared" si="143"/>
        <v>0</v>
      </c>
    </row>
    <row r="2185" spans="13:19" ht="18.5" x14ac:dyDescent="0.45">
      <c r="M2185" s="79">
        <f t="shared" si="144"/>
        <v>0</v>
      </c>
      <c r="N2185" s="80"/>
      <c r="O2185" s="81">
        <f t="shared" si="142"/>
        <v>0</v>
      </c>
      <c r="P2185" s="82"/>
      <c r="Q2185" s="83" t="e">
        <f t="shared" si="141"/>
        <v>#DIV/0!</v>
      </c>
      <c r="R2185" s="50"/>
      <c r="S2185" s="84">
        <f t="shared" si="143"/>
        <v>0</v>
      </c>
    </row>
    <row r="2186" spans="13:19" ht="18.5" x14ac:dyDescent="0.45">
      <c r="M2186" s="79">
        <f t="shared" si="144"/>
        <v>0</v>
      </c>
      <c r="N2186" s="80"/>
      <c r="O2186" s="81">
        <f t="shared" si="142"/>
        <v>0</v>
      </c>
      <c r="P2186" s="82"/>
      <c r="Q2186" s="83" t="e">
        <f t="shared" si="141"/>
        <v>#DIV/0!</v>
      </c>
      <c r="R2186" s="50"/>
      <c r="S2186" s="84">
        <f t="shared" si="143"/>
        <v>0</v>
      </c>
    </row>
    <row r="2187" spans="13:19" ht="18.5" x14ac:dyDescent="0.45">
      <c r="M2187" s="79">
        <f t="shared" si="144"/>
        <v>0</v>
      </c>
      <c r="N2187" s="80"/>
      <c r="O2187" s="81">
        <f t="shared" si="142"/>
        <v>0</v>
      </c>
      <c r="P2187" s="82"/>
      <c r="Q2187" s="83" t="e">
        <f t="shared" si="141"/>
        <v>#DIV/0!</v>
      </c>
      <c r="R2187" s="50"/>
      <c r="S2187" s="84">
        <f t="shared" si="143"/>
        <v>0</v>
      </c>
    </row>
    <row r="2188" spans="13:19" ht="18.5" x14ac:dyDescent="0.45">
      <c r="M2188" s="79">
        <f t="shared" si="144"/>
        <v>0</v>
      </c>
      <c r="N2188" s="80"/>
      <c r="O2188" s="81">
        <f t="shared" si="142"/>
        <v>0</v>
      </c>
      <c r="P2188" s="82"/>
      <c r="Q2188" s="83" t="e">
        <f t="shared" si="141"/>
        <v>#DIV/0!</v>
      </c>
      <c r="R2188" s="50"/>
      <c r="S2188" s="84">
        <f t="shared" si="143"/>
        <v>0</v>
      </c>
    </row>
    <row r="2189" spans="13:19" ht="18.5" x14ac:dyDescent="0.45">
      <c r="M2189" s="79">
        <f t="shared" si="144"/>
        <v>0</v>
      </c>
      <c r="N2189" s="80"/>
      <c r="O2189" s="81">
        <f t="shared" si="142"/>
        <v>0</v>
      </c>
      <c r="P2189" s="82"/>
      <c r="Q2189" s="83" t="e">
        <f t="shared" si="141"/>
        <v>#DIV/0!</v>
      </c>
      <c r="R2189" s="50"/>
      <c r="S2189" s="84">
        <f t="shared" si="143"/>
        <v>0</v>
      </c>
    </row>
    <row r="2190" spans="13:19" ht="18.5" x14ac:dyDescent="0.45">
      <c r="M2190" s="79">
        <f t="shared" si="144"/>
        <v>0</v>
      </c>
      <c r="N2190" s="80"/>
      <c r="O2190" s="81">
        <f t="shared" si="142"/>
        <v>0</v>
      </c>
      <c r="P2190" s="82"/>
      <c r="Q2190" s="83" t="e">
        <f t="shared" si="141"/>
        <v>#DIV/0!</v>
      </c>
      <c r="R2190" s="50"/>
      <c r="S2190" s="84">
        <f t="shared" si="143"/>
        <v>0</v>
      </c>
    </row>
    <row r="2191" spans="13:19" ht="18.5" x14ac:dyDescent="0.45">
      <c r="M2191" s="79">
        <f t="shared" si="144"/>
        <v>0</v>
      </c>
      <c r="N2191" s="80"/>
      <c r="O2191" s="81">
        <f t="shared" si="142"/>
        <v>0</v>
      </c>
      <c r="P2191" s="82"/>
      <c r="Q2191" s="83" t="e">
        <f t="shared" si="141"/>
        <v>#DIV/0!</v>
      </c>
      <c r="R2191" s="50"/>
      <c r="S2191" s="84">
        <f t="shared" si="143"/>
        <v>0</v>
      </c>
    </row>
    <row r="2192" spans="13:19" ht="18.5" x14ac:dyDescent="0.45">
      <c r="M2192" s="79">
        <f t="shared" si="144"/>
        <v>0</v>
      </c>
      <c r="N2192" s="80"/>
      <c r="O2192" s="81">
        <f t="shared" si="142"/>
        <v>0</v>
      </c>
      <c r="P2192" s="82"/>
      <c r="Q2192" s="83" t="e">
        <f t="shared" si="141"/>
        <v>#DIV/0!</v>
      </c>
      <c r="R2192" s="50"/>
      <c r="S2192" s="84">
        <f t="shared" si="143"/>
        <v>0</v>
      </c>
    </row>
    <row r="2193" spans="13:19" ht="18.5" x14ac:dyDescent="0.45">
      <c r="M2193" s="79">
        <f t="shared" si="144"/>
        <v>0</v>
      </c>
      <c r="N2193" s="80"/>
      <c r="O2193" s="81">
        <f t="shared" si="142"/>
        <v>0</v>
      </c>
      <c r="P2193" s="82"/>
      <c r="Q2193" s="83" t="e">
        <f t="shared" si="141"/>
        <v>#DIV/0!</v>
      </c>
      <c r="R2193" s="50"/>
      <c r="S2193" s="84">
        <f t="shared" si="143"/>
        <v>0</v>
      </c>
    </row>
    <row r="2194" spans="13:19" ht="18.5" x14ac:dyDescent="0.45">
      <c r="M2194" s="79">
        <f t="shared" si="144"/>
        <v>0</v>
      </c>
      <c r="N2194" s="80"/>
      <c r="O2194" s="81">
        <f t="shared" si="142"/>
        <v>0</v>
      </c>
      <c r="P2194" s="82"/>
      <c r="Q2194" s="83" t="e">
        <f t="shared" si="141"/>
        <v>#DIV/0!</v>
      </c>
      <c r="R2194" s="50"/>
      <c r="S2194" s="84">
        <f t="shared" si="143"/>
        <v>0</v>
      </c>
    </row>
    <row r="2195" spans="13:19" ht="18.5" x14ac:dyDescent="0.45">
      <c r="M2195" s="79">
        <f t="shared" si="144"/>
        <v>0</v>
      </c>
      <c r="N2195" s="80"/>
      <c r="O2195" s="81">
        <f t="shared" si="142"/>
        <v>0</v>
      </c>
      <c r="P2195" s="82"/>
      <c r="Q2195" s="83" t="e">
        <f t="shared" si="141"/>
        <v>#DIV/0!</v>
      </c>
      <c r="R2195" s="50"/>
      <c r="S2195" s="84">
        <f t="shared" si="143"/>
        <v>0</v>
      </c>
    </row>
    <row r="2196" spans="13:19" ht="18.5" x14ac:dyDescent="0.45">
      <c r="M2196" s="79">
        <f t="shared" si="144"/>
        <v>0</v>
      </c>
      <c r="N2196" s="80"/>
      <c r="O2196" s="81">
        <f t="shared" si="142"/>
        <v>0</v>
      </c>
      <c r="P2196" s="82"/>
      <c r="Q2196" s="83" t="e">
        <f t="shared" si="141"/>
        <v>#DIV/0!</v>
      </c>
      <c r="R2196" s="50"/>
      <c r="S2196" s="84">
        <f t="shared" si="143"/>
        <v>0</v>
      </c>
    </row>
    <row r="2197" spans="13:19" ht="18.5" x14ac:dyDescent="0.45">
      <c r="M2197" s="79">
        <f t="shared" si="144"/>
        <v>0</v>
      </c>
      <c r="N2197" s="80"/>
      <c r="O2197" s="81">
        <f t="shared" si="142"/>
        <v>0</v>
      </c>
      <c r="P2197" s="82"/>
      <c r="Q2197" s="83" t="e">
        <f t="shared" si="141"/>
        <v>#DIV/0!</v>
      </c>
      <c r="R2197" s="50"/>
      <c r="S2197" s="84">
        <f t="shared" si="143"/>
        <v>0</v>
      </c>
    </row>
    <row r="2198" spans="13:19" ht="18.5" x14ac:dyDescent="0.45">
      <c r="M2198" s="79">
        <f t="shared" si="144"/>
        <v>0</v>
      </c>
      <c r="N2198" s="80"/>
      <c r="O2198" s="81">
        <f t="shared" si="142"/>
        <v>0</v>
      </c>
      <c r="P2198" s="82"/>
      <c r="Q2198" s="83" t="e">
        <f t="shared" si="141"/>
        <v>#DIV/0!</v>
      </c>
      <c r="R2198" s="50"/>
      <c r="S2198" s="84">
        <f t="shared" si="143"/>
        <v>0</v>
      </c>
    </row>
    <row r="2199" spans="13:19" ht="18.5" x14ac:dyDescent="0.45">
      <c r="M2199" s="79">
        <f t="shared" si="144"/>
        <v>0</v>
      </c>
      <c r="N2199" s="80"/>
      <c r="O2199" s="81">
        <f t="shared" si="142"/>
        <v>0</v>
      </c>
      <c r="P2199" s="82"/>
      <c r="Q2199" s="83" t="e">
        <f t="shared" si="141"/>
        <v>#DIV/0!</v>
      </c>
      <c r="R2199" s="50"/>
      <c r="S2199" s="84">
        <f t="shared" si="143"/>
        <v>0</v>
      </c>
    </row>
    <row r="2200" spans="13:19" ht="18.5" x14ac:dyDescent="0.45">
      <c r="M2200" s="79">
        <f t="shared" si="144"/>
        <v>0</v>
      </c>
      <c r="N2200" s="80"/>
      <c r="O2200" s="81">
        <f t="shared" si="142"/>
        <v>0</v>
      </c>
      <c r="P2200" s="82"/>
      <c r="Q2200" s="83" t="e">
        <f t="shared" si="141"/>
        <v>#DIV/0!</v>
      </c>
      <c r="R2200" s="50"/>
      <c r="S2200" s="84">
        <f t="shared" si="143"/>
        <v>0</v>
      </c>
    </row>
    <row r="2201" spans="13:19" ht="18.5" x14ac:dyDescent="0.45">
      <c r="M2201" s="79">
        <f t="shared" si="144"/>
        <v>0</v>
      </c>
      <c r="N2201" s="80"/>
      <c r="O2201" s="81">
        <f t="shared" si="142"/>
        <v>0</v>
      </c>
      <c r="P2201" s="82"/>
      <c r="Q2201" s="83" t="e">
        <f t="shared" si="141"/>
        <v>#DIV/0!</v>
      </c>
      <c r="R2201" s="50"/>
      <c r="S2201" s="84">
        <f t="shared" si="143"/>
        <v>0</v>
      </c>
    </row>
    <row r="2202" spans="13:19" ht="18.5" x14ac:dyDescent="0.45">
      <c r="M2202" s="79">
        <f t="shared" si="144"/>
        <v>0</v>
      </c>
      <c r="N2202" s="80"/>
      <c r="O2202" s="81">
        <f t="shared" si="142"/>
        <v>0</v>
      </c>
      <c r="P2202" s="82"/>
      <c r="Q2202" s="83" t="e">
        <f t="shared" si="141"/>
        <v>#DIV/0!</v>
      </c>
      <c r="R2202" s="50"/>
      <c r="S2202" s="84">
        <f t="shared" si="143"/>
        <v>0</v>
      </c>
    </row>
    <row r="2203" spans="13:19" ht="18.5" x14ac:dyDescent="0.45">
      <c r="M2203" s="79">
        <f t="shared" si="144"/>
        <v>0</v>
      </c>
      <c r="N2203" s="80"/>
      <c r="O2203" s="81">
        <f t="shared" si="142"/>
        <v>0</v>
      </c>
      <c r="P2203" s="82"/>
      <c r="Q2203" s="83" t="e">
        <f t="shared" si="141"/>
        <v>#DIV/0!</v>
      </c>
      <c r="R2203" s="50"/>
      <c r="S2203" s="84">
        <f t="shared" si="143"/>
        <v>0</v>
      </c>
    </row>
    <row r="2204" spans="13:19" ht="18.5" x14ac:dyDescent="0.45">
      <c r="M2204" s="79">
        <f t="shared" si="144"/>
        <v>0</v>
      </c>
      <c r="N2204" s="80"/>
      <c r="O2204" s="81">
        <f t="shared" si="142"/>
        <v>0</v>
      </c>
      <c r="P2204" s="82"/>
      <c r="Q2204" s="83" t="e">
        <f t="shared" si="141"/>
        <v>#DIV/0!</v>
      </c>
      <c r="R2204" s="50"/>
      <c r="S2204" s="84">
        <f t="shared" si="143"/>
        <v>0</v>
      </c>
    </row>
    <row r="2205" spans="13:19" ht="18.5" x14ac:dyDescent="0.45">
      <c r="M2205" s="79">
        <f t="shared" si="144"/>
        <v>0</v>
      </c>
      <c r="N2205" s="80"/>
      <c r="O2205" s="81">
        <f t="shared" si="142"/>
        <v>0</v>
      </c>
      <c r="P2205" s="82"/>
      <c r="Q2205" s="83" t="e">
        <f t="shared" si="141"/>
        <v>#DIV/0!</v>
      </c>
      <c r="R2205" s="50"/>
      <c r="S2205" s="84">
        <f t="shared" si="143"/>
        <v>0</v>
      </c>
    </row>
    <row r="2206" spans="13:19" ht="18.5" x14ac:dyDescent="0.45">
      <c r="M2206" s="79">
        <f t="shared" si="144"/>
        <v>0</v>
      </c>
      <c r="N2206" s="80"/>
      <c r="O2206" s="81">
        <f t="shared" si="142"/>
        <v>0</v>
      </c>
      <c r="P2206" s="82"/>
      <c r="Q2206" s="83" t="e">
        <f t="shared" si="141"/>
        <v>#DIV/0!</v>
      </c>
      <c r="R2206" s="50"/>
      <c r="S2206" s="84">
        <f t="shared" si="143"/>
        <v>0</v>
      </c>
    </row>
    <row r="2207" spans="13:19" ht="18.5" x14ac:dyDescent="0.45">
      <c r="M2207" s="79">
        <f t="shared" si="144"/>
        <v>0</v>
      </c>
      <c r="N2207" s="80"/>
      <c r="O2207" s="81">
        <f t="shared" si="142"/>
        <v>0</v>
      </c>
      <c r="P2207" s="82"/>
      <c r="Q2207" s="83" t="e">
        <f t="shared" si="141"/>
        <v>#DIV/0!</v>
      </c>
      <c r="R2207" s="50"/>
      <c r="S2207" s="84">
        <f t="shared" si="143"/>
        <v>0</v>
      </c>
    </row>
    <row r="2208" spans="13:19" ht="18.5" x14ac:dyDescent="0.45">
      <c r="M2208" s="79">
        <f t="shared" si="144"/>
        <v>0</v>
      </c>
      <c r="N2208" s="80"/>
      <c r="O2208" s="81">
        <f t="shared" si="142"/>
        <v>0</v>
      </c>
      <c r="P2208" s="82"/>
      <c r="Q2208" s="83" t="e">
        <f t="shared" si="141"/>
        <v>#DIV/0!</v>
      </c>
      <c r="R2208" s="50"/>
      <c r="S2208" s="84">
        <f t="shared" si="143"/>
        <v>0</v>
      </c>
    </row>
    <row r="2209" spans="13:19" ht="18.5" x14ac:dyDescent="0.45">
      <c r="M2209" s="79">
        <f t="shared" si="144"/>
        <v>0</v>
      </c>
      <c r="N2209" s="80"/>
      <c r="O2209" s="81">
        <f t="shared" si="142"/>
        <v>0</v>
      </c>
      <c r="P2209" s="82"/>
      <c r="Q2209" s="83" t="e">
        <f t="shared" si="141"/>
        <v>#DIV/0!</v>
      </c>
      <c r="R2209" s="50"/>
      <c r="S2209" s="84">
        <f t="shared" si="143"/>
        <v>0</v>
      </c>
    </row>
    <row r="2210" spans="13:19" ht="18.5" x14ac:dyDescent="0.45">
      <c r="M2210" s="79">
        <f t="shared" si="144"/>
        <v>0</v>
      </c>
      <c r="N2210" s="80"/>
      <c r="O2210" s="81">
        <f t="shared" si="142"/>
        <v>0</v>
      </c>
      <c r="P2210" s="82"/>
      <c r="Q2210" s="83" t="e">
        <f t="shared" si="141"/>
        <v>#DIV/0!</v>
      </c>
      <c r="R2210" s="50"/>
      <c r="S2210" s="84">
        <f t="shared" si="143"/>
        <v>0</v>
      </c>
    </row>
    <row r="2211" spans="13:19" ht="18.5" x14ac:dyDescent="0.45">
      <c r="M2211" s="79">
        <f t="shared" si="144"/>
        <v>0</v>
      </c>
      <c r="N2211" s="80"/>
      <c r="O2211" s="81">
        <f t="shared" si="142"/>
        <v>0</v>
      </c>
      <c r="P2211" s="82"/>
      <c r="Q2211" s="83" t="e">
        <f t="shared" si="141"/>
        <v>#DIV/0!</v>
      </c>
      <c r="R2211" s="50"/>
      <c r="S2211" s="84">
        <f t="shared" si="143"/>
        <v>0</v>
      </c>
    </row>
    <row r="2212" spans="13:19" ht="18.5" x14ac:dyDescent="0.45">
      <c r="M2212" s="79">
        <f t="shared" si="144"/>
        <v>0</v>
      </c>
      <c r="N2212" s="80"/>
      <c r="O2212" s="81">
        <f t="shared" si="142"/>
        <v>0</v>
      </c>
      <c r="P2212" s="82"/>
      <c r="Q2212" s="83" t="e">
        <f t="shared" si="141"/>
        <v>#DIV/0!</v>
      </c>
      <c r="R2212" s="50"/>
      <c r="S2212" s="84">
        <f t="shared" si="143"/>
        <v>0</v>
      </c>
    </row>
    <row r="2213" spans="13:19" ht="18.5" x14ac:dyDescent="0.45">
      <c r="M2213" s="79">
        <f t="shared" si="144"/>
        <v>0</v>
      </c>
      <c r="N2213" s="80"/>
      <c r="O2213" s="81">
        <f t="shared" si="142"/>
        <v>0</v>
      </c>
      <c r="P2213" s="82"/>
      <c r="Q2213" s="83" t="e">
        <f t="shared" si="141"/>
        <v>#DIV/0!</v>
      </c>
      <c r="R2213" s="50"/>
      <c r="S2213" s="84">
        <f t="shared" si="143"/>
        <v>0</v>
      </c>
    </row>
    <row r="2214" spans="13:19" ht="18.5" x14ac:dyDescent="0.45">
      <c r="M2214" s="79">
        <f t="shared" si="144"/>
        <v>0</v>
      </c>
      <c r="N2214" s="80"/>
      <c r="O2214" s="81">
        <f t="shared" si="142"/>
        <v>0</v>
      </c>
      <c r="P2214" s="82"/>
      <c r="Q2214" s="83" t="e">
        <f t="shared" si="141"/>
        <v>#DIV/0!</v>
      </c>
      <c r="R2214" s="50"/>
      <c r="S2214" s="84">
        <f t="shared" si="143"/>
        <v>0</v>
      </c>
    </row>
    <row r="2215" spans="13:19" ht="18.5" x14ac:dyDescent="0.45">
      <c r="M2215" s="79">
        <f t="shared" si="144"/>
        <v>0</v>
      </c>
      <c r="N2215" s="80"/>
      <c r="O2215" s="81">
        <f t="shared" si="142"/>
        <v>0</v>
      </c>
      <c r="P2215" s="82"/>
      <c r="Q2215" s="83" t="e">
        <f t="shared" si="141"/>
        <v>#DIV/0!</v>
      </c>
      <c r="R2215" s="50"/>
      <c r="S2215" s="84">
        <f t="shared" si="143"/>
        <v>0</v>
      </c>
    </row>
    <row r="2216" spans="13:19" ht="18.5" x14ac:dyDescent="0.45">
      <c r="M2216" s="79">
        <f t="shared" si="144"/>
        <v>0</v>
      </c>
      <c r="N2216" s="80"/>
      <c r="O2216" s="81">
        <f t="shared" si="142"/>
        <v>0</v>
      </c>
      <c r="P2216" s="82"/>
      <c r="Q2216" s="83" t="e">
        <f t="shared" si="141"/>
        <v>#DIV/0!</v>
      </c>
      <c r="R2216" s="50"/>
      <c r="S2216" s="84">
        <f t="shared" si="143"/>
        <v>0</v>
      </c>
    </row>
    <row r="2217" spans="13:19" ht="18.5" x14ac:dyDescent="0.45">
      <c r="M2217" s="79">
        <f t="shared" si="144"/>
        <v>0</v>
      </c>
      <c r="N2217" s="80"/>
      <c r="O2217" s="81">
        <f t="shared" si="142"/>
        <v>0</v>
      </c>
      <c r="P2217" s="82"/>
      <c r="Q2217" s="83" t="e">
        <f t="shared" si="141"/>
        <v>#DIV/0!</v>
      </c>
      <c r="R2217" s="50"/>
      <c r="S2217" s="84">
        <f t="shared" si="143"/>
        <v>0</v>
      </c>
    </row>
    <row r="2218" spans="13:19" ht="18.5" x14ac:dyDescent="0.45">
      <c r="M2218" s="79">
        <f t="shared" si="144"/>
        <v>0</v>
      </c>
      <c r="N2218" s="80"/>
      <c r="O2218" s="81">
        <f t="shared" si="142"/>
        <v>0</v>
      </c>
      <c r="P2218" s="82"/>
      <c r="Q2218" s="83" t="e">
        <f t="shared" si="141"/>
        <v>#DIV/0!</v>
      </c>
      <c r="R2218" s="50"/>
      <c r="S2218" s="84">
        <f t="shared" si="143"/>
        <v>0</v>
      </c>
    </row>
    <row r="2219" spans="13:19" ht="18.5" x14ac:dyDescent="0.45">
      <c r="M2219" s="79">
        <f t="shared" si="144"/>
        <v>0</v>
      </c>
      <c r="N2219" s="80"/>
      <c r="O2219" s="81">
        <f t="shared" si="142"/>
        <v>0</v>
      </c>
      <c r="P2219" s="82"/>
      <c r="Q2219" s="83" t="e">
        <f t="shared" si="141"/>
        <v>#DIV/0!</v>
      </c>
      <c r="R2219" s="50"/>
      <c r="S2219" s="84">
        <f t="shared" si="143"/>
        <v>0</v>
      </c>
    </row>
    <row r="2220" spans="13:19" ht="18.5" x14ac:dyDescent="0.45">
      <c r="M2220" s="79">
        <f t="shared" si="144"/>
        <v>0</v>
      </c>
      <c r="N2220" s="80"/>
      <c r="O2220" s="81">
        <f t="shared" si="142"/>
        <v>0</v>
      </c>
      <c r="P2220" s="82"/>
      <c r="Q2220" s="83" t="e">
        <f t="shared" si="141"/>
        <v>#DIV/0!</v>
      </c>
      <c r="R2220" s="50"/>
      <c r="S2220" s="84">
        <f t="shared" si="143"/>
        <v>0</v>
      </c>
    </row>
    <row r="2221" spans="13:19" ht="18.5" x14ac:dyDescent="0.45">
      <c r="M2221" s="79">
        <f t="shared" si="144"/>
        <v>0</v>
      </c>
      <c r="N2221" s="80"/>
      <c r="O2221" s="81">
        <f t="shared" si="142"/>
        <v>0</v>
      </c>
      <c r="P2221" s="82"/>
      <c r="Q2221" s="83" t="e">
        <f t="shared" si="141"/>
        <v>#DIV/0!</v>
      </c>
      <c r="R2221" s="50"/>
      <c r="S2221" s="84">
        <f t="shared" si="143"/>
        <v>0</v>
      </c>
    </row>
    <row r="2222" spans="13:19" ht="18.5" x14ac:dyDescent="0.45">
      <c r="M2222" s="79">
        <f t="shared" si="144"/>
        <v>0</v>
      </c>
      <c r="N2222" s="80"/>
      <c r="O2222" s="81">
        <f t="shared" si="142"/>
        <v>0</v>
      </c>
      <c r="P2222" s="82"/>
      <c r="Q2222" s="83" t="e">
        <f t="shared" si="141"/>
        <v>#DIV/0!</v>
      </c>
      <c r="R2222" s="50"/>
      <c r="S2222" s="84">
        <f t="shared" si="143"/>
        <v>0</v>
      </c>
    </row>
    <row r="2223" spans="13:19" ht="18.5" x14ac:dyDescent="0.45">
      <c r="M2223" s="79">
        <f t="shared" si="144"/>
        <v>0</v>
      </c>
      <c r="N2223" s="80"/>
      <c r="O2223" s="81">
        <f t="shared" si="142"/>
        <v>0</v>
      </c>
      <c r="P2223" s="82"/>
      <c r="Q2223" s="83" t="e">
        <f t="shared" si="141"/>
        <v>#DIV/0!</v>
      </c>
      <c r="R2223" s="50"/>
      <c r="S2223" s="84">
        <f t="shared" si="143"/>
        <v>0</v>
      </c>
    </row>
    <row r="2224" spans="13:19" ht="18.5" x14ac:dyDescent="0.45">
      <c r="M2224" s="79">
        <f t="shared" si="144"/>
        <v>0</v>
      </c>
      <c r="N2224" s="80"/>
      <c r="O2224" s="81">
        <f t="shared" si="142"/>
        <v>0</v>
      </c>
      <c r="P2224" s="82"/>
      <c r="Q2224" s="83" t="e">
        <f t="shared" si="141"/>
        <v>#DIV/0!</v>
      </c>
      <c r="R2224" s="50"/>
      <c r="S2224" s="84">
        <f t="shared" si="143"/>
        <v>0</v>
      </c>
    </row>
    <row r="2225" spans="13:19" ht="18.5" x14ac:dyDescent="0.45">
      <c r="M2225" s="79">
        <f t="shared" si="144"/>
        <v>0</v>
      </c>
      <c r="N2225" s="80"/>
      <c r="O2225" s="81">
        <f t="shared" si="142"/>
        <v>0</v>
      </c>
      <c r="P2225" s="82"/>
      <c r="Q2225" s="83" t="e">
        <f t="shared" si="141"/>
        <v>#DIV/0!</v>
      </c>
      <c r="R2225" s="50"/>
      <c r="S2225" s="84">
        <f t="shared" si="143"/>
        <v>0</v>
      </c>
    </row>
    <row r="2226" spans="13:19" ht="18.5" x14ac:dyDescent="0.45">
      <c r="M2226" s="79">
        <f t="shared" si="144"/>
        <v>0</v>
      </c>
      <c r="N2226" s="80"/>
      <c r="O2226" s="81">
        <f t="shared" si="142"/>
        <v>0</v>
      </c>
      <c r="P2226" s="82"/>
      <c r="Q2226" s="83" t="e">
        <f t="shared" si="141"/>
        <v>#DIV/0!</v>
      </c>
      <c r="R2226" s="50"/>
      <c r="S2226" s="84">
        <f t="shared" si="143"/>
        <v>0</v>
      </c>
    </row>
    <row r="2227" spans="13:19" ht="18.5" x14ac:dyDescent="0.45">
      <c r="M2227" s="79">
        <f t="shared" si="144"/>
        <v>0</v>
      </c>
      <c r="N2227" s="80"/>
      <c r="O2227" s="81">
        <f t="shared" si="142"/>
        <v>0</v>
      </c>
      <c r="P2227" s="82"/>
      <c r="Q2227" s="83" t="e">
        <f t="shared" si="141"/>
        <v>#DIV/0!</v>
      </c>
      <c r="R2227" s="50"/>
      <c r="S2227" s="84">
        <f t="shared" si="143"/>
        <v>0</v>
      </c>
    </row>
    <row r="2228" spans="13:19" ht="18.5" x14ac:dyDescent="0.45">
      <c r="M2228" s="79">
        <f t="shared" si="144"/>
        <v>0</v>
      </c>
      <c r="N2228" s="80"/>
      <c r="O2228" s="81">
        <f t="shared" si="142"/>
        <v>0</v>
      </c>
      <c r="P2228" s="82"/>
      <c r="Q2228" s="83" t="e">
        <f t="shared" si="141"/>
        <v>#DIV/0!</v>
      </c>
      <c r="R2228" s="50"/>
      <c r="S2228" s="84">
        <f t="shared" si="143"/>
        <v>0</v>
      </c>
    </row>
    <row r="2229" spans="13:19" ht="18.5" x14ac:dyDescent="0.45">
      <c r="M2229" s="79">
        <f t="shared" si="144"/>
        <v>0</v>
      </c>
      <c r="N2229" s="80"/>
      <c r="O2229" s="81">
        <f t="shared" si="142"/>
        <v>0</v>
      </c>
      <c r="P2229" s="82"/>
      <c r="Q2229" s="83" t="e">
        <f t="shared" si="141"/>
        <v>#DIV/0!</v>
      </c>
      <c r="R2229" s="50"/>
      <c r="S2229" s="84">
        <f t="shared" si="143"/>
        <v>0</v>
      </c>
    </row>
    <row r="2230" spans="13:19" ht="18.5" x14ac:dyDescent="0.45">
      <c r="M2230" s="79">
        <f t="shared" si="144"/>
        <v>0</v>
      </c>
      <c r="N2230" s="80"/>
      <c r="O2230" s="81">
        <f t="shared" si="142"/>
        <v>0</v>
      </c>
      <c r="P2230" s="82"/>
      <c r="Q2230" s="83" t="e">
        <f t="shared" si="141"/>
        <v>#DIV/0!</v>
      </c>
      <c r="R2230" s="50"/>
      <c r="S2230" s="84">
        <f t="shared" si="143"/>
        <v>0</v>
      </c>
    </row>
    <row r="2231" spans="13:19" ht="18.5" x14ac:dyDescent="0.45">
      <c r="M2231" s="79">
        <f t="shared" si="144"/>
        <v>0</v>
      </c>
      <c r="N2231" s="80"/>
      <c r="O2231" s="81">
        <f t="shared" si="142"/>
        <v>0</v>
      </c>
      <c r="P2231" s="82"/>
      <c r="Q2231" s="83" t="e">
        <f t="shared" si="141"/>
        <v>#DIV/0!</v>
      </c>
      <c r="R2231" s="50"/>
      <c r="S2231" s="84">
        <f t="shared" si="143"/>
        <v>0</v>
      </c>
    </row>
    <row r="2232" spans="13:19" ht="18.5" x14ac:dyDescent="0.45">
      <c r="M2232" s="79">
        <f t="shared" si="144"/>
        <v>0</v>
      </c>
      <c r="N2232" s="80"/>
      <c r="O2232" s="81">
        <f t="shared" si="142"/>
        <v>0</v>
      </c>
      <c r="P2232" s="82"/>
      <c r="Q2232" s="83" t="e">
        <f t="shared" si="141"/>
        <v>#DIV/0!</v>
      </c>
      <c r="R2232" s="50"/>
      <c r="S2232" s="84">
        <f t="shared" si="143"/>
        <v>0</v>
      </c>
    </row>
    <row r="2233" spans="13:19" ht="18.5" x14ac:dyDescent="0.45">
      <c r="M2233" s="79">
        <f t="shared" si="144"/>
        <v>0</v>
      </c>
      <c r="N2233" s="80"/>
      <c r="O2233" s="81">
        <f t="shared" si="142"/>
        <v>0</v>
      </c>
      <c r="P2233" s="82"/>
      <c r="Q2233" s="83" t="e">
        <f t="shared" si="141"/>
        <v>#DIV/0!</v>
      </c>
      <c r="R2233" s="50"/>
      <c r="S2233" s="84">
        <f t="shared" si="143"/>
        <v>0</v>
      </c>
    </row>
    <row r="2234" spans="13:19" ht="18.5" x14ac:dyDescent="0.45">
      <c r="M2234" s="79">
        <f t="shared" si="144"/>
        <v>0</v>
      </c>
      <c r="N2234" s="80"/>
      <c r="O2234" s="81">
        <f t="shared" si="142"/>
        <v>0</v>
      </c>
      <c r="P2234" s="82"/>
      <c r="Q2234" s="83" t="e">
        <f t="shared" si="141"/>
        <v>#DIV/0!</v>
      </c>
      <c r="R2234" s="50"/>
      <c r="S2234" s="84">
        <f t="shared" si="143"/>
        <v>0</v>
      </c>
    </row>
    <row r="2235" spans="13:19" ht="18.5" x14ac:dyDescent="0.45">
      <c r="M2235" s="79">
        <f t="shared" si="144"/>
        <v>0</v>
      </c>
      <c r="N2235" s="80"/>
      <c r="O2235" s="81">
        <f t="shared" si="142"/>
        <v>0</v>
      </c>
      <c r="P2235" s="82"/>
      <c r="Q2235" s="83" t="e">
        <f t="shared" si="141"/>
        <v>#DIV/0!</v>
      </c>
      <c r="R2235" s="50"/>
      <c r="S2235" s="84">
        <f t="shared" si="143"/>
        <v>0</v>
      </c>
    </row>
    <row r="2236" spans="13:19" ht="18.5" x14ac:dyDescent="0.45">
      <c r="M2236" s="79">
        <f t="shared" si="144"/>
        <v>0</v>
      </c>
      <c r="N2236" s="80"/>
      <c r="O2236" s="81">
        <f t="shared" si="142"/>
        <v>0</v>
      </c>
      <c r="P2236" s="82"/>
      <c r="Q2236" s="83" t="e">
        <f t="shared" si="141"/>
        <v>#DIV/0!</v>
      </c>
      <c r="R2236" s="50"/>
      <c r="S2236" s="84">
        <f t="shared" si="143"/>
        <v>0</v>
      </c>
    </row>
    <row r="2237" spans="13:19" ht="18.5" x14ac:dyDescent="0.45">
      <c r="M2237" s="79">
        <f t="shared" si="144"/>
        <v>0</v>
      </c>
      <c r="N2237" s="80"/>
      <c r="O2237" s="81">
        <f t="shared" si="142"/>
        <v>0</v>
      </c>
      <c r="P2237" s="82"/>
      <c r="Q2237" s="83" t="e">
        <f t="shared" si="141"/>
        <v>#DIV/0!</v>
      </c>
      <c r="R2237" s="50"/>
      <c r="S2237" s="84">
        <f t="shared" si="143"/>
        <v>0</v>
      </c>
    </row>
    <row r="2238" spans="13:19" ht="18.5" x14ac:dyDescent="0.45">
      <c r="M2238" s="79">
        <f t="shared" si="144"/>
        <v>0</v>
      </c>
      <c r="N2238" s="80"/>
      <c r="O2238" s="81">
        <f t="shared" si="142"/>
        <v>0</v>
      </c>
      <c r="P2238" s="82"/>
      <c r="Q2238" s="83" t="e">
        <f t="shared" si="141"/>
        <v>#DIV/0!</v>
      </c>
      <c r="R2238" s="50"/>
      <c r="S2238" s="84">
        <f t="shared" si="143"/>
        <v>0</v>
      </c>
    </row>
    <row r="2239" spans="13:19" ht="18.5" x14ac:dyDescent="0.45">
      <c r="M2239" s="79">
        <f t="shared" si="144"/>
        <v>0</v>
      </c>
      <c r="N2239" s="80"/>
      <c r="O2239" s="81">
        <f t="shared" si="142"/>
        <v>0</v>
      </c>
      <c r="P2239" s="82"/>
      <c r="Q2239" s="83" t="e">
        <f t="shared" ref="Q2239:Q2302" si="145">(P2239-M2239)/P2239</f>
        <v>#DIV/0!</v>
      </c>
      <c r="R2239" s="50"/>
      <c r="S2239" s="84">
        <f t="shared" si="143"/>
        <v>0</v>
      </c>
    </row>
    <row r="2240" spans="13:19" ht="18.5" x14ac:dyDescent="0.45">
      <c r="M2240" s="79">
        <f t="shared" si="144"/>
        <v>0</v>
      </c>
      <c r="N2240" s="80"/>
      <c r="O2240" s="81">
        <f t="shared" si="142"/>
        <v>0</v>
      </c>
      <c r="P2240" s="82"/>
      <c r="Q2240" s="83" t="e">
        <f t="shared" si="145"/>
        <v>#DIV/0!</v>
      </c>
      <c r="R2240" s="50"/>
      <c r="S2240" s="84">
        <f t="shared" si="143"/>
        <v>0</v>
      </c>
    </row>
    <row r="2241" spans="13:19" ht="18.5" x14ac:dyDescent="0.45">
      <c r="M2241" s="79">
        <f t="shared" si="144"/>
        <v>0</v>
      </c>
      <c r="N2241" s="80"/>
      <c r="O2241" s="81">
        <f t="shared" si="142"/>
        <v>0</v>
      </c>
      <c r="P2241" s="82"/>
      <c r="Q2241" s="83" t="e">
        <f t="shared" si="145"/>
        <v>#DIV/0!</v>
      </c>
      <c r="R2241" s="50"/>
      <c r="S2241" s="84">
        <f t="shared" si="143"/>
        <v>0</v>
      </c>
    </row>
    <row r="2242" spans="13:19" ht="18.5" x14ac:dyDescent="0.45">
      <c r="M2242" s="79">
        <f t="shared" si="144"/>
        <v>0</v>
      </c>
      <c r="N2242" s="80"/>
      <c r="O2242" s="81">
        <f t="shared" ref="O2242:O2305" si="146">M2242/(1-N2242)</f>
        <v>0</v>
      </c>
      <c r="P2242" s="82"/>
      <c r="Q2242" s="83" t="e">
        <f t="shared" si="145"/>
        <v>#DIV/0!</v>
      </c>
      <c r="R2242" s="50"/>
      <c r="S2242" s="84">
        <f t="shared" si="143"/>
        <v>0</v>
      </c>
    </row>
    <row r="2243" spans="13:19" ht="18.5" x14ac:dyDescent="0.45">
      <c r="M2243" s="79">
        <f t="shared" si="144"/>
        <v>0</v>
      </c>
      <c r="N2243" s="80"/>
      <c r="O2243" s="81">
        <f t="shared" si="146"/>
        <v>0</v>
      </c>
      <c r="P2243" s="82"/>
      <c r="Q2243" s="83" t="e">
        <f t="shared" si="145"/>
        <v>#DIV/0!</v>
      </c>
      <c r="R2243" s="50"/>
      <c r="S2243" s="84">
        <f t="shared" si="143"/>
        <v>0</v>
      </c>
    </row>
    <row r="2244" spans="13:19" ht="18.5" x14ac:dyDescent="0.45">
      <c r="M2244" s="79">
        <f t="shared" si="144"/>
        <v>0</v>
      </c>
      <c r="N2244" s="80"/>
      <c r="O2244" s="81">
        <f t="shared" si="146"/>
        <v>0</v>
      </c>
      <c r="P2244" s="82"/>
      <c r="Q2244" s="83" t="e">
        <f t="shared" si="145"/>
        <v>#DIV/0!</v>
      </c>
      <c r="R2244" s="50"/>
      <c r="S2244" s="84">
        <f t="shared" ref="S2244:S2307" si="147">SUM(R2244*P2244)</f>
        <v>0</v>
      </c>
    </row>
    <row r="2245" spans="13:19" ht="18.5" x14ac:dyDescent="0.45">
      <c r="M2245" s="79">
        <f t="shared" si="144"/>
        <v>0</v>
      </c>
      <c r="N2245" s="80"/>
      <c r="O2245" s="81">
        <f t="shared" si="146"/>
        <v>0</v>
      </c>
      <c r="P2245" s="82"/>
      <c r="Q2245" s="83" t="e">
        <f t="shared" si="145"/>
        <v>#DIV/0!</v>
      </c>
      <c r="R2245" s="50"/>
      <c r="S2245" s="84">
        <f t="shared" si="147"/>
        <v>0</v>
      </c>
    </row>
    <row r="2246" spans="13:19" ht="18.5" x14ac:dyDescent="0.45">
      <c r="M2246" s="79">
        <f t="shared" si="144"/>
        <v>0</v>
      </c>
      <c r="N2246" s="80"/>
      <c r="O2246" s="81">
        <f t="shared" si="146"/>
        <v>0</v>
      </c>
      <c r="P2246" s="82"/>
      <c r="Q2246" s="83" t="e">
        <f t="shared" si="145"/>
        <v>#DIV/0!</v>
      </c>
      <c r="R2246" s="50"/>
      <c r="S2246" s="84">
        <f t="shared" si="147"/>
        <v>0</v>
      </c>
    </row>
    <row r="2247" spans="13:19" ht="18.5" x14ac:dyDescent="0.45">
      <c r="M2247" s="79">
        <f t="shared" ref="M2247:M2310" si="148">SUM(F2247:K2247)</f>
        <v>0</v>
      </c>
      <c r="N2247" s="80"/>
      <c r="O2247" s="81">
        <f t="shared" si="146"/>
        <v>0</v>
      </c>
      <c r="P2247" s="82"/>
      <c r="Q2247" s="83" t="e">
        <f t="shared" si="145"/>
        <v>#DIV/0!</v>
      </c>
      <c r="R2247" s="50"/>
      <c r="S2247" s="84">
        <f t="shared" si="147"/>
        <v>0</v>
      </c>
    </row>
    <row r="2248" spans="13:19" ht="18.5" x14ac:dyDescent="0.45">
      <c r="M2248" s="79">
        <f t="shared" si="148"/>
        <v>0</v>
      </c>
      <c r="N2248" s="80"/>
      <c r="O2248" s="81">
        <f t="shared" si="146"/>
        <v>0</v>
      </c>
      <c r="P2248" s="82"/>
      <c r="Q2248" s="83" t="e">
        <f t="shared" si="145"/>
        <v>#DIV/0!</v>
      </c>
      <c r="R2248" s="50"/>
      <c r="S2248" s="84">
        <f t="shared" si="147"/>
        <v>0</v>
      </c>
    </row>
    <row r="2249" spans="13:19" ht="18.5" x14ac:dyDescent="0.45">
      <c r="M2249" s="79">
        <f t="shared" si="148"/>
        <v>0</v>
      </c>
      <c r="N2249" s="80"/>
      <c r="O2249" s="81">
        <f t="shared" si="146"/>
        <v>0</v>
      </c>
      <c r="P2249" s="82"/>
      <c r="Q2249" s="83" t="e">
        <f t="shared" si="145"/>
        <v>#DIV/0!</v>
      </c>
      <c r="R2249" s="50"/>
      <c r="S2249" s="84">
        <f t="shared" si="147"/>
        <v>0</v>
      </c>
    </row>
    <row r="2250" spans="13:19" ht="18.5" x14ac:dyDescent="0.45">
      <c r="M2250" s="79">
        <f t="shared" si="148"/>
        <v>0</v>
      </c>
      <c r="N2250" s="80"/>
      <c r="O2250" s="81">
        <f t="shared" si="146"/>
        <v>0</v>
      </c>
      <c r="P2250" s="82"/>
      <c r="Q2250" s="83" t="e">
        <f t="shared" si="145"/>
        <v>#DIV/0!</v>
      </c>
      <c r="R2250" s="50"/>
      <c r="S2250" s="84">
        <f t="shared" si="147"/>
        <v>0</v>
      </c>
    </row>
    <row r="2251" spans="13:19" ht="18.5" x14ac:dyDescent="0.45">
      <c r="M2251" s="79">
        <f t="shared" si="148"/>
        <v>0</v>
      </c>
      <c r="N2251" s="80"/>
      <c r="O2251" s="81">
        <f t="shared" si="146"/>
        <v>0</v>
      </c>
      <c r="P2251" s="82"/>
      <c r="Q2251" s="83" t="e">
        <f t="shared" si="145"/>
        <v>#DIV/0!</v>
      </c>
      <c r="R2251" s="50"/>
      <c r="S2251" s="84">
        <f t="shared" si="147"/>
        <v>0</v>
      </c>
    </row>
    <row r="2252" spans="13:19" ht="18.5" x14ac:dyDescent="0.45">
      <c r="M2252" s="79">
        <f t="shared" si="148"/>
        <v>0</v>
      </c>
      <c r="N2252" s="80"/>
      <c r="O2252" s="81">
        <f t="shared" si="146"/>
        <v>0</v>
      </c>
      <c r="P2252" s="82"/>
      <c r="Q2252" s="83" t="e">
        <f t="shared" si="145"/>
        <v>#DIV/0!</v>
      </c>
      <c r="R2252" s="50"/>
      <c r="S2252" s="84">
        <f t="shared" si="147"/>
        <v>0</v>
      </c>
    </row>
    <row r="2253" spans="13:19" ht="18.5" x14ac:dyDescent="0.45">
      <c r="M2253" s="79">
        <f t="shared" si="148"/>
        <v>0</v>
      </c>
      <c r="N2253" s="80"/>
      <c r="O2253" s="81">
        <f t="shared" si="146"/>
        <v>0</v>
      </c>
      <c r="P2253" s="82"/>
      <c r="Q2253" s="83" t="e">
        <f t="shared" si="145"/>
        <v>#DIV/0!</v>
      </c>
      <c r="R2253" s="50"/>
      <c r="S2253" s="84">
        <f t="shared" si="147"/>
        <v>0</v>
      </c>
    </row>
    <row r="2254" spans="13:19" ht="18.5" x14ac:dyDescent="0.45">
      <c r="M2254" s="79">
        <f t="shared" si="148"/>
        <v>0</v>
      </c>
      <c r="N2254" s="80"/>
      <c r="O2254" s="81">
        <f t="shared" si="146"/>
        <v>0</v>
      </c>
      <c r="P2254" s="82"/>
      <c r="Q2254" s="83" t="e">
        <f t="shared" si="145"/>
        <v>#DIV/0!</v>
      </c>
      <c r="R2254" s="50"/>
      <c r="S2254" s="84">
        <f t="shared" si="147"/>
        <v>0</v>
      </c>
    </row>
    <row r="2255" spans="13:19" ht="18.5" x14ac:dyDescent="0.45">
      <c r="M2255" s="79">
        <f t="shared" si="148"/>
        <v>0</v>
      </c>
      <c r="N2255" s="80"/>
      <c r="O2255" s="81">
        <f t="shared" si="146"/>
        <v>0</v>
      </c>
      <c r="P2255" s="82"/>
      <c r="Q2255" s="83" t="e">
        <f t="shared" si="145"/>
        <v>#DIV/0!</v>
      </c>
      <c r="R2255" s="50"/>
      <c r="S2255" s="84">
        <f t="shared" si="147"/>
        <v>0</v>
      </c>
    </row>
    <row r="2256" spans="13:19" ht="18.5" x14ac:dyDescent="0.45">
      <c r="M2256" s="79">
        <f t="shared" si="148"/>
        <v>0</v>
      </c>
      <c r="N2256" s="80"/>
      <c r="O2256" s="81">
        <f t="shared" si="146"/>
        <v>0</v>
      </c>
      <c r="P2256" s="82"/>
      <c r="Q2256" s="83" t="e">
        <f t="shared" si="145"/>
        <v>#DIV/0!</v>
      </c>
      <c r="R2256" s="50"/>
      <c r="S2256" s="84">
        <f t="shared" si="147"/>
        <v>0</v>
      </c>
    </row>
    <row r="2257" spans="13:19" ht="18.5" x14ac:dyDescent="0.45">
      <c r="M2257" s="79">
        <f t="shared" si="148"/>
        <v>0</v>
      </c>
      <c r="N2257" s="80"/>
      <c r="O2257" s="81">
        <f t="shared" si="146"/>
        <v>0</v>
      </c>
      <c r="P2257" s="82"/>
      <c r="Q2257" s="83" t="e">
        <f t="shared" si="145"/>
        <v>#DIV/0!</v>
      </c>
      <c r="R2257" s="50"/>
      <c r="S2257" s="84">
        <f t="shared" si="147"/>
        <v>0</v>
      </c>
    </row>
    <row r="2258" spans="13:19" ht="18.5" x14ac:dyDescent="0.45">
      <c r="M2258" s="79">
        <f t="shared" si="148"/>
        <v>0</v>
      </c>
      <c r="N2258" s="80"/>
      <c r="O2258" s="81">
        <f t="shared" si="146"/>
        <v>0</v>
      </c>
      <c r="P2258" s="82"/>
      <c r="Q2258" s="83" t="e">
        <f t="shared" si="145"/>
        <v>#DIV/0!</v>
      </c>
      <c r="R2258" s="50"/>
      <c r="S2258" s="84">
        <f t="shared" si="147"/>
        <v>0</v>
      </c>
    </row>
    <row r="2259" spans="13:19" ht="18.5" x14ac:dyDescent="0.45">
      <c r="M2259" s="79">
        <f t="shared" si="148"/>
        <v>0</v>
      </c>
      <c r="N2259" s="80"/>
      <c r="O2259" s="81">
        <f t="shared" si="146"/>
        <v>0</v>
      </c>
      <c r="P2259" s="82"/>
      <c r="Q2259" s="83" t="e">
        <f t="shared" si="145"/>
        <v>#DIV/0!</v>
      </c>
      <c r="R2259" s="50"/>
      <c r="S2259" s="84">
        <f t="shared" si="147"/>
        <v>0</v>
      </c>
    </row>
    <row r="2260" spans="13:19" ht="18.5" x14ac:dyDescent="0.45">
      <c r="M2260" s="79">
        <f t="shared" si="148"/>
        <v>0</v>
      </c>
      <c r="N2260" s="80"/>
      <c r="O2260" s="81">
        <f t="shared" si="146"/>
        <v>0</v>
      </c>
      <c r="P2260" s="82"/>
      <c r="Q2260" s="83" t="e">
        <f t="shared" si="145"/>
        <v>#DIV/0!</v>
      </c>
      <c r="R2260" s="50"/>
      <c r="S2260" s="84">
        <f t="shared" si="147"/>
        <v>0</v>
      </c>
    </row>
    <row r="2261" spans="13:19" ht="18.5" x14ac:dyDescent="0.45">
      <c r="M2261" s="79">
        <f t="shared" si="148"/>
        <v>0</v>
      </c>
      <c r="N2261" s="80"/>
      <c r="O2261" s="81">
        <f t="shared" si="146"/>
        <v>0</v>
      </c>
      <c r="P2261" s="82"/>
      <c r="Q2261" s="83" t="e">
        <f t="shared" si="145"/>
        <v>#DIV/0!</v>
      </c>
      <c r="R2261" s="50"/>
      <c r="S2261" s="84">
        <f t="shared" si="147"/>
        <v>0</v>
      </c>
    </row>
    <row r="2262" spans="13:19" ht="18.5" x14ac:dyDescent="0.45">
      <c r="M2262" s="79">
        <f t="shared" si="148"/>
        <v>0</v>
      </c>
      <c r="N2262" s="80"/>
      <c r="O2262" s="81">
        <f t="shared" si="146"/>
        <v>0</v>
      </c>
      <c r="P2262" s="82"/>
      <c r="Q2262" s="83" t="e">
        <f t="shared" si="145"/>
        <v>#DIV/0!</v>
      </c>
      <c r="R2262" s="50"/>
      <c r="S2262" s="84">
        <f t="shared" si="147"/>
        <v>0</v>
      </c>
    </row>
    <row r="2263" spans="13:19" ht="18.5" x14ac:dyDescent="0.45">
      <c r="M2263" s="79">
        <f t="shared" si="148"/>
        <v>0</v>
      </c>
      <c r="N2263" s="80"/>
      <c r="O2263" s="81">
        <f t="shared" si="146"/>
        <v>0</v>
      </c>
      <c r="P2263" s="82"/>
      <c r="Q2263" s="83" t="e">
        <f t="shared" si="145"/>
        <v>#DIV/0!</v>
      </c>
      <c r="R2263" s="50"/>
      <c r="S2263" s="84">
        <f t="shared" si="147"/>
        <v>0</v>
      </c>
    </row>
    <row r="2264" spans="13:19" ht="18.5" x14ac:dyDescent="0.45">
      <c r="M2264" s="79">
        <f t="shared" si="148"/>
        <v>0</v>
      </c>
      <c r="N2264" s="80"/>
      <c r="O2264" s="81">
        <f t="shared" si="146"/>
        <v>0</v>
      </c>
      <c r="P2264" s="82"/>
      <c r="Q2264" s="83" t="e">
        <f t="shared" si="145"/>
        <v>#DIV/0!</v>
      </c>
      <c r="R2264" s="50"/>
      <c r="S2264" s="84">
        <f t="shared" si="147"/>
        <v>0</v>
      </c>
    </row>
    <row r="2265" spans="13:19" ht="18.5" x14ac:dyDescent="0.45">
      <c r="M2265" s="79">
        <f t="shared" si="148"/>
        <v>0</v>
      </c>
      <c r="N2265" s="80"/>
      <c r="O2265" s="81">
        <f t="shared" si="146"/>
        <v>0</v>
      </c>
      <c r="P2265" s="82"/>
      <c r="Q2265" s="83" t="e">
        <f t="shared" si="145"/>
        <v>#DIV/0!</v>
      </c>
      <c r="R2265" s="50"/>
      <c r="S2265" s="84">
        <f t="shared" si="147"/>
        <v>0</v>
      </c>
    </row>
    <row r="2266" spans="13:19" ht="18.5" x14ac:dyDescent="0.45">
      <c r="M2266" s="79">
        <f t="shared" si="148"/>
        <v>0</v>
      </c>
      <c r="N2266" s="80"/>
      <c r="O2266" s="81">
        <f t="shared" si="146"/>
        <v>0</v>
      </c>
      <c r="P2266" s="82"/>
      <c r="Q2266" s="83" t="e">
        <f t="shared" si="145"/>
        <v>#DIV/0!</v>
      </c>
      <c r="R2266" s="50"/>
      <c r="S2266" s="84">
        <f t="shared" si="147"/>
        <v>0</v>
      </c>
    </row>
    <row r="2267" spans="13:19" ht="18.5" x14ac:dyDescent="0.45">
      <c r="M2267" s="79">
        <f t="shared" si="148"/>
        <v>0</v>
      </c>
      <c r="N2267" s="80"/>
      <c r="O2267" s="81">
        <f t="shared" si="146"/>
        <v>0</v>
      </c>
      <c r="P2267" s="82"/>
      <c r="Q2267" s="83" t="e">
        <f t="shared" si="145"/>
        <v>#DIV/0!</v>
      </c>
      <c r="R2267" s="50"/>
      <c r="S2267" s="84">
        <f t="shared" si="147"/>
        <v>0</v>
      </c>
    </row>
    <row r="2268" spans="13:19" ht="18.5" x14ac:dyDescent="0.45">
      <c r="M2268" s="79">
        <f t="shared" si="148"/>
        <v>0</v>
      </c>
      <c r="N2268" s="80"/>
      <c r="O2268" s="81">
        <f t="shared" si="146"/>
        <v>0</v>
      </c>
      <c r="P2268" s="82"/>
      <c r="Q2268" s="83" t="e">
        <f t="shared" si="145"/>
        <v>#DIV/0!</v>
      </c>
      <c r="R2268" s="50"/>
      <c r="S2268" s="84">
        <f t="shared" si="147"/>
        <v>0</v>
      </c>
    </row>
    <row r="2269" spans="13:19" ht="18.5" x14ac:dyDescent="0.45">
      <c r="M2269" s="79">
        <f t="shared" si="148"/>
        <v>0</v>
      </c>
      <c r="N2269" s="80"/>
      <c r="O2269" s="81">
        <f t="shared" si="146"/>
        <v>0</v>
      </c>
      <c r="P2269" s="82"/>
      <c r="Q2269" s="83" t="e">
        <f t="shared" si="145"/>
        <v>#DIV/0!</v>
      </c>
      <c r="R2269" s="50"/>
      <c r="S2269" s="84">
        <f t="shared" si="147"/>
        <v>0</v>
      </c>
    </row>
    <row r="2270" spans="13:19" ht="18.5" x14ac:dyDescent="0.45">
      <c r="M2270" s="79">
        <f t="shared" si="148"/>
        <v>0</v>
      </c>
      <c r="N2270" s="80"/>
      <c r="O2270" s="81">
        <f t="shared" si="146"/>
        <v>0</v>
      </c>
      <c r="P2270" s="82"/>
      <c r="Q2270" s="83" t="e">
        <f t="shared" si="145"/>
        <v>#DIV/0!</v>
      </c>
      <c r="R2270" s="50"/>
      <c r="S2270" s="84">
        <f t="shared" si="147"/>
        <v>0</v>
      </c>
    </row>
    <row r="2271" spans="13:19" ht="18.5" x14ac:dyDescent="0.45">
      <c r="M2271" s="79">
        <f t="shared" si="148"/>
        <v>0</v>
      </c>
      <c r="N2271" s="80"/>
      <c r="O2271" s="81">
        <f t="shared" si="146"/>
        <v>0</v>
      </c>
      <c r="P2271" s="82"/>
      <c r="Q2271" s="83" t="e">
        <f t="shared" si="145"/>
        <v>#DIV/0!</v>
      </c>
      <c r="R2271" s="50"/>
      <c r="S2271" s="84">
        <f t="shared" si="147"/>
        <v>0</v>
      </c>
    </row>
    <row r="2272" spans="13:19" ht="18.5" x14ac:dyDescent="0.45">
      <c r="M2272" s="79">
        <f t="shared" si="148"/>
        <v>0</v>
      </c>
      <c r="N2272" s="80"/>
      <c r="O2272" s="81">
        <f t="shared" si="146"/>
        <v>0</v>
      </c>
      <c r="P2272" s="82"/>
      <c r="Q2272" s="83" t="e">
        <f t="shared" si="145"/>
        <v>#DIV/0!</v>
      </c>
      <c r="R2272" s="50"/>
      <c r="S2272" s="84">
        <f t="shared" si="147"/>
        <v>0</v>
      </c>
    </row>
    <row r="2273" spans="13:19" ht="18.5" x14ac:dyDescent="0.45">
      <c r="M2273" s="79">
        <f t="shared" si="148"/>
        <v>0</v>
      </c>
      <c r="N2273" s="80"/>
      <c r="O2273" s="81">
        <f t="shared" si="146"/>
        <v>0</v>
      </c>
      <c r="P2273" s="82"/>
      <c r="Q2273" s="83" t="e">
        <f t="shared" si="145"/>
        <v>#DIV/0!</v>
      </c>
      <c r="R2273" s="50"/>
      <c r="S2273" s="84">
        <f t="shared" si="147"/>
        <v>0</v>
      </c>
    </row>
    <row r="2274" spans="13:19" ht="18.5" x14ac:dyDescent="0.45">
      <c r="M2274" s="79">
        <f t="shared" si="148"/>
        <v>0</v>
      </c>
      <c r="N2274" s="80"/>
      <c r="O2274" s="81">
        <f t="shared" si="146"/>
        <v>0</v>
      </c>
      <c r="P2274" s="82"/>
      <c r="Q2274" s="83" t="e">
        <f t="shared" si="145"/>
        <v>#DIV/0!</v>
      </c>
      <c r="R2274" s="50"/>
      <c r="S2274" s="84">
        <f t="shared" si="147"/>
        <v>0</v>
      </c>
    </row>
    <row r="2275" spans="13:19" ht="18.5" x14ac:dyDescent="0.45">
      <c r="M2275" s="79">
        <f t="shared" si="148"/>
        <v>0</v>
      </c>
      <c r="N2275" s="80"/>
      <c r="O2275" s="81">
        <f t="shared" si="146"/>
        <v>0</v>
      </c>
      <c r="P2275" s="82"/>
      <c r="Q2275" s="83" t="e">
        <f t="shared" si="145"/>
        <v>#DIV/0!</v>
      </c>
      <c r="R2275" s="50"/>
      <c r="S2275" s="84">
        <f t="shared" si="147"/>
        <v>0</v>
      </c>
    </row>
    <row r="2276" spans="13:19" ht="18.5" x14ac:dyDescent="0.45">
      <c r="M2276" s="79">
        <f t="shared" si="148"/>
        <v>0</v>
      </c>
      <c r="N2276" s="80"/>
      <c r="O2276" s="81">
        <f t="shared" si="146"/>
        <v>0</v>
      </c>
      <c r="P2276" s="82"/>
      <c r="Q2276" s="83" t="e">
        <f t="shared" si="145"/>
        <v>#DIV/0!</v>
      </c>
      <c r="R2276" s="50"/>
      <c r="S2276" s="84">
        <f t="shared" si="147"/>
        <v>0</v>
      </c>
    </row>
    <row r="2277" spans="13:19" ht="18.5" x14ac:dyDescent="0.45">
      <c r="M2277" s="79">
        <f t="shared" si="148"/>
        <v>0</v>
      </c>
      <c r="N2277" s="80"/>
      <c r="O2277" s="81">
        <f t="shared" si="146"/>
        <v>0</v>
      </c>
      <c r="P2277" s="82"/>
      <c r="Q2277" s="83" t="e">
        <f t="shared" si="145"/>
        <v>#DIV/0!</v>
      </c>
      <c r="R2277" s="50"/>
      <c r="S2277" s="84">
        <f t="shared" si="147"/>
        <v>0</v>
      </c>
    </row>
    <row r="2278" spans="13:19" ht="18.5" x14ac:dyDescent="0.45">
      <c r="M2278" s="79">
        <f t="shared" si="148"/>
        <v>0</v>
      </c>
      <c r="N2278" s="80"/>
      <c r="O2278" s="81">
        <f t="shared" si="146"/>
        <v>0</v>
      </c>
      <c r="P2278" s="82"/>
      <c r="Q2278" s="83" t="e">
        <f t="shared" si="145"/>
        <v>#DIV/0!</v>
      </c>
      <c r="R2278" s="50"/>
      <c r="S2278" s="84">
        <f t="shared" si="147"/>
        <v>0</v>
      </c>
    </row>
    <row r="2279" spans="13:19" ht="18.5" x14ac:dyDescent="0.45">
      <c r="M2279" s="79">
        <f t="shared" si="148"/>
        <v>0</v>
      </c>
      <c r="N2279" s="80"/>
      <c r="O2279" s="81">
        <f t="shared" si="146"/>
        <v>0</v>
      </c>
      <c r="P2279" s="82"/>
      <c r="Q2279" s="83" t="e">
        <f t="shared" si="145"/>
        <v>#DIV/0!</v>
      </c>
      <c r="R2279" s="50"/>
      <c r="S2279" s="84">
        <f t="shared" si="147"/>
        <v>0</v>
      </c>
    </row>
    <row r="2280" spans="13:19" ht="18.5" x14ac:dyDescent="0.45">
      <c r="M2280" s="79">
        <f t="shared" si="148"/>
        <v>0</v>
      </c>
      <c r="N2280" s="80"/>
      <c r="O2280" s="81">
        <f t="shared" si="146"/>
        <v>0</v>
      </c>
      <c r="P2280" s="82"/>
      <c r="Q2280" s="83" t="e">
        <f t="shared" si="145"/>
        <v>#DIV/0!</v>
      </c>
      <c r="R2280" s="50"/>
      <c r="S2280" s="84">
        <f t="shared" si="147"/>
        <v>0</v>
      </c>
    </row>
    <row r="2281" spans="13:19" ht="18.5" x14ac:dyDescent="0.45">
      <c r="M2281" s="79">
        <f t="shared" si="148"/>
        <v>0</v>
      </c>
      <c r="N2281" s="80"/>
      <c r="O2281" s="81">
        <f t="shared" si="146"/>
        <v>0</v>
      </c>
      <c r="P2281" s="82"/>
      <c r="Q2281" s="83" t="e">
        <f t="shared" si="145"/>
        <v>#DIV/0!</v>
      </c>
      <c r="R2281" s="50"/>
      <c r="S2281" s="84">
        <f t="shared" si="147"/>
        <v>0</v>
      </c>
    </row>
    <row r="2282" spans="13:19" ht="18.5" x14ac:dyDescent="0.45">
      <c r="M2282" s="79">
        <f t="shared" si="148"/>
        <v>0</v>
      </c>
      <c r="N2282" s="80"/>
      <c r="O2282" s="81">
        <f t="shared" si="146"/>
        <v>0</v>
      </c>
      <c r="P2282" s="82"/>
      <c r="Q2282" s="83" t="e">
        <f t="shared" si="145"/>
        <v>#DIV/0!</v>
      </c>
      <c r="R2282" s="50"/>
      <c r="S2282" s="84">
        <f t="shared" si="147"/>
        <v>0</v>
      </c>
    </row>
    <row r="2283" spans="13:19" ht="18.5" x14ac:dyDescent="0.45">
      <c r="M2283" s="79">
        <f t="shared" si="148"/>
        <v>0</v>
      </c>
      <c r="N2283" s="80"/>
      <c r="O2283" s="81">
        <f t="shared" si="146"/>
        <v>0</v>
      </c>
      <c r="P2283" s="82"/>
      <c r="Q2283" s="83" t="e">
        <f t="shared" si="145"/>
        <v>#DIV/0!</v>
      </c>
      <c r="R2283" s="50"/>
      <c r="S2283" s="84">
        <f t="shared" si="147"/>
        <v>0</v>
      </c>
    </row>
    <row r="2284" spans="13:19" ht="18.5" x14ac:dyDescent="0.45">
      <c r="M2284" s="79">
        <f t="shared" si="148"/>
        <v>0</v>
      </c>
      <c r="N2284" s="80"/>
      <c r="O2284" s="81">
        <f t="shared" si="146"/>
        <v>0</v>
      </c>
      <c r="P2284" s="82"/>
      <c r="Q2284" s="83" t="e">
        <f t="shared" si="145"/>
        <v>#DIV/0!</v>
      </c>
      <c r="R2284" s="50"/>
      <c r="S2284" s="84">
        <f t="shared" si="147"/>
        <v>0</v>
      </c>
    </row>
    <row r="2285" spans="13:19" ht="18.5" x14ac:dyDescent="0.45">
      <c r="M2285" s="79">
        <f t="shared" si="148"/>
        <v>0</v>
      </c>
      <c r="N2285" s="80"/>
      <c r="O2285" s="81">
        <f t="shared" si="146"/>
        <v>0</v>
      </c>
      <c r="P2285" s="82"/>
      <c r="Q2285" s="83" t="e">
        <f t="shared" si="145"/>
        <v>#DIV/0!</v>
      </c>
      <c r="R2285" s="50"/>
      <c r="S2285" s="84">
        <f t="shared" si="147"/>
        <v>0</v>
      </c>
    </row>
    <row r="2286" spans="13:19" ht="18.5" x14ac:dyDescent="0.45">
      <c r="M2286" s="79">
        <f t="shared" si="148"/>
        <v>0</v>
      </c>
      <c r="N2286" s="80"/>
      <c r="O2286" s="81">
        <f t="shared" si="146"/>
        <v>0</v>
      </c>
      <c r="P2286" s="82"/>
      <c r="Q2286" s="83" t="e">
        <f t="shared" si="145"/>
        <v>#DIV/0!</v>
      </c>
      <c r="R2286" s="50"/>
      <c r="S2286" s="84">
        <f t="shared" si="147"/>
        <v>0</v>
      </c>
    </row>
    <row r="2287" spans="13:19" ht="18.5" x14ac:dyDescent="0.45">
      <c r="M2287" s="79">
        <f t="shared" si="148"/>
        <v>0</v>
      </c>
      <c r="N2287" s="80"/>
      <c r="O2287" s="81">
        <f t="shared" si="146"/>
        <v>0</v>
      </c>
      <c r="P2287" s="82"/>
      <c r="Q2287" s="83" t="e">
        <f t="shared" si="145"/>
        <v>#DIV/0!</v>
      </c>
      <c r="R2287" s="50"/>
      <c r="S2287" s="84">
        <f t="shared" si="147"/>
        <v>0</v>
      </c>
    </row>
    <row r="2288" spans="13:19" ht="18.5" x14ac:dyDescent="0.45">
      <c r="M2288" s="79">
        <f t="shared" si="148"/>
        <v>0</v>
      </c>
      <c r="N2288" s="80"/>
      <c r="O2288" s="81">
        <f t="shared" si="146"/>
        <v>0</v>
      </c>
      <c r="P2288" s="82"/>
      <c r="Q2288" s="83" t="e">
        <f t="shared" si="145"/>
        <v>#DIV/0!</v>
      </c>
      <c r="R2288" s="50"/>
      <c r="S2288" s="84">
        <f t="shared" si="147"/>
        <v>0</v>
      </c>
    </row>
    <row r="2289" spans="13:19" ht="18.5" x14ac:dyDescent="0.45">
      <c r="M2289" s="79">
        <f t="shared" si="148"/>
        <v>0</v>
      </c>
      <c r="N2289" s="80"/>
      <c r="O2289" s="81">
        <f t="shared" si="146"/>
        <v>0</v>
      </c>
      <c r="P2289" s="82"/>
      <c r="Q2289" s="83" t="e">
        <f t="shared" si="145"/>
        <v>#DIV/0!</v>
      </c>
      <c r="R2289" s="50"/>
      <c r="S2289" s="84">
        <f t="shared" si="147"/>
        <v>0</v>
      </c>
    </row>
    <row r="2290" spans="13:19" ht="18.5" x14ac:dyDescent="0.45">
      <c r="M2290" s="79">
        <f t="shared" si="148"/>
        <v>0</v>
      </c>
      <c r="N2290" s="80"/>
      <c r="O2290" s="81">
        <f t="shared" si="146"/>
        <v>0</v>
      </c>
      <c r="P2290" s="82"/>
      <c r="Q2290" s="83" t="e">
        <f t="shared" si="145"/>
        <v>#DIV/0!</v>
      </c>
      <c r="R2290" s="50"/>
      <c r="S2290" s="84">
        <f t="shared" si="147"/>
        <v>0</v>
      </c>
    </row>
    <row r="2291" spans="13:19" ht="18.5" x14ac:dyDescent="0.45">
      <c r="M2291" s="79">
        <f t="shared" si="148"/>
        <v>0</v>
      </c>
      <c r="N2291" s="80"/>
      <c r="O2291" s="81">
        <f t="shared" si="146"/>
        <v>0</v>
      </c>
      <c r="P2291" s="82"/>
      <c r="Q2291" s="83" t="e">
        <f t="shared" si="145"/>
        <v>#DIV/0!</v>
      </c>
      <c r="R2291" s="50"/>
      <c r="S2291" s="84">
        <f t="shared" si="147"/>
        <v>0</v>
      </c>
    </row>
    <row r="2292" spans="13:19" ht="18.5" x14ac:dyDescent="0.45">
      <c r="M2292" s="79">
        <f t="shared" si="148"/>
        <v>0</v>
      </c>
      <c r="N2292" s="80"/>
      <c r="O2292" s="81">
        <f t="shared" si="146"/>
        <v>0</v>
      </c>
      <c r="P2292" s="82"/>
      <c r="Q2292" s="83" t="e">
        <f t="shared" si="145"/>
        <v>#DIV/0!</v>
      </c>
      <c r="R2292" s="50"/>
      <c r="S2292" s="84">
        <f t="shared" si="147"/>
        <v>0</v>
      </c>
    </row>
    <row r="2293" spans="13:19" ht="18.5" x14ac:dyDescent="0.45">
      <c r="M2293" s="79">
        <f t="shared" si="148"/>
        <v>0</v>
      </c>
      <c r="N2293" s="80"/>
      <c r="O2293" s="81">
        <f t="shared" si="146"/>
        <v>0</v>
      </c>
      <c r="P2293" s="82"/>
      <c r="Q2293" s="83" t="e">
        <f t="shared" si="145"/>
        <v>#DIV/0!</v>
      </c>
      <c r="R2293" s="50"/>
      <c r="S2293" s="84">
        <f t="shared" si="147"/>
        <v>0</v>
      </c>
    </row>
    <row r="2294" spans="13:19" ht="18.5" x14ac:dyDescent="0.45">
      <c r="M2294" s="79">
        <f t="shared" si="148"/>
        <v>0</v>
      </c>
      <c r="N2294" s="80"/>
      <c r="O2294" s="81">
        <f t="shared" si="146"/>
        <v>0</v>
      </c>
      <c r="P2294" s="82"/>
      <c r="Q2294" s="83" t="e">
        <f t="shared" si="145"/>
        <v>#DIV/0!</v>
      </c>
      <c r="R2294" s="50"/>
      <c r="S2294" s="84">
        <f t="shared" si="147"/>
        <v>0</v>
      </c>
    </row>
    <row r="2295" spans="13:19" ht="18.5" x14ac:dyDescent="0.45">
      <c r="M2295" s="79">
        <f t="shared" si="148"/>
        <v>0</v>
      </c>
      <c r="N2295" s="80"/>
      <c r="O2295" s="81">
        <f t="shared" si="146"/>
        <v>0</v>
      </c>
      <c r="P2295" s="82"/>
      <c r="Q2295" s="83" t="e">
        <f t="shared" si="145"/>
        <v>#DIV/0!</v>
      </c>
      <c r="R2295" s="50"/>
      <c r="S2295" s="84">
        <f t="shared" si="147"/>
        <v>0</v>
      </c>
    </row>
    <row r="2296" spans="13:19" ht="18.5" x14ac:dyDescent="0.45">
      <c r="M2296" s="79">
        <f t="shared" si="148"/>
        <v>0</v>
      </c>
      <c r="N2296" s="80"/>
      <c r="O2296" s="81">
        <f t="shared" si="146"/>
        <v>0</v>
      </c>
      <c r="P2296" s="82"/>
      <c r="Q2296" s="83" t="e">
        <f t="shared" si="145"/>
        <v>#DIV/0!</v>
      </c>
      <c r="R2296" s="50"/>
      <c r="S2296" s="84">
        <f t="shared" si="147"/>
        <v>0</v>
      </c>
    </row>
    <row r="2297" spans="13:19" ht="18.5" x14ac:dyDescent="0.45">
      <c r="M2297" s="79">
        <f t="shared" si="148"/>
        <v>0</v>
      </c>
      <c r="N2297" s="80"/>
      <c r="O2297" s="81">
        <f t="shared" si="146"/>
        <v>0</v>
      </c>
      <c r="P2297" s="82"/>
      <c r="Q2297" s="83" t="e">
        <f t="shared" si="145"/>
        <v>#DIV/0!</v>
      </c>
      <c r="R2297" s="50"/>
      <c r="S2297" s="84">
        <f t="shared" si="147"/>
        <v>0</v>
      </c>
    </row>
    <row r="2298" spans="13:19" ht="18.5" x14ac:dyDescent="0.45">
      <c r="M2298" s="79">
        <f t="shared" si="148"/>
        <v>0</v>
      </c>
      <c r="N2298" s="80"/>
      <c r="O2298" s="81">
        <f t="shared" si="146"/>
        <v>0</v>
      </c>
      <c r="P2298" s="82"/>
      <c r="Q2298" s="83" t="e">
        <f t="shared" si="145"/>
        <v>#DIV/0!</v>
      </c>
      <c r="R2298" s="50"/>
      <c r="S2298" s="84">
        <f t="shared" si="147"/>
        <v>0</v>
      </c>
    </row>
    <row r="2299" spans="13:19" ht="18.5" x14ac:dyDescent="0.45">
      <c r="M2299" s="79">
        <f t="shared" si="148"/>
        <v>0</v>
      </c>
      <c r="N2299" s="80"/>
      <c r="O2299" s="81">
        <f t="shared" si="146"/>
        <v>0</v>
      </c>
      <c r="P2299" s="82"/>
      <c r="Q2299" s="83" t="e">
        <f t="shared" si="145"/>
        <v>#DIV/0!</v>
      </c>
      <c r="R2299" s="50"/>
      <c r="S2299" s="84">
        <f t="shared" si="147"/>
        <v>0</v>
      </c>
    </row>
    <row r="2300" spans="13:19" ht="18.5" x14ac:dyDescent="0.45">
      <c r="M2300" s="79">
        <f t="shared" si="148"/>
        <v>0</v>
      </c>
      <c r="N2300" s="80"/>
      <c r="O2300" s="81">
        <f t="shared" si="146"/>
        <v>0</v>
      </c>
      <c r="P2300" s="82"/>
      <c r="Q2300" s="83" t="e">
        <f t="shared" si="145"/>
        <v>#DIV/0!</v>
      </c>
      <c r="R2300" s="50"/>
      <c r="S2300" s="84">
        <f t="shared" si="147"/>
        <v>0</v>
      </c>
    </row>
    <row r="2301" spans="13:19" ht="18.5" x14ac:dyDescent="0.45">
      <c r="M2301" s="79">
        <f t="shared" si="148"/>
        <v>0</v>
      </c>
      <c r="N2301" s="80"/>
      <c r="O2301" s="81">
        <f t="shared" si="146"/>
        <v>0</v>
      </c>
      <c r="P2301" s="82"/>
      <c r="Q2301" s="83" t="e">
        <f t="shared" si="145"/>
        <v>#DIV/0!</v>
      </c>
      <c r="R2301" s="50"/>
      <c r="S2301" s="84">
        <f t="shared" si="147"/>
        <v>0</v>
      </c>
    </row>
    <row r="2302" spans="13:19" ht="18.5" x14ac:dyDescent="0.45">
      <c r="M2302" s="79">
        <f t="shared" si="148"/>
        <v>0</v>
      </c>
      <c r="N2302" s="80"/>
      <c r="O2302" s="81">
        <f t="shared" si="146"/>
        <v>0</v>
      </c>
      <c r="P2302" s="82"/>
      <c r="Q2302" s="83" t="e">
        <f t="shared" si="145"/>
        <v>#DIV/0!</v>
      </c>
      <c r="R2302" s="50"/>
      <c r="S2302" s="84">
        <f t="shared" si="147"/>
        <v>0</v>
      </c>
    </row>
    <row r="2303" spans="13:19" ht="18.5" x14ac:dyDescent="0.45">
      <c r="M2303" s="79">
        <f t="shared" si="148"/>
        <v>0</v>
      </c>
      <c r="N2303" s="80"/>
      <c r="O2303" s="81">
        <f t="shared" si="146"/>
        <v>0</v>
      </c>
      <c r="P2303" s="82"/>
      <c r="Q2303" s="83" t="e">
        <f t="shared" ref="Q2303:Q2366" si="149">(P2303-M2303)/P2303</f>
        <v>#DIV/0!</v>
      </c>
      <c r="R2303" s="50"/>
      <c r="S2303" s="84">
        <f t="shared" si="147"/>
        <v>0</v>
      </c>
    </row>
    <row r="2304" spans="13:19" ht="18.5" x14ac:dyDescent="0.45">
      <c r="M2304" s="79">
        <f t="shared" si="148"/>
        <v>0</v>
      </c>
      <c r="N2304" s="80"/>
      <c r="O2304" s="81">
        <f t="shared" si="146"/>
        <v>0</v>
      </c>
      <c r="P2304" s="82"/>
      <c r="Q2304" s="83" t="e">
        <f t="shared" si="149"/>
        <v>#DIV/0!</v>
      </c>
      <c r="R2304" s="50"/>
      <c r="S2304" s="84">
        <f t="shared" si="147"/>
        <v>0</v>
      </c>
    </row>
    <row r="2305" spans="13:19" ht="18.5" x14ac:dyDescent="0.45">
      <c r="M2305" s="79">
        <f t="shared" si="148"/>
        <v>0</v>
      </c>
      <c r="N2305" s="80"/>
      <c r="O2305" s="81">
        <f t="shared" si="146"/>
        <v>0</v>
      </c>
      <c r="P2305" s="82"/>
      <c r="Q2305" s="83" t="e">
        <f t="shared" si="149"/>
        <v>#DIV/0!</v>
      </c>
      <c r="R2305" s="50"/>
      <c r="S2305" s="84">
        <f t="shared" si="147"/>
        <v>0</v>
      </c>
    </row>
    <row r="2306" spans="13:19" ht="18.5" x14ac:dyDescent="0.45">
      <c r="M2306" s="79">
        <f t="shared" si="148"/>
        <v>0</v>
      </c>
      <c r="N2306" s="80"/>
      <c r="O2306" s="81">
        <f t="shared" ref="O2306:O2369" si="150">M2306/(1-N2306)</f>
        <v>0</v>
      </c>
      <c r="P2306" s="82"/>
      <c r="Q2306" s="83" t="e">
        <f t="shared" si="149"/>
        <v>#DIV/0!</v>
      </c>
      <c r="R2306" s="50"/>
      <c r="S2306" s="84">
        <f t="shared" si="147"/>
        <v>0</v>
      </c>
    </row>
    <row r="2307" spans="13:19" ht="18.5" x14ac:dyDescent="0.45">
      <c r="M2307" s="79">
        <f t="shared" si="148"/>
        <v>0</v>
      </c>
      <c r="N2307" s="80"/>
      <c r="O2307" s="81">
        <f t="shared" si="150"/>
        <v>0</v>
      </c>
      <c r="P2307" s="82"/>
      <c r="Q2307" s="83" t="e">
        <f t="shared" si="149"/>
        <v>#DIV/0!</v>
      </c>
      <c r="R2307" s="50"/>
      <c r="S2307" s="84">
        <f t="shared" si="147"/>
        <v>0</v>
      </c>
    </row>
    <row r="2308" spans="13:19" ht="18.5" x14ac:dyDescent="0.45">
      <c r="M2308" s="79">
        <f t="shared" si="148"/>
        <v>0</v>
      </c>
      <c r="N2308" s="80"/>
      <c r="O2308" s="81">
        <f t="shared" si="150"/>
        <v>0</v>
      </c>
      <c r="P2308" s="82"/>
      <c r="Q2308" s="83" t="e">
        <f t="shared" si="149"/>
        <v>#DIV/0!</v>
      </c>
      <c r="R2308" s="50"/>
      <c r="S2308" s="84">
        <f t="shared" ref="S2308:S2371" si="151">SUM(R2308*P2308)</f>
        <v>0</v>
      </c>
    </row>
    <row r="2309" spans="13:19" ht="18.5" x14ac:dyDescent="0.45">
      <c r="M2309" s="79">
        <f t="shared" si="148"/>
        <v>0</v>
      </c>
      <c r="N2309" s="80"/>
      <c r="O2309" s="81">
        <f t="shared" si="150"/>
        <v>0</v>
      </c>
      <c r="P2309" s="82"/>
      <c r="Q2309" s="83" t="e">
        <f t="shared" si="149"/>
        <v>#DIV/0!</v>
      </c>
      <c r="R2309" s="50"/>
      <c r="S2309" s="84">
        <f t="shared" si="151"/>
        <v>0</v>
      </c>
    </row>
    <row r="2310" spans="13:19" ht="18.5" x14ac:dyDescent="0.45">
      <c r="M2310" s="79">
        <f t="shared" si="148"/>
        <v>0</v>
      </c>
      <c r="N2310" s="80"/>
      <c r="O2310" s="81">
        <f t="shared" si="150"/>
        <v>0</v>
      </c>
      <c r="P2310" s="82"/>
      <c r="Q2310" s="83" t="e">
        <f t="shared" si="149"/>
        <v>#DIV/0!</v>
      </c>
      <c r="R2310" s="50"/>
      <c r="S2310" s="84">
        <f t="shared" si="151"/>
        <v>0</v>
      </c>
    </row>
    <row r="2311" spans="13:19" ht="18.5" x14ac:dyDescent="0.45">
      <c r="M2311" s="79">
        <f t="shared" ref="M2311:M2374" si="152">SUM(F2311:K2311)</f>
        <v>0</v>
      </c>
      <c r="N2311" s="80"/>
      <c r="O2311" s="81">
        <f t="shared" si="150"/>
        <v>0</v>
      </c>
      <c r="P2311" s="82"/>
      <c r="Q2311" s="83" t="e">
        <f t="shared" si="149"/>
        <v>#DIV/0!</v>
      </c>
      <c r="R2311" s="50"/>
      <c r="S2311" s="84">
        <f t="shared" si="151"/>
        <v>0</v>
      </c>
    </row>
    <row r="2312" spans="13:19" ht="18.5" x14ac:dyDescent="0.45">
      <c r="M2312" s="79">
        <f t="shared" si="152"/>
        <v>0</v>
      </c>
      <c r="N2312" s="80"/>
      <c r="O2312" s="81">
        <f t="shared" si="150"/>
        <v>0</v>
      </c>
      <c r="P2312" s="82"/>
      <c r="Q2312" s="83" t="e">
        <f t="shared" si="149"/>
        <v>#DIV/0!</v>
      </c>
      <c r="R2312" s="50"/>
      <c r="S2312" s="84">
        <f t="shared" si="151"/>
        <v>0</v>
      </c>
    </row>
    <row r="2313" spans="13:19" ht="18.5" x14ac:dyDescent="0.45">
      <c r="M2313" s="79">
        <f t="shared" si="152"/>
        <v>0</v>
      </c>
      <c r="N2313" s="80"/>
      <c r="O2313" s="81">
        <f t="shared" si="150"/>
        <v>0</v>
      </c>
      <c r="P2313" s="82"/>
      <c r="Q2313" s="83" t="e">
        <f t="shared" si="149"/>
        <v>#DIV/0!</v>
      </c>
      <c r="R2313" s="50"/>
      <c r="S2313" s="84">
        <f t="shared" si="151"/>
        <v>0</v>
      </c>
    </row>
    <row r="2314" spans="13:19" ht="18.5" x14ac:dyDescent="0.45">
      <c r="M2314" s="79">
        <f t="shared" si="152"/>
        <v>0</v>
      </c>
      <c r="N2314" s="80"/>
      <c r="O2314" s="81">
        <f t="shared" si="150"/>
        <v>0</v>
      </c>
      <c r="P2314" s="82"/>
      <c r="Q2314" s="83" t="e">
        <f t="shared" si="149"/>
        <v>#DIV/0!</v>
      </c>
      <c r="R2314" s="50"/>
      <c r="S2314" s="84">
        <f t="shared" si="151"/>
        <v>0</v>
      </c>
    </row>
    <row r="2315" spans="13:19" ht="18.5" x14ac:dyDescent="0.45">
      <c r="M2315" s="79">
        <f t="shared" si="152"/>
        <v>0</v>
      </c>
      <c r="N2315" s="80"/>
      <c r="O2315" s="81">
        <f t="shared" si="150"/>
        <v>0</v>
      </c>
      <c r="P2315" s="82"/>
      <c r="Q2315" s="83" t="e">
        <f t="shared" si="149"/>
        <v>#DIV/0!</v>
      </c>
      <c r="R2315" s="50"/>
      <c r="S2315" s="84">
        <f t="shared" si="151"/>
        <v>0</v>
      </c>
    </row>
    <row r="2316" spans="13:19" ht="18.5" x14ac:dyDescent="0.45">
      <c r="M2316" s="79">
        <f t="shared" si="152"/>
        <v>0</v>
      </c>
      <c r="N2316" s="80"/>
      <c r="O2316" s="81">
        <f t="shared" si="150"/>
        <v>0</v>
      </c>
      <c r="P2316" s="82"/>
      <c r="Q2316" s="83" t="e">
        <f t="shared" si="149"/>
        <v>#DIV/0!</v>
      </c>
      <c r="R2316" s="50"/>
      <c r="S2316" s="84">
        <f t="shared" si="151"/>
        <v>0</v>
      </c>
    </row>
    <row r="2317" spans="13:19" ht="18.5" x14ac:dyDescent="0.45">
      <c r="M2317" s="79">
        <f t="shared" si="152"/>
        <v>0</v>
      </c>
      <c r="N2317" s="80"/>
      <c r="O2317" s="81">
        <f t="shared" si="150"/>
        <v>0</v>
      </c>
      <c r="P2317" s="82"/>
      <c r="Q2317" s="83" t="e">
        <f t="shared" si="149"/>
        <v>#DIV/0!</v>
      </c>
      <c r="R2317" s="50"/>
      <c r="S2317" s="84">
        <f t="shared" si="151"/>
        <v>0</v>
      </c>
    </row>
    <row r="2318" spans="13:19" ht="18.5" x14ac:dyDescent="0.45">
      <c r="M2318" s="79">
        <f t="shared" si="152"/>
        <v>0</v>
      </c>
      <c r="N2318" s="80"/>
      <c r="O2318" s="81">
        <f t="shared" si="150"/>
        <v>0</v>
      </c>
      <c r="P2318" s="82"/>
      <c r="Q2318" s="83" t="e">
        <f t="shared" si="149"/>
        <v>#DIV/0!</v>
      </c>
      <c r="R2318" s="50"/>
      <c r="S2318" s="84">
        <f t="shared" si="151"/>
        <v>0</v>
      </c>
    </row>
    <row r="2319" spans="13:19" ht="18.5" x14ac:dyDescent="0.45">
      <c r="M2319" s="79">
        <f t="shared" si="152"/>
        <v>0</v>
      </c>
      <c r="N2319" s="80"/>
      <c r="O2319" s="81">
        <f t="shared" si="150"/>
        <v>0</v>
      </c>
      <c r="P2319" s="82"/>
      <c r="Q2319" s="83" t="e">
        <f t="shared" si="149"/>
        <v>#DIV/0!</v>
      </c>
      <c r="R2319" s="50"/>
      <c r="S2319" s="84">
        <f t="shared" si="151"/>
        <v>0</v>
      </c>
    </row>
    <row r="2320" spans="13:19" ht="18.5" x14ac:dyDescent="0.45">
      <c r="M2320" s="79">
        <f t="shared" si="152"/>
        <v>0</v>
      </c>
      <c r="N2320" s="80"/>
      <c r="O2320" s="81">
        <f t="shared" si="150"/>
        <v>0</v>
      </c>
      <c r="P2320" s="82"/>
      <c r="Q2320" s="83" t="e">
        <f t="shared" si="149"/>
        <v>#DIV/0!</v>
      </c>
      <c r="R2320" s="50"/>
      <c r="S2320" s="84">
        <f t="shared" si="151"/>
        <v>0</v>
      </c>
    </row>
    <row r="2321" spans="13:19" ht="18.5" x14ac:dyDescent="0.45">
      <c r="M2321" s="79">
        <f t="shared" si="152"/>
        <v>0</v>
      </c>
      <c r="N2321" s="80"/>
      <c r="O2321" s="81">
        <f t="shared" si="150"/>
        <v>0</v>
      </c>
      <c r="P2321" s="82"/>
      <c r="Q2321" s="83" t="e">
        <f t="shared" si="149"/>
        <v>#DIV/0!</v>
      </c>
      <c r="R2321" s="50"/>
      <c r="S2321" s="84">
        <f t="shared" si="151"/>
        <v>0</v>
      </c>
    </row>
    <row r="2322" spans="13:19" ht="18.5" x14ac:dyDescent="0.45">
      <c r="M2322" s="79">
        <f t="shared" si="152"/>
        <v>0</v>
      </c>
      <c r="N2322" s="80"/>
      <c r="O2322" s="81">
        <f t="shared" si="150"/>
        <v>0</v>
      </c>
      <c r="P2322" s="82"/>
      <c r="Q2322" s="83" t="e">
        <f t="shared" si="149"/>
        <v>#DIV/0!</v>
      </c>
      <c r="R2322" s="50"/>
      <c r="S2322" s="84">
        <f t="shared" si="151"/>
        <v>0</v>
      </c>
    </row>
    <row r="2323" spans="13:19" ht="18.5" x14ac:dyDescent="0.45">
      <c r="M2323" s="79">
        <f t="shared" si="152"/>
        <v>0</v>
      </c>
      <c r="N2323" s="80"/>
      <c r="O2323" s="81">
        <f t="shared" si="150"/>
        <v>0</v>
      </c>
      <c r="P2323" s="82"/>
      <c r="Q2323" s="83" t="e">
        <f t="shared" si="149"/>
        <v>#DIV/0!</v>
      </c>
      <c r="R2323" s="50"/>
      <c r="S2323" s="84">
        <f t="shared" si="151"/>
        <v>0</v>
      </c>
    </row>
    <row r="2324" spans="13:19" ht="18.5" x14ac:dyDescent="0.45">
      <c r="M2324" s="79">
        <f t="shared" si="152"/>
        <v>0</v>
      </c>
      <c r="N2324" s="80"/>
      <c r="O2324" s="81">
        <f t="shared" si="150"/>
        <v>0</v>
      </c>
      <c r="P2324" s="82"/>
      <c r="Q2324" s="83" t="e">
        <f t="shared" si="149"/>
        <v>#DIV/0!</v>
      </c>
      <c r="R2324" s="50"/>
      <c r="S2324" s="84">
        <f t="shared" si="151"/>
        <v>0</v>
      </c>
    </row>
    <row r="2325" spans="13:19" ht="18.5" x14ac:dyDescent="0.45">
      <c r="M2325" s="79">
        <f t="shared" si="152"/>
        <v>0</v>
      </c>
      <c r="N2325" s="80"/>
      <c r="O2325" s="81">
        <f t="shared" si="150"/>
        <v>0</v>
      </c>
      <c r="P2325" s="82"/>
      <c r="Q2325" s="83" t="e">
        <f t="shared" si="149"/>
        <v>#DIV/0!</v>
      </c>
      <c r="R2325" s="50"/>
      <c r="S2325" s="84">
        <f t="shared" si="151"/>
        <v>0</v>
      </c>
    </row>
    <row r="2326" spans="13:19" ht="18.5" x14ac:dyDescent="0.45">
      <c r="M2326" s="79">
        <f t="shared" si="152"/>
        <v>0</v>
      </c>
      <c r="N2326" s="80"/>
      <c r="O2326" s="81">
        <f t="shared" si="150"/>
        <v>0</v>
      </c>
      <c r="P2326" s="82"/>
      <c r="Q2326" s="83" t="e">
        <f t="shared" si="149"/>
        <v>#DIV/0!</v>
      </c>
      <c r="R2326" s="50"/>
      <c r="S2326" s="84">
        <f t="shared" si="151"/>
        <v>0</v>
      </c>
    </row>
    <row r="2327" spans="13:19" ht="18.5" x14ac:dyDescent="0.45">
      <c r="M2327" s="79">
        <f t="shared" si="152"/>
        <v>0</v>
      </c>
      <c r="N2327" s="80"/>
      <c r="O2327" s="81">
        <f t="shared" si="150"/>
        <v>0</v>
      </c>
      <c r="P2327" s="82"/>
      <c r="Q2327" s="83" t="e">
        <f t="shared" si="149"/>
        <v>#DIV/0!</v>
      </c>
      <c r="R2327" s="50"/>
      <c r="S2327" s="84">
        <f t="shared" si="151"/>
        <v>0</v>
      </c>
    </row>
    <row r="2328" spans="13:19" ht="18.5" x14ac:dyDescent="0.45">
      <c r="M2328" s="79">
        <f t="shared" si="152"/>
        <v>0</v>
      </c>
      <c r="N2328" s="80"/>
      <c r="O2328" s="81">
        <f t="shared" si="150"/>
        <v>0</v>
      </c>
      <c r="P2328" s="82"/>
      <c r="Q2328" s="83" t="e">
        <f t="shared" si="149"/>
        <v>#DIV/0!</v>
      </c>
      <c r="R2328" s="50"/>
      <c r="S2328" s="84">
        <f t="shared" si="151"/>
        <v>0</v>
      </c>
    </row>
    <row r="2329" spans="13:19" ht="18.5" x14ac:dyDescent="0.45">
      <c r="M2329" s="79">
        <f t="shared" si="152"/>
        <v>0</v>
      </c>
      <c r="N2329" s="80"/>
      <c r="O2329" s="81">
        <f t="shared" si="150"/>
        <v>0</v>
      </c>
      <c r="P2329" s="82"/>
      <c r="Q2329" s="83" t="e">
        <f t="shared" si="149"/>
        <v>#DIV/0!</v>
      </c>
      <c r="R2329" s="50"/>
      <c r="S2329" s="84">
        <f t="shared" si="151"/>
        <v>0</v>
      </c>
    </row>
    <row r="2330" spans="13:19" ht="18.5" x14ac:dyDescent="0.45">
      <c r="M2330" s="79">
        <f t="shared" si="152"/>
        <v>0</v>
      </c>
      <c r="N2330" s="80"/>
      <c r="O2330" s="81">
        <f t="shared" si="150"/>
        <v>0</v>
      </c>
      <c r="P2330" s="82"/>
      <c r="Q2330" s="83" t="e">
        <f t="shared" si="149"/>
        <v>#DIV/0!</v>
      </c>
      <c r="R2330" s="50"/>
      <c r="S2330" s="84">
        <f t="shared" si="151"/>
        <v>0</v>
      </c>
    </row>
    <row r="2331" spans="13:19" ht="18.5" x14ac:dyDescent="0.45">
      <c r="M2331" s="79">
        <f t="shared" si="152"/>
        <v>0</v>
      </c>
      <c r="N2331" s="80"/>
      <c r="O2331" s="81">
        <f t="shared" si="150"/>
        <v>0</v>
      </c>
      <c r="P2331" s="82"/>
      <c r="Q2331" s="83" t="e">
        <f t="shared" si="149"/>
        <v>#DIV/0!</v>
      </c>
      <c r="R2331" s="50"/>
      <c r="S2331" s="84">
        <f t="shared" si="151"/>
        <v>0</v>
      </c>
    </row>
    <row r="2332" spans="13:19" ht="18.5" x14ac:dyDescent="0.45">
      <c r="M2332" s="79">
        <f t="shared" si="152"/>
        <v>0</v>
      </c>
      <c r="N2332" s="80"/>
      <c r="O2332" s="81">
        <f t="shared" si="150"/>
        <v>0</v>
      </c>
      <c r="P2332" s="82"/>
      <c r="Q2332" s="83" t="e">
        <f t="shared" si="149"/>
        <v>#DIV/0!</v>
      </c>
      <c r="R2332" s="50"/>
      <c r="S2332" s="84">
        <f t="shared" si="151"/>
        <v>0</v>
      </c>
    </row>
    <row r="2333" spans="13:19" ht="18.5" x14ac:dyDescent="0.45">
      <c r="M2333" s="79">
        <f t="shared" si="152"/>
        <v>0</v>
      </c>
      <c r="N2333" s="80"/>
      <c r="O2333" s="81">
        <f t="shared" si="150"/>
        <v>0</v>
      </c>
      <c r="P2333" s="82"/>
      <c r="Q2333" s="83" t="e">
        <f t="shared" si="149"/>
        <v>#DIV/0!</v>
      </c>
      <c r="R2333" s="50"/>
      <c r="S2333" s="84">
        <f t="shared" si="151"/>
        <v>0</v>
      </c>
    </row>
    <row r="2334" spans="13:19" ht="18.5" x14ac:dyDescent="0.45">
      <c r="M2334" s="79">
        <f t="shared" si="152"/>
        <v>0</v>
      </c>
      <c r="N2334" s="80"/>
      <c r="O2334" s="81">
        <f t="shared" si="150"/>
        <v>0</v>
      </c>
      <c r="P2334" s="82"/>
      <c r="Q2334" s="83" t="e">
        <f t="shared" si="149"/>
        <v>#DIV/0!</v>
      </c>
      <c r="R2334" s="50"/>
      <c r="S2334" s="84">
        <f t="shared" si="151"/>
        <v>0</v>
      </c>
    </row>
    <row r="2335" spans="13:19" ht="18.5" x14ac:dyDescent="0.45">
      <c r="M2335" s="79">
        <f t="shared" si="152"/>
        <v>0</v>
      </c>
      <c r="N2335" s="80"/>
      <c r="O2335" s="81">
        <f t="shared" si="150"/>
        <v>0</v>
      </c>
      <c r="P2335" s="82"/>
      <c r="Q2335" s="83" t="e">
        <f t="shared" si="149"/>
        <v>#DIV/0!</v>
      </c>
      <c r="R2335" s="50"/>
      <c r="S2335" s="84">
        <f t="shared" si="151"/>
        <v>0</v>
      </c>
    </row>
    <row r="2336" spans="13:19" ht="18.5" x14ac:dyDescent="0.45">
      <c r="M2336" s="79">
        <f t="shared" si="152"/>
        <v>0</v>
      </c>
      <c r="N2336" s="80"/>
      <c r="O2336" s="81">
        <f t="shared" si="150"/>
        <v>0</v>
      </c>
      <c r="P2336" s="82"/>
      <c r="Q2336" s="83" t="e">
        <f t="shared" si="149"/>
        <v>#DIV/0!</v>
      </c>
      <c r="R2336" s="50"/>
      <c r="S2336" s="84">
        <f t="shared" si="151"/>
        <v>0</v>
      </c>
    </row>
    <row r="2337" spans="13:19" ht="18.5" x14ac:dyDescent="0.45">
      <c r="M2337" s="79">
        <f t="shared" si="152"/>
        <v>0</v>
      </c>
      <c r="N2337" s="80"/>
      <c r="O2337" s="81">
        <f t="shared" si="150"/>
        <v>0</v>
      </c>
      <c r="P2337" s="82"/>
      <c r="Q2337" s="83" t="e">
        <f t="shared" si="149"/>
        <v>#DIV/0!</v>
      </c>
      <c r="R2337" s="50"/>
      <c r="S2337" s="84">
        <f t="shared" si="151"/>
        <v>0</v>
      </c>
    </row>
    <row r="2338" spans="13:19" ht="18.5" x14ac:dyDescent="0.45">
      <c r="M2338" s="79">
        <f t="shared" si="152"/>
        <v>0</v>
      </c>
      <c r="N2338" s="80"/>
      <c r="O2338" s="81">
        <f t="shared" si="150"/>
        <v>0</v>
      </c>
      <c r="P2338" s="82"/>
      <c r="Q2338" s="83" t="e">
        <f t="shared" si="149"/>
        <v>#DIV/0!</v>
      </c>
      <c r="R2338" s="50"/>
      <c r="S2338" s="84">
        <f t="shared" si="151"/>
        <v>0</v>
      </c>
    </row>
    <row r="2339" spans="13:19" ht="18.5" x14ac:dyDescent="0.45">
      <c r="M2339" s="79">
        <f t="shared" si="152"/>
        <v>0</v>
      </c>
      <c r="N2339" s="80"/>
      <c r="O2339" s="81">
        <f t="shared" si="150"/>
        <v>0</v>
      </c>
      <c r="P2339" s="82"/>
      <c r="Q2339" s="83" t="e">
        <f t="shared" si="149"/>
        <v>#DIV/0!</v>
      </c>
      <c r="R2339" s="50"/>
      <c r="S2339" s="84">
        <f t="shared" si="151"/>
        <v>0</v>
      </c>
    </row>
    <row r="2340" spans="13:19" ht="18.5" x14ac:dyDescent="0.45">
      <c r="M2340" s="79">
        <f t="shared" si="152"/>
        <v>0</v>
      </c>
      <c r="N2340" s="80"/>
      <c r="O2340" s="81">
        <f t="shared" si="150"/>
        <v>0</v>
      </c>
      <c r="P2340" s="82"/>
      <c r="Q2340" s="83" t="e">
        <f t="shared" si="149"/>
        <v>#DIV/0!</v>
      </c>
      <c r="R2340" s="50"/>
      <c r="S2340" s="84">
        <f t="shared" si="151"/>
        <v>0</v>
      </c>
    </row>
    <row r="2341" spans="13:19" ht="18.5" x14ac:dyDescent="0.45">
      <c r="M2341" s="79">
        <f t="shared" si="152"/>
        <v>0</v>
      </c>
      <c r="N2341" s="80"/>
      <c r="O2341" s="81">
        <f t="shared" si="150"/>
        <v>0</v>
      </c>
      <c r="P2341" s="82"/>
      <c r="Q2341" s="83" t="e">
        <f t="shared" si="149"/>
        <v>#DIV/0!</v>
      </c>
      <c r="R2341" s="50"/>
      <c r="S2341" s="84">
        <f t="shared" si="151"/>
        <v>0</v>
      </c>
    </row>
    <row r="2342" spans="13:19" ht="18.5" x14ac:dyDescent="0.45">
      <c r="M2342" s="79">
        <f t="shared" si="152"/>
        <v>0</v>
      </c>
      <c r="N2342" s="80"/>
      <c r="O2342" s="81">
        <f t="shared" si="150"/>
        <v>0</v>
      </c>
      <c r="P2342" s="82"/>
      <c r="Q2342" s="83" t="e">
        <f t="shared" si="149"/>
        <v>#DIV/0!</v>
      </c>
      <c r="R2342" s="50"/>
      <c r="S2342" s="84">
        <f t="shared" si="151"/>
        <v>0</v>
      </c>
    </row>
    <row r="2343" spans="13:19" ht="18.5" x14ac:dyDescent="0.45">
      <c r="M2343" s="79">
        <f t="shared" si="152"/>
        <v>0</v>
      </c>
      <c r="N2343" s="80"/>
      <c r="O2343" s="81">
        <f t="shared" si="150"/>
        <v>0</v>
      </c>
      <c r="P2343" s="82"/>
      <c r="Q2343" s="83" t="e">
        <f t="shared" si="149"/>
        <v>#DIV/0!</v>
      </c>
      <c r="R2343" s="50"/>
      <c r="S2343" s="84">
        <f t="shared" si="151"/>
        <v>0</v>
      </c>
    </row>
    <row r="2344" spans="13:19" ht="18.5" x14ac:dyDescent="0.45">
      <c r="M2344" s="79">
        <f t="shared" si="152"/>
        <v>0</v>
      </c>
      <c r="N2344" s="80"/>
      <c r="O2344" s="81">
        <f t="shared" si="150"/>
        <v>0</v>
      </c>
      <c r="P2344" s="82"/>
      <c r="Q2344" s="83" t="e">
        <f t="shared" si="149"/>
        <v>#DIV/0!</v>
      </c>
      <c r="R2344" s="50"/>
      <c r="S2344" s="84">
        <f t="shared" si="151"/>
        <v>0</v>
      </c>
    </row>
    <row r="2345" spans="13:19" ht="18.5" x14ac:dyDescent="0.45">
      <c r="M2345" s="79">
        <f t="shared" si="152"/>
        <v>0</v>
      </c>
      <c r="N2345" s="80"/>
      <c r="O2345" s="81">
        <f t="shared" si="150"/>
        <v>0</v>
      </c>
      <c r="P2345" s="82"/>
      <c r="Q2345" s="83" t="e">
        <f t="shared" si="149"/>
        <v>#DIV/0!</v>
      </c>
      <c r="R2345" s="50"/>
      <c r="S2345" s="84">
        <f t="shared" si="151"/>
        <v>0</v>
      </c>
    </row>
    <row r="2346" spans="13:19" ht="18.5" x14ac:dyDescent="0.45">
      <c r="M2346" s="79">
        <f t="shared" si="152"/>
        <v>0</v>
      </c>
      <c r="N2346" s="80"/>
      <c r="O2346" s="81">
        <f t="shared" si="150"/>
        <v>0</v>
      </c>
      <c r="P2346" s="82"/>
      <c r="Q2346" s="83" t="e">
        <f t="shared" si="149"/>
        <v>#DIV/0!</v>
      </c>
      <c r="R2346" s="50"/>
      <c r="S2346" s="84">
        <f t="shared" si="151"/>
        <v>0</v>
      </c>
    </row>
    <row r="2347" spans="13:19" ht="18.5" x14ac:dyDescent="0.45">
      <c r="M2347" s="79">
        <f t="shared" si="152"/>
        <v>0</v>
      </c>
      <c r="N2347" s="80"/>
      <c r="O2347" s="81">
        <f t="shared" si="150"/>
        <v>0</v>
      </c>
      <c r="P2347" s="82"/>
      <c r="Q2347" s="83" t="e">
        <f t="shared" si="149"/>
        <v>#DIV/0!</v>
      </c>
      <c r="R2347" s="50"/>
      <c r="S2347" s="84">
        <f t="shared" si="151"/>
        <v>0</v>
      </c>
    </row>
    <row r="2348" spans="13:19" ht="18.5" x14ac:dyDescent="0.45">
      <c r="M2348" s="79">
        <f t="shared" si="152"/>
        <v>0</v>
      </c>
      <c r="N2348" s="80"/>
      <c r="O2348" s="81">
        <f t="shared" si="150"/>
        <v>0</v>
      </c>
      <c r="P2348" s="82"/>
      <c r="Q2348" s="83" t="e">
        <f t="shared" si="149"/>
        <v>#DIV/0!</v>
      </c>
      <c r="R2348" s="50"/>
      <c r="S2348" s="84">
        <f t="shared" si="151"/>
        <v>0</v>
      </c>
    </row>
    <row r="2349" spans="13:19" ht="18.5" x14ac:dyDescent="0.45">
      <c r="M2349" s="79">
        <f t="shared" si="152"/>
        <v>0</v>
      </c>
      <c r="N2349" s="80"/>
      <c r="O2349" s="81">
        <f t="shared" si="150"/>
        <v>0</v>
      </c>
      <c r="P2349" s="82"/>
      <c r="Q2349" s="83" t="e">
        <f t="shared" si="149"/>
        <v>#DIV/0!</v>
      </c>
      <c r="R2349" s="50"/>
      <c r="S2349" s="84">
        <f t="shared" si="151"/>
        <v>0</v>
      </c>
    </row>
    <row r="2350" spans="13:19" ht="18.5" x14ac:dyDescent="0.45">
      <c r="M2350" s="79">
        <f t="shared" si="152"/>
        <v>0</v>
      </c>
      <c r="N2350" s="80"/>
      <c r="O2350" s="81">
        <f t="shared" si="150"/>
        <v>0</v>
      </c>
      <c r="P2350" s="82"/>
      <c r="Q2350" s="83" t="e">
        <f t="shared" si="149"/>
        <v>#DIV/0!</v>
      </c>
      <c r="R2350" s="50"/>
      <c r="S2350" s="84">
        <f t="shared" si="151"/>
        <v>0</v>
      </c>
    </row>
    <row r="2351" spans="13:19" ht="18.5" x14ac:dyDescent="0.45">
      <c r="M2351" s="79">
        <f t="shared" si="152"/>
        <v>0</v>
      </c>
      <c r="N2351" s="80"/>
      <c r="O2351" s="81">
        <f t="shared" si="150"/>
        <v>0</v>
      </c>
      <c r="P2351" s="82"/>
      <c r="Q2351" s="83" t="e">
        <f t="shared" si="149"/>
        <v>#DIV/0!</v>
      </c>
      <c r="R2351" s="50"/>
      <c r="S2351" s="84">
        <f t="shared" si="151"/>
        <v>0</v>
      </c>
    </row>
    <row r="2352" spans="13:19" ht="18.5" x14ac:dyDescent="0.45">
      <c r="M2352" s="79">
        <f t="shared" si="152"/>
        <v>0</v>
      </c>
      <c r="N2352" s="80"/>
      <c r="O2352" s="81">
        <f t="shared" si="150"/>
        <v>0</v>
      </c>
      <c r="P2352" s="82"/>
      <c r="Q2352" s="83" t="e">
        <f t="shared" si="149"/>
        <v>#DIV/0!</v>
      </c>
      <c r="R2352" s="50"/>
      <c r="S2352" s="84">
        <f t="shared" si="151"/>
        <v>0</v>
      </c>
    </row>
    <row r="2353" spans="13:19" ht="18.5" x14ac:dyDescent="0.45">
      <c r="M2353" s="79">
        <f t="shared" si="152"/>
        <v>0</v>
      </c>
      <c r="N2353" s="80"/>
      <c r="O2353" s="81">
        <f t="shared" si="150"/>
        <v>0</v>
      </c>
      <c r="P2353" s="82"/>
      <c r="Q2353" s="83" t="e">
        <f t="shared" si="149"/>
        <v>#DIV/0!</v>
      </c>
      <c r="R2353" s="50"/>
      <c r="S2353" s="84">
        <f t="shared" si="151"/>
        <v>0</v>
      </c>
    </row>
    <row r="2354" spans="13:19" ht="18.5" x14ac:dyDescent="0.45">
      <c r="M2354" s="79">
        <f t="shared" si="152"/>
        <v>0</v>
      </c>
      <c r="N2354" s="80"/>
      <c r="O2354" s="81">
        <f t="shared" si="150"/>
        <v>0</v>
      </c>
      <c r="P2354" s="82"/>
      <c r="Q2354" s="83" t="e">
        <f t="shared" si="149"/>
        <v>#DIV/0!</v>
      </c>
      <c r="R2354" s="50"/>
      <c r="S2354" s="84">
        <f t="shared" si="151"/>
        <v>0</v>
      </c>
    </row>
    <row r="2355" spans="13:19" ht="18.5" x14ac:dyDescent="0.45">
      <c r="M2355" s="79">
        <f t="shared" si="152"/>
        <v>0</v>
      </c>
      <c r="N2355" s="80"/>
      <c r="O2355" s="81">
        <f t="shared" si="150"/>
        <v>0</v>
      </c>
      <c r="P2355" s="82"/>
      <c r="Q2355" s="83" t="e">
        <f t="shared" si="149"/>
        <v>#DIV/0!</v>
      </c>
      <c r="R2355" s="50"/>
      <c r="S2355" s="84">
        <f t="shared" si="151"/>
        <v>0</v>
      </c>
    </row>
    <row r="2356" spans="13:19" ht="18.5" x14ac:dyDescent="0.45">
      <c r="M2356" s="79">
        <f t="shared" si="152"/>
        <v>0</v>
      </c>
      <c r="N2356" s="80"/>
      <c r="O2356" s="81">
        <f t="shared" si="150"/>
        <v>0</v>
      </c>
      <c r="P2356" s="82"/>
      <c r="Q2356" s="83" t="e">
        <f t="shared" si="149"/>
        <v>#DIV/0!</v>
      </c>
      <c r="R2356" s="50"/>
      <c r="S2356" s="84">
        <f t="shared" si="151"/>
        <v>0</v>
      </c>
    </row>
    <row r="2357" spans="13:19" ht="18.5" x14ac:dyDescent="0.45">
      <c r="M2357" s="79">
        <f t="shared" si="152"/>
        <v>0</v>
      </c>
      <c r="N2357" s="80"/>
      <c r="O2357" s="81">
        <f t="shared" si="150"/>
        <v>0</v>
      </c>
      <c r="P2357" s="82"/>
      <c r="Q2357" s="83" t="e">
        <f t="shared" si="149"/>
        <v>#DIV/0!</v>
      </c>
      <c r="R2357" s="50"/>
      <c r="S2357" s="84">
        <f t="shared" si="151"/>
        <v>0</v>
      </c>
    </row>
    <row r="2358" spans="13:19" ht="18.5" x14ac:dyDescent="0.45">
      <c r="M2358" s="79">
        <f t="shared" si="152"/>
        <v>0</v>
      </c>
      <c r="N2358" s="80"/>
      <c r="O2358" s="81">
        <f t="shared" si="150"/>
        <v>0</v>
      </c>
      <c r="P2358" s="82"/>
      <c r="Q2358" s="83" t="e">
        <f t="shared" si="149"/>
        <v>#DIV/0!</v>
      </c>
      <c r="R2358" s="50"/>
      <c r="S2358" s="84">
        <f t="shared" si="151"/>
        <v>0</v>
      </c>
    </row>
    <row r="2359" spans="13:19" ht="18.5" x14ac:dyDescent="0.45">
      <c r="M2359" s="79">
        <f t="shared" si="152"/>
        <v>0</v>
      </c>
      <c r="N2359" s="80"/>
      <c r="O2359" s="81">
        <f t="shared" si="150"/>
        <v>0</v>
      </c>
      <c r="P2359" s="82"/>
      <c r="Q2359" s="83" t="e">
        <f t="shared" si="149"/>
        <v>#DIV/0!</v>
      </c>
      <c r="R2359" s="50"/>
      <c r="S2359" s="84">
        <f t="shared" si="151"/>
        <v>0</v>
      </c>
    </row>
    <row r="2360" spans="13:19" ht="18.5" x14ac:dyDescent="0.45">
      <c r="M2360" s="79">
        <f t="shared" si="152"/>
        <v>0</v>
      </c>
      <c r="N2360" s="80"/>
      <c r="O2360" s="81">
        <f t="shared" si="150"/>
        <v>0</v>
      </c>
      <c r="P2360" s="82"/>
      <c r="Q2360" s="83" t="e">
        <f t="shared" si="149"/>
        <v>#DIV/0!</v>
      </c>
      <c r="R2360" s="50"/>
      <c r="S2360" s="84">
        <f t="shared" si="151"/>
        <v>0</v>
      </c>
    </row>
    <row r="2361" spans="13:19" ht="18.5" x14ac:dyDescent="0.45">
      <c r="M2361" s="79">
        <f t="shared" si="152"/>
        <v>0</v>
      </c>
      <c r="N2361" s="80"/>
      <c r="O2361" s="81">
        <f t="shared" si="150"/>
        <v>0</v>
      </c>
      <c r="P2361" s="82"/>
      <c r="Q2361" s="83" t="e">
        <f t="shared" si="149"/>
        <v>#DIV/0!</v>
      </c>
      <c r="R2361" s="50"/>
      <c r="S2361" s="84">
        <f t="shared" si="151"/>
        <v>0</v>
      </c>
    </row>
    <row r="2362" spans="13:19" ht="18.5" x14ac:dyDescent="0.45">
      <c r="M2362" s="79">
        <f t="shared" si="152"/>
        <v>0</v>
      </c>
      <c r="N2362" s="80"/>
      <c r="O2362" s="81">
        <f t="shared" si="150"/>
        <v>0</v>
      </c>
      <c r="P2362" s="82"/>
      <c r="Q2362" s="83" t="e">
        <f t="shared" si="149"/>
        <v>#DIV/0!</v>
      </c>
      <c r="R2362" s="50"/>
      <c r="S2362" s="84">
        <f t="shared" si="151"/>
        <v>0</v>
      </c>
    </row>
    <row r="2363" spans="13:19" ht="18.5" x14ac:dyDescent="0.45">
      <c r="M2363" s="79">
        <f t="shared" si="152"/>
        <v>0</v>
      </c>
      <c r="N2363" s="80"/>
      <c r="O2363" s="81">
        <f t="shared" si="150"/>
        <v>0</v>
      </c>
      <c r="P2363" s="82"/>
      <c r="Q2363" s="83" t="e">
        <f t="shared" si="149"/>
        <v>#DIV/0!</v>
      </c>
      <c r="R2363" s="50"/>
      <c r="S2363" s="84">
        <f t="shared" si="151"/>
        <v>0</v>
      </c>
    </row>
    <row r="2364" spans="13:19" ht="18.5" x14ac:dyDescent="0.45">
      <c r="M2364" s="79">
        <f t="shared" si="152"/>
        <v>0</v>
      </c>
      <c r="N2364" s="80"/>
      <c r="O2364" s="81">
        <f t="shared" si="150"/>
        <v>0</v>
      </c>
      <c r="P2364" s="82"/>
      <c r="Q2364" s="83" t="e">
        <f t="shared" si="149"/>
        <v>#DIV/0!</v>
      </c>
      <c r="R2364" s="50"/>
      <c r="S2364" s="84">
        <f t="shared" si="151"/>
        <v>0</v>
      </c>
    </row>
    <row r="2365" spans="13:19" ht="18.5" x14ac:dyDescent="0.45">
      <c r="M2365" s="79">
        <f t="shared" si="152"/>
        <v>0</v>
      </c>
      <c r="N2365" s="80"/>
      <c r="O2365" s="81">
        <f t="shared" si="150"/>
        <v>0</v>
      </c>
      <c r="P2365" s="82"/>
      <c r="Q2365" s="83" t="e">
        <f t="shared" si="149"/>
        <v>#DIV/0!</v>
      </c>
      <c r="R2365" s="50"/>
      <c r="S2365" s="84">
        <f t="shared" si="151"/>
        <v>0</v>
      </c>
    </row>
    <row r="2366" spans="13:19" ht="18.5" x14ac:dyDescent="0.45">
      <c r="M2366" s="79">
        <f t="shared" si="152"/>
        <v>0</v>
      </c>
      <c r="N2366" s="80"/>
      <c r="O2366" s="81">
        <f t="shared" si="150"/>
        <v>0</v>
      </c>
      <c r="P2366" s="82"/>
      <c r="Q2366" s="83" t="e">
        <f t="shared" si="149"/>
        <v>#DIV/0!</v>
      </c>
      <c r="R2366" s="50"/>
      <c r="S2366" s="84">
        <f t="shared" si="151"/>
        <v>0</v>
      </c>
    </row>
    <row r="2367" spans="13:19" ht="18.5" x14ac:dyDescent="0.45">
      <c r="M2367" s="79">
        <f t="shared" si="152"/>
        <v>0</v>
      </c>
      <c r="N2367" s="80"/>
      <c r="O2367" s="81">
        <f t="shared" si="150"/>
        <v>0</v>
      </c>
      <c r="P2367" s="82"/>
      <c r="Q2367" s="83" t="e">
        <f t="shared" ref="Q2367:Q2392" si="153">(P2367-M2367)/P2367</f>
        <v>#DIV/0!</v>
      </c>
      <c r="R2367" s="50"/>
      <c r="S2367" s="84">
        <f t="shared" si="151"/>
        <v>0</v>
      </c>
    </row>
    <row r="2368" spans="13:19" ht="18.5" x14ac:dyDescent="0.45">
      <c r="M2368" s="79">
        <f t="shared" si="152"/>
        <v>0</v>
      </c>
      <c r="N2368" s="80"/>
      <c r="O2368" s="81">
        <f t="shared" si="150"/>
        <v>0</v>
      </c>
      <c r="P2368" s="82"/>
      <c r="Q2368" s="83" t="e">
        <f t="shared" si="153"/>
        <v>#DIV/0!</v>
      </c>
      <c r="R2368" s="50"/>
      <c r="S2368" s="84">
        <f t="shared" si="151"/>
        <v>0</v>
      </c>
    </row>
    <row r="2369" spans="13:19" ht="18.5" x14ac:dyDescent="0.45">
      <c r="M2369" s="79">
        <f t="shared" si="152"/>
        <v>0</v>
      </c>
      <c r="N2369" s="80"/>
      <c r="O2369" s="81">
        <f t="shared" si="150"/>
        <v>0</v>
      </c>
      <c r="P2369" s="82"/>
      <c r="Q2369" s="83" t="e">
        <f t="shared" si="153"/>
        <v>#DIV/0!</v>
      </c>
      <c r="R2369" s="50"/>
      <c r="S2369" s="84">
        <f t="shared" si="151"/>
        <v>0</v>
      </c>
    </row>
    <row r="2370" spans="13:19" ht="18.5" x14ac:dyDescent="0.45">
      <c r="M2370" s="79">
        <f t="shared" si="152"/>
        <v>0</v>
      </c>
      <c r="N2370" s="80"/>
      <c r="O2370" s="81">
        <f t="shared" ref="O2370:O2392" si="154">M2370/(1-N2370)</f>
        <v>0</v>
      </c>
      <c r="P2370" s="82"/>
      <c r="Q2370" s="83" t="e">
        <f t="shared" si="153"/>
        <v>#DIV/0!</v>
      </c>
      <c r="R2370" s="50"/>
      <c r="S2370" s="84">
        <f t="shared" si="151"/>
        <v>0</v>
      </c>
    </row>
    <row r="2371" spans="13:19" ht="18.5" x14ac:dyDescent="0.45">
      <c r="M2371" s="79">
        <f t="shared" si="152"/>
        <v>0</v>
      </c>
      <c r="N2371" s="80"/>
      <c r="O2371" s="81">
        <f t="shared" si="154"/>
        <v>0</v>
      </c>
      <c r="P2371" s="82"/>
      <c r="Q2371" s="83" t="e">
        <f t="shared" si="153"/>
        <v>#DIV/0!</v>
      </c>
      <c r="R2371" s="50"/>
      <c r="S2371" s="84">
        <f t="shared" si="151"/>
        <v>0</v>
      </c>
    </row>
    <row r="2372" spans="13:19" ht="18.5" x14ac:dyDescent="0.45">
      <c r="M2372" s="79">
        <f t="shared" si="152"/>
        <v>0</v>
      </c>
      <c r="N2372" s="80"/>
      <c r="O2372" s="81">
        <f t="shared" si="154"/>
        <v>0</v>
      </c>
      <c r="P2372" s="82"/>
      <c r="Q2372" s="83" t="e">
        <f t="shared" si="153"/>
        <v>#DIV/0!</v>
      </c>
      <c r="R2372" s="50"/>
      <c r="S2372" s="84">
        <f t="shared" ref="S2372:S2392" si="155">SUM(R2372*P2372)</f>
        <v>0</v>
      </c>
    </row>
    <row r="2373" spans="13:19" ht="18.5" x14ac:dyDescent="0.45">
      <c r="M2373" s="79">
        <f t="shared" si="152"/>
        <v>0</v>
      </c>
      <c r="N2373" s="80"/>
      <c r="O2373" s="81">
        <f t="shared" si="154"/>
        <v>0</v>
      </c>
      <c r="P2373" s="82"/>
      <c r="Q2373" s="83" t="e">
        <f t="shared" si="153"/>
        <v>#DIV/0!</v>
      </c>
      <c r="R2373" s="50"/>
      <c r="S2373" s="84">
        <f t="shared" si="155"/>
        <v>0</v>
      </c>
    </row>
    <row r="2374" spans="13:19" ht="18.5" x14ac:dyDescent="0.45">
      <c r="M2374" s="79">
        <f t="shared" si="152"/>
        <v>0</v>
      </c>
      <c r="N2374" s="80"/>
      <c r="O2374" s="81">
        <f t="shared" si="154"/>
        <v>0</v>
      </c>
      <c r="P2374" s="82"/>
      <c r="Q2374" s="83" t="e">
        <f t="shared" si="153"/>
        <v>#DIV/0!</v>
      </c>
      <c r="R2374" s="50"/>
      <c r="S2374" s="84">
        <f t="shared" si="155"/>
        <v>0</v>
      </c>
    </row>
    <row r="2375" spans="13:19" ht="18.5" x14ac:dyDescent="0.45">
      <c r="M2375" s="79">
        <f t="shared" ref="M2375:M2392" si="156">SUM(F2375:K2375)</f>
        <v>0</v>
      </c>
      <c r="N2375" s="80"/>
      <c r="O2375" s="81">
        <f t="shared" si="154"/>
        <v>0</v>
      </c>
      <c r="P2375" s="82"/>
      <c r="Q2375" s="83" t="e">
        <f t="shared" si="153"/>
        <v>#DIV/0!</v>
      </c>
      <c r="R2375" s="50"/>
      <c r="S2375" s="84">
        <f t="shared" si="155"/>
        <v>0</v>
      </c>
    </row>
    <row r="2376" spans="13:19" ht="18.5" x14ac:dyDescent="0.45">
      <c r="M2376" s="79">
        <f t="shared" si="156"/>
        <v>0</v>
      </c>
      <c r="N2376" s="80"/>
      <c r="O2376" s="81">
        <f t="shared" si="154"/>
        <v>0</v>
      </c>
      <c r="P2376" s="82"/>
      <c r="Q2376" s="83" t="e">
        <f t="shared" si="153"/>
        <v>#DIV/0!</v>
      </c>
      <c r="R2376" s="50"/>
      <c r="S2376" s="84">
        <f t="shared" si="155"/>
        <v>0</v>
      </c>
    </row>
    <row r="2377" spans="13:19" ht="18.5" x14ac:dyDescent="0.45">
      <c r="M2377" s="79">
        <f t="shared" si="156"/>
        <v>0</v>
      </c>
      <c r="N2377" s="80"/>
      <c r="O2377" s="81">
        <f t="shared" si="154"/>
        <v>0</v>
      </c>
      <c r="P2377" s="82"/>
      <c r="Q2377" s="83" t="e">
        <f t="shared" si="153"/>
        <v>#DIV/0!</v>
      </c>
      <c r="R2377" s="50"/>
      <c r="S2377" s="84">
        <f t="shared" si="155"/>
        <v>0</v>
      </c>
    </row>
    <row r="2378" spans="13:19" ht="18.5" x14ac:dyDescent="0.45">
      <c r="M2378" s="79">
        <f t="shared" si="156"/>
        <v>0</v>
      </c>
      <c r="N2378" s="80"/>
      <c r="O2378" s="81">
        <f t="shared" si="154"/>
        <v>0</v>
      </c>
      <c r="P2378" s="82"/>
      <c r="Q2378" s="83" t="e">
        <f t="shared" si="153"/>
        <v>#DIV/0!</v>
      </c>
      <c r="R2378" s="50"/>
      <c r="S2378" s="84">
        <f t="shared" si="155"/>
        <v>0</v>
      </c>
    </row>
    <row r="2379" spans="13:19" ht="18.5" x14ac:dyDescent="0.45">
      <c r="M2379" s="79">
        <f t="shared" si="156"/>
        <v>0</v>
      </c>
      <c r="N2379" s="80"/>
      <c r="O2379" s="81">
        <f t="shared" si="154"/>
        <v>0</v>
      </c>
      <c r="P2379" s="82"/>
      <c r="Q2379" s="83" t="e">
        <f t="shared" si="153"/>
        <v>#DIV/0!</v>
      </c>
      <c r="R2379" s="50"/>
      <c r="S2379" s="84">
        <f t="shared" si="155"/>
        <v>0</v>
      </c>
    </row>
    <row r="2380" spans="13:19" ht="18.5" x14ac:dyDescent="0.45">
      <c r="M2380" s="79">
        <f t="shared" si="156"/>
        <v>0</v>
      </c>
      <c r="N2380" s="80"/>
      <c r="O2380" s="81">
        <f t="shared" si="154"/>
        <v>0</v>
      </c>
      <c r="P2380" s="82"/>
      <c r="Q2380" s="83" t="e">
        <f t="shared" si="153"/>
        <v>#DIV/0!</v>
      </c>
      <c r="R2380" s="50"/>
      <c r="S2380" s="84">
        <f t="shared" si="155"/>
        <v>0</v>
      </c>
    </row>
    <row r="2381" spans="13:19" ht="18.5" x14ac:dyDescent="0.45">
      <c r="M2381" s="79">
        <f t="shared" si="156"/>
        <v>0</v>
      </c>
      <c r="N2381" s="80"/>
      <c r="O2381" s="81">
        <f t="shared" si="154"/>
        <v>0</v>
      </c>
      <c r="P2381" s="82"/>
      <c r="Q2381" s="83" t="e">
        <f t="shared" si="153"/>
        <v>#DIV/0!</v>
      </c>
      <c r="R2381" s="50"/>
      <c r="S2381" s="84">
        <f t="shared" si="155"/>
        <v>0</v>
      </c>
    </row>
    <row r="2382" spans="13:19" ht="18.5" x14ac:dyDescent="0.45">
      <c r="M2382" s="79">
        <f t="shared" si="156"/>
        <v>0</v>
      </c>
      <c r="N2382" s="80"/>
      <c r="O2382" s="81">
        <f t="shared" si="154"/>
        <v>0</v>
      </c>
      <c r="P2382" s="82"/>
      <c r="Q2382" s="83" t="e">
        <f t="shared" si="153"/>
        <v>#DIV/0!</v>
      </c>
      <c r="R2382" s="50"/>
      <c r="S2382" s="84">
        <f t="shared" si="155"/>
        <v>0</v>
      </c>
    </row>
    <row r="2383" spans="13:19" ht="18.5" x14ac:dyDescent="0.45">
      <c r="M2383" s="79">
        <f t="shared" si="156"/>
        <v>0</v>
      </c>
      <c r="N2383" s="80"/>
      <c r="O2383" s="81">
        <f t="shared" si="154"/>
        <v>0</v>
      </c>
      <c r="P2383" s="82"/>
      <c r="Q2383" s="83" t="e">
        <f t="shared" si="153"/>
        <v>#DIV/0!</v>
      </c>
      <c r="R2383" s="50"/>
      <c r="S2383" s="84">
        <f t="shared" si="155"/>
        <v>0</v>
      </c>
    </row>
    <row r="2384" spans="13:19" ht="18.5" x14ac:dyDescent="0.45">
      <c r="M2384" s="79">
        <f t="shared" si="156"/>
        <v>0</v>
      </c>
      <c r="N2384" s="80"/>
      <c r="O2384" s="81">
        <f t="shared" si="154"/>
        <v>0</v>
      </c>
      <c r="P2384" s="82"/>
      <c r="Q2384" s="83" t="e">
        <f t="shared" si="153"/>
        <v>#DIV/0!</v>
      </c>
      <c r="R2384" s="50"/>
      <c r="S2384" s="84">
        <f t="shared" si="155"/>
        <v>0</v>
      </c>
    </row>
    <row r="2385" spans="13:19" ht="18.5" x14ac:dyDescent="0.45">
      <c r="M2385" s="79">
        <f t="shared" si="156"/>
        <v>0</v>
      </c>
      <c r="N2385" s="80"/>
      <c r="O2385" s="81">
        <f t="shared" si="154"/>
        <v>0</v>
      </c>
      <c r="P2385" s="82"/>
      <c r="Q2385" s="83" t="e">
        <f t="shared" si="153"/>
        <v>#DIV/0!</v>
      </c>
      <c r="R2385" s="50"/>
      <c r="S2385" s="84">
        <f t="shared" si="155"/>
        <v>0</v>
      </c>
    </row>
    <row r="2386" spans="13:19" ht="18.5" x14ac:dyDescent="0.45">
      <c r="M2386" s="79">
        <f t="shared" si="156"/>
        <v>0</v>
      </c>
      <c r="N2386" s="80"/>
      <c r="O2386" s="81">
        <f t="shared" si="154"/>
        <v>0</v>
      </c>
      <c r="P2386" s="82"/>
      <c r="Q2386" s="83" t="e">
        <f t="shared" si="153"/>
        <v>#DIV/0!</v>
      </c>
      <c r="R2386" s="50"/>
      <c r="S2386" s="84">
        <f t="shared" si="155"/>
        <v>0</v>
      </c>
    </row>
    <row r="2387" spans="13:19" ht="18.5" x14ac:dyDescent="0.45">
      <c r="M2387" s="79">
        <f t="shared" si="156"/>
        <v>0</v>
      </c>
      <c r="N2387" s="80"/>
      <c r="O2387" s="81">
        <f t="shared" si="154"/>
        <v>0</v>
      </c>
      <c r="P2387" s="82"/>
      <c r="Q2387" s="83" t="e">
        <f t="shared" si="153"/>
        <v>#DIV/0!</v>
      </c>
      <c r="R2387" s="50"/>
      <c r="S2387" s="84">
        <f t="shared" si="155"/>
        <v>0</v>
      </c>
    </row>
    <row r="2388" spans="13:19" ht="18.5" x14ac:dyDescent="0.45">
      <c r="M2388" s="79">
        <f t="shared" si="156"/>
        <v>0</v>
      </c>
      <c r="N2388" s="80"/>
      <c r="O2388" s="81">
        <f t="shared" si="154"/>
        <v>0</v>
      </c>
      <c r="P2388" s="82"/>
      <c r="Q2388" s="83" t="e">
        <f t="shared" si="153"/>
        <v>#DIV/0!</v>
      </c>
      <c r="R2388" s="50"/>
      <c r="S2388" s="84">
        <f t="shared" si="155"/>
        <v>0</v>
      </c>
    </row>
    <row r="2389" spans="13:19" ht="18.5" x14ac:dyDescent="0.45">
      <c r="M2389" s="79">
        <f t="shared" si="156"/>
        <v>0</v>
      </c>
      <c r="N2389" s="80"/>
      <c r="O2389" s="81">
        <f t="shared" si="154"/>
        <v>0</v>
      </c>
      <c r="P2389" s="82"/>
      <c r="Q2389" s="83" t="e">
        <f t="shared" si="153"/>
        <v>#DIV/0!</v>
      </c>
      <c r="R2389" s="50"/>
      <c r="S2389" s="84">
        <f t="shared" si="155"/>
        <v>0</v>
      </c>
    </row>
    <row r="2390" spans="13:19" ht="18.5" x14ac:dyDescent="0.45">
      <c r="M2390" s="79">
        <f t="shared" si="156"/>
        <v>0</v>
      </c>
      <c r="N2390" s="80"/>
      <c r="O2390" s="81">
        <f t="shared" si="154"/>
        <v>0</v>
      </c>
      <c r="P2390" s="82"/>
      <c r="Q2390" s="83" t="e">
        <f t="shared" si="153"/>
        <v>#DIV/0!</v>
      </c>
      <c r="R2390" s="50"/>
      <c r="S2390" s="84">
        <f t="shared" si="155"/>
        <v>0</v>
      </c>
    </row>
    <row r="2391" spans="13:19" ht="18.5" x14ac:dyDescent="0.45">
      <c r="M2391" s="79">
        <f t="shared" si="156"/>
        <v>0</v>
      </c>
      <c r="N2391" s="80"/>
      <c r="O2391" s="81">
        <f t="shared" si="154"/>
        <v>0</v>
      </c>
      <c r="P2391" s="82"/>
      <c r="Q2391" s="83" t="e">
        <f t="shared" si="153"/>
        <v>#DIV/0!</v>
      </c>
      <c r="R2391" s="50"/>
      <c r="S2391" s="84">
        <f t="shared" si="155"/>
        <v>0</v>
      </c>
    </row>
    <row r="2392" spans="13:19" ht="18.5" x14ac:dyDescent="0.45">
      <c r="M2392" s="79">
        <f t="shared" si="156"/>
        <v>0</v>
      </c>
      <c r="N2392" s="80"/>
      <c r="O2392" s="81">
        <f t="shared" si="154"/>
        <v>0</v>
      </c>
      <c r="P2392" s="82"/>
      <c r="Q2392" s="83" t="e">
        <f t="shared" si="153"/>
        <v>#DIV/0!</v>
      </c>
      <c r="R2392" s="50"/>
      <c r="S2392" s="84">
        <f t="shared" si="155"/>
        <v>0</v>
      </c>
    </row>
  </sheetData>
  <protectedRanges>
    <protectedRange sqref="R1:R1048576" name="Garments Requested"/>
    <protectedRange sqref="R4:R2392" name="Prints Requested"/>
  </protectedRanges>
  <autoFilter ref="A3:S3" xr:uid="{849B69A7-A4DC-452F-B37B-DC81655C46EF}"/>
  <mergeCells count="2">
    <mergeCell ref="A1:S1"/>
    <mergeCell ref="T1:Y1"/>
  </mergeCells>
  <hyperlinks>
    <hyperlink ref="B32" r:id="rId1" xr:uid="{CEAF2E08-AECB-4AD1-B84A-EEFD206553A4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9A66-1258-4335-BA69-6149DDF4F336}">
  <dimension ref="A1:AF2426"/>
  <sheetViews>
    <sheetView zoomScale="50" zoomScaleNormal="50" workbookViewId="0">
      <selection activeCell="R20" sqref="R20"/>
    </sheetView>
  </sheetViews>
  <sheetFormatPr defaultColWidth="9.08984375" defaultRowHeight="14.5" x14ac:dyDescent="0.35"/>
  <cols>
    <col min="1" max="1" width="42.26953125" style="73" customWidth="1"/>
    <col min="2" max="2" width="17.7265625" style="119" customWidth="1"/>
    <col min="3" max="3" width="18.7265625" style="73" customWidth="1"/>
    <col min="4" max="4" width="16" style="131" customWidth="1"/>
    <col min="5" max="5" width="13.54296875" style="73" customWidth="1"/>
    <col min="6" max="7" width="19.08984375" style="73" customWidth="1"/>
    <col min="8" max="8" width="14.7265625" style="73" customWidth="1"/>
    <col min="9" max="9" width="10.81640625" style="73" customWidth="1"/>
    <col min="10" max="10" width="15.36328125" style="73" customWidth="1"/>
    <col min="11" max="11" width="14.36328125" style="73" customWidth="1"/>
    <col min="12" max="12" width="14.26953125" style="73" customWidth="1"/>
    <col min="13" max="13" width="14.81640625" style="73" customWidth="1"/>
    <col min="14" max="14" width="13.90625" style="73" customWidth="1"/>
    <col min="15" max="15" width="14.90625" style="73" customWidth="1"/>
    <col min="16" max="16" width="14.08984375" style="74" customWidth="1"/>
    <col min="17" max="17" width="13.7265625" style="75" customWidth="1"/>
    <col min="18" max="18" width="16.81640625" style="73" customWidth="1"/>
    <col min="19" max="19" width="19.1796875" style="73" customWidth="1"/>
    <col min="20" max="20" width="25.81640625" style="73" customWidth="1"/>
    <col min="21" max="21" width="18.1796875" style="73" customWidth="1"/>
    <col min="22" max="22" width="13.54296875" style="73" customWidth="1"/>
    <col min="23" max="23" width="14.26953125" style="73" customWidth="1"/>
    <col min="24" max="24" width="17.7265625" style="73" customWidth="1"/>
    <col min="25" max="25" width="16.6328125" style="73" customWidth="1"/>
    <col min="26" max="26" width="28.26953125" style="73" customWidth="1"/>
    <col min="27" max="27" width="23.26953125" style="73" customWidth="1"/>
    <col min="28" max="28" width="15.6328125" style="73" customWidth="1"/>
    <col min="29" max="29" width="14.7265625" style="73" customWidth="1"/>
    <col min="30" max="30" width="13.6328125" style="73" customWidth="1"/>
    <col min="31" max="31" width="12.90625" style="73" customWidth="1"/>
    <col min="32" max="32" width="12.7265625" style="73" customWidth="1"/>
    <col min="33" max="16384" width="9.08984375" style="73"/>
  </cols>
  <sheetData>
    <row r="1" spans="1:19" ht="100.15" customHeight="1" x14ac:dyDescent="1">
      <c r="A1" s="287" t="s">
        <v>151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</row>
    <row r="2" spans="1:19" ht="1.5" customHeight="1" thickBot="1" x14ac:dyDescent="0.5">
      <c r="N2" s="76" t="s">
        <v>69</v>
      </c>
    </row>
    <row r="3" spans="1:19" ht="101.5" customHeight="1" thickBot="1" x14ac:dyDescent="0.4">
      <c r="A3" s="152" t="s">
        <v>81</v>
      </c>
      <c r="B3" s="153" t="s">
        <v>70</v>
      </c>
      <c r="C3" s="153" t="s">
        <v>71</v>
      </c>
      <c r="D3" s="154" t="s">
        <v>72</v>
      </c>
      <c r="E3" s="153" t="s">
        <v>30</v>
      </c>
      <c r="F3" s="155" t="s">
        <v>167</v>
      </c>
      <c r="G3" s="156" t="s">
        <v>35</v>
      </c>
      <c r="H3" s="155" t="s">
        <v>175</v>
      </c>
      <c r="I3" s="156" t="s">
        <v>73</v>
      </c>
      <c r="J3" s="156" t="s">
        <v>74</v>
      </c>
      <c r="K3" s="156" t="s">
        <v>10</v>
      </c>
      <c r="L3" s="155" t="s">
        <v>145</v>
      </c>
      <c r="M3" s="209" t="s">
        <v>85</v>
      </c>
      <c r="N3" s="205" t="s">
        <v>39</v>
      </c>
      <c r="O3" s="154" t="s">
        <v>102</v>
      </c>
      <c r="P3" s="202" t="s">
        <v>101</v>
      </c>
      <c r="Q3" s="159" t="s">
        <v>42</v>
      </c>
      <c r="R3" s="155" t="s">
        <v>234</v>
      </c>
      <c r="S3" s="235" t="s">
        <v>245</v>
      </c>
    </row>
    <row r="4" spans="1:19" ht="41.5" customHeight="1" thickBot="1" x14ac:dyDescent="0.6">
      <c r="A4" s="146" t="s">
        <v>147</v>
      </c>
      <c r="B4" s="177" t="s">
        <v>148</v>
      </c>
      <c r="C4" s="135" t="s">
        <v>149</v>
      </c>
      <c r="D4" s="124"/>
      <c r="E4" s="85" t="s">
        <v>150</v>
      </c>
      <c r="F4" s="78">
        <f>(2.5*2.5)/288*5</f>
        <v>0.10850694444444445</v>
      </c>
      <c r="G4" s="78"/>
      <c r="H4" s="78"/>
      <c r="I4" s="147">
        <v>0.05</v>
      </c>
      <c r="J4" s="78"/>
      <c r="K4" s="147">
        <v>0.5</v>
      </c>
      <c r="L4" s="147">
        <v>0.5</v>
      </c>
      <c r="M4" s="210">
        <f>L4+K4+J4+I4+H4+G4+F4</f>
        <v>1.1585069444444445</v>
      </c>
      <c r="N4" s="206">
        <v>0.5</v>
      </c>
      <c r="O4" s="81">
        <f>M4/(1-N4)</f>
        <v>2.3170138888888889</v>
      </c>
      <c r="P4" s="203"/>
      <c r="Q4" s="162"/>
      <c r="R4" s="198"/>
      <c r="S4" s="81"/>
    </row>
    <row r="5" spans="1:19" ht="36" customHeight="1" x14ac:dyDescent="0.55000000000000004">
      <c r="A5" s="151"/>
      <c r="B5" s="178" t="s">
        <v>170</v>
      </c>
      <c r="C5" s="107" t="s">
        <v>171</v>
      </c>
      <c r="D5" s="107" t="s">
        <v>172</v>
      </c>
      <c r="E5" s="85" t="s">
        <v>150</v>
      </c>
      <c r="F5" s="108">
        <v>1.67</v>
      </c>
      <c r="G5" s="108"/>
      <c r="H5" s="108"/>
      <c r="I5" s="160">
        <v>0.05</v>
      </c>
      <c r="J5" s="108"/>
      <c r="K5" s="160">
        <v>0.5</v>
      </c>
      <c r="L5" s="160">
        <v>0.8</v>
      </c>
      <c r="M5" s="211">
        <f t="shared" ref="M5:M25" si="0">L5+K5+J5+I5+H5+G5+F5</f>
        <v>3.02</v>
      </c>
      <c r="N5" s="207">
        <v>0.5</v>
      </c>
      <c r="O5" s="109">
        <f t="shared" ref="O5:O25" si="1">M5/(1-N5)</f>
        <v>6.04</v>
      </c>
      <c r="P5" s="203">
        <v>8.99</v>
      </c>
      <c r="Q5" s="162"/>
      <c r="R5" s="199"/>
      <c r="S5" s="109"/>
    </row>
    <row r="6" spans="1:19" ht="47" customHeight="1" x14ac:dyDescent="0.55000000000000004">
      <c r="A6" s="151"/>
      <c r="B6" s="178" t="s">
        <v>170</v>
      </c>
      <c r="C6" s="107" t="s">
        <v>171</v>
      </c>
      <c r="D6" s="107" t="s">
        <v>174</v>
      </c>
      <c r="E6" s="85" t="s">
        <v>173</v>
      </c>
      <c r="F6" s="108">
        <v>2</v>
      </c>
      <c r="G6" s="108"/>
      <c r="H6" s="108"/>
      <c r="I6" s="160">
        <v>0.05</v>
      </c>
      <c r="J6" s="108"/>
      <c r="K6" s="160">
        <v>0.5</v>
      </c>
      <c r="L6" s="160">
        <v>0.8</v>
      </c>
      <c r="M6" s="211">
        <f t="shared" si="0"/>
        <v>3.35</v>
      </c>
      <c r="N6" s="207">
        <v>0.5</v>
      </c>
      <c r="O6" s="109">
        <f t="shared" si="1"/>
        <v>6.7</v>
      </c>
      <c r="P6" s="203">
        <v>8.99</v>
      </c>
      <c r="Q6" s="162"/>
      <c r="R6" s="164"/>
      <c r="S6" s="109"/>
    </row>
    <row r="7" spans="1:19" ht="44.5" customHeight="1" x14ac:dyDescent="0.55000000000000004">
      <c r="A7" s="148" t="s">
        <v>152</v>
      </c>
      <c r="B7" s="179" t="s">
        <v>153</v>
      </c>
      <c r="C7" s="90" t="s">
        <v>217</v>
      </c>
      <c r="D7" s="90" t="s">
        <v>217</v>
      </c>
      <c r="E7" s="77"/>
      <c r="F7" s="78">
        <v>8</v>
      </c>
      <c r="G7" s="78"/>
      <c r="H7" s="78"/>
      <c r="I7" s="147">
        <v>0.05</v>
      </c>
      <c r="J7" s="78">
        <v>5</v>
      </c>
      <c r="K7" s="147">
        <v>0.5</v>
      </c>
      <c r="L7" s="147">
        <v>0.8</v>
      </c>
      <c r="M7" s="210">
        <f t="shared" si="0"/>
        <v>14.35</v>
      </c>
      <c r="N7" s="206">
        <v>0.25</v>
      </c>
      <c r="O7" s="81">
        <f t="shared" si="1"/>
        <v>19.133333333333333</v>
      </c>
      <c r="P7" s="203">
        <v>15.99</v>
      </c>
      <c r="Q7" s="162"/>
      <c r="R7" s="200"/>
      <c r="S7" s="81"/>
    </row>
    <row r="8" spans="1:19" ht="30.5" customHeight="1" x14ac:dyDescent="0.55000000000000004">
      <c r="A8" s="150"/>
      <c r="B8" s="180" t="s">
        <v>171</v>
      </c>
      <c r="C8" s="93"/>
      <c r="D8" s="93"/>
      <c r="E8" s="92" t="s">
        <v>176</v>
      </c>
      <c r="F8" s="94">
        <v>3.61</v>
      </c>
      <c r="G8" s="94"/>
      <c r="H8" s="94"/>
      <c r="I8" s="161">
        <v>0.05</v>
      </c>
      <c r="J8" s="78">
        <v>5</v>
      </c>
      <c r="K8" s="161">
        <v>0.5</v>
      </c>
      <c r="L8" s="161">
        <v>0.8</v>
      </c>
      <c r="M8" s="212">
        <f t="shared" si="0"/>
        <v>9.9599999999999991</v>
      </c>
      <c r="N8" s="208">
        <v>0.5</v>
      </c>
      <c r="O8" s="95">
        <f t="shared" si="1"/>
        <v>19.919999999999998</v>
      </c>
      <c r="P8" s="203">
        <v>15.99</v>
      </c>
      <c r="Q8" s="162"/>
      <c r="R8" s="201"/>
      <c r="S8" s="95"/>
    </row>
    <row r="9" spans="1:19" ht="30.5" customHeight="1" x14ac:dyDescent="0.55000000000000004">
      <c r="A9" s="224" t="s">
        <v>239</v>
      </c>
      <c r="B9" s="180" t="s">
        <v>240</v>
      </c>
      <c r="C9" s="225" t="s">
        <v>149</v>
      </c>
      <c r="D9" s="225" t="s">
        <v>241</v>
      </c>
      <c r="E9" s="226" t="s">
        <v>242</v>
      </c>
      <c r="F9" s="227">
        <f>(4*4)/288*16</f>
        <v>0.88888888888888884</v>
      </c>
      <c r="G9" s="227">
        <f>(4*4)/288*16</f>
        <v>0.88888888888888884</v>
      </c>
      <c r="H9" s="227">
        <v>0.5</v>
      </c>
      <c r="I9" s="161">
        <v>0.05</v>
      </c>
      <c r="J9" s="78">
        <v>5</v>
      </c>
      <c r="K9" s="161">
        <v>0.5</v>
      </c>
      <c r="L9" s="161">
        <v>0.8</v>
      </c>
      <c r="M9" s="212">
        <f t="shared" si="0"/>
        <v>8.6277777777777782</v>
      </c>
      <c r="N9" s="208">
        <v>0.25</v>
      </c>
      <c r="O9" s="95">
        <f t="shared" si="1"/>
        <v>11.503703703703705</v>
      </c>
      <c r="P9" s="203">
        <v>11.5</v>
      </c>
      <c r="Q9" s="162"/>
      <c r="R9" s="201"/>
      <c r="S9" s="228"/>
    </row>
    <row r="10" spans="1:19" ht="30.5" customHeight="1" thickBot="1" x14ac:dyDescent="0.6">
      <c r="A10" s="224" t="s">
        <v>239</v>
      </c>
      <c r="B10" s="180" t="s">
        <v>240</v>
      </c>
      <c r="C10" s="225" t="s">
        <v>149</v>
      </c>
      <c r="D10" s="225" t="s">
        <v>241</v>
      </c>
      <c r="E10" s="226" t="s">
        <v>157</v>
      </c>
      <c r="F10" s="227">
        <f>(4*4)/288*64</f>
        <v>3.5555555555555554</v>
      </c>
      <c r="G10" s="227">
        <f>(4*4)/288*64</f>
        <v>3.5555555555555554</v>
      </c>
      <c r="H10" s="227">
        <v>0.5</v>
      </c>
      <c r="I10" s="161">
        <v>0.05</v>
      </c>
      <c r="J10" s="78">
        <v>5</v>
      </c>
      <c r="K10" s="161">
        <v>0.5</v>
      </c>
      <c r="L10" s="161">
        <v>0.8</v>
      </c>
      <c r="M10" s="212">
        <f t="shared" si="0"/>
        <v>13.96111111111111</v>
      </c>
      <c r="N10" s="208">
        <v>0.25</v>
      </c>
      <c r="O10" s="95">
        <f t="shared" si="1"/>
        <v>18.614814814814814</v>
      </c>
      <c r="P10" s="203">
        <v>18.989999999999998</v>
      </c>
      <c r="Q10" s="162"/>
      <c r="R10" s="201"/>
      <c r="S10" s="228"/>
    </row>
    <row r="11" spans="1:19" ht="39" customHeight="1" thickBot="1" x14ac:dyDescent="0.6">
      <c r="A11" s="149" t="s">
        <v>154</v>
      </c>
      <c r="B11" s="181" t="s">
        <v>155</v>
      </c>
      <c r="C11" s="98" t="s">
        <v>156</v>
      </c>
      <c r="D11" s="98" t="s">
        <v>231</v>
      </c>
      <c r="E11" s="97" t="s">
        <v>157</v>
      </c>
      <c r="F11" s="99">
        <v>6.99</v>
      </c>
      <c r="G11" s="99"/>
      <c r="H11" s="99"/>
      <c r="I11" s="147">
        <v>0.05</v>
      </c>
      <c r="J11" s="78">
        <v>5</v>
      </c>
      <c r="K11" s="147">
        <v>0.5</v>
      </c>
      <c r="L11" s="147">
        <v>0.8</v>
      </c>
      <c r="M11" s="210">
        <f t="shared" si="0"/>
        <v>13.34</v>
      </c>
      <c r="N11" s="206">
        <v>0.3</v>
      </c>
      <c r="O11" s="81">
        <f t="shared" si="1"/>
        <v>19.057142857142857</v>
      </c>
      <c r="P11" s="203">
        <v>18.989999999999998</v>
      </c>
      <c r="Q11" s="162"/>
      <c r="R11" s="198"/>
      <c r="S11" s="101"/>
    </row>
    <row r="12" spans="1:19" ht="24" thickBot="1" x14ac:dyDescent="0.6">
      <c r="A12" s="149" t="s">
        <v>154</v>
      </c>
      <c r="B12" s="181" t="s">
        <v>155</v>
      </c>
      <c r="C12" s="98" t="s">
        <v>156</v>
      </c>
      <c r="D12" s="93" t="s">
        <v>232</v>
      </c>
      <c r="E12" s="97" t="s">
        <v>157</v>
      </c>
      <c r="F12" s="99">
        <v>6.99</v>
      </c>
      <c r="G12" s="99"/>
      <c r="H12" s="99"/>
      <c r="I12" s="147">
        <v>0.05</v>
      </c>
      <c r="J12" s="78">
        <v>5</v>
      </c>
      <c r="K12" s="147">
        <v>0.5</v>
      </c>
      <c r="L12" s="147">
        <v>0.8</v>
      </c>
      <c r="M12" s="210">
        <f t="shared" si="0"/>
        <v>13.34</v>
      </c>
      <c r="N12" s="206">
        <v>0.5</v>
      </c>
      <c r="O12" s="81">
        <f t="shared" si="1"/>
        <v>26.68</v>
      </c>
      <c r="P12" s="203">
        <v>16.989999999999998</v>
      </c>
      <c r="Q12" s="196"/>
      <c r="R12" s="198"/>
      <c r="S12" s="101"/>
    </row>
    <row r="13" spans="1:19" ht="29" customHeight="1" thickBot="1" x14ac:dyDescent="0.6">
      <c r="A13" s="148" t="s">
        <v>158</v>
      </c>
      <c r="B13" s="183" t="s">
        <v>155</v>
      </c>
      <c r="C13" s="90" t="s">
        <v>156</v>
      </c>
      <c r="D13" s="90"/>
      <c r="E13" s="97" t="s">
        <v>159</v>
      </c>
      <c r="F13" s="78">
        <v>2.4900000000000002</v>
      </c>
      <c r="G13" s="78"/>
      <c r="H13" s="78"/>
      <c r="I13" s="147">
        <v>0.05</v>
      </c>
      <c r="J13" s="78">
        <v>5</v>
      </c>
      <c r="K13" s="147">
        <v>0.5</v>
      </c>
      <c r="L13" s="147">
        <v>0.8</v>
      </c>
      <c r="M13" s="210">
        <f t="shared" si="0"/>
        <v>8.84</v>
      </c>
      <c r="N13" s="206">
        <v>0.5</v>
      </c>
      <c r="O13" s="81">
        <f t="shared" si="1"/>
        <v>17.68</v>
      </c>
      <c r="P13" s="203">
        <v>9.99</v>
      </c>
      <c r="Q13" s="162"/>
      <c r="R13" s="198"/>
      <c r="S13" s="101"/>
    </row>
    <row r="14" spans="1:19" ht="30" customHeight="1" thickBot="1" x14ac:dyDescent="0.6">
      <c r="A14" s="151"/>
      <c r="B14" s="178"/>
      <c r="C14" s="90"/>
      <c r="D14" s="90"/>
      <c r="E14" s="106"/>
      <c r="F14" s="108"/>
      <c r="G14" s="108"/>
      <c r="H14" s="108"/>
      <c r="I14" s="147">
        <v>0.05</v>
      </c>
      <c r="J14" s="78">
        <v>5</v>
      </c>
      <c r="K14" s="147">
        <v>0.5</v>
      </c>
      <c r="L14" s="147">
        <v>0.8</v>
      </c>
      <c r="M14" s="210">
        <f t="shared" si="0"/>
        <v>6.35</v>
      </c>
      <c r="N14" s="206">
        <v>0.5</v>
      </c>
      <c r="O14" s="81">
        <f t="shared" si="1"/>
        <v>12.7</v>
      </c>
      <c r="P14" s="203"/>
      <c r="Q14" s="162"/>
      <c r="R14" s="198"/>
      <c r="S14" s="101"/>
    </row>
    <row r="15" spans="1:19" ht="24" thickBot="1" x14ac:dyDescent="0.6">
      <c r="A15" s="151" t="s">
        <v>160</v>
      </c>
      <c r="B15" s="178" t="s">
        <v>155</v>
      </c>
      <c r="C15" s="90" t="s">
        <v>156</v>
      </c>
      <c r="D15" s="107"/>
      <c r="E15" s="97"/>
      <c r="F15" s="108">
        <v>1.99</v>
      </c>
      <c r="G15" s="108"/>
      <c r="H15" s="108"/>
      <c r="I15" s="147">
        <v>0.05</v>
      </c>
      <c r="J15" s="78">
        <v>5</v>
      </c>
      <c r="K15" s="147">
        <v>0.5</v>
      </c>
      <c r="L15" s="147">
        <v>0.8</v>
      </c>
      <c r="M15" s="210">
        <f t="shared" si="0"/>
        <v>8.34</v>
      </c>
      <c r="N15" s="206">
        <v>0.3</v>
      </c>
      <c r="O15" s="81">
        <f t="shared" si="1"/>
        <v>11.914285714285715</v>
      </c>
      <c r="P15" s="203">
        <v>5.99</v>
      </c>
      <c r="Q15" s="162"/>
      <c r="R15" s="198"/>
      <c r="S15" s="101"/>
    </row>
    <row r="16" spans="1:19" ht="24" thickBot="1" x14ac:dyDescent="0.6">
      <c r="A16" s="151"/>
      <c r="B16" s="178"/>
      <c r="C16" s="90"/>
      <c r="D16" s="107"/>
      <c r="E16" s="106"/>
      <c r="F16" s="108"/>
      <c r="G16" s="108"/>
      <c r="H16" s="108"/>
      <c r="I16" s="147">
        <v>0.05</v>
      </c>
      <c r="J16" s="78">
        <v>5</v>
      </c>
      <c r="K16" s="147">
        <v>0.5</v>
      </c>
      <c r="L16" s="147">
        <v>0.8</v>
      </c>
      <c r="M16" s="210">
        <f t="shared" si="0"/>
        <v>6.35</v>
      </c>
      <c r="N16" s="206">
        <v>0.5</v>
      </c>
      <c r="O16" s="81">
        <f t="shared" si="1"/>
        <v>12.7</v>
      </c>
      <c r="P16" s="203"/>
      <c r="Q16" s="162"/>
      <c r="R16" s="198"/>
      <c r="S16" s="101"/>
    </row>
    <row r="17" spans="1:31" ht="24" thickBot="1" x14ac:dyDescent="0.6">
      <c r="A17" s="165" t="s">
        <v>161</v>
      </c>
      <c r="B17" s="178" t="s">
        <v>155</v>
      </c>
      <c r="C17" s="90" t="s">
        <v>162</v>
      </c>
      <c r="D17" s="107"/>
      <c r="E17" s="97"/>
      <c r="F17" s="108">
        <v>5.99</v>
      </c>
      <c r="G17" s="108"/>
      <c r="H17" s="108"/>
      <c r="I17" s="147">
        <v>0.05</v>
      </c>
      <c r="J17" s="78">
        <v>5</v>
      </c>
      <c r="K17" s="147">
        <v>0.5</v>
      </c>
      <c r="L17" s="147">
        <v>0.8</v>
      </c>
      <c r="M17" s="210">
        <f t="shared" si="0"/>
        <v>12.34</v>
      </c>
      <c r="N17" s="206">
        <v>0.5</v>
      </c>
      <c r="O17" s="81">
        <f t="shared" si="1"/>
        <v>24.68</v>
      </c>
      <c r="P17" s="203">
        <v>15.99</v>
      </c>
      <c r="Q17" s="162"/>
      <c r="R17" s="199"/>
      <c r="S17" s="109"/>
    </row>
    <row r="18" spans="1:31" ht="23.5" x14ac:dyDescent="0.55000000000000004">
      <c r="A18" s="215"/>
      <c r="B18" s="183"/>
      <c r="C18" s="90"/>
      <c r="D18" s="107"/>
      <c r="E18" s="106"/>
      <c r="F18" s="108"/>
      <c r="G18" s="108"/>
      <c r="H18" s="108"/>
      <c r="I18" s="160">
        <v>0.05</v>
      </c>
      <c r="J18" s="108">
        <v>5</v>
      </c>
      <c r="K18" s="160">
        <v>0.5</v>
      </c>
      <c r="L18" s="160">
        <v>0.8</v>
      </c>
      <c r="M18" s="211">
        <f t="shared" si="0"/>
        <v>6.35</v>
      </c>
      <c r="N18" s="207">
        <v>0.5</v>
      </c>
      <c r="O18" s="109">
        <f t="shared" si="1"/>
        <v>12.7</v>
      </c>
      <c r="P18" s="203"/>
      <c r="Q18" s="162"/>
      <c r="R18" s="200"/>
      <c r="S18" s="81"/>
    </row>
    <row r="19" spans="1:31" ht="46.5" customHeight="1" x14ac:dyDescent="0.55000000000000004">
      <c r="A19" s="170" t="s">
        <v>163</v>
      </c>
      <c r="B19" s="183" t="s">
        <v>155</v>
      </c>
      <c r="C19" s="217" t="s">
        <v>156</v>
      </c>
      <c r="D19" s="173"/>
      <c r="E19" s="174" t="s">
        <v>164</v>
      </c>
      <c r="F19" s="193">
        <v>9.99</v>
      </c>
      <c r="G19" s="193">
        <v>5</v>
      </c>
      <c r="H19" s="193"/>
      <c r="I19" s="194">
        <v>0.05</v>
      </c>
      <c r="J19" s="78">
        <v>5</v>
      </c>
      <c r="K19" s="147">
        <v>1</v>
      </c>
      <c r="L19" s="147">
        <v>1</v>
      </c>
      <c r="M19" s="210">
        <f t="shared" si="0"/>
        <v>22.04</v>
      </c>
      <c r="N19" s="206">
        <v>0.5</v>
      </c>
      <c r="O19" s="81">
        <f t="shared" si="1"/>
        <v>44.08</v>
      </c>
      <c r="P19" s="214">
        <v>44.99</v>
      </c>
      <c r="Q19" s="195"/>
      <c r="R19" s="171">
        <v>1</v>
      </c>
      <c r="S19" s="172"/>
    </row>
    <row r="20" spans="1:31" ht="23.5" x14ac:dyDescent="0.55000000000000004">
      <c r="A20" s="116" t="s">
        <v>165</v>
      </c>
      <c r="B20" s="183" t="s">
        <v>155</v>
      </c>
      <c r="C20" s="217" t="s">
        <v>156</v>
      </c>
      <c r="D20" s="173"/>
      <c r="E20" s="174" t="s">
        <v>166</v>
      </c>
      <c r="F20" s="193">
        <v>2.11</v>
      </c>
      <c r="G20" s="193">
        <f>5/4</f>
        <v>1.25</v>
      </c>
      <c r="H20" s="193"/>
      <c r="I20" s="194">
        <v>0.05</v>
      </c>
      <c r="J20" s="78">
        <v>5</v>
      </c>
      <c r="K20" s="147">
        <v>0.5</v>
      </c>
      <c r="L20" s="147">
        <v>0.8</v>
      </c>
      <c r="M20" s="210">
        <f t="shared" si="0"/>
        <v>9.7099999999999991</v>
      </c>
      <c r="N20" s="206">
        <v>0.3</v>
      </c>
      <c r="O20" s="81">
        <f t="shared" si="1"/>
        <v>13.87142857142857</v>
      </c>
      <c r="P20" s="214">
        <v>9.99</v>
      </c>
      <c r="Q20" s="195"/>
      <c r="R20" s="171">
        <v>11</v>
      </c>
      <c r="S20" s="172"/>
    </row>
    <row r="21" spans="1:31" ht="23.5" x14ac:dyDescent="0.55000000000000004">
      <c r="A21" s="116"/>
      <c r="B21" s="218"/>
      <c r="C21" s="173"/>
      <c r="D21" s="173"/>
      <c r="E21" s="175"/>
      <c r="F21" s="130"/>
      <c r="G21" s="130"/>
      <c r="H21" s="130"/>
      <c r="I21" s="147">
        <v>0.05</v>
      </c>
      <c r="J21" s="78">
        <v>5</v>
      </c>
      <c r="K21" s="147">
        <v>0.5</v>
      </c>
      <c r="L21" s="147">
        <v>0.8</v>
      </c>
      <c r="M21" s="210">
        <f t="shared" si="0"/>
        <v>6.35</v>
      </c>
      <c r="N21" s="206">
        <v>0.5</v>
      </c>
      <c r="O21" s="81">
        <f t="shared" si="1"/>
        <v>12.7</v>
      </c>
      <c r="P21" s="204"/>
      <c r="Q21" s="195"/>
      <c r="R21" s="171"/>
      <c r="S21" s="172"/>
    </row>
    <row r="22" spans="1:31" ht="56.5" x14ac:dyDescent="0.55000000000000004">
      <c r="A22" s="216" t="s">
        <v>168</v>
      </c>
      <c r="B22" s="179" t="s">
        <v>223</v>
      </c>
      <c r="C22" s="90" t="s">
        <v>169</v>
      </c>
      <c r="D22" s="90"/>
      <c r="E22" s="77"/>
      <c r="F22" s="78">
        <v>21</v>
      </c>
      <c r="G22" s="78"/>
      <c r="H22" s="78"/>
      <c r="I22" s="147">
        <v>0.05</v>
      </c>
      <c r="J22" s="78">
        <v>5</v>
      </c>
      <c r="K22" s="147">
        <v>0.5</v>
      </c>
      <c r="L22" s="147">
        <v>0.8</v>
      </c>
      <c r="M22" s="210">
        <f t="shared" si="0"/>
        <v>27.35</v>
      </c>
      <c r="N22" s="206">
        <v>0.5</v>
      </c>
      <c r="O22" s="81">
        <f t="shared" si="1"/>
        <v>54.7</v>
      </c>
      <c r="P22" s="203">
        <v>44.99</v>
      </c>
      <c r="Q22" s="162"/>
      <c r="R22" s="163"/>
      <c r="S22" s="81"/>
    </row>
    <row r="23" spans="1:31" ht="29.5" thickBot="1" x14ac:dyDescent="0.8">
      <c r="A23" s="149" t="s">
        <v>177</v>
      </c>
      <c r="B23" s="181"/>
      <c r="C23" s="98" t="s">
        <v>179</v>
      </c>
      <c r="D23" s="98"/>
      <c r="E23" s="97" t="s">
        <v>178</v>
      </c>
      <c r="F23" s="78">
        <v>2.5</v>
      </c>
      <c r="G23" s="78"/>
      <c r="H23" s="78"/>
      <c r="I23" s="147">
        <v>0.05</v>
      </c>
      <c r="J23" s="78">
        <v>5</v>
      </c>
      <c r="K23" s="147">
        <v>0.5</v>
      </c>
      <c r="L23" s="147">
        <v>0.8</v>
      </c>
      <c r="M23" s="210">
        <f t="shared" si="0"/>
        <v>8.85</v>
      </c>
      <c r="N23" s="206">
        <v>0.5</v>
      </c>
      <c r="O23" s="81">
        <f t="shared" si="1"/>
        <v>17.7</v>
      </c>
      <c r="P23" s="203">
        <v>9.99</v>
      </c>
      <c r="Q23" s="162"/>
      <c r="R23" s="163"/>
      <c r="S23" s="81"/>
      <c r="U23" s="125"/>
    </row>
    <row r="24" spans="1:31" ht="23.5" x14ac:dyDescent="0.55000000000000004">
      <c r="A24" s="104"/>
      <c r="B24" s="182"/>
      <c r="C24" s="93"/>
      <c r="D24" s="93"/>
      <c r="E24" s="92"/>
      <c r="F24" s="78"/>
      <c r="G24" s="78"/>
      <c r="H24" s="78"/>
      <c r="I24" s="147">
        <v>0.05</v>
      </c>
      <c r="J24" s="78">
        <v>5</v>
      </c>
      <c r="K24" s="147">
        <v>0.5</v>
      </c>
      <c r="L24" s="147">
        <v>0.8</v>
      </c>
      <c r="M24" s="210">
        <f t="shared" si="0"/>
        <v>6.35</v>
      </c>
      <c r="N24" s="206"/>
      <c r="O24" s="81">
        <f t="shared" si="1"/>
        <v>6.35</v>
      </c>
      <c r="P24" s="203"/>
      <c r="Q24" s="196"/>
      <c r="R24" s="163"/>
      <c r="S24" s="81"/>
    </row>
    <row r="25" spans="1:31" ht="47" x14ac:dyDescent="0.55000000000000004">
      <c r="A25" s="137" t="s">
        <v>181</v>
      </c>
      <c r="B25" s="184" t="s">
        <v>187</v>
      </c>
      <c r="C25" s="90" t="s">
        <v>179</v>
      </c>
      <c r="D25" s="90"/>
      <c r="E25" s="77" t="s">
        <v>182</v>
      </c>
      <c r="F25" s="78">
        <v>2.67</v>
      </c>
      <c r="G25" s="78"/>
      <c r="H25" s="78"/>
      <c r="I25" s="147">
        <v>0.05</v>
      </c>
      <c r="J25" s="78">
        <v>5</v>
      </c>
      <c r="K25" s="147">
        <v>0.5</v>
      </c>
      <c r="L25" s="147">
        <v>0.8</v>
      </c>
      <c r="M25" s="210">
        <f t="shared" si="0"/>
        <v>9.02</v>
      </c>
      <c r="N25" s="206">
        <v>0.5</v>
      </c>
      <c r="O25" s="81">
        <f t="shared" si="1"/>
        <v>18.04</v>
      </c>
      <c r="P25" s="203">
        <v>19.989999999999998</v>
      </c>
      <c r="Q25" s="196"/>
      <c r="R25" s="163"/>
      <c r="S25" s="81"/>
      <c r="AA25" s="73">
        <f>115.99/30</f>
        <v>3.866333333333333</v>
      </c>
    </row>
    <row r="26" spans="1:31" ht="47.5" thickBot="1" x14ac:dyDescent="0.6">
      <c r="A26" s="166" t="s">
        <v>185</v>
      </c>
      <c r="B26" s="185" t="s">
        <v>188</v>
      </c>
      <c r="C26" s="98" t="s">
        <v>186</v>
      </c>
      <c r="D26" s="98" t="s">
        <v>184</v>
      </c>
      <c r="E26" s="97" t="s">
        <v>183</v>
      </c>
      <c r="F26" s="78">
        <v>13.95</v>
      </c>
      <c r="G26" s="78"/>
      <c r="H26" s="78"/>
      <c r="I26" s="147">
        <v>0.05</v>
      </c>
      <c r="J26" s="78">
        <v>5</v>
      </c>
      <c r="K26" s="147">
        <v>0.5</v>
      </c>
      <c r="L26" s="147">
        <v>0.8</v>
      </c>
      <c r="M26" s="210">
        <f t="shared" ref="M26:M48" si="2">L26+K26+J26+I26+H26+G26+F26</f>
        <v>20.299999999999997</v>
      </c>
      <c r="N26" s="206">
        <v>0.5</v>
      </c>
      <c r="O26" s="81">
        <f t="shared" ref="O26:O46" si="3">M26/(1-N26)</f>
        <v>40.599999999999994</v>
      </c>
      <c r="P26" s="203">
        <v>21.99</v>
      </c>
      <c r="Q26" s="196"/>
      <c r="R26" s="163"/>
      <c r="S26" s="81"/>
    </row>
    <row r="27" spans="1:31" ht="23.5" x14ac:dyDescent="0.55000000000000004">
      <c r="A27" s="111" t="s">
        <v>189</v>
      </c>
      <c r="B27" s="182" t="s">
        <v>171</v>
      </c>
      <c r="C27" s="92" t="s">
        <v>190</v>
      </c>
      <c r="D27" s="92" t="s">
        <v>190</v>
      </c>
      <c r="E27" s="92"/>
      <c r="F27" s="78">
        <v>8.99</v>
      </c>
      <c r="G27" s="78"/>
      <c r="H27" s="78"/>
      <c r="I27" s="147">
        <v>0.05</v>
      </c>
      <c r="J27" s="78">
        <v>5</v>
      </c>
      <c r="K27" s="147">
        <v>0.5</v>
      </c>
      <c r="L27" s="147">
        <v>0.8</v>
      </c>
      <c r="M27" s="210">
        <f t="shared" si="2"/>
        <v>15.34</v>
      </c>
      <c r="N27" s="206">
        <v>0.5</v>
      </c>
      <c r="O27" s="81">
        <f t="shared" si="3"/>
        <v>30.68</v>
      </c>
      <c r="P27" s="203">
        <v>19.989999999999998</v>
      </c>
      <c r="Q27" s="162"/>
      <c r="R27" s="163"/>
      <c r="S27" s="81"/>
      <c r="Z27" s="146"/>
      <c r="AA27" s="146"/>
      <c r="AB27" s="146"/>
      <c r="AC27" s="146"/>
      <c r="AD27" s="146"/>
      <c r="AE27" s="146"/>
    </row>
    <row r="28" spans="1:31" ht="23.5" x14ac:dyDescent="0.55000000000000004">
      <c r="A28" s="111" t="s">
        <v>215</v>
      </c>
      <c r="B28" s="182" t="s">
        <v>216</v>
      </c>
      <c r="C28" s="92" t="s">
        <v>217</v>
      </c>
      <c r="D28" s="92" t="s">
        <v>217</v>
      </c>
      <c r="E28" s="92" t="s">
        <v>218</v>
      </c>
      <c r="F28" s="78">
        <v>0.75</v>
      </c>
      <c r="G28" s="78"/>
      <c r="H28" s="78"/>
      <c r="I28" s="147">
        <v>0.05</v>
      </c>
      <c r="J28" s="78">
        <v>5</v>
      </c>
      <c r="K28" s="147">
        <v>0.5</v>
      </c>
      <c r="L28" s="147">
        <v>0.8</v>
      </c>
      <c r="M28" s="210">
        <f t="shared" si="2"/>
        <v>7.1</v>
      </c>
      <c r="N28" s="206">
        <v>0.5</v>
      </c>
      <c r="O28" s="81">
        <f t="shared" si="3"/>
        <v>14.2</v>
      </c>
      <c r="P28" s="203">
        <v>9.99</v>
      </c>
      <c r="Q28" s="162"/>
      <c r="R28" s="163"/>
      <c r="S28" s="81"/>
      <c r="T28" s="295" t="s">
        <v>198</v>
      </c>
      <c r="U28" s="295"/>
      <c r="V28" s="295"/>
      <c r="W28" s="295"/>
      <c r="X28" s="295"/>
      <c r="Y28" s="295"/>
      <c r="Z28" s="176"/>
      <c r="AA28" s="295" t="s">
        <v>207</v>
      </c>
      <c r="AB28" s="295"/>
      <c r="AC28" s="295"/>
      <c r="AD28" s="295"/>
      <c r="AE28" s="295"/>
    </row>
    <row r="29" spans="1:31" ht="47.5" customHeight="1" x14ac:dyDescent="0.55000000000000004">
      <c r="A29" s="127"/>
      <c r="B29" s="183"/>
      <c r="C29" s="77"/>
      <c r="D29" s="90"/>
      <c r="E29" s="77"/>
      <c r="F29" s="78"/>
      <c r="G29" s="78"/>
      <c r="H29" s="78"/>
      <c r="I29" s="147">
        <v>0.05</v>
      </c>
      <c r="J29" s="78">
        <v>5</v>
      </c>
      <c r="K29" s="147">
        <v>0.5</v>
      </c>
      <c r="L29" s="147">
        <v>0.8</v>
      </c>
      <c r="M29" s="210">
        <f t="shared" si="2"/>
        <v>6.35</v>
      </c>
      <c r="N29" s="206">
        <v>0.5</v>
      </c>
      <c r="O29" s="81">
        <f t="shared" si="3"/>
        <v>12.7</v>
      </c>
      <c r="P29" s="203">
        <v>19.989999999999998</v>
      </c>
      <c r="Q29" s="162"/>
      <c r="R29" s="163"/>
      <c r="S29" s="81"/>
      <c r="T29" s="4" t="s">
        <v>100</v>
      </c>
      <c r="U29" s="113" t="s">
        <v>97</v>
      </c>
      <c r="V29" s="113" t="s">
        <v>98</v>
      </c>
      <c r="W29" s="4" t="s">
        <v>95</v>
      </c>
      <c r="X29" s="114" t="s">
        <v>99</v>
      </c>
      <c r="Y29" s="4" t="s">
        <v>96</v>
      </c>
      <c r="Z29" s="146"/>
      <c r="AA29" s="115" t="s">
        <v>97</v>
      </c>
      <c r="AB29" s="115" t="s">
        <v>98</v>
      </c>
      <c r="AC29" s="116" t="s">
        <v>95</v>
      </c>
      <c r="AD29" s="117" t="s">
        <v>99</v>
      </c>
      <c r="AE29" s="116" t="s">
        <v>96</v>
      </c>
    </row>
    <row r="30" spans="1:31" ht="66.5" customHeight="1" x14ac:dyDescent="0.55000000000000004">
      <c r="A30" s="168" t="s">
        <v>205</v>
      </c>
      <c r="B30" s="183" t="s">
        <v>192</v>
      </c>
      <c r="C30" s="77"/>
      <c r="D30" s="90"/>
      <c r="E30" s="77" t="s">
        <v>203</v>
      </c>
      <c r="F30" s="78">
        <v>1.25</v>
      </c>
      <c r="G30" s="78"/>
      <c r="H30" s="78"/>
      <c r="I30" s="147">
        <v>0.05</v>
      </c>
      <c r="J30" s="78">
        <v>5</v>
      </c>
      <c r="K30" s="147">
        <v>0.5</v>
      </c>
      <c r="L30" s="147">
        <v>0.8</v>
      </c>
      <c r="M30" s="210">
        <f t="shared" si="2"/>
        <v>7.6</v>
      </c>
      <c r="N30" s="206">
        <v>0.5</v>
      </c>
      <c r="O30" s="81">
        <f t="shared" si="3"/>
        <v>15.2</v>
      </c>
      <c r="P30" s="203">
        <v>19.989999999999998</v>
      </c>
      <c r="Q30" s="162"/>
      <c r="R30" s="163">
        <v>1</v>
      </c>
      <c r="S30" s="81"/>
      <c r="T30" s="128">
        <f>R30</f>
        <v>1</v>
      </c>
      <c r="U30" s="129">
        <v>14.99</v>
      </c>
      <c r="V30" s="129">
        <f>(T30*M30)+(T30*AB30)</f>
        <v>9.8000000000000007</v>
      </c>
      <c r="W30" s="129">
        <f>(T30*M30)+(T30*AC30)</f>
        <v>9.6</v>
      </c>
      <c r="X30" s="129">
        <f>(T30*M30)+(T30*AD30)</f>
        <v>9.5</v>
      </c>
      <c r="Y30" s="129">
        <f>(T30*M30)+(T30*AE30)</f>
        <v>9.2999999999999989</v>
      </c>
      <c r="Z30" s="167" t="s">
        <v>204</v>
      </c>
      <c r="AA30" s="118">
        <v>2.4</v>
      </c>
      <c r="AB30" s="118">
        <v>2.2000000000000002</v>
      </c>
      <c r="AC30" s="118">
        <v>2</v>
      </c>
      <c r="AD30" s="118">
        <v>1.9</v>
      </c>
      <c r="AE30" s="118">
        <v>1.7</v>
      </c>
    </row>
    <row r="31" spans="1:31" ht="80" customHeight="1" thickBot="1" x14ac:dyDescent="0.6">
      <c r="A31" s="137" t="s">
        <v>206</v>
      </c>
      <c r="B31" s="186" t="s">
        <v>193</v>
      </c>
      <c r="C31" s="124" t="s">
        <v>197</v>
      </c>
      <c r="D31" s="124"/>
      <c r="E31" s="97" t="s">
        <v>194</v>
      </c>
      <c r="F31" s="78">
        <v>7.6</v>
      </c>
      <c r="G31" s="78"/>
      <c r="H31" s="78"/>
      <c r="I31" s="147">
        <v>0.05</v>
      </c>
      <c r="J31" s="78">
        <v>5</v>
      </c>
      <c r="K31" s="147">
        <v>0.5</v>
      </c>
      <c r="L31" s="147">
        <v>0.8</v>
      </c>
      <c r="M31" s="210">
        <f t="shared" si="2"/>
        <v>13.95</v>
      </c>
      <c r="N31" s="206">
        <v>0.5</v>
      </c>
      <c r="O31" s="81">
        <f t="shared" si="3"/>
        <v>27.9</v>
      </c>
      <c r="P31" s="203">
        <v>19.989999999999998</v>
      </c>
      <c r="Q31" s="162"/>
      <c r="R31" s="163">
        <v>1</v>
      </c>
      <c r="S31" s="81"/>
      <c r="T31" s="128">
        <f t="shared" ref="T31:T35" si="4">R31</f>
        <v>1</v>
      </c>
      <c r="U31" s="129">
        <v>15.99</v>
      </c>
      <c r="V31" s="129">
        <f>(T31*M31)+(T31*AB31)</f>
        <v>16.149999999999999</v>
      </c>
      <c r="W31" s="129">
        <f>(T31*M31)+(T31*AC31)</f>
        <v>15.95</v>
      </c>
      <c r="X31" s="129">
        <f>(T31*M31)+(T31*AD31)</f>
        <v>15.85</v>
      </c>
      <c r="Y31" s="129">
        <f t="shared" ref="Y31:Y34" si="5">(T31*M31)+(T31*AE31)</f>
        <v>15.649999999999999</v>
      </c>
      <c r="Z31" s="167" t="s">
        <v>204</v>
      </c>
      <c r="AA31" s="118">
        <v>2.4</v>
      </c>
      <c r="AB31" s="118">
        <v>2.2000000000000002</v>
      </c>
      <c r="AC31" s="118">
        <v>2</v>
      </c>
      <c r="AD31" s="118">
        <v>1.9</v>
      </c>
      <c r="AE31" s="118">
        <v>1.7</v>
      </c>
    </row>
    <row r="32" spans="1:31" ht="66.5" customHeight="1" x14ac:dyDescent="0.55000000000000004">
      <c r="A32" s="110" t="s">
        <v>195</v>
      </c>
      <c r="B32" s="186" t="s">
        <v>171</v>
      </c>
      <c r="C32" s="85" t="e" vm="1">
        <v>#VALUE!</v>
      </c>
      <c r="D32" s="124"/>
      <c r="E32" s="85" t="s">
        <v>196</v>
      </c>
      <c r="F32" s="78">
        <f>203/36</f>
        <v>5.6388888888888893</v>
      </c>
      <c r="G32" s="78"/>
      <c r="H32" s="78"/>
      <c r="I32" s="147">
        <v>0.05</v>
      </c>
      <c r="J32" s="78">
        <v>5</v>
      </c>
      <c r="K32" s="147">
        <v>0.5</v>
      </c>
      <c r="L32" s="147">
        <v>0.8</v>
      </c>
      <c r="M32" s="210">
        <f t="shared" si="2"/>
        <v>11.988888888888889</v>
      </c>
      <c r="N32" s="206">
        <v>0.5</v>
      </c>
      <c r="O32" s="81">
        <f t="shared" si="3"/>
        <v>23.977777777777778</v>
      </c>
      <c r="P32" s="203">
        <v>19.989999999999998</v>
      </c>
      <c r="Q32" s="162"/>
      <c r="R32" s="163">
        <v>1</v>
      </c>
      <c r="S32" s="81"/>
      <c r="T32" s="128">
        <f t="shared" si="4"/>
        <v>1</v>
      </c>
      <c r="U32" s="129">
        <v>19.989999999999998</v>
      </c>
      <c r="V32" s="129">
        <f>(T32*M32)+(T32*AB32)</f>
        <v>14.18888888888889</v>
      </c>
      <c r="W32" s="129">
        <f>(T32*M32)+(T32*AC32)</f>
        <v>13.988888888888889</v>
      </c>
      <c r="X32" s="129">
        <f>(T32*M32)+(T32*AD32)</f>
        <v>13.888888888888889</v>
      </c>
      <c r="Y32" s="129">
        <f t="shared" si="5"/>
        <v>13.688888888888888</v>
      </c>
      <c r="Z32" s="167" t="s">
        <v>204</v>
      </c>
      <c r="AA32" s="118">
        <v>2.4</v>
      </c>
      <c r="AB32" s="118">
        <v>2.2000000000000002</v>
      </c>
      <c r="AC32" s="118">
        <v>2</v>
      </c>
      <c r="AD32" s="118">
        <v>1.9</v>
      </c>
      <c r="AE32" s="118">
        <v>1.7</v>
      </c>
    </row>
    <row r="33" spans="1:32" ht="64" customHeight="1" x14ac:dyDescent="0.55000000000000004">
      <c r="A33" s="169" t="s">
        <v>191</v>
      </c>
      <c r="B33" s="183" t="s">
        <v>192</v>
      </c>
      <c r="C33" s="77"/>
      <c r="D33" s="90"/>
      <c r="E33" s="77" t="s">
        <v>202</v>
      </c>
      <c r="F33" s="78">
        <v>1.25</v>
      </c>
      <c r="G33" s="78"/>
      <c r="H33" s="78"/>
      <c r="I33" s="147">
        <v>0.05</v>
      </c>
      <c r="J33" s="78">
        <v>5</v>
      </c>
      <c r="K33" s="147">
        <v>0.5</v>
      </c>
      <c r="L33" s="147">
        <v>0.8</v>
      </c>
      <c r="M33" s="210">
        <f t="shared" si="2"/>
        <v>7.6</v>
      </c>
      <c r="N33" s="206">
        <v>0.5</v>
      </c>
      <c r="O33" s="81">
        <f t="shared" si="3"/>
        <v>15.2</v>
      </c>
      <c r="P33" s="203">
        <v>19.989999999999998</v>
      </c>
      <c r="Q33" s="162"/>
      <c r="R33" s="163">
        <v>1</v>
      </c>
      <c r="S33" s="81"/>
      <c r="T33" s="128">
        <f t="shared" si="4"/>
        <v>1</v>
      </c>
      <c r="U33" s="129">
        <v>14.99</v>
      </c>
      <c r="V33" s="129">
        <f>(T33*M33)+(T33*AB33)</f>
        <v>9.8000000000000007</v>
      </c>
      <c r="W33" s="129">
        <f>(T33*M33)+(T33*AC33)</f>
        <v>9.6</v>
      </c>
      <c r="X33" s="129">
        <f>(T33*M33)+(T33*AD33)</f>
        <v>9.5</v>
      </c>
      <c r="Y33" s="129">
        <f t="shared" si="5"/>
        <v>9.2999999999999989</v>
      </c>
      <c r="Z33" s="167" t="s">
        <v>204</v>
      </c>
      <c r="AA33" s="118">
        <v>2.4</v>
      </c>
      <c r="AB33" s="118">
        <v>2.2000000000000002</v>
      </c>
      <c r="AC33" s="118">
        <v>2</v>
      </c>
      <c r="AD33" s="118">
        <v>1.9</v>
      </c>
      <c r="AE33" s="118">
        <v>1.7</v>
      </c>
    </row>
    <row r="34" spans="1:32" ht="86" customHeight="1" x14ac:dyDescent="0.55000000000000004">
      <c r="A34" s="110" t="s">
        <v>199</v>
      </c>
      <c r="B34" s="187" t="s">
        <v>201</v>
      </c>
      <c r="C34" s="124" t="s">
        <v>200</v>
      </c>
      <c r="D34" s="124"/>
      <c r="E34" s="85" t="s">
        <v>194</v>
      </c>
      <c r="F34" s="78">
        <v>3.67</v>
      </c>
      <c r="G34" s="78"/>
      <c r="H34" s="78"/>
      <c r="I34" s="147">
        <v>0.05</v>
      </c>
      <c r="J34" s="78">
        <v>5</v>
      </c>
      <c r="K34" s="147">
        <v>0.5</v>
      </c>
      <c r="L34" s="147">
        <v>0.8</v>
      </c>
      <c r="M34" s="210">
        <f t="shared" si="2"/>
        <v>10.02</v>
      </c>
      <c r="N34" s="206">
        <v>0.5</v>
      </c>
      <c r="O34" s="81">
        <f t="shared" si="3"/>
        <v>20.04</v>
      </c>
      <c r="P34" s="203">
        <v>19.989999999999998</v>
      </c>
      <c r="Q34" s="162"/>
      <c r="R34" s="163">
        <v>1</v>
      </c>
      <c r="S34" s="81"/>
      <c r="T34" s="128">
        <f t="shared" si="4"/>
        <v>1</v>
      </c>
      <c r="U34" s="129">
        <v>15.99</v>
      </c>
      <c r="V34" s="129">
        <f>(T34*M34)+(T34*AB34)</f>
        <v>12.219999999999999</v>
      </c>
      <c r="W34" s="129">
        <f>(T34*M34)+(T34*AC34)</f>
        <v>12.02</v>
      </c>
      <c r="X34" s="129">
        <f>(T34*M34)+(T34*AD34)</f>
        <v>11.92</v>
      </c>
      <c r="Y34" s="129">
        <f t="shared" si="5"/>
        <v>11.719999999999999</v>
      </c>
      <c r="Z34" s="167" t="s">
        <v>204</v>
      </c>
      <c r="AA34" s="118">
        <v>2.4</v>
      </c>
      <c r="AB34" s="118">
        <v>2.2000000000000002</v>
      </c>
      <c r="AC34" s="118">
        <v>2</v>
      </c>
      <c r="AD34" s="118">
        <v>1.9</v>
      </c>
      <c r="AE34" s="118">
        <v>1.7</v>
      </c>
    </row>
    <row r="35" spans="1:32" ht="117.5" customHeight="1" x14ac:dyDescent="0.55000000000000004">
      <c r="A35" s="110" t="s">
        <v>213</v>
      </c>
      <c r="B35" s="187" t="s">
        <v>212</v>
      </c>
      <c r="C35" s="124" t="s">
        <v>214</v>
      </c>
      <c r="D35" s="124"/>
      <c r="E35" s="85" t="s">
        <v>196</v>
      </c>
      <c r="F35" s="78">
        <v>6.67</v>
      </c>
      <c r="G35" s="78"/>
      <c r="H35" s="78"/>
      <c r="I35" s="147">
        <v>0.05</v>
      </c>
      <c r="J35" s="78">
        <v>5</v>
      </c>
      <c r="K35" s="147">
        <v>0.5</v>
      </c>
      <c r="L35" s="78">
        <v>0.8</v>
      </c>
      <c r="M35" s="210">
        <f t="shared" si="2"/>
        <v>13.02</v>
      </c>
      <c r="N35" s="206">
        <v>0.43</v>
      </c>
      <c r="O35" s="81">
        <f t="shared" si="3"/>
        <v>22.84210526315789</v>
      </c>
      <c r="P35" s="203">
        <v>22.99</v>
      </c>
      <c r="Q35" s="196"/>
      <c r="R35" s="163">
        <v>1</v>
      </c>
      <c r="S35" s="81"/>
      <c r="T35" s="128">
        <f t="shared" si="4"/>
        <v>1</v>
      </c>
      <c r="U35" s="129">
        <v>15.99</v>
      </c>
      <c r="V35" s="129">
        <f>(T35*M35)+(T35*AB34)</f>
        <v>15.219999999999999</v>
      </c>
      <c r="W35" s="129">
        <f>(T35*M35)+(T35*AC34)</f>
        <v>15.02</v>
      </c>
      <c r="X35" s="129">
        <f>(T35*M35)+(T35*AD34)</f>
        <v>14.92</v>
      </c>
      <c r="Y35" s="129">
        <f>(T35*M35)+(T35*AE34)</f>
        <v>14.719999999999999</v>
      </c>
      <c r="AA35" s="294"/>
      <c r="AB35" s="294"/>
      <c r="AC35" s="294"/>
      <c r="AD35" s="294"/>
      <c r="AE35" s="294"/>
      <c r="AF35" s="294"/>
    </row>
    <row r="36" spans="1:32" ht="117.5" customHeight="1" x14ac:dyDescent="0.55000000000000004">
      <c r="A36" s="110"/>
      <c r="B36" s="187"/>
      <c r="C36" s="124"/>
      <c r="D36" s="124"/>
      <c r="E36" s="85"/>
      <c r="F36" s="78"/>
      <c r="G36" s="78"/>
      <c r="H36" s="78"/>
      <c r="I36" s="147"/>
      <c r="J36" s="78"/>
      <c r="K36" s="147"/>
      <c r="L36" s="78"/>
      <c r="M36" s="210"/>
      <c r="N36" s="206"/>
      <c r="O36" s="81"/>
      <c r="P36" s="203"/>
      <c r="Q36" s="196"/>
      <c r="R36" s="163"/>
      <c r="S36" s="81"/>
      <c r="T36" s="128"/>
      <c r="U36" s="129"/>
      <c r="V36" s="129"/>
      <c r="W36" s="129"/>
      <c r="X36" s="129"/>
      <c r="Y36" s="129"/>
      <c r="AA36" s="146"/>
      <c r="AB36" s="146"/>
      <c r="AC36" s="146"/>
      <c r="AD36" s="146"/>
      <c r="AE36" s="146"/>
      <c r="AF36" s="146"/>
    </row>
    <row r="37" spans="1:32" ht="23.5" x14ac:dyDescent="0.55000000000000004">
      <c r="A37" s="110" t="s">
        <v>224</v>
      </c>
      <c r="B37" s="186" t="s">
        <v>221</v>
      </c>
      <c r="C37" s="85"/>
      <c r="D37" s="124"/>
      <c r="E37" s="85" t="s">
        <v>235</v>
      </c>
      <c r="F37" s="78">
        <v>5.3</v>
      </c>
      <c r="G37" s="78"/>
      <c r="H37" s="78"/>
      <c r="I37" s="147">
        <v>0.05</v>
      </c>
      <c r="J37" s="78">
        <v>5</v>
      </c>
      <c r="K37" s="147">
        <v>0.5</v>
      </c>
      <c r="L37" s="78">
        <v>0.8</v>
      </c>
      <c r="M37" s="210">
        <f t="shared" si="2"/>
        <v>11.649999999999999</v>
      </c>
      <c r="N37" s="206">
        <v>0.5</v>
      </c>
      <c r="O37" s="81">
        <f t="shared" si="3"/>
        <v>23.299999999999997</v>
      </c>
      <c r="P37" s="203">
        <v>34.99</v>
      </c>
      <c r="Q37" s="196"/>
      <c r="R37" s="163"/>
      <c r="S37" s="81"/>
      <c r="AA37" s="136"/>
      <c r="AB37" s="115"/>
      <c r="AC37" s="115"/>
      <c r="AD37" s="116"/>
      <c r="AE37" s="117"/>
      <c r="AF37" s="116"/>
    </row>
    <row r="38" spans="1:32" ht="23.5" customHeight="1" x14ac:dyDescent="0.55000000000000004">
      <c r="A38" s="110" t="s">
        <v>219</v>
      </c>
      <c r="B38" s="186" t="s">
        <v>221</v>
      </c>
      <c r="C38" s="85"/>
      <c r="D38" s="124"/>
      <c r="E38" s="85" t="s">
        <v>235</v>
      </c>
      <c r="F38" s="78">
        <v>5.3</v>
      </c>
      <c r="G38" s="78"/>
      <c r="H38" s="78"/>
      <c r="I38" s="147">
        <v>0.05</v>
      </c>
      <c r="J38" s="78">
        <v>5</v>
      </c>
      <c r="K38" s="147">
        <v>0.5</v>
      </c>
      <c r="L38" s="78">
        <v>0.8</v>
      </c>
      <c r="M38" s="210">
        <f t="shared" si="2"/>
        <v>11.649999999999999</v>
      </c>
      <c r="N38" s="206">
        <v>0.5</v>
      </c>
      <c r="O38" s="81">
        <f t="shared" si="3"/>
        <v>23.299999999999997</v>
      </c>
      <c r="P38" s="203">
        <v>34.99</v>
      </c>
      <c r="Q38" s="196"/>
      <c r="R38" s="163"/>
      <c r="S38" s="81"/>
      <c r="AA38" s="128"/>
      <c r="AB38" s="118"/>
      <c r="AC38" s="118"/>
      <c r="AD38" s="118"/>
      <c r="AE38" s="118"/>
      <c r="AF38" s="118"/>
    </row>
    <row r="39" spans="1:32" ht="23.5" x14ac:dyDescent="0.55000000000000004">
      <c r="A39" s="110" t="s">
        <v>220</v>
      </c>
      <c r="B39" s="186" t="s">
        <v>221</v>
      </c>
      <c r="C39" s="85"/>
      <c r="D39" s="124"/>
      <c r="E39" s="85" t="s">
        <v>235</v>
      </c>
      <c r="F39" s="78">
        <v>6</v>
      </c>
      <c r="G39" s="78"/>
      <c r="H39" s="78"/>
      <c r="I39" s="147">
        <v>0.05</v>
      </c>
      <c r="J39" s="78">
        <v>5</v>
      </c>
      <c r="K39" s="147">
        <v>0.5</v>
      </c>
      <c r="L39" s="78">
        <v>0.8</v>
      </c>
      <c r="M39" s="210">
        <f t="shared" si="2"/>
        <v>12.35</v>
      </c>
      <c r="N39" s="206">
        <v>0.5</v>
      </c>
      <c r="O39" s="81">
        <f t="shared" si="3"/>
        <v>24.7</v>
      </c>
      <c r="P39" s="203">
        <v>34.99</v>
      </c>
      <c r="Q39" s="196"/>
      <c r="R39" s="163"/>
      <c r="S39" s="81"/>
      <c r="T39" s="136"/>
      <c r="U39" s="113"/>
      <c r="V39" s="113"/>
      <c r="W39" s="4"/>
      <c r="X39" s="114"/>
      <c r="Y39" s="4"/>
      <c r="AA39" s="128"/>
      <c r="AB39" s="129"/>
      <c r="AC39" s="129"/>
      <c r="AD39" s="129"/>
      <c r="AE39" s="129"/>
      <c r="AF39" s="129"/>
    </row>
    <row r="40" spans="1:32" ht="23.5" x14ac:dyDescent="0.55000000000000004">
      <c r="A40" s="110" t="s">
        <v>222</v>
      </c>
      <c r="B40" s="186" t="s">
        <v>221</v>
      </c>
      <c r="C40" s="85"/>
      <c r="D40" s="124"/>
      <c r="E40" s="85" t="s">
        <v>235</v>
      </c>
      <c r="F40" s="78">
        <v>4.75</v>
      </c>
      <c r="G40" s="78"/>
      <c r="H40" s="78"/>
      <c r="I40" s="147">
        <v>0.05</v>
      </c>
      <c r="J40" s="78">
        <v>5</v>
      </c>
      <c r="K40" s="147">
        <v>0.5</v>
      </c>
      <c r="L40" s="78">
        <v>0.8</v>
      </c>
      <c r="M40" s="210">
        <f t="shared" si="2"/>
        <v>11.1</v>
      </c>
      <c r="N40" s="206">
        <v>0.5</v>
      </c>
      <c r="O40" s="81">
        <f t="shared" si="3"/>
        <v>22.2</v>
      </c>
      <c r="P40" s="203">
        <v>34.99</v>
      </c>
      <c r="Q40" s="196"/>
      <c r="R40" s="163"/>
      <c r="S40" s="81"/>
      <c r="T40" s="128"/>
      <c r="U40" s="129"/>
      <c r="V40" s="129"/>
      <c r="W40" s="129"/>
      <c r="X40" s="129"/>
      <c r="Y40" s="129"/>
      <c r="AA40" s="128"/>
      <c r="AB40" s="129"/>
      <c r="AC40" s="129"/>
      <c r="AD40" s="129"/>
      <c r="AE40" s="129"/>
      <c r="AF40" s="129"/>
    </row>
    <row r="41" spans="1:32" ht="23.5" x14ac:dyDescent="0.55000000000000004">
      <c r="A41" s="110" t="s">
        <v>230</v>
      </c>
      <c r="B41" s="188" t="s">
        <v>171</v>
      </c>
      <c r="C41" s="85"/>
      <c r="D41" s="124"/>
      <c r="E41" s="186">
        <v>8</v>
      </c>
      <c r="F41" s="78">
        <f>35.99/8</f>
        <v>4.4987500000000002</v>
      </c>
      <c r="G41" s="78"/>
      <c r="H41" s="78"/>
      <c r="I41" s="147">
        <v>0.05</v>
      </c>
      <c r="J41" s="78">
        <v>5</v>
      </c>
      <c r="K41" s="147">
        <v>0.5</v>
      </c>
      <c r="L41" s="78">
        <v>0.8</v>
      </c>
      <c r="M41" s="210">
        <f t="shared" si="2"/>
        <v>10.848749999999999</v>
      </c>
      <c r="N41" s="206">
        <v>0.4</v>
      </c>
      <c r="O41" s="81">
        <f t="shared" si="3"/>
        <v>18.081250000000001</v>
      </c>
      <c r="P41" s="220">
        <v>18.989999999999998</v>
      </c>
      <c r="Q41" s="196"/>
      <c r="R41" s="163"/>
      <c r="S41" s="81"/>
      <c r="T41" s="128"/>
      <c r="U41" s="129"/>
      <c r="V41" s="129"/>
      <c r="W41" s="129"/>
      <c r="X41" s="129"/>
      <c r="Y41" s="129"/>
      <c r="AA41" s="128"/>
      <c r="AB41" s="129"/>
      <c r="AC41" s="129"/>
      <c r="AD41" s="129"/>
      <c r="AE41" s="129"/>
      <c r="AF41" s="129"/>
    </row>
    <row r="42" spans="1:32" ht="23.5" x14ac:dyDescent="0.55000000000000004">
      <c r="A42" s="110" t="s">
        <v>225</v>
      </c>
      <c r="B42" s="188" t="s">
        <v>226</v>
      </c>
      <c r="C42" s="143"/>
      <c r="D42" s="144"/>
      <c r="E42" s="186">
        <v>36</v>
      </c>
      <c r="F42" s="78">
        <f>29.99/36</f>
        <v>0.83305555555555555</v>
      </c>
      <c r="G42" s="78"/>
      <c r="H42" s="78"/>
      <c r="I42" s="147">
        <v>0.05</v>
      </c>
      <c r="J42" s="78"/>
      <c r="K42" s="147">
        <v>0.5</v>
      </c>
      <c r="L42" s="78">
        <v>0.8</v>
      </c>
      <c r="M42" s="210">
        <f t="shared" si="2"/>
        <v>2.1830555555555557</v>
      </c>
      <c r="N42" s="206">
        <v>0.35</v>
      </c>
      <c r="O42" s="81">
        <f t="shared" si="3"/>
        <v>3.3585470085470086</v>
      </c>
      <c r="P42" s="219" t="s">
        <v>236</v>
      </c>
      <c r="Q42" s="196"/>
      <c r="R42" s="163"/>
      <c r="S42" s="81"/>
      <c r="T42" s="128"/>
      <c r="U42" s="129"/>
      <c r="V42" s="129"/>
      <c r="W42" s="129"/>
      <c r="X42" s="129"/>
      <c r="Y42" s="129"/>
      <c r="AA42" s="128"/>
      <c r="AB42" s="129"/>
      <c r="AC42" s="129"/>
      <c r="AD42" s="129"/>
      <c r="AE42" s="129"/>
      <c r="AF42" s="129"/>
    </row>
    <row r="43" spans="1:32" ht="23.5" x14ac:dyDescent="0.55000000000000004">
      <c r="A43" s="110" t="s">
        <v>227</v>
      </c>
      <c r="B43" s="188" t="s">
        <v>226</v>
      </c>
      <c r="C43" s="142" t="s">
        <v>228</v>
      </c>
      <c r="D43" s="124"/>
      <c r="E43" s="186">
        <v>2</v>
      </c>
      <c r="F43" s="78">
        <v>8.49</v>
      </c>
      <c r="G43" s="78"/>
      <c r="H43" s="78"/>
      <c r="I43" s="147">
        <v>0.05</v>
      </c>
      <c r="J43" s="78"/>
      <c r="K43" s="147">
        <v>0.5</v>
      </c>
      <c r="L43" s="78">
        <v>0.8</v>
      </c>
      <c r="M43" s="210">
        <f t="shared" si="2"/>
        <v>9.84</v>
      </c>
      <c r="N43" s="206">
        <v>0.5</v>
      </c>
      <c r="O43" s="81">
        <f t="shared" si="3"/>
        <v>19.68</v>
      </c>
      <c r="P43" s="203">
        <v>19.989999999999998</v>
      </c>
      <c r="Q43" s="196"/>
      <c r="R43" s="163"/>
      <c r="S43" s="81"/>
      <c r="T43" s="128"/>
      <c r="U43" s="129"/>
      <c r="V43" s="129"/>
      <c r="W43" s="129"/>
      <c r="X43" s="129"/>
      <c r="Y43" s="129"/>
      <c r="AA43" s="128"/>
      <c r="AB43" s="129"/>
      <c r="AC43" s="129"/>
      <c r="AD43" s="129"/>
      <c r="AE43" s="129"/>
      <c r="AF43" s="129"/>
    </row>
    <row r="44" spans="1:32" ht="38.5" customHeight="1" x14ac:dyDescent="0.55000000000000004">
      <c r="A44" s="110" t="s">
        <v>229</v>
      </c>
      <c r="B44" s="189" t="s">
        <v>171</v>
      </c>
      <c r="C44" s="134"/>
      <c r="D44" s="124"/>
      <c r="E44" s="186">
        <v>12</v>
      </c>
      <c r="F44" s="78">
        <f>55.99/12</f>
        <v>4.6658333333333335</v>
      </c>
      <c r="G44" s="78"/>
      <c r="H44" s="78"/>
      <c r="I44" s="147">
        <v>0.05</v>
      </c>
      <c r="J44" s="78"/>
      <c r="K44" s="147">
        <v>0.5</v>
      </c>
      <c r="L44" s="78">
        <v>0.8</v>
      </c>
      <c r="M44" s="210">
        <f t="shared" si="2"/>
        <v>6.0158333333333331</v>
      </c>
      <c r="N44" s="206">
        <v>0.5</v>
      </c>
      <c r="O44" s="81">
        <f t="shared" si="3"/>
        <v>12.031666666666666</v>
      </c>
      <c r="P44" s="203">
        <v>15.99</v>
      </c>
      <c r="Q44" s="162"/>
      <c r="R44" s="163"/>
      <c r="S44" s="81"/>
      <c r="T44" s="128"/>
      <c r="U44" s="129"/>
      <c r="V44" s="129"/>
      <c r="W44" s="129"/>
      <c r="X44" s="129"/>
      <c r="Y44" s="129"/>
    </row>
    <row r="45" spans="1:32" ht="23.5" x14ac:dyDescent="0.55000000000000004">
      <c r="A45" s="110"/>
      <c r="B45" s="190"/>
      <c r="C45" s="135"/>
      <c r="D45" s="124"/>
      <c r="E45" s="85"/>
      <c r="F45" s="78"/>
      <c r="G45" s="78"/>
      <c r="H45" s="78"/>
      <c r="I45" s="147">
        <v>0.05</v>
      </c>
      <c r="J45" s="78"/>
      <c r="K45" s="147">
        <v>0.5</v>
      </c>
      <c r="L45" s="78">
        <v>0.8</v>
      </c>
      <c r="M45" s="210">
        <f t="shared" si="2"/>
        <v>1.35</v>
      </c>
      <c r="N45" s="206">
        <v>0.5</v>
      </c>
      <c r="O45" s="81">
        <f t="shared" si="3"/>
        <v>2.7</v>
      </c>
      <c r="P45" s="203"/>
      <c r="Q45" s="162"/>
      <c r="R45" s="197"/>
      <c r="S45" s="84"/>
      <c r="T45" s="128"/>
      <c r="U45" s="129"/>
      <c r="V45" s="129"/>
      <c r="W45" s="129"/>
      <c r="X45" s="129"/>
      <c r="Y45" s="129"/>
    </row>
    <row r="46" spans="1:32" ht="23.5" x14ac:dyDescent="0.55000000000000004">
      <c r="A46" s="110"/>
      <c r="B46" s="190"/>
      <c r="C46" s="135"/>
      <c r="D46" s="124"/>
      <c r="E46" s="85"/>
      <c r="F46" s="78"/>
      <c r="G46" s="78"/>
      <c r="H46" s="78"/>
      <c r="I46" s="147">
        <v>0.05</v>
      </c>
      <c r="J46" s="78"/>
      <c r="K46" s="147">
        <v>0.5</v>
      </c>
      <c r="L46" s="78"/>
      <c r="M46" s="210">
        <f t="shared" si="2"/>
        <v>0.55000000000000004</v>
      </c>
      <c r="N46" s="206">
        <v>0.5</v>
      </c>
      <c r="O46" s="81">
        <f t="shared" si="3"/>
        <v>1.1000000000000001</v>
      </c>
      <c r="P46" s="203"/>
      <c r="Q46" s="162"/>
      <c r="R46" s="197"/>
      <c r="S46" s="84"/>
      <c r="T46" s="128"/>
      <c r="U46" s="129"/>
      <c r="V46" s="129"/>
      <c r="W46" s="129"/>
      <c r="X46" s="129"/>
      <c r="Y46" s="129"/>
    </row>
    <row r="47" spans="1:32" ht="23.5" x14ac:dyDescent="0.55000000000000004">
      <c r="A47" s="110"/>
      <c r="B47" s="186"/>
      <c r="C47" s="140"/>
      <c r="D47" s="144"/>
      <c r="E47" s="85"/>
      <c r="F47" s="78"/>
      <c r="G47" s="78"/>
      <c r="H47" s="78"/>
      <c r="I47" s="78"/>
      <c r="J47" s="78"/>
      <c r="K47" s="78"/>
      <c r="L47" s="78"/>
      <c r="M47" s="210">
        <f t="shared" si="2"/>
        <v>0</v>
      </c>
      <c r="N47" s="206">
        <v>0.5</v>
      </c>
      <c r="O47" s="81"/>
      <c r="P47" s="203"/>
      <c r="Q47" s="162"/>
      <c r="R47" s="197"/>
      <c r="S47" s="84"/>
      <c r="T47" s="128"/>
      <c r="U47" s="129"/>
      <c r="V47" s="129"/>
      <c r="W47" s="129"/>
      <c r="X47" s="129"/>
      <c r="Y47" s="129"/>
    </row>
    <row r="48" spans="1:32" ht="23.5" x14ac:dyDescent="0.55000000000000004">
      <c r="A48" s="110"/>
      <c r="B48" s="188"/>
      <c r="C48" s="85"/>
      <c r="D48" s="124"/>
      <c r="E48" s="85"/>
      <c r="F48" s="78"/>
      <c r="G48" s="78"/>
      <c r="H48" s="78"/>
      <c r="I48" s="78"/>
      <c r="J48" s="78"/>
      <c r="K48" s="78"/>
      <c r="L48" s="78"/>
      <c r="M48" s="210">
        <f t="shared" si="2"/>
        <v>0</v>
      </c>
      <c r="N48" s="206"/>
      <c r="O48" s="81"/>
      <c r="P48" s="203"/>
      <c r="Q48" s="196"/>
      <c r="R48" s="163"/>
      <c r="S48" s="81"/>
      <c r="T48" s="128"/>
      <c r="U48" s="129"/>
      <c r="V48" s="129"/>
      <c r="W48" s="129"/>
      <c r="X48" s="129"/>
      <c r="Y48" s="129"/>
    </row>
    <row r="61" spans="20:25" ht="23.5" x14ac:dyDescent="0.55000000000000004">
      <c r="T61" s="294"/>
      <c r="U61" s="289"/>
      <c r="V61" s="289"/>
      <c r="W61" s="289"/>
      <c r="X61" s="289"/>
      <c r="Y61" s="289"/>
    </row>
    <row r="69" spans="13:19" ht="18.5" x14ac:dyDescent="0.45">
      <c r="M69" s="210"/>
      <c r="N69" s="80"/>
      <c r="O69" s="81"/>
      <c r="P69" s="82"/>
      <c r="Q69" s="83" t="e">
        <f t="shared" ref="Q69:Q96" si="6">(P69-M69)/P69</f>
        <v>#DIV/0!</v>
      </c>
      <c r="R69" s="50"/>
      <c r="S69" s="84">
        <f t="shared" ref="S69:S101" si="7">SUM(R69*P69)</f>
        <v>0</v>
      </c>
    </row>
    <row r="70" spans="13:19" ht="18.5" x14ac:dyDescent="0.45">
      <c r="M70" s="210"/>
      <c r="N70" s="80"/>
      <c r="O70" s="81"/>
      <c r="P70" s="82"/>
      <c r="Q70" s="83" t="e">
        <f t="shared" si="6"/>
        <v>#DIV/0!</v>
      </c>
      <c r="R70" s="50"/>
      <c r="S70" s="84">
        <f t="shared" si="7"/>
        <v>0</v>
      </c>
    </row>
    <row r="71" spans="13:19" ht="18.5" x14ac:dyDescent="0.45">
      <c r="M71" s="210">
        <f t="shared" ref="M71:M104" si="8">SUM(F71:K71)</f>
        <v>0</v>
      </c>
      <c r="N71" s="80"/>
      <c r="O71" s="81">
        <f t="shared" ref="O71:O99" si="9">M71/(1-N71)</f>
        <v>0</v>
      </c>
      <c r="P71" s="82"/>
      <c r="Q71" s="83" t="e">
        <f t="shared" si="6"/>
        <v>#DIV/0!</v>
      </c>
      <c r="R71" s="50"/>
      <c r="S71" s="84">
        <f t="shared" si="7"/>
        <v>0</v>
      </c>
    </row>
    <row r="72" spans="13:19" ht="18.5" x14ac:dyDescent="0.45">
      <c r="M72" s="210">
        <f t="shared" si="8"/>
        <v>0</v>
      </c>
      <c r="N72" s="80"/>
      <c r="O72" s="81">
        <f t="shared" si="9"/>
        <v>0</v>
      </c>
      <c r="P72" s="82"/>
      <c r="Q72" s="83" t="e">
        <f t="shared" si="6"/>
        <v>#DIV/0!</v>
      </c>
      <c r="R72" s="50"/>
      <c r="S72" s="84">
        <f t="shared" si="7"/>
        <v>0</v>
      </c>
    </row>
    <row r="73" spans="13:19" ht="18.5" x14ac:dyDescent="0.45">
      <c r="M73" s="210">
        <f t="shared" si="8"/>
        <v>0</v>
      </c>
      <c r="N73" s="80"/>
      <c r="O73" s="81">
        <f t="shared" si="9"/>
        <v>0</v>
      </c>
      <c r="P73" s="82"/>
      <c r="Q73" s="83" t="e">
        <f t="shared" si="6"/>
        <v>#DIV/0!</v>
      </c>
      <c r="R73" s="50"/>
      <c r="S73" s="84">
        <f t="shared" si="7"/>
        <v>0</v>
      </c>
    </row>
    <row r="74" spans="13:19" ht="18.5" x14ac:dyDescent="0.45">
      <c r="M74" s="210">
        <f t="shared" si="8"/>
        <v>0</v>
      </c>
      <c r="N74" s="80"/>
      <c r="O74" s="81">
        <f t="shared" si="9"/>
        <v>0</v>
      </c>
      <c r="P74" s="82"/>
      <c r="Q74" s="83" t="e">
        <f t="shared" si="6"/>
        <v>#DIV/0!</v>
      </c>
      <c r="R74" s="50"/>
      <c r="S74" s="84">
        <f t="shared" si="7"/>
        <v>0</v>
      </c>
    </row>
    <row r="75" spans="13:19" ht="18.5" x14ac:dyDescent="0.45">
      <c r="M75" s="210">
        <f t="shared" si="8"/>
        <v>0</v>
      </c>
      <c r="N75" s="80"/>
      <c r="O75" s="81">
        <f t="shared" si="9"/>
        <v>0</v>
      </c>
      <c r="P75" s="82"/>
      <c r="Q75" s="83" t="e">
        <f t="shared" si="6"/>
        <v>#DIV/0!</v>
      </c>
      <c r="R75" s="50"/>
      <c r="S75" s="84">
        <f t="shared" si="7"/>
        <v>0</v>
      </c>
    </row>
    <row r="76" spans="13:19" ht="18.5" x14ac:dyDescent="0.45">
      <c r="M76" s="210">
        <f t="shared" si="8"/>
        <v>0</v>
      </c>
      <c r="N76" s="80"/>
      <c r="O76" s="81">
        <f t="shared" si="9"/>
        <v>0</v>
      </c>
      <c r="P76" s="82"/>
      <c r="Q76" s="83" t="e">
        <f t="shared" si="6"/>
        <v>#DIV/0!</v>
      </c>
      <c r="R76" s="50"/>
      <c r="S76" s="84">
        <f t="shared" si="7"/>
        <v>0</v>
      </c>
    </row>
    <row r="77" spans="13:19" ht="18.5" x14ac:dyDescent="0.45">
      <c r="M77" s="210">
        <f t="shared" si="8"/>
        <v>0</v>
      </c>
      <c r="N77" s="80"/>
      <c r="O77" s="81">
        <f t="shared" si="9"/>
        <v>0</v>
      </c>
      <c r="P77" s="82"/>
      <c r="Q77" s="83" t="e">
        <f t="shared" si="6"/>
        <v>#DIV/0!</v>
      </c>
      <c r="R77" s="50"/>
      <c r="S77" s="84">
        <f t="shared" si="7"/>
        <v>0</v>
      </c>
    </row>
    <row r="78" spans="13:19" ht="18.5" x14ac:dyDescent="0.45">
      <c r="M78" s="210">
        <f t="shared" si="8"/>
        <v>0</v>
      </c>
      <c r="N78" s="80"/>
      <c r="O78" s="81">
        <f t="shared" si="9"/>
        <v>0</v>
      </c>
      <c r="P78" s="82"/>
      <c r="Q78" s="83" t="e">
        <f t="shared" si="6"/>
        <v>#DIV/0!</v>
      </c>
      <c r="R78" s="50"/>
      <c r="S78" s="84">
        <f t="shared" si="7"/>
        <v>0</v>
      </c>
    </row>
    <row r="79" spans="13:19" ht="18.5" x14ac:dyDescent="0.45">
      <c r="M79" s="210">
        <f t="shared" si="8"/>
        <v>0</v>
      </c>
      <c r="N79" s="80"/>
      <c r="O79" s="81">
        <f t="shared" si="9"/>
        <v>0</v>
      </c>
      <c r="P79" s="82"/>
      <c r="Q79" s="83" t="e">
        <f t="shared" si="6"/>
        <v>#DIV/0!</v>
      </c>
      <c r="R79" s="50"/>
      <c r="S79" s="84">
        <f t="shared" si="7"/>
        <v>0</v>
      </c>
    </row>
    <row r="80" spans="13:19" ht="18.5" x14ac:dyDescent="0.45">
      <c r="M80" s="210">
        <f t="shared" si="8"/>
        <v>0</v>
      </c>
      <c r="N80" s="80"/>
      <c r="O80" s="81">
        <f t="shared" si="9"/>
        <v>0</v>
      </c>
      <c r="P80" s="82"/>
      <c r="Q80" s="83" t="e">
        <f t="shared" si="6"/>
        <v>#DIV/0!</v>
      </c>
      <c r="R80" s="50"/>
      <c r="S80" s="84">
        <f t="shared" si="7"/>
        <v>0</v>
      </c>
    </row>
    <row r="81" spans="13:19" ht="18.5" x14ac:dyDescent="0.45">
      <c r="M81" s="210">
        <f t="shared" si="8"/>
        <v>0</v>
      </c>
      <c r="N81" s="80"/>
      <c r="O81" s="81">
        <f t="shared" si="9"/>
        <v>0</v>
      </c>
      <c r="P81" s="82"/>
      <c r="Q81" s="83" t="e">
        <f t="shared" si="6"/>
        <v>#DIV/0!</v>
      </c>
      <c r="R81" s="50"/>
      <c r="S81" s="84">
        <f t="shared" si="7"/>
        <v>0</v>
      </c>
    </row>
    <row r="82" spans="13:19" ht="18.5" x14ac:dyDescent="0.45">
      <c r="M82" s="210">
        <f t="shared" si="8"/>
        <v>0</v>
      </c>
      <c r="N82" s="80"/>
      <c r="O82" s="81">
        <f t="shared" si="9"/>
        <v>0</v>
      </c>
      <c r="P82" s="82"/>
      <c r="Q82" s="83" t="e">
        <f t="shared" si="6"/>
        <v>#DIV/0!</v>
      </c>
      <c r="R82" s="50"/>
      <c r="S82" s="84">
        <f t="shared" si="7"/>
        <v>0</v>
      </c>
    </row>
    <row r="83" spans="13:19" ht="18.5" x14ac:dyDescent="0.45">
      <c r="M83" s="210">
        <f t="shared" si="8"/>
        <v>0</v>
      </c>
      <c r="N83" s="80"/>
      <c r="O83" s="81">
        <f t="shared" si="9"/>
        <v>0</v>
      </c>
      <c r="P83" s="82"/>
      <c r="Q83" s="83" t="e">
        <f t="shared" si="6"/>
        <v>#DIV/0!</v>
      </c>
      <c r="R83" s="50"/>
      <c r="S83" s="84">
        <f t="shared" si="7"/>
        <v>0</v>
      </c>
    </row>
    <row r="84" spans="13:19" ht="18.5" x14ac:dyDescent="0.45">
      <c r="M84" s="79">
        <f t="shared" si="8"/>
        <v>0</v>
      </c>
      <c r="N84" s="80"/>
      <c r="O84" s="81">
        <f t="shared" si="9"/>
        <v>0</v>
      </c>
      <c r="P84" s="82"/>
      <c r="Q84" s="83" t="e">
        <f t="shared" si="6"/>
        <v>#DIV/0!</v>
      </c>
      <c r="R84" s="50"/>
      <c r="S84" s="84">
        <f t="shared" si="7"/>
        <v>0</v>
      </c>
    </row>
    <row r="85" spans="13:19" ht="18.5" x14ac:dyDescent="0.45">
      <c r="M85" s="79">
        <f t="shared" si="8"/>
        <v>0</v>
      </c>
      <c r="N85" s="80"/>
      <c r="O85" s="81">
        <f t="shared" si="9"/>
        <v>0</v>
      </c>
      <c r="P85" s="82"/>
      <c r="Q85" s="83" t="e">
        <f t="shared" si="6"/>
        <v>#DIV/0!</v>
      </c>
      <c r="R85" s="50"/>
      <c r="S85" s="84">
        <f t="shared" si="7"/>
        <v>0</v>
      </c>
    </row>
    <row r="86" spans="13:19" ht="18.5" x14ac:dyDescent="0.45">
      <c r="M86" s="79">
        <f t="shared" si="8"/>
        <v>0</v>
      </c>
      <c r="N86" s="80"/>
      <c r="O86" s="81">
        <f t="shared" si="9"/>
        <v>0</v>
      </c>
      <c r="P86" s="82"/>
      <c r="Q86" s="83" t="e">
        <f t="shared" si="6"/>
        <v>#DIV/0!</v>
      </c>
      <c r="R86" s="50"/>
      <c r="S86" s="84">
        <f t="shared" si="7"/>
        <v>0</v>
      </c>
    </row>
    <row r="87" spans="13:19" ht="18.5" x14ac:dyDescent="0.45">
      <c r="M87" s="79">
        <f t="shared" si="8"/>
        <v>0</v>
      </c>
      <c r="N87" s="80"/>
      <c r="O87" s="81">
        <f t="shared" si="9"/>
        <v>0</v>
      </c>
      <c r="P87" s="82"/>
      <c r="Q87" s="83" t="e">
        <f t="shared" si="6"/>
        <v>#DIV/0!</v>
      </c>
      <c r="R87" s="50"/>
      <c r="S87" s="84">
        <f t="shared" si="7"/>
        <v>0</v>
      </c>
    </row>
    <row r="88" spans="13:19" ht="18.5" x14ac:dyDescent="0.45">
      <c r="M88" s="79">
        <f t="shared" si="8"/>
        <v>0</v>
      </c>
      <c r="N88" s="80"/>
      <c r="O88" s="81">
        <f t="shared" si="9"/>
        <v>0</v>
      </c>
      <c r="P88" s="82"/>
      <c r="Q88" s="83" t="e">
        <f t="shared" si="6"/>
        <v>#DIV/0!</v>
      </c>
      <c r="R88" s="50"/>
      <c r="S88" s="84">
        <f t="shared" si="7"/>
        <v>0</v>
      </c>
    </row>
    <row r="89" spans="13:19" ht="18.5" x14ac:dyDescent="0.45">
      <c r="M89" s="79">
        <f t="shared" si="8"/>
        <v>0</v>
      </c>
      <c r="N89" s="80"/>
      <c r="O89" s="81">
        <f t="shared" si="9"/>
        <v>0</v>
      </c>
      <c r="P89" s="82"/>
      <c r="Q89" s="83" t="e">
        <f t="shared" si="6"/>
        <v>#DIV/0!</v>
      </c>
      <c r="R89" s="50"/>
      <c r="S89" s="84">
        <f t="shared" si="7"/>
        <v>0</v>
      </c>
    </row>
    <row r="90" spans="13:19" ht="18.5" x14ac:dyDescent="0.45">
      <c r="M90" s="79">
        <f t="shared" si="8"/>
        <v>0</v>
      </c>
      <c r="N90" s="80"/>
      <c r="O90" s="81">
        <f t="shared" si="9"/>
        <v>0</v>
      </c>
      <c r="P90" s="82"/>
      <c r="Q90" s="83" t="e">
        <f t="shared" si="6"/>
        <v>#DIV/0!</v>
      </c>
      <c r="R90" s="50"/>
      <c r="S90" s="84">
        <f t="shared" si="7"/>
        <v>0</v>
      </c>
    </row>
    <row r="91" spans="13:19" ht="18.5" x14ac:dyDescent="0.45">
      <c r="M91" s="79">
        <f t="shared" si="8"/>
        <v>0</v>
      </c>
      <c r="N91" s="80"/>
      <c r="O91" s="81">
        <f t="shared" si="9"/>
        <v>0</v>
      </c>
      <c r="P91" s="82"/>
      <c r="Q91" s="83" t="e">
        <f t="shared" si="6"/>
        <v>#DIV/0!</v>
      </c>
      <c r="R91" s="50"/>
      <c r="S91" s="84">
        <f t="shared" si="7"/>
        <v>0</v>
      </c>
    </row>
    <row r="92" spans="13:19" ht="18.5" x14ac:dyDescent="0.45">
      <c r="M92" s="79">
        <f t="shared" si="8"/>
        <v>0</v>
      </c>
      <c r="N92" s="80"/>
      <c r="O92" s="81">
        <f t="shared" si="9"/>
        <v>0</v>
      </c>
      <c r="P92" s="82"/>
      <c r="Q92" s="83" t="e">
        <f t="shared" si="6"/>
        <v>#DIV/0!</v>
      </c>
      <c r="R92" s="50"/>
      <c r="S92" s="84">
        <f t="shared" si="7"/>
        <v>0</v>
      </c>
    </row>
    <row r="93" spans="13:19" ht="18.5" x14ac:dyDescent="0.45">
      <c r="M93" s="79">
        <f t="shared" si="8"/>
        <v>0</v>
      </c>
      <c r="N93" s="80"/>
      <c r="O93" s="81">
        <f t="shared" si="9"/>
        <v>0</v>
      </c>
      <c r="P93" s="82"/>
      <c r="Q93" s="83" t="e">
        <f t="shared" si="6"/>
        <v>#DIV/0!</v>
      </c>
      <c r="R93" s="50"/>
      <c r="S93" s="84">
        <f t="shared" si="7"/>
        <v>0</v>
      </c>
    </row>
    <row r="94" spans="13:19" ht="18.5" x14ac:dyDescent="0.45">
      <c r="M94" s="79">
        <f t="shared" si="8"/>
        <v>0</v>
      </c>
      <c r="N94" s="80"/>
      <c r="O94" s="81">
        <f t="shared" si="9"/>
        <v>0</v>
      </c>
      <c r="P94" s="82"/>
      <c r="Q94" s="83" t="e">
        <f t="shared" si="6"/>
        <v>#DIV/0!</v>
      </c>
      <c r="R94" s="50"/>
      <c r="S94" s="84">
        <f t="shared" si="7"/>
        <v>0</v>
      </c>
    </row>
    <row r="95" spans="13:19" ht="18.5" x14ac:dyDescent="0.45">
      <c r="M95" s="79">
        <f t="shared" si="8"/>
        <v>0</v>
      </c>
      <c r="N95" s="80"/>
      <c r="O95" s="81">
        <f t="shared" si="9"/>
        <v>0</v>
      </c>
      <c r="P95" s="82"/>
      <c r="Q95" s="83" t="e">
        <f t="shared" si="6"/>
        <v>#DIV/0!</v>
      </c>
      <c r="R95" s="50"/>
      <c r="S95" s="84">
        <f t="shared" si="7"/>
        <v>0</v>
      </c>
    </row>
    <row r="96" spans="13:19" ht="18.5" x14ac:dyDescent="0.45">
      <c r="M96" s="79">
        <f t="shared" si="8"/>
        <v>0</v>
      </c>
      <c r="N96" s="80"/>
      <c r="O96" s="81">
        <f t="shared" si="9"/>
        <v>0</v>
      </c>
      <c r="P96" s="82"/>
      <c r="Q96" s="83" t="e">
        <f t="shared" si="6"/>
        <v>#DIV/0!</v>
      </c>
      <c r="R96" s="50"/>
      <c r="S96" s="84">
        <f t="shared" si="7"/>
        <v>0</v>
      </c>
    </row>
    <row r="97" spans="13:19" ht="18.5" x14ac:dyDescent="0.45">
      <c r="M97" s="79">
        <f t="shared" si="8"/>
        <v>0</v>
      </c>
      <c r="N97" s="80"/>
      <c r="O97" s="81">
        <f t="shared" si="9"/>
        <v>0</v>
      </c>
      <c r="P97" s="82"/>
      <c r="Q97" s="83" t="e">
        <f t="shared" ref="Q97:Q160" si="10">(P97-M97)/P97</f>
        <v>#DIV/0!</v>
      </c>
      <c r="R97" s="50"/>
      <c r="S97" s="84">
        <f t="shared" si="7"/>
        <v>0</v>
      </c>
    </row>
    <row r="98" spans="13:19" ht="18.5" x14ac:dyDescent="0.45">
      <c r="M98" s="79">
        <f t="shared" si="8"/>
        <v>0</v>
      </c>
      <c r="N98" s="80"/>
      <c r="O98" s="81">
        <f t="shared" si="9"/>
        <v>0</v>
      </c>
      <c r="P98" s="82"/>
      <c r="Q98" s="83" t="e">
        <f t="shared" si="10"/>
        <v>#DIV/0!</v>
      </c>
      <c r="R98" s="50"/>
      <c r="S98" s="84">
        <f t="shared" si="7"/>
        <v>0</v>
      </c>
    </row>
    <row r="99" spans="13:19" ht="18.5" x14ac:dyDescent="0.45">
      <c r="M99" s="79">
        <f t="shared" si="8"/>
        <v>0</v>
      </c>
      <c r="N99" s="80"/>
      <c r="O99" s="81">
        <f t="shared" si="9"/>
        <v>0</v>
      </c>
      <c r="P99" s="82"/>
      <c r="Q99" s="83" t="e">
        <f t="shared" si="10"/>
        <v>#DIV/0!</v>
      </c>
      <c r="R99" s="50"/>
      <c r="S99" s="84">
        <f t="shared" si="7"/>
        <v>0</v>
      </c>
    </row>
    <row r="100" spans="13:19" ht="18.5" x14ac:dyDescent="0.45">
      <c r="M100" s="79">
        <f t="shared" si="8"/>
        <v>0</v>
      </c>
      <c r="N100" s="80"/>
      <c r="O100" s="81">
        <f t="shared" ref="O100:O163" si="11">M100/(1-N100)</f>
        <v>0</v>
      </c>
      <c r="P100" s="82"/>
      <c r="Q100" s="83" t="e">
        <f t="shared" si="10"/>
        <v>#DIV/0!</v>
      </c>
      <c r="R100" s="50"/>
      <c r="S100" s="84">
        <f t="shared" si="7"/>
        <v>0</v>
      </c>
    </row>
    <row r="101" spans="13:19" ht="18.5" x14ac:dyDescent="0.45">
      <c r="M101" s="79">
        <f t="shared" si="8"/>
        <v>0</v>
      </c>
      <c r="N101" s="80"/>
      <c r="O101" s="81">
        <f t="shared" si="11"/>
        <v>0</v>
      </c>
      <c r="P101" s="82"/>
      <c r="Q101" s="83" t="e">
        <f t="shared" si="10"/>
        <v>#DIV/0!</v>
      </c>
      <c r="R101" s="50"/>
      <c r="S101" s="84">
        <f t="shared" si="7"/>
        <v>0</v>
      </c>
    </row>
    <row r="102" spans="13:19" ht="18.5" x14ac:dyDescent="0.45">
      <c r="M102" s="79">
        <f t="shared" si="8"/>
        <v>0</v>
      </c>
      <c r="N102" s="80"/>
      <c r="O102" s="81">
        <f t="shared" si="11"/>
        <v>0</v>
      </c>
      <c r="P102" s="82"/>
      <c r="Q102" s="83" t="e">
        <f t="shared" si="10"/>
        <v>#DIV/0!</v>
      </c>
      <c r="R102" s="50"/>
      <c r="S102" s="84">
        <f t="shared" ref="S102:S165" si="12">SUM(R102*P102)</f>
        <v>0</v>
      </c>
    </row>
    <row r="103" spans="13:19" ht="18.5" x14ac:dyDescent="0.45">
      <c r="M103" s="79">
        <f t="shared" si="8"/>
        <v>0</v>
      </c>
      <c r="N103" s="80"/>
      <c r="O103" s="81">
        <f t="shared" si="11"/>
        <v>0</v>
      </c>
      <c r="P103" s="82"/>
      <c r="Q103" s="83" t="e">
        <f t="shared" si="10"/>
        <v>#DIV/0!</v>
      </c>
      <c r="R103" s="50"/>
      <c r="S103" s="84">
        <f t="shared" si="12"/>
        <v>0</v>
      </c>
    </row>
    <row r="104" spans="13:19" ht="18.5" x14ac:dyDescent="0.45">
      <c r="M104" s="79">
        <f t="shared" si="8"/>
        <v>0</v>
      </c>
      <c r="N104" s="80"/>
      <c r="O104" s="81">
        <f t="shared" si="11"/>
        <v>0</v>
      </c>
      <c r="P104" s="82"/>
      <c r="Q104" s="83" t="e">
        <f t="shared" si="10"/>
        <v>#DIV/0!</v>
      </c>
      <c r="R104" s="50"/>
      <c r="S104" s="84">
        <f t="shared" si="12"/>
        <v>0</v>
      </c>
    </row>
    <row r="105" spans="13:19" ht="18.5" x14ac:dyDescent="0.45">
      <c r="M105" s="79">
        <f t="shared" ref="M105:M168" si="13">SUM(F105:K105)</f>
        <v>0</v>
      </c>
      <c r="N105" s="80"/>
      <c r="O105" s="81">
        <f t="shared" si="11"/>
        <v>0</v>
      </c>
      <c r="P105" s="82"/>
      <c r="Q105" s="83" t="e">
        <f t="shared" si="10"/>
        <v>#DIV/0!</v>
      </c>
      <c r="R105" s="50"/>
      <c r="S105" s="84">
        <f t="shared" si="12"/>
        <v>0</v>
      </c>
    </row>
    <row r="106" spans="13:19" ht="18.5" x14ac:dyDescent="0.45">
      <c r="M106" s="79">
        <f t="shared" si="13"/>
        <v>0</v>
      </c>
      <c r="N106" s="80"/>
      <c r="O106" s="81">
        <f t="shared" si="11"/>
        <v>0</v>
      </c>
      <c r="P106" s="82"/>
      <c r="Q106" s="83" t="e">
        <f t="shared" si="10"/>
        <v>#DIV/0!</v>
      </c>
      <c r="R106" s="50"/>
      <c r="S106" s="84">
        <f t="shared" si="12"/>
        <v>0</v>
      </c>
    </row>
    <row r="107" spans="13:19" ht="18.5" x14ac:dyDescent="0.45">
      <c r="M107" s="79">
        <f t="shared" si="13"/>
        <v>0</v>
      </c>
      <c r="N107" s="80"/>
      <c r="O107" s="81">
        <f t="shared" si="11"/>
        <v>0</v>
      </c>
      <c r="P107" s="82"/>
      <c r="Q107" s="83" t="e">
        <f t="shared" si="10"/>
        <v>#DIV/0!</v>
      </c>
      <c r="R107" s="50"/>
      <c r="S107" s="84">
        <f t="shared" si="12"/>
        <v>0</v>
      </c>
    </row>
    <row r="108" spans="13:19" ht="18.5" x14ac:dyDescent="0.45">
      <c r="M108" s="79">
        <f t="shared" si="13"/>
        <v>0</v>
      </c>
      <c r="N108" s="80"/>
      <c r="O108" s="81">
        <f t="shared" si="11"/>
        <v>0</v>
      </c>
      <c r="P108" s="82"/>
      <c r="Q108" s="83" t="e">
        <f t="shared" si="10"/>
        <v>#DIV/0!</v>
      </c>
      <c r="R108" s="50"/>
      <c r="S108" s="84">
        <f t="shared" si="12"/>
        <v>0</v>
      </c>
    </row>
    <row r="109" spans="13:19" ht="18.5" x14ac:dyDescent="0.45">
      <c r="M109" s="79">
        <f t="shared" si="13"/>
        <v>0</v>
      </c>
      <c r="N109" s="80"/>
      <c r="O109" s="81">
        <f t="shared" si="11"/>
        <v>0</v>
      </c>
      <c r="P109" s="82"/>
      <c r="Q109" s="83" t="e">
        <f t="shared" si="10"/>
        <v>#DIV/0!</v>
      </c>
      <c r="R109" s="50"/>
      <c r="S109" s="84">
        <f t="shared" si="12"/>
        <v>0</v>
      </c>
    </row>
    <row r="110" spans="13:19" ht="18.5" x14ac:dyDescent="0.45">
      <c r="M110" s="79">
        <f t="shared" si="13"/>
        <v>0</v>
      </c>
      <c r="N110" s="80"/>
      <c r="O110" s="81">
        <f t="shared" si="11"/>
        <v>0</v>
      </c>
      <c r="P110" s="82"/>
      <c r="Q110" s="83" t="e">
        <f t="shared" si="10"/>
        <v>#DIV/0!</v>
      </c>
      <c r="R110" s="50"/>
      <c r="S110" s="84">
        <f t="shared" si="12"/>
        <v>0</v>
      </c>
    </row>
    <row r="111" spans="13:19" ht="18.5" x14ac:dyDescent="0.45">
      <c r="M111" s="79">
        <f t="shared" si="13"/>
        <v>0</v>
      </c>
      <c r="N111" s="80"/>
      <c r="O111" s="81">
        <f t="shared" si="11"/>
        <v>0</v>
      </c>
      <c r="P111" s="82"/>
      <c r="Q111" s="83" t="e">
        <f t="shared" si="10"/>
        <v>#DIV/0!</v>
      </c>
      <c r="R111" s="50"/>
      <c r="S111" s="84">
        <f t="shared" si="12"/>
        <v>0</v>
      </c>
    </row>
    <row r="112" spans="13:19" ht="18.5" x14ac:dyDescent="0.45">
      <c r="M112" s="79">
        <f t="shared" si="13"/>
        <v>0</v>
      </c>
      <c r="N112" s="80"/>
      <c r="O112" s="81">
        <f t="shared" si="11"/>
        <v>0</v>
      </c>
      <c r="P112" s="82"/>
      <c r="Q112" s="83" t="e">
        <f t="shared" si="10"/>
        <v>#DIV/0!</v>
      </c>
      <c r="R112" s="50"/>
      <c r="S112" s="84">
        <f t="shared" si="12"/>
        <v>0</v>
      </c>
    </row>
    <row r="113" spans="13:19" ht="18.5" x14ac:dyDescent="0.45">
      <c r="M113" s="79">
        <f t="shared" si="13"/>
        <v>0</v>
      </c>
      <c r="N113" s="80"/>
      <c r="O113" s="81">
        <f t="shared" si="11"/>
        <v>0</v>
      </c>
      <c r="P113" s="82"/>
      <c r="Q113" s="83" t="e">
        <f t="shared" si="10"/>
        <v>#DIV/0!</v>
      </c>
      <c r="R113" s="50"/>
      <c r="S113" s="84">
        <f t="shared" si="12"/>
        <v>0</v>
      </c>
    </row>
    <row r="114" spans="13:19" ht="18.5" x14ac:dyDescent="0.45">
      <c r="M114" s="79">
        <f t="shared" si="13"/>
        <v>0</v>
      </c>
      <c r="N114" s="80"/>
      <c r="O114" s="81">
        <f t="shared" si="11"/>
        <v>0</v>
      </c>
      <c r="P114" s="82"/>
      <c r="Q114" s="83" t="e">
        <f t="shared" si="10"/>
        <v>#DIV/0!</v>
      </c>
      <c r="R114" s="50"/>
      <c r="S114" s="84">
        <f t="shared" si="12"/>
        <v>0</v>
      </c>
    </row>
    <row r="115" spans="13:19" ht="18.5" x14ac:dyDescent="0.45">
      <c r="M115" s="79">
        <f t="shared" si="13"/>
        <v>0</v>
      </c>
      <c r="N115" s="80"/>
      <c r="O115" s="81">
        <f t="shared" si="11"/>
        <v>0</v>
      </c>
      <c r="P115" s="82"/>
      <c r="Q115" s="83" t="e">
        <f t="shared" si="10"/>
        <v>#DIV/0!</v>
      </c>
      <c r="R115" s="50"/>
      <c r="S115" s="84">
        <f t="shared" si="12"/>
        <v>0</v>
      </c>
    </row>
    <row r="116" spans="13:19" ht="18.5" x14ac:dyDescent="0.45">
      <c r="M116" s="79">
        <f t="shared" si="13"/>
        <v>0</v>
      </c>
      <c r="N116" s="80"/>
      <c r="O116" s="81">
        <f t="shared" si="11"/>
        <v>0</v>
      </c>
      <c r="P116" s="82"/>
      <c r="Q116" s="83" t="e">
        <f t="shared" si="10"/>
        <v>#DIV/0!</v>
      </c>
      <c r="R116" s="50"/>
      <c r="S116" s="84">
        <f t="shared" si="12"/>
        <v>0</v>
      </c>
    </row>
    <row r="117" spans="13:19" ht="18.5" x14ac:dyDescent="0.45">
      <c r="M117" s="79">
        <f t="shared" si="13"/>
        <v>0</v>
      </c>
      <c r="N117" s="80"/>
      <c r="O117" s="81">
        <f t="shared" si="11"/>
        <v>0</v>
      </c>
      <c r="P117" s="82"/>
      <c r="Q117" s="83" t="e">
        <f t="shared" si="10"/>
        <v>#DIV/0!</v>
      </c>
      <c r="R117" s="50"/>
      <c r="S117" s="84">
        <f t="shared" si="12"/>
        <v>0</v>
      </c>
    </row>
    <row r="118" spans="13:19" ht="18.5" x14ac:dyDescent="0.45">
      <c r="M118" s="79">
        <f t="shared" si="13"/>
        <v>0</v>
      </c>
      <c r="N118" s="80"/>
      <c r="O118" s="81">
        <f t="shared" si="11"/>
        <v>0</v>
      </c>
      <c r="P118" s="82"/>
      <c r="Q118" s="83" t="e">
        <f t="shared" si="10"/>
        <v>#DIV/0!</v>
      </c>
      <c r="R118" s="50"/>
      <c r="S118" s="84">
        <f t="shared" si="12"/>
        <v>0</v>
      </c>
    </row>
    <row r="119" spans="13:19" ht="18.5" x14ac:dyDescent="0.45">
      <c r="M119" s="79">
        <f t="shared" si="13"/>
        <v>0</v>
      </c>
      <c r="N119" s="80"/>
      <c r="O119" s="81">
        <f t="shared" si="11"/>
        <v>0</v>
      </c>
      <c r="P119" s="82"/>
      <c r="Q119" s="83" t="e">
        <f t="shared" si="10"/>
        <v>#DIV/0!</v>
      </c>
      <c r="R119" s="50"/>
      <c r="S119" s="84">
        <f t="shared" si="12"/>
        <v>0</v>
      </c>
    </row>
    <row r="120" spans="13:19" ht="18.5" x14ac:dyDescent="0.45">
      <c r="M120" s="79">
        <f t="shared" si="13"/>
        <v>0</v>
      </c>
      <c r="N120" s="80"/>
      <c r="O120" s="81">
        <f t="shared" si="11"/>
        <v>0</v>
      </c>
      <c r="P120" s="82"/>
      <c r="Q120" s="83" t="e">
        <f t="shared" si="10"/>
        <v>#DIV/0!</v>
      </c>
      <c r="R120" s="50"/>
      <c r="S120" s="84">
        <f t="shared" si="12"/>
        <v>0</v>
      </c>
    </row>
    <row r="121" spans="13:19" ht="18.5" x14ac:dyDescent="0.45">
      <c r="M121" s="79">
        <f t="shared" si="13"/>
        <v>0</v>
      </c>
      <c r="N121" s="80"/>
      <c r="O121" s="81">
        <f t="shared" si="11"/>
        <v>0</v>
      </c>
      <c r="P121" s="82"/>
      <c r="Q121" s="83" t="e">
        <f t="shared" si="10"/>
        <v>#DIV/0!</v>
      </c>
      <c r="R121" s="50"/>
      <c r="S121" s="84">
        <f t="shared" si="12"/>
        <v>0</v>
      </c>
    </row>
    <row r="122" spans="13:19" ht="18.5" x14ac:dyDescent="0.45">
      <c r="M122" s="79">
        <f t="shared" si="13"/>
        <v>0</v>
      </c>
      <c r="N122" s="80"/>
      <c r="O122" s="81">
        <f t="shared" si="11"/>
        <v>0</v>
      </c>
      <c r="P122" s="82"/>
      <c r="Q122" s="83" t="e">
        <f t="shared" si="10"/>
        <v>#DIV/0!</v>
      </c>
      <c r="R122" s="50"/>
      <c r="S122" s="84">
        <f t="shared" si="12"/>
        <v>0</v>
      </c>
    </row>
    <row r="123" spans="13:19" ht="18.5" x14ac:dyDescent="0.45">
      <c r="M123" s="79">
        <f t="shared" si="13"/>
        <v>0</v>
      </c>
      <c r="N123" s="80"/>
      <c r="O123" s="81">
        <f t="shared" si="11"/>
        <v>0</v>
      </c>
      <c r="P123" s="82"/>
      <c r="Q123" s="83" t="e">
        <f t="shared" si="10"/>
        <v>#DIV/0!</v>
      </c>
      <c r="R123" s="50"/>
      <c r="S123" s="84">
        <f t="shared" si="12"/>
        <v>0</v>
      </c>
    </row>
    <row r="124" spans="13:19" ht="18.5" x14ac:dyDescent="0.45">
      <c r="M124" s="79">
        <f t="shared" si="13"/>
        <v>0</v>
      </c>
      <c r="N124" s="80"/>
      <c r="O124" s="81">
        <f t="shared" si="11"/>
        <v>0</v>
      </c>
      <c r="P124" s="82"/>
      <c r="Q124" s="83" t="e">
        <f t="shared" si="10"/>
        <v>#DIV/0!</v>
      </c>
      <c r="R124" s="50"/>
      <c r="S124" s="84">
        <f t="shared" si="12"/>
        <v>0</v>
      </c>
    </row>
    <row r="125" spans="13:19" ht="18.5" x14ac:dyDescent="0.45">
      <c r="M125" s="79">
        <f t="shared" si="13"/>
        <v>0</v>
      </c>
      <c r="N125" s="80"/>
      <c r="O125" s="81">
        <f t="shared" si="11"/>
        <v>0</v>
      </c>
      <c r="P125" s="82"/>
      <c r="Q125" s="83" t="e">
        <f t="shared" si="10"/>
        <v>#DIV/0!</v>
      </c>
      <c r="R125" s="50"/>
      <c r="S125" s="84">
        <f t="shared" si="12"/>
        <v>0</v>
      </c>
    </row>
    <row r="126" spans="13:19" ht="18.5" x14ac:dyDescent="0.45">
      <c r="M126" s="79">
        <f t="shared" si="13"/>
        <v>0</v>
      </c>
      <c r="N126" s="80"/>
      <c r="O126" s="81">
        <f t="shared" si="11"/>
        <v>0</v>
      </c>
      <c r="P126" s="82"/>
      <c r="Q126" s="83" t="e">
        <f t="shared" si="10"/>
        <v>#DIV/0!</v>
      </c>
      <c r="R126" s="50"/>
      <c r="S126" s="84">
        <f t="shared" si="12"/>
        <v>0</v>
      </c>
    </row>
    <row r="127" spans="13:19" ht="18.5" x14ac:dyDescent="0.45">
      <c r="M127" s="79">
        <f t="shared" si="13"/>
        <v>0</v>
      </c>
      <c r="N127" s="80"/>
      <c r="O127" s="81">
        <f t="shared" si="11"/>
        <v>0</v>
      </c>
      <c r="P127" s="82"/>
      <c r="Q127" s="83" t="e">
        <f t="shared" si="10"/>
        <v>#DIV/0!</v>
      </c>
      <c r="R127" s="50"/>
      <c r="S127" s="84">
        <f t="shared" si="12"/>
        <v>0</v>
      </c>
    </row>
    <row r="128" spans="13:19" ht="18.5" x14ac:dyDescent="0.45">
      <c r="M128" s="79">
        <f t="shared" si="13"/>
        <v>0</v>
      </c>
      <c r="N128" s="80"/>
      <c r="O128" s="81">
        <f t="shared" si="11"/>
        <v>0</v>
      </c>
      <c r="P128" s="82"/>
      <c r="Q128" s="83" t="e">
        <f t="shared" si="10"/>
        <v>#DIV/0!</v>
      </c>
      <c r="R128" s="50"/>
      <c r="S128" s="84">
        <f t="shared" si="12"/>
        <v>0</v>
      </c>
    </row>
    <row r="129" spans="13:19" ht="18.5" x14ac:dyDescent="0.45">
      <c r="M129" s="79">
        <f t="shared" si="13"/>
        <v>0</v>
      </c>
      <c r="N129" s="80"/>
      <c r="O129" s="81">
        <f t="shared" si="11"/>
        <v>0</v>
      </c>
      <c r="P129" s="82"/>
      <c r="Q129" s="83" t="e">
        <f t="shared" si="10"/>
        <v>#DIV/0!</v>
      </c>
      <c r="R129" s="50"/>
      <c r="S129" s="84">
        <f t="shared" si="12"/>
        <v>0</v>
      </c>
    </row>
    <row r="130" spans="13:19" ht="18.5" x14ac:dyDescent="0.45">
      <c r="M130" s="79">
        <f t="shared" si="13"/>
        <v>0</v>
      </c>
      <c r="N130" s="80"/>
      <c r="O130" s="81">
        <f t="shared" si="11"/>
        <v>0</v>
      </c>
      <c r="P130" s="82"/>
      <c r="Q130" s="83" t="e">
        <f t="shared" si="10"/>
        <v>#DIV/0!</v>
      </c>
      <c r="R130" s="50"/>
      <c r="S130" s="84">
        <f t="shared" si="12"/>
        <v>0</v>
      </c>
    </row>
    <row r="131" spans="13:19" ht="18.5" x14ac:dyDescent="0.45">
      <c r="M131" s="79">
        <f t="shared" si="13"/>
        <v>0</v>
      </c>
      <c r="N131" s="80"/>
      <c r="O131" s="81">
        <f t="shared" si="11"/>
        <v>0</v>
      </c>
      <c r="P131" s="82"/>
      <c r="Q131" s="83" t="e">
        <f t="shared" si="10"/>
        <v>#DIV/0!</v>
      </c>
      <c r="R131" s="50"/>
      <c r="S131" s="84">
        <f t="shared" si="12"/>
        <v>0</v>
      </c>
    </row>
    <row r="132" spans="13:19" ht="18.5" x14ac:dyDescent="0.45">
      <c r="M132" s="79">
        <f t="shared" si="13"/>
        <v>0</v>
      </c>
      <c r="N132" s="80"/>
      <c r="O132" s="81">
        <f t="shared" si="11"/>
        <v>0</v>
      </c>
      <c r="P132" s="82"/>
      <c r="Q132" s="83" t="e">
        <f t="shared" si="10"/>
        <v>#DIV/0!</v>
      </c>
      <c r="R132" s="50"/>
      <c r="S132" s="84">
        <f t="shared" si="12"/>
        <v>0</v>
      </c>
    </row>
    <row r="133" spans="13:19" ht="18.5" x14ac:dyDescent="0.45">
      <c r="M133" s="79">
        <f t="shared" si="13"/>
        <v>0</v>
      </c>
      <c r="N133" s="80"/>
      <c r="O133" s="81">
        <f t="shared" si="11"/>
        <v>0</v>
      </c>
      <c r="P133" s="82"/>
      <c r="Q133" s="83" t="e">
        <f t="shared" si="10"/>
        <v>#DIV/0!</v>
      </c>
      <c r="R133" s="50"/>
      <c r="S133" s="84">
        <f t="shared" si="12"/>
        <v>0</v>
      </c>
    </row>
    <row r="134" spans="13:19" ht="18.5" x14ac:dyDescent="0.45">
      <c r="M134" s="79">
        <f t="shared" si="13"/>
        <v>0</v>
      </c>
      <c r="N134" s="80"/>
      <c r="O134" s="81">
        <f t="shared" si="11"/>
        <v>0</v>
      </c>
      <c r="P134" s="82"/>
      <c r="Q134" s="83" t="e">
        <f t="shared" si="10"/>
        <v>#DIV/0!</v>
      </c>
      <c r="R134" s="50"/>
      <c r="S134" s="84">
        <f t="shared" si="12"/>
        <v>0</v>
      </c>
    </row>
    <row r="135" spans="13:19" ht="18.5" x14ac:dyDescent="0.45">
      <c r="M135" s="79">
        <f t="shared" si="13"/>
        <v>0</v>
      </c>
      <c r="N135" s="80"/>
      <c r="O135" s="81">
        <f t="shared" si="11"/>
        <v>0</v>
      </c>
      <c r="P135" s="82"/>
      <c r="Q135" s="83" t="e">
        <f t="shared" si="10"/>
        <v>#DIV/0!</v>
      </c>
      <c r="R135" s="50"/>
      <c r="S135" s="84">
        <f t="shared" si="12"/>
        <v>0</v>
      </c>
    </row>
    <row r="136" spans="13:19" ht="18.5" x14ac:dyDescent="0.45">
      <c r="M136" s="79">
        <f t="shared" si="13"/>
        <v>0</v>
      </c>
      <c r="N136" s="80"/>
      <c r="O136" s="81">
        <f t="shared" si="11"/>
        <v>0</v>
      </c>
      <c r="P136" s="82"/>
      <c r="Q136" s="83" t="e">
        <f t="shared" si="10"/>
        <v>#DIV/0!</v>
      </c>
      <c r="R136" s="50"/>
      <c r="S136" s="84">
        <f t="shared" si="12"/>
        <v>0</v>
      </c>
    </row>
    <row r="137" spans="13:19" ht="18.5" x14ac:dyDescent="0.45">
      <c r="M137" s="79">
        <f t="shared" si="13"/>
        <v>0</v>
      </c>
      <c r="N137" s="80"/>
      <c r="O137" s="81">
        <f t="shared" si="11"/>
        <v>0</v>
      </c>
      <c r="P137" s="82"/>
      <c r="Q137" s="83" t="e">
        <f t="shared" si="10"/>
        <v>#DIV/0!</v>
      </c>
      <c r="R137" s="50"/>
      <c r="S137" s="84">
        <f t="shared" si="12"/>
        <v>0</v>
      </c>
    </row>
    <row r="138" spans="13:19" ht="18.5" x14ac:dyDescent="0.45">
      <c r="M138" s="79">
        <f t="shared" si="13"/>
        <v>0</v>
      </c>
      <c r="N138" s="80"/>
      <c r="O138" s="81">
        <f t="shared" si="11"/>
        <v>0</v>
      </c>
      <c r="P138" s="82"/>
      <c r="Q138" s="83" t="e">
        <f t="shared" si="10"/>
        <v>#DIV/0!</v>
      </c>
      <c r="R138" s="50"/>
      <c r="S138" s="84">
        <f t="shared" si="12"/>
        <v>0</v>
      </c>
    </row>
    <row r="139" spans="13:19" ht="18.5" x14ac:dyDescent="0.45">
      <c r="M139" s="79">
        <f t="shared" si="13"/>
        <v>0</v>
      </c>
      <c r="N139" s="80"/>
      <c r="O139" s="81">
        <f t="shared" si="11"/>
        <v>0</v>
      </c>
      <c r="P139" s="82"/>
      <c r="Q139" s="83" t="e">
        <f t="shared" si="10"/>
        <v>#DIV/0!</v>
      </c>
      <c r="R139" s="50"/>
      <c r="S139" s="84">
        <f t="shared" si="12"/>
        <v>0</v>
      </c>
    </row>
    <row r="140" spans="13:19" ht="18.5" x14ac:dyDescent="0.45">
      <c r="M140" s="79">
        <f t="shared" si="13"/>
        <v>0</v>
      </c>
      <c r="N140" s="80"/>
      <c r="O140" s="81">
        <f t="shared" si="11"/>
        <v>0</v>
      </c>
      <c r="P140" s="82"/>
      <c r="Q140" s="83" t="e">
        <f t="shared" si="10"/>
        <v>#DIV/0!</v>
      </c>
      <c r="R140" s="50"/>
      <c r="S140" s="84">
        <f t="shared" si="12"/>
        <v>0</v>
      </c>
    </row>
    <row r="141" spans="13:19" ht="18.5" x14ac:dyDescent="0.45">
      <c r="M141" s="79">
        <f t="shared" si="13"/>
        <v>0</v>
      </c>
      <c r="N141" s="80"/>
      <c r="O141" s="81">
        <f t="shared" si="11"/>
        <v>0</v>
      </c>
      <c r="P141" s="82"/>
      <c r="Q141" s="83" t="e">
        <f t="shared" si="10"/>
        <v>#DIV/0!</v>
      </c>
      <c r="R141" s="50"/>
      <c r="S141" s="84">
        <f t="shared" si="12"/>
        <v>0</v>
      </c>
    </row>
    <row r="142" spans="13:19" ht="18.5" x14ac:dyDescent="0.45">
      <c r="M142" s="79">
        <f t="shared" si="13"/>
        <v>0</v>
      </c>
      <c r="N142" s="80"/>
      <c r="O142" s="81">
        <f t="shared" si="11"/>
        <v>0</v>
      </c>
      <c r="P142" s="82"/>
      <c r="Q142" s="83" t="e">
        <f t="shared" si="10"/>
        <v>#DIV/0!</v>
      </c>
      <c r="R142" s="50"/>
      <c r="S142" s="84">
        <f t="shared" si="12"/>
        <v>0</v>
      </c>
    </row>
    <row r="143" spans="13:19" ht="18.5" x14ac:dyDescent="0.45">
      <c r="M143" s="79">
        <f t="shared" si="13"/>
        <v>0</v>
      </c>
      <c r="N143" s="80"/>
      <c r="O143" s="81">
        <f t="shared" si="11"/>
        <v>0</v>
      </c>
      <c r="P143" s="82"/>
      <c r="Q143" s="83" t="e">
        <f t="shared" si="10"/>
        <v>#DIV/0!</v>
      </c>
      <c r="R143" s="50"/>
      <c r="S143" s="84">
        <f t="shared" si="12"/>
        <v>0</v>
      </c>
    </row>
    <row r="144" spans="13:19" ht="18.5" x14ac:dyDescent="0.45">
      <c r="M144" s="79">
        <f t="shared" si="13"/>
        <v>0</v>
      </c>
      <c r="N144" s="80"/>
      <c r="O144" s="81">
        <f t="shared" si="11"/>
        <v>0</v>
      </c>
      <c r="P144" s="82"/>
      <c r="Q144" s="83" t="e">
        <f t="shared" si="10"/>
        <v>#DIV/0!</v>
      </c>
      <c r="R144" s="50"/>
      <c r="S144" s="84">
        <f t="shared" si="12"/>
        <v>0</v>
      </c>
    </row>
    <row r="145" spans="13:19" ht="18.5" x14ac:dyDescent="0.45">
      <c r="M145" s="79">
        <f t="shared" si="13"/>
        <v>0</v>
      </c>
      <c r="N145" s="80"/>
      <c r="O145" s="81">
        <f t="shared" si="11"/>
        <v>0</v>
      </c>
      <c r="P145" s="82"/>
      <c r="Q145" s="83" t="e">
        <f t="shared" si="10"/>
        <v>#DIV/0!</v>
      </c>
      <c r="R145" s="50"/>
      <c r="S145" s="84">
        <f t="shared" si="12"/>
        <v>0</v>
      </c>
    </row>
    <row r="146" spans="13:19" ht="18.5" x14ac:dyDescent="0.45">
      <c r="M146" s="79">
        <f t="shared" si="13"/>
        <v>0</v>
      </c>
      <c r="N146" s="80"/>
      <c r="O146" s="81">
        <f t="shared" si="11"/>
        <v>0</v>
      </c>
      <c r="P146" s="82"/>
      <c r="Q146" s="83" t="e">
        <f t="shared" si="10"/>
        <v>#DIV/0!</v>
      </c>
      <c r="R146" s="50"/>
      <c r="S146" s="84">
        <f t="shared" si="12"/>
        <v>0</v>
      </c>
    </row>
    <row r="147" spans="13:19" ht="18.5" x14ac:dyDescent="0.45">
      <c r="M147" s="79">
        <f t="shared" si="13"/>
        <v>0</v>
      </c>
      <c r="N147" s="80"/>
      <c r="O147" s="81">
        <f t="shared" si="11"/>
        <v>0</v>
      </c>
      <c r="P147" s="82"/>
      <c r="Q147" s="83" t="e">
        <f t="shared" si="10"/>
        <v>#DIV/0!</v>
      </c>
      <c r="R147" s="50"/>
      <c r="S147" s="84">
        <f t="shared" si="12"/>
        <v>0</v>
      </c>
    </row>
    <row r="148" spans="13:19" ht="18.5" x14ac:dyDescent="0.45">
      <c r="M148" s="79">
        <f t="shared" si="13"/>
        <v>0</v>
      </c>
      <c r="N148" s="80"/>
      <c r="O148" s="81">
        <f t="shared" si="11"/>
        <v>0</v>
      </c>
      <c r="P148" s="82"/>
      <c r="Q148" s="83" t="e">
        <f t="shared" si="10"/>
        <v>#DIV/0!</v>
      </c>
      <c r="R148" s="50"/>
      <c r="S148" s="84">
        <f t="shared" si="12"/>
        <v>0</v>
      </c>
    </row>
    <row r="149" spans="13:19" ht="18.5" x14ac:dyDescent="0.45">
      <c r="M149" s="79">
        <f t="shared" si="13"/>
        <v>0</v>
      </c>
      <c r="N149" s="80"/>
      <c r="O149" s="81">
        <f t="shared" si="11"/>
        <v>0</v>
      </c>
      <c r="P149" s="82"/>
      <c r="Q149" s="83" t="e">
        <f t="shared" si="10"/>
        <v>#DIV/0!</v>
      </c>
      <c r="R149" s="50"/>
      <c r="S149" s="84">
        <f t="shared" si="12"/>
        <v>0</v>
      </c>
    </row>
    <row r="150" spans="13:19" ht="18.5" x14ac:dyDescent="0.45">
      <c r="M150" s="79">
        <f t="shared" si="13"/>
        <v>0</v>
      </c>
      <c r="N150" s="80"/>
      <c r="O150" s="81">
        <f t="shared" si="11"/>
        <v>0</v>
      </c>
      <c r="P150" s="82"/>
      <c r="Q150" s="83" t="e">
        <f t="shared" si="10"/>
        <v>#DIV/0!</v>
      </c>
      <c r="R150" s="50"/>
      <c r="S150" s="84">
        <f t="shared" si="12"/>
        <v>0</v>
      </c>
    </row>
    <row r="151" spans="13:19" ht="18.5" x14ac:dyDescent="0.45">
      <c r="M151" s="79">
        <f t="shared" si="13"/>
        <v>0</v>
      </c>
      <c r="N151" s="80"/>
      <c r="O151" s="81">
        <f t="shared" si="11"/>
        <v>0</v>
      </c>
      <c r="P151" s="82"/>
      <c r="Q151" s="83" t="e">
        <f t="shared" si="10"/>
        <v>#DIV/0!</v>
      </c>
      <c r="R151" s="50"/>
      <c r="S151" s="84">
        <f t="shared" si="12"/>
        <v>0</v>
      </c>
    </row>
    <row r="152" spans="13:19" ht="18.5" x14ac:dyDescent="0.45">
      <c r="M152" s="79">
        <f t="shared" si="13"/>
        <v>0</v>
      </c>
      <c r="N152" s="80"/>
      <c r="O152" s="81">
        <f t="shared" si="11"/>
        <v>0</v>
      </c>
      <c r="P152" s="82"/>
      <c r="Q152" s="83" t="e">
        <f t="shared" si="10"/>
        <v>#DIV/0!</v>
      </c>
      <c r="R152" s="50"/>
      <c r="S152" s="84">
        <f t="shared" si="12"/>
        <v>0</v>
      </c>
    </row>
    <row r="153" spans="13:19" ht="18.5" x14ac:dyDescent="0.45">
      <c r="M153" s="79">
        <f t="shared" si="13"/>
        <v>0</v>
      </c>
      <c r="N153" s="80"/>
      <c r="O153" s="81">
        <f t="shared" si="11"/>
        <v>0</v>
      </c>
      <c r="P153" s="82"/>
      <c r="Q153" s="83" t="e">
        <f t="shared" si="10"/>
        <v>#DIV/0!</v>
      </c>
      <c r="R153" s="50"/>
      <c r="S153" s="84">
        <f t="shared" si="12"/>
        <v>0</v>
      </c>
    </row>
    <row r="154" spans="13:19" ht="18.5" x14ac:dyDescent="0.45">
      <c r="M154" s="79">
        <f t="shared" si="13"/>
        <v>0</v>
      </c>
      <c r="N154" s="80"/>
      <c r="O154" s="81">
        <f t="shared" si="11"/>
        <v>0</v>
      </c>
      <c r="P154" s="82"/>
      <c r="Q154" s="83" t="e">
        <f t="shared" si="10"/>
        <v>#DIV/0!</v>
      </c>
      <c r="R154" s="50"/>
      <c r="S154" s="84">
        <f t="shared" si="12"/>
        <v>0</v>
      </c>
    </row>
    <row r="155" spans="13:19" ht="18.5" x14ac:dyDescent="0.45">
      <c r="M155" s="79">
        <f t="shared" si="13"/>
        <v>0</v>
      </c>
      <c r="N155" s="80"/>
      <c r="O155" s="81">
        <f t="shared" si="11"/>
        <v>0</v>
      </c>
      <c r="P155" s="82"/>
      <c r="Q155" s="83" t="e">
        <f t="shared" si="10"/>
        <v>#DIV/0!</v>
      </c>
      <c r="R155" s="50"/>
      <c r="S155" s="84">
        <f t="shared" si="12"/>
        <v>0</v>
      </c>
    </row>
    <row r="156" spans="13:19" ht="18.5" x14ac:dyDescent="0.45">
      <c r="M156" s="79">
        <f t="shared" si="13"/>
        <v>0</v>
      </c>
      <c r="N156" s="80"/>
      <c r="O156" s="81">
        <f t="shared" si="11"/>
        <v>0</v>
      </c>
      <c r="P156" s="82"/>
      <c r="Q156" s="83" t="e">
        <f t="shared" si="10"/>
        <v>#DIV/0!</v>
      </c>
      <c r="R156" s="50"/>
      <c r="S156" s="84">
        <f t="shared" si="12"/>
        <v>0</v>
      </c>
    </row>
    <row r="157" spans="13:19" ht="18.5" x14ac:dyDescent="0.45">
      <c r="M157" s="79">
        <f t="shared" si="13"/>
        <v>0</v>
      </c>
      <c r="N157" s="80"/>
      <c r="O157" s="81">
        <f t="shared" si="11"/>
        <v>0</v>
      </c>
      <c r="P157" s="82"/>
      <c r="Q157" s="83" t="e">
        <f t="shared" si="10"/>
        <v>#DIV/0!</v>
      </c>
      <c r="R157" s="50"/>
      <c r="S157" s="84">
        <f t="shared" si="12"/>
        <v>0</v>
      </c>
    </row>
    <row r="158" spans="13:19" ht="18.5" x14ac:dyDescent="0.45">
      <c r="M158" s="79">
        <f t="shared" si="13"/>
        <v>0</v>
      </c>
      <c r="N158" s="80"/>
      <c r="O158" s="81">
        <f t="shared" si="11"/>
        <v>0</v>
      </c>
      <c r="P158" s="82"/>
      <c r="Q158" s="83" t="e">
        <f t="shared" si="10"/>
        <v>#DIV/0!</v>
      </c>
      <c r="R158" s="50"/>
      <c r="S158" s="84">
        <f t="shared" si="12"/>
        <v>0</v>
      </c>
    </row>
    <row r="159" spans="13:19" ht="18.5" x14ac:dyDescent="0.45">
      <c r="M159" s="79">
        <f t="shared" si="13"/>
        <v>0</v>
      </c>
      <c r="N159" s="80"/>
      <c r="O159" s="81">
        <f t="shared" si="11"/>
        <v>0</v>
      </c>
      <c r="P159" s="82"/>
      <c r="Q159" s="83" t="e">
        <f t="shared" si="10"/>
        <v>#DIV/0!</v>
      </c>
      <c r="R159" s="50"/>
      <c r="S159" s="84">
        <f t="shared" si="12"/>
        <v>0</v>
      </c>
    </row>
    <row r="160" spans="13:19" ht="18.5" x14ac:dyDescent="0.45">
      <c r="M160" s="79">
        <f t="shared" si="13"/>
        <v>0</v>
      </c>
      <c r="N160" s="80"/>
      <c r="O160" s="81">
        <f t="shared" si="11"/>
        <v>0</v>
      </c>
      <c r="P160" s="82"/>
      <c r="Q160" s="83" t="e">
        <f t="shared" si="10"/>
        <v>#DIV/0!</v>
      </c>
      <c r="R160" s="50"/>
      <c r="S160" s="84">
        <f t="shared" si="12"/>
        <v>0</v>
      </c>
    </row>
    <row r="161" spans="13:19" ht="18.5" x14ac:dyDescent="0.45">
      <c r="M161" s="79">
        <f t="shared" si="13"/>
        <v>0</v>
      </c>
      <c r="N161" s="80"/>
      <c r="O161" s="81">
        <f t="shared" si="11"/>
        <v>0</v>
      </c>
      <c r="P161" s="82"/>
      <c r="Q161" s="83" t="e">
        <f t="shared" ref="Q161:Q224" si="14">(P161-M161)/P161</f>
        <v>#DIV/0!</v>
      </c>
      <c r="R161" s="50"/>
      <c r="S161" s="84">
        <f t="shared" si="12"/>
        <v>0</v>
      </c>
    </row>
    <row r="162" spans="13:19" ht="18.5" x14ac:dyDescent="0.45">
      <c r="M162" s="79">
        <f t="shared" si="13"/>
        <v>0</v>
      </c>
      <c r="N162" s="80"/>
      <c r="O162" s="81">
        <f t="shared" si="11"/>
        <v>0</v>
      </c>
      <c r="P162" s="82"/>
      <c r="Q162" s="83" t="e">
        <f t="shared" si="14"/>
        <v>#DIV/0!</v>
      </c>
      <c r="R162" s="50"/>
      <c r="S162" s="84">
        <f t="shared" si="12"/>
        <v>0</v>
      </c>
    </row>
    <row r="163" spans="13:19" ht="18.5" x14ac:dyDescent="0.45">
      <c r="M163" s="79">
        <f t="shared" si="13"/>
        <v>0</v>
      </c>
      <c r="N163" s="80"/>
      <c r="O163" s="81">
        <f t="shared" si="11"/>
        <v>0</v>
      </c>
      <c r="P163" s="82"/>
      <c r="Q163" s="83" t="e">
        <f t="shared" si="14"/>
        <v>#DIV/0!</v>
      </c>
      <c r="R163" s="50"/>
      <c r="S163" s="84">
        <f t="shared" si="12"/>
        <v>0</v>
      </c>
    </row>
    <row r="164" spans="13:19" ht="18.5" x14ac:dyDescent="0.45">
      <c r="M164" s="79">
        <f t="shared" si="13"/>
        <v>0</v>
      </c>
      <c r="N164" s="80"/>
      <c r="O164" s="81">
        <f t="shared" ref="O164:O227" si="15">M164/(1-N164)</f>
        <v>0</v>
      </c>
      <c r="P164" s="82"/>
      <c r="Q164" s="83" t="e">
        <f t="shared" si="14"/>
        <v>#DIV/0!</v>
      </c>
      <c r="R164" s="50"/>
      <c r="S164" s="84">
        <f t="shared" si="12"/>
        <v>0</v>
      </c>
    </row>
    <row r="165" spans="13:19" ht="18.5" x14ac:dyDescent="0.45">
      <c r="M165" s="79">
        <f t="shared" si="13"/>
        <v>0</v>
      </c>
      <c r="N165" s="80"/>
      <c r="O165" s="81">
        <f t="shared" si="15"/>
        <v>0</v>
      </c>
      <c r="P165" s="82"/>
      <c r="Q165" s="83" t="e">
        <f t="shared" si="14"/>
        <v>#DIV/0!</v>
      </c>
      <c r="R165" s="50"/>
      <c r="S165" s="84">
        <f t="shared" si="12"/>
        <v>0</v>
      </c>
    </row>
    <row r="166" spans="13:19" ht="18.5" x14ac:dyDescent="0.45">
      <c r="M166" s="79">
        <f t="shared" si="13"/>
        <v>0</v>
      </c>
      <c r="N166" s="80"/>
      <c r="O166" s="81">
        <f t="shared" si="15"/>
        <v>0</v>
      </c>
      <c r="P166" s="82"/>
      <c r="Q166" s="83" t="e">
        <f t="shared" si="14"/>
        <v>#DIV/0!</v>
      </c>
      <c r="R166" s="50"/>
      <c r="S166" s="84">
        <f t="shared" ref="S166:S229" si="16">SUM(R166*P166)</f>
        <v>0</v>
      </c>
    </row>
    <row r="167" spans="13:19" ht="18.5" x14ac:dyDescent="0.45">
      <c r="M167" s="79">
        <f t="shared" si="13"/>
        <v>0</v>
      </c>
      <c r="N167" s="80"/>
      <c r="O167" s="81">
        <f t="shared" si="15"/>
        <v>0</v>
      </c>
      <c r="P167" s="82"/>
      <c r="Q167" s="83" t="e">
        <f t="shared" si="14"/>
        <v>#DIV/0!</v>
      </c>
      <c r="R167" s="50"/>
      <c r="S167" s="84">
        <f t="shared" si="16"/>
        <v>0</v>
      </c>
    </row>
    <row r="168" spans="13:19" ht="18.5" x14ac:dyDescent="0.45">
      <c r="M168" s="79">
        <f t="shared" si="13"/>
        <v>0</v>
      </c>
      <c r="N168" s="80"/>
      <c r="O168" s="81">
        <f t="shared" si="15"/>
        <v>0</v>
      </c>
      <c r="P168" s="82"/>
      <c r="Q168" s="83" t="e">
        <f t="shared" si="14"/>
        <v>#DIV/0!</v>
      </c>
      <c r="R168" s="50"/>
      <c r="S168" s="84">
        <f t="shared" si="16"/>
        <v>0</v>
      </c>
    </row>
    <row r="169" spans="13:19" ht="18.5" x14ac:dyDescent="0.45">
      <c r="M169" s="79">
        <f t="shared" ref="M169:M232" si="17">SUM(F169:K169)</f>
        <v>0</v>
      </c>
      <c r="N169" s="80"/>
      <c r="O169" s="81">
        <f t="shared" si="15"/>
        <v>0</v>
      </c>
      <c r="P169" s="82"/>
      <c r="Q169" s="83" t="e">
        <f t="shared" si="14"/>
        <v>#DIV/0!</v>
      </c>
      <c r="R169" s="50"/>
      <c r="S169" s="84">
        <f t="shared" si="16"/>
        <v>0</v>
      </c>
    </row>
    <row r="170" spans="13:19" ht="18.5" x14ac:dyDescent="0.45">
      <c r="M170" s="79">
        <f t="shared" si="17"/>
        <v>0</v>
      </c>
      <c r="N170" s="80"/>
      <c r="O170" s="81">
        <f t="shared" si="15"/>
        <v>0</v>
      </c>
      <c r="P170" s="82"/>
      <c r="Q170" s="83" t="e">
        <f t="shared" si="14"/>
        <v>#DIV/0!</v>
      </c>
      <c r="R170" s="50"/>
      <c r="S170" s="84">
        <f t="shared" si="16"/>
        <v>0</v>
      </c>
    </row>
    <row r="171" spans="13:19" ht="18.5" x14ac:dyDescent="0.45">
      <c r="M171" s="79">
        <f t="shared" si="17"/>
        <v>0</v>
      </c>
      <c r="N171" s="80"/>
      <c r="O171" s="81">
        <f t="shared" si="15"/>
        <v>0</v>
      </c>
      <c r="P171" s="82"/>
      <c r="Q171" s="83" t="e">
        <f t="shared" si="14"/>
        <v>#DIV/0!</v>
      </c>
      <c r="R171" s="50"/>
      <c r="S171" s="84">
        <f t="shared" si="16"/>
        <v>0</v>
      </c>
    </row>
    <row r="172" spans="13:19" ht="18.5" x14ac:dyDescent="0.45">
      <c r="M172" s="79">
        <f t="shared" si="17"/>
        <v>0</v>
      </c>
      <c r="N172" s="80"/>
      <c r="O172" s="81">
        <f t="shared" si="15"/>
        <v>0</v>
      </c>
      <c r="P172" s="82"/>
      <c r="Q172" s="83" t="e">
        <f t="shared" si="14"/>
        <v>#DIV/0!</v>
      </c>
      <c r="R172" s="50"/>
      <c r="S172" s="84">
        <f t="shared" si="16"/>
        <v>0</v>
      </c>
    </row>
    <row r="173" spans="13:19" ht="18.5" x14ac:dyDescent="0.45">
      <c r="M173" s="79">
        <f t="shared" si="17"/>
        <v>0</v>
      </c>
      <c r="N173" s="80"/>
      <c r="O173" s="81">
        <f t="shared" si="15"/>
        <v>0</v>
      </c>
      <c r="P173" s="82"/>
      <c r="Q173" s="83" t="e">
        <f t="shared" si="14"/>
        <v>#DIV/0!</v>
      </c>
      <c r="R173" s="50"/>
      <c r="S173" s="84">
        <f t="shared" si="16"/>
        <v>0</v>
      </c>
    </row>
    <row r="174" spans="13:19" ht="18.5" x14ac:dyDescent="0.45">
      <c r="M174" s="79">
        <f t="shared" si="17"/>
        <v>0</v>
      </c>
      <c r="N174" s="80"/>
      <c r="O174" s="81">
        <f t="shared" si="15"/>
        <v>0</v>
      </c>
      <c r="P174" s="82"/>
      <c r="Q174" s="83" t="e">
        <f t="shared" si="14"/>
        <v>#DIV/0!</v>
      </c>
      <c r="R174" s="50"/>
      <c r="S174" s="84">
        <f t="shared" si="16"/>
        <v>0</v>
      </c>
    </row>
    <row r="175" spans="13:19" ht="18.5" x14ac:dyDescent="0.45">
      <c r="M175" s="79">
        <f t="shared" si="17"/>
        <v>0</v>
      </c>
      <c r="N175" s="80"/>
      <c r="O175" s="81">
        <f t="shared" si="15"/>
        <v>0</v>
      </c>
      <c r="P175" s="82"/>
      <c r="Q175" s="83" t="e">
        <f t="shared" si="14"/>
        <v>#DIV/0!</v>
      </c>
      <c r="R175" s="50"/>
      <c r="S175" s="84">
        <f t="shared" si="16"/>
        <v>0</v>
      </c>
    </row>
    <row r="176" spans="13:19" ht="18.5" x14ac:dyDescent="0.45">
      <c r="M176" s="79">
        <f t="shared" si="17"/>
        <v>0</v>
      </c>
      <c r="N176" s="80"/>
      <c r="O176" s="81">
        <f t="shared" si="15"/>
        <v>0</v>
      </c>
      <c r="P176" s="82"/>
      <c r="Q176" s="83" t="e">
        <f t="shared" si="14"/>
        <v>#DIV/0!</v>
      </c>
      <c r="R176" s="50"/>
      <c r="S176" s="84">
        <f t="shared" si="16"/>
        <v>0</v>
      </c>
    </row>
    <row r="177" spans="13:19" ht="18.5" x14ac:dyDescent="0.45">
      <c r="M177" s="79">
        <f t="shared" si="17"/>
        <v>0</v>
      </c>
      <c r="N177" s="80"/>
      <c r="O177" s="81">
        <f t="shared" si="15"/>
        <v>0</v>
      </c>
      <c r="P177" s="82"/>
      <c r="Q177" s="83" t="e">
        <f t="shared" si="14"/>
        <v>#DIV/0!</v>
      </c>
      <c r="R177" s="50"/>
      <c r="S177" s="84">
        <f t="shared" si="16"/>
        <v>0</v>
      </c>
    </row>
    <row r="178" spans="13:19" ht="18.5" x14ac:dyDescent="0.45">
      <c r="M178" s="79">
        <f t="shared" si="17"/>
        <v>0</v>
      </c>
      <c r="N178" s="80"/>
      <c r="O178" s="81">
        <f t="shared" si="15"/>
        <v>0</v>
      </c>
      <c r="P178" s="82"/>
      <c r="Q178" s="83" t="e">
        <f t="shared" si="14"/>
        <v>#DIV/0!</v>
      </c>
      <c r="R178" s="50"/>
      <c r="S178" s="84">
        <f t="shared" si="16"/>
        <v>0</v>
      </c>
    </row>
    <row r="179" spans="13:19" ht="18.5" x14ac:dyDescent="0.45">
      <c r="M179" s="79">
        <f t="shared" si="17"/>
        <v>0</v>
      </c>
      <c r="N179" s="80"/>
      <c r="O179" s="81">
        <f t="shared" si="15"/>
        <v>0</v>
      </c>
      <c r="P179" s="82"/>
      <c r="Q179" s="83" t="e">
        <f t="shared" si="14"/>
        <v>#DIV/0!</v>
      </c>
      <c r="R179" s="50"/>
      <c r="S179" s="84">
        <f t="shared" si="16"/>
        <v>0</v>
      </c>
    </row>
    <row r="180" spans="13:19" ht="18.5" x14ac:dyDescent="0.45">
      <c r="M180" s="79">
        <f t="shared" si="17"/>
        <v>0</v>
      </c>
      <c r="N180" s="80"/>
      <c r="O180" s="81">
        <f t="shared" si="15"/>
        <v>0</v>
      </c>
      <c r="P180" s="82"/>
      <c r="Q180" s="83" t="e">
        <f t="shared" si="14"/>
        <v>#DIV/0!</v>
      </c>
      <c r="R180" s="50"/>
      <c r="S180" s="84">
        <f t="shared" si="16"/>
        <v>0</v>
      </c>
    </row>
    <row r="181" spans="13:19" ht="18.5" x14ac:dyDescent="0.45">
      <c r="M181" s="79">
        <f t="shared" si="17"/>
        <v>0</v>
      </c>
      <c r="N181" s="80"/>
      <c r="O181" s="81">
        <f t="shared" si="15"/>
        <v>0</v>
      </c>
      <c r="P181" s="82"/>
      <c r="Q181" s="83" t="e">
        <f t="shared" si="14"/>
        <v>#DIV/0!</v>
      </c>
      <c r="R181" s="50"/>
      <c r="S181" s="84">
        <f t="shared" si="16"/>
        <v>0</v>
      </c>
    </row>
    <row r="182" spans="13:19" ht="18.5" x14ac:dyDescent="0.45">
      <c r="M182" s="79">
        <f t="shared" si="17"/>
        <v>0</v>
      </c>
      <c r="N182" s="80"/>
      <c r="O182" s="81">
        <f t="shared" si="15"/>
        <v>0</v>
      </c>
      <c r="P182" s="82"/>
      <c r="Q182" s="83" t="e">
        <f t="shared" si="14"/>
        <v>#DIV/0!</v>
      </c>
      <c r="R182" s="50"/>
      <c r="S182" s="84">
        <f t="shared" si="16"/>
        <v>0</v>
      </c>
    </row>
    <row r="183" spans="13:19" ht="18.5" x14ac:dyDescent="0.45">
      <c r="M183" s="79">
        <f t="shared" si="17"/>
        <v>0</v>
      </c>
      <c r="N183" s="80"/>
      <c r="O183" s="81">
        <f t="shared" si="15"/>
        <v>0</v>
      </c>
      <c r="P183" s="82"/>
      <c r="Q183" s="83" t="e">
        <f t="shared" si="14"/>
        <v>#DIV/0!</v>
      </c>
      <c r="R183" s="50"/>
      <c r="S183" s="84">
        <f t="shared" si="16"/>
        <v>0</v>
      </c>
    </row>
    <row r="184" spans="13:19" ht="18.5" x14ac:dyDescent="0.45">
      <c r="M184" s="79">
        <f t="shared" si="17"/>
        <v>0</v>
      </c>
      <c r="N184" s="80"/>
      <c r="O184" s="81">
        <f t="shared" si="15"/>
        <v>0</v>
      </c>
      <c r="P184" s="82"/>
      <c r="Q184" s="83" t="e">
        <f t="shared" si="14"/>
        <v>#DIV/0!</v>
      </c>
      <c r="R184" s="50"/>
      <c r="S184" s="84">
        <f t="shared" si="16"/>
        <v>0</v>
      </c>
    </row>
    <row r="185" spans="13:19" ht="18.5" x14ac:dyDescent="0.45">
      <c r="M185" s="79">
        <f t="shared" si="17"/>
        <v>0</v>
      </c>
      <c r="N185" s="80"/>
      <c r="O185" s="81">
        <f t="shared" si="15"/>
        <v>0</v>
      </c>
      <c r="P185" s="82"/>
      <c r="Q185" s="83" t="e">
        <f t="shared" si="14"/>
        <v>#DIV/0!</v>
      </c>
      <c r="R185" s="50"/>
      <c r="S185" s="84">
        <f t="shared" si="16"/>
        <v>0</v>
      </c>
    </row>
    <row r="186" spans="13:19" ht="18.5" x14ac:dyDescent="0.45">
      <c r="M186" s="79">
        <f t="shared" si="17"/>
        <v>0</v>
      </c>
      <c r="N186" s="80"/>
      <c r="O186" s="81">
        <f t="shared" si="15"/>
        <v>0</v>
      </c>
      <c r="P186" s="82"/>
      <c r="Q186" s="83" t="e">
        <f t="shared" si="14"/>
        <v>#DIV/0!</v>
      </c>
      <c r="R186" s="50"/>
      <c r="S186" s="84">
        <f t="shared" si="16"/>
        <v>0</v>
      </c>
    </row>
    <row r="187" spans="13:19" ht="18.5" x14ac:dyDescent="0.45">
      <c r="M187" s="79">
        <f t="shared" si="17"/>
        <v>0</v>
      </c>
      <c r="N187" s="80"/>
      <c r="O187" s="81">
        <f t="shared" si="15"/>
        <v>0</v>
      </c>
      <c r="P187" s="82"/>
      <c r="Q187" s="83" t="e">
        <f t="shared" si="14"/>
        <v>#DIV/0!</v>
      </c>
      <c r="R187" s="50"/>
      <c r="S187" s="84">
        <f t="shared" si="16"/>
        <v>0</v>
      </c>
    </row>
    <row r="188" spans="13:19" ht="18.5" x14ac:dyDescent="0.45">
      <c r="M188" s="79">
        <f t="shared" si="17"/>
        <v>0</v>
      </c>
      <c r="N188" s="80"/>
      <c r="O188" s="81">
        <f t="shared" si="15"/>
        <v>0</v>
      </c>
      <c r="P188" s="82"/>
      <c r="Q188" s="83" t="e">
        <f t="shared" si="14"/>
        <v>#DIV/0!</v>
      </c>
      <c r="R188" s="50"/>
      <c r="S188" s="84">
        <f t="shared" si="16"/>
        <v>0</v>
      </c>
    </row>
    <row r="189" spans="13:19" ht="18.5" x14ac:dyDescent="0.45">
      <c r="M189" s="79">
        <f t="shared" si="17"/>
        <v>0</v>
      </c>
      <c r="N189" s="80"/>
      <c r="O189" s="81">
        <f t="shared" si="15"/>
        <v>0</v>
      </c>
      <c r="P189" s="82"/>
      <c r="Q189" s="83" t="e">
        <f t="shared" si="14"/>
        <v>#DIV/0!</v>
      </c>
      <c r="R189" s="50"/>
      <c r="S189" s="84">
        <f t="shared" si="16"/>
        <v>0</v>
      </c>
    </row>
    <row r="190" spans="13:19" ht="18.5" x14ac:dyDescent="0.45">
      <c r="M190" s="79">
        <f t="shared" si="17"/>
        <v>0</v>
      </c>
      <c r="N190" s="80"/>
      <c r="O190" s="81">
        <f t="shared" si="15"/>
        <v>0</v>
      </c>
      <c r="P190" s="82"/>
      <c r="Q190" s="83" t="e">
        <f t="shared" si="14"/>
        <v>#DIV/0!</v>
      </c>
      <c r="R190" s="50"/>
      <c r="S190" s="84">
        <f t="shared" si="16"/>
        <v>0</v>
      </c>
    </row>
    <row r="191" spans="13:19" ht="18.5" x14ac:dyDescent="0.45">
      <c r="M191" s="79">
        <f t="shared" si="17"/>
        <v>0</v>
      </c>
      <c r="N191" s="80"/>
      <c r="O191" s="81">
        <f t="shared" si="15"/>
        <v>0</v>
      </c>
      <c r="P191" s="82"/>
      <c r="Q191" s="83" t="e">
        <f t="shared" si="14"/>
        <v>#DIV/0!</v>
      </c>
      <c r="R191" s="50"/>
      <c r="S191" s="84">
        <f t="shared" si="16"/>
        <v>0</v>
      </c>
    </row>
    <row r="192" spans="13:19" ht="18.5" x14ac:dyDescent="0.45">
      <c r="M192" s="79">
        <f t="shared" si="17"/>
        <v>0</v>
      </c>
      <c r="N192" s="80"/>
      <c r="O192" s="81">
        <f t="shared" si="15"/>
        <v>0</v>
      </c>
      <c r="P192" s="82"/>
      <c r="Q192" s="83" t="e">
        <f t="shared" si="14"/>
        <v>#DIV/0!</v>
      </c>
      <c r="R192" s="50"/>
      <c r="S192" s="84">
        <f t="shared" si="16"/>
        <v>0</v>
      </c>
    </row>
    <row r="193" spans="13:19" ht="18.5" x14ac:dyDescent="0.45">
      <c r="M193" s="79">
        <f t="shared" si="17"/>
        <v>0</v>
      </c>
      <c r="N193" s="80"/>
      <c r="O193" s="81">
        <f t="shared" si="15"/>
        <v>0</v>
      </c>
      <c r="P193" s="82"/>
      <c r="Q193" s="83" t="e">
        <f t="shared" si="14"/>
        <v>#DIV/0!</v>
      </c>
      <c r="R193" s="50"/>
      <c r="S193" s="84">
        <f t="shared" si="16"/>
        <v>0</v>
      </c>
    </row>
    <row r="194" spans="13:19" ht="18.5" x14ac:dyDescent="0.45">
      <c r="M194" s="79">
        <f t="shared" si="17"/>
        <v>0</v>
      </c>
      <c r="N194" s="80"/>
      <c r="O194" s="81">
        <f t="shared" si="15"/>
        <v>0</v>
      </c>
      <c r="P194" s="82"/>
      <c r="Q194" s="83" t="e">
        <f t="shared" si="14"/>
        <v>#DIV/0!</v>
      </c>
      <c r="R194" s="50"/>
      <c r="S194" s="84">
        <f t="shared" si="16"/>
        <v>0</v>
      </c>
    </row>
    <row r="195" spans="13:19" ht="18.5" x14ac:dyDescent="0.45">
      <c r="M195" s="79">
        <f t="shared" si="17"/>
        <v>0</v>
      </c>
      <c r="N195" s="80"/>
      <c r="O195" s="81">
        <f t="shared" si="15"/>
        <v>0</v>
      </c>
      <c r="P195" s="82"/>
      <c r="Q195" s="83" t="e">
        <f t="shared" si="14"/>
        <v>#DIV/0!</v>
      </c>
      <c r="R195" s="50"/>
      <c r="S195" s="84">
        <f t="shared" si="16"/>
        <v>0</v>
      </c>
    </row>
    <row r="196" spans="13:19" ht="18.5" x14ac:dyDescent="0.45">
      <c r="M196" s="79">
        <f t="shared" si="17"/>
        <v>0</v>
      </c>
      <c r="N196" s="80"/>
      <c r="O196" s="81">
        <f t="shared" si="15"/>
        <v>0</v>
      </c>
      <c r="P196" s="82"/>
      <c r="Q196" s="83" t="e">
        <f t="shared" si="14"/>
        <v>#DIV/0!</v>
      </c>
      <c r="R196" s="50"/>
      <c r="S196" s="84">
        <f t="shared" si="16"/>
        <v>0</v>
      </c>
    </row>
    <row r="197" spans="13:19" ht="18.5" x14ac:dyDescent="0.45">
      <c r="M197" s="79">
        <f t="shared" si="17"/>
        <v>0</v>
      </c>
      <c r="N197" s="80"/>
      <c r="O197" s="81">
        <f t="shared" si="15"/>
        <v>0</v>
      </c>
      <c r="P197" s="82"/>
      <c r="Q197" s="83" t="e">
        <f t="shared" si="14"/>
        <v>#DIV/0!</v>
      </c>
      <c r="R197" s="50"/>
      <c r="S197" s="84">
        <f t="shared" si="16"/>
        <v>0</v>
      </c>
    </row>
    <row r="198" spans="13:19" ht="18.5" x14ac:dyDescent="0.45">
      <c r="M198" s="79">
        <f t="shared" si="17"/>
        <v>0</v>
      </c>
      <c r="N198" s="80"/>
      <c r="O198" s="81">
        <f t="shared" si="15"/>
        <v>0</v>
      </c>
      <c r="P198" s="82"/>
      <c r="Q198" s="83" t="e">
        <f t="shared" si="14"/>
        <v>#DIV/0!</v>
      </c>
      <c r="R198" s="50"/>
      <c r="S198" s="84">
        <f t="shared" si="16"/>
        <v>0</v>
      </c>
    </row>
    <row r="199" spans="13:19" ht="18.5" x14ac:dyDescent="0.45">
      <c r="M199" s="79">
        <f t="shared" si="17"/>
        <v>0</v>
      </c>
      <c r="N199" s="80"/>
      <c r="O199" s="81">
        <f t="shared" si="15"/>
        <v>0</v>
      </c>
      <c r="P199" s="82"/>
      <c r="Q199" s="83" t="e">
        <f t="shared" si="14"/>
        <v>#DIV/0!</v>
      </c>
      <c r="R199" s="50"/>
      <c r="S199" s="84">
        <f t="shared" si="16"/>
        <v>0</v>
      </c>
    </row>
    <row r="200" spans="13:19" ht="18.5" x14ac:dyDescent="0.45">
      <c r="M200" s="79">
        <f t="shared" si="17"/>
        <v>0</v>
      </c>
      <c r="N200" s="80"/>
      <c r="O200" s="81">
        <f t="shared" si="15"/>
        <v>0</v>
      </c>
      <c r="P200" s="82"/>
      <c r="Q200" s="83" t="e">
        <f t="shared" si="14"/>
        <v>#DIV/0!</v>
      </c>
      <c r="R200" s="50"/>
      <c r="S200" s="84">
        <f t="shared" si="16"/>
        <v>0</v>
      </c>
    </row>
    <row r="201" spans="13:19" ht="18.5" x14ac:dyDescent="0.45">
      <c r="M201" s="79">
        <f t="shared" si="17"/>
        <v>0</v>
      </c>
      <c r="N201" s="80"/>
      <c r="O201" s="81">
        <f t="shared" si="15"/>
        <v>0</v>
      </c>
      <c r="P201" s="82"/>
      <c r="Q201" s="83" t="e">
        <f t="shared" si="14"/>
        <v>#DIV/0!</v>
      </c>
      <c r="R201" s="50"/>
      <c r="S201" s="84">
        <f t="shared" si="16"/>
        <v>0</v>
      </c>
    </row>
    <row r="202" spans="13:19" ht="18.5" x14ac:dyDescent="0.45">
      <c r="M202" s="79">
        <f t="shared" si="17"/>
        <v>0</v>
      </c>
      <c r="N202" s="80"/>
      <c r="O202" s="81">
        <f t="shared" si="15"/>
        <v>0</v>
      </c>
      <c r="P202" s="82"/>
      <c r="Q202" s="83" t="e">
        <f t="shared" si="14"/>
        <v>#DIV/0!</v>
      </c>
      <c r="R202" s="50"/>
      <c r="S202" s="84">
        <f t="shared" si="16"/>
        <v>0</v>
      </c>
    </row>
    <row r="203" spans="13:19" ht="18.5" x14ac:dyDescent="0.45">
      <c r="M203" s="79">
        <f t="shared" si="17"/>
        <v>0</v>
      </c>
      <c r="N203" s="80"/>
      <c r="O203" s="81">
        <f t="shared" si="15"/>
        <v>0</v>
      </c>
      <c r="P203" s="82"/>
      <c r="Q203" s="83" t="e">
        <f t="shared" si="14"/>
        <v>#DIV/0!</v>
      </c>
      <c r="R203" s="50"/>
      <c r="S203" s="84">
        <f t="shared" si="16"/>
        <v>0</v>
      </c>
    </row>
    <row r="204" spans="13:19" ht="18.5" x14ac:dyDescent="0.45">
      <c r="M204" s="79">
        <f t="shared" si="17"/>
        <v>0</v>
      </c>
      <c r="N204" s="80"/>
      <c r="O204" s="81">
        <f t="shared" si="15"/>
        <v>0</v>
      </c>
      <c r="P204" s="82"/>
      <c r="Q204" s="83" t="e">
        <f t="shared" si="14"/>
        <v>#DIV/0!</v>
      </c>
      <c r="R204" s="50"/>
      <c r="S204" s="84">
        <f t="shared" si="16"/>
        <v>0</v>
      </c>
    </row>
    <row r="205" spans="13:19" ht="18.5" x14ac:dyDescent="0.45">
      <c r="M205" s="79">
        <f t="shared" si="17"/>
        <v>0</v>
      </c>
      <c r="N205" s="80"/>
      <c r="O205" s="81">
        <f t="shared" si="15"/>
        <v>0</v>
      </c>
      <c r="P205" s="82"/>
      <c r="Q205" s="83" t="e">
        <f t="shared" si="14"/>
        <v>#DIV/0!</v>
      </c>
      <c r="R205" s="50"/>
      <c r="S205" s="84">
        <f t="shared" si="16"/>
        <v>0</v>
      </c>
    </row>
    <row r="206" spans="13:19" ht="18.5" x14ac:dyDescent="0.45">
      <c r="M206" s="79">
        <f t="shared" si="17"/>
        <v>0</v>
      </c>
      <c r="N206" s="80"/>
      <c r="O206" s="81">
        <f t="shared" si="15"/>
        <v>0</v>
      </c>
      <c r="P206" s="82"/>
      <c r="Q206" s="83" t="e">
        <f t="shared" si="14"/>
        <v>#DIV/0!</v>
      </c>
      <c r="R206" s="50"/>
      <c r="S206" s="84">
        <f t="shared" si="16"/>
        <v>0</v>
      </c>
    </row>
    <row r="207" spans="13:19" ht="18.5" x14ac:dyDescent="0.45">
      <c r="M207" s="79">
        <f t="shared" si="17"/>
        <v>0</v>
      </c>
      <c r="N207" s="80"/>
      <c r="O207" s="81">
        <f t="shared" si="15"/>
        <v>0</v>
      </c>
      <c r="P207" s="82"/>
      <c r="Q207" s="83" t="e">
        <f t="shared" si="14"/>
        <v>#DIV/0!</v>
      </c>
      <c r="R207" s="50"/>
      <c r="S207" s="84">
        <f t="shared" si="16"/>
        <v>0</v>
      </c>
    </row>
    <row r="208" spans="13:19" ht="18.5" x14ac:dyDescent="0.45">
      <c r="M208" s="79">
        <f t="shared" si="17"/>
        <v>0</v>
      </c>
      <c r="N208" s="80"/>
      <c r="O208" s="81">
        <f t="shared" si="15"/>
        <v>0</v>
      </c>
      <c r="P208" s="82"/>
      <c r="Q208" s="83" t="e">
        <f t="shared" si="14"/>
        <v>#DIV/0!</v>
      </c>
      <c r="R208" s="50"/>
      <c r="S208" s="84">
        <f t="shared" si="16"/>
        <v>0</v>
      </c>
    </row>
    <row r="209" spans="13:19" ht="18.5" x14ac:dyDescent="0.45">
      <c r="M209" s="79">
        <f t="shared" si="17"/>
        <v>0</v>
      </c>
      <c r="N209" s="80"/>
      <c r="O209" s="81">
        <f t="shared" si="15"/>
        <v>0</v>
      </c>
      <c r="P209" s="82"/>
      <c r="Q209" s="83" t="e">
        <f t="shared" si="14"/>
        <v>#DIV/0!</v>
      </c>
      <c r="R209" s="50"/>
      <c r="S209" s="84">
        <f t="shared" si="16"/>
        <v>0</v>
      </c>
    </row>
    <row r="210" spans="13:19" ht="18.5" x14ac:dyDescent="0.45">
      <c r="M210" s="79">
        <f t="shared" si="17"/>
        <v>0</v>
      </c>
      <c r="N210" s="80"/>
      <c r="O210" s="81">
        <f t="shared" si="15"/>
        <v>0</v>
      </c>
      <c r="P210" s="82"/>
      <c r="Q210" s="83" t="e">
        <f t="shared" si="14"/>
        <v>#DIV/0!</v>
      </c>
      <c r="R210" s="50"/>
      <c r="S210" s="84">
        <f t="shared" si="16"/>
        <v>0</v>
      </c>
    </row>
    <row r="211" spans="13:19" ht="18.5" x14ac:dyDescent="0.45">
      <c r="M211" s="79">
        <f t="shared" si="17"/>
        <v>0</v>
      </c>
      <c r="N211" s="80"/>
      <c r="O211" s="81">
        <f t="shared" si="15"/>
        <v>0</v>
      </c>
      <c r="P211" s="82"/>
      <c r="Q211" s="83" t="e">
        <f t="shared" si="14"/>
        <v>#DIV/0!</v>
      </c>
      <c r="R211" s="50"/>
      <c r="S211" s="84">
        <f t="shared" si="16"/>
        <v>0</v>
      </c>
    </row>
    <row r="212" spans="13:19" ht="18.5" x14ac:dyDescent="0.45">
      <c r="M212" s="79">
        <f t="shared" si="17"/>
        <v>0</v>
      </c>
      <c r="N212" s="80"/>
      <c r="O212" s="81">
        <f t="shared" si="15"/>
        <v>0</v>
      </c>
      <c r="P212" s="82"/>
      <c r="Q212" s="83" t="e">
        <f t="shared" si="14"/>
        <v>#DIV/0!</v>
      </c>
      <c r="R212" s="50"/>
      <c r="S212" s="84">
        <f t="shared" si="16"/>
        <v>0</v>
      </c>
    </row>
    <row r="213" spans="13:19" ht="18.5" x14ac:dyDescent="0.45">
      <c r="M213" s="79">
        <f t="shared" si="17"/>
        <v>0</v>
      </c>
      <c r="N213" s="80"/>
      <c r="O213" s="81">
        <f t="shared" si="15"/>
        <v>0</v>
      </c>
      <c r="P213" s="82"/>
      <c r="Q213" s="83" t="e">
        <f t="shared" si="14"/>
        <v>#DIV/0!</v>
      </c>
      <c r="R213" s="50"/>
      <c r="S213" s="84">
        <f t="shared" si="16"/>
        <v>0</v>
      </c>
    </row>
    <row r="214" spans="13:19" ht="18.5" x14ac:dyDescent="0.45">
      <c r="M214" s="79">
        <f t="shared" si="17"/>
        <v>0</v>
      </c>
      <c r="N214" s="80"/>
      <c r="O214" s="81">
        <f t="shared" si="15"/>
        <v>0</v>
      </c>
      <c r="P214" s="82"/>
      <c r="Q214" s="83" t="e">
        <f t="shared" si="14"/>
        <v>#DIV/0!</v>
      </c>
      <c r="R214" s="50"/>
      <c r="S214" s="84">
        <f t="shared" si="16"/>
        <v>0</v>
      </c>
    </row>
    <row r="215" spans="13:19" ht="18.5" x14ac:dyDescent="0.45">
      <c r="M215" s="79">
        <f t="shared" si="17"/>
        <v>0</v>
      </c>
      <c r="N215" s="80"/>
      <c r="O215" s="81">
        <f t="shared" si="15"/>
        <v>0</v>
      </c>
      <c r="P215" s="82"/>
      <c r="Q215" s="83" t="e">
        <f t="shared" si="14"/>
        <v>#DIV/0!</v>
      </c>
      <c r="R215" s="50"/>
      <c r="S215" s="84">
        <f t="shared" si="16"/>
        <v>0</v>
      </c>
    </row>
    <row r="216" spans="13:19" ht="18.5" x14ac:dyDescent="0.45">
      <c r="M216" s="79">
        <f t="shared" si="17"/>
        <v>0</v>
      </c>
      <c r="N216" s="80"/>
      <c r="O216" s="81">
        <f t="shared" si="15"/>
        <v>0</v>
      </c>
      <c r="P216" s="82"/>
      <c r="Q216" s="83" t="e">
        <f t="shared" si="14"/>
        <v>#DIV/0!</v>
      </c>
      <c r="R216" s="50"/>
      <c r="S216" s="84">
        <f t="shared" si="16"/>
        <v>0</v>
      </c>
    </row>
    <row r="217" spans="13:19" ht="18.5" x14ac:dyDescent="0.45">
      <c r="M217" s="79">
        <f t="shared" si="17"/>
        <v>0</v>
      </c>
      <c r="N217" s="80"/>
      <c r="O217" s="81">
        <f t="shared" si="15"/>
        <v>0</v>
      </c>
      <c r="P217" s="82"/>
      <c r="Q217" s="83" t="e">
        <f t="shared" si="14"/>
        <v>#DIV/0!</v>
      </c>
      <c r="R217" s="50"/>
      <c r="S217" s="84">
        <f t="shared" si="16"/>
        <v>0</v>
      </c>
    </row>
    <row r="218" spans="13:19" ht="18.5" x14ac:dyDescent="0.45">
      <c r="M218" s="79">
        <f t="shared" si="17"/>
        <v>0</v>
      </c>
      <c r="N218" s="80"/>
      <c r="O218" s="81">
        <f t="shared" si="15"/>
        <v>0</v>
      </c>
      <c r="P218" s="82"/>
      <c r="Q218" s="83" t="e">
        <f t="shared" si="14"/>
        <v>#DIV/0!</v>
      </c>
      <c r="R218" s="50"/>
      <c r="S218" s="84">
        <f t="shared" si="16"/>
        <v>0</v>
      </c>
    </row>
    <row r="219" spans="13:19" ht="18.5" x14ac:dyDescent="0.45">
      <c r="M219" s="79">
        <f t="shared" si="17"/>
        <v>0</v>
      </c>
      <c r="N219" s="80"/>
      <c r="O219" s="81">
        <f t="shared" si="15"/>
        <v>0</v>
      </c>
      <c r="P219" s="82"/>
      <c r="Q219" s="83" t="e">
        <f t="shared" si="14"/>
        <v>#DIV/0!</v>
      </c>
      <c r="R219" s="50"/>
      <c r="S219" s="84">
        <f t="shared" si="16"/>
        <v>0</v>
      </c>
    </row>
    <row r="220" spans="13:19" ht="18.5" x14ac:dyDescent="0.45">
      <c r="M220" s="79">
        <f t="shared" si="17"/>
        <v>0</v>
      </c>
      <c r="N220" s="80"/>
      <c r="O220" s="81">
        <f t="shared" si="15"/>
        <v>0</v>
      </c>
      <c r="P220" s="82"/>
      <c r="Q220" s="83" t="e">
        <f t="shared" si="14"/>
        <v>#DIV/0!</v>
      </c>
      <c r="R220" s="50"/>
      <c r="S220" s="84">
        <f t="shared" si="16"/>
        <v>0</v>
      </c>
    </row>
    <row r="221" spans="13:19" ht="18.5" x14ac:dyDescent="0.45">
      <c r="M221" s="79">
        <f t="shared" si="17"/>
        <v>0</v>
      </c>
      <c r="N221" s="80"/>
      <c r="O221" s="81">
        <f t="shared" si="15"/>
        <v>0</v>
      </c>
      <c r="P221" s="82"/>
      <c r="Q221" s="83" t="e">
        <f t="shared" si="14"/>
        <v>#DIV/0!</v>
      </c>
      <c r="R221" s="50"/>
      <c r="S221" s="84">
        <f t="shared" si="16"/>
        <v>0</v>
      </c>
    </row>
    <row r="222" spans="13:19" ht="18.5" x14ac:dyDescent="0.45">
      <c r="M222" s="79">
        <f t="shared" si="17"/>
        <v>0</v>
      </c>
      <c r="N222" s="80"/>
      <c r="O222" s="81">
        <f t="shared" si="15"/>
        <v>0</v>
      </c>
      <c r="P222" s="82"/>
      <c r="Q222" s="83" t="e">
        <f t="shared" si="14"/>
        <v>#DIV/0!</v>
      </c>
      <c r="R222" s="50"/>
      <c r="S222" s="84">
        <f t="shared" si="16"/>
        <v>0</v>
      </c>
    </row>
    <row r="223" spans="13:19" ht="18.5" x14ac:dyDescent="0.45">
      <c r="M223" s="79">
        <f t="shared" si="17"/>
        <v>0</v>
      </c>
      <c r="N223" s="80"/>
      <c r="O223" s="81">
        <f t="shared" si="15"/>
        <v>0</v>
      </c>
      <c r="P223" s="82"/>
      <c r="Q223" s="83" t="e">
        <f t="shared" si="14"/>
        <v>#DIV/0!</v>
      </c>
      <c r="R223" s="50"/>
      <c r="S223" s="84">
        <f t="shared" si="16"/>
        <v>0</v>
      </c>
    </row>
    <row r="224" spans="13:19" ht="18.5" x14ac:dyDescent="0.45">
      <c r="M224" s="79">
        <f t="shared" si="17"/>
        <v>0</v>
      </c>
      <c r="N224" s="80"/>
      <c r="O224" s="81">
        <f t="shared" si="15"/>
        <v>0</v>
      </c>
      <c r="P224" s="82"/>
      <c r="Q224" s="83" t="e">
        <f t="shared" si="14"/>
        <v>#DIV/0!</v>
      </c>
      <c r="R224" s="50"/>
      <c r="S224" s="84">
        <f t="shared" si="16"/>
        <v>0</v>
      </c>
    </row>
    <row r="225" spans="13:19" ht="18.5" x14ac:dyDescent="0.45">
      <c r="M225" s="79">
        <f t="shared" si="17"/>
        <v>0</v>
      </c>
      <c r="N225" s="80"/>
      <c r="O225" s="81">
        <f t="shared" si="15"/>
        <v>0</v>
      </c>
      <c r="P225" s="82"/>
      <c r="Q225" s="83" t="e">
        <f t="shared" ref="Q225:Q288" si="18">(P225-M225)/P225</f>
        <v>#DIV/0!</v>
      </c>
      <c r="R225" s="50"/>
      <c r="S225" s="84">
        <f t="shared" si="16"/>
        <v>0</v>
      </c>
    </row>
    <row r="226" spans="13:19" ht="18.5" x14ac:dyDescent="0.45">
      <c r="M226" s="79">
        <f t="shared" si="17"/>
        <v>0</v>
      </c>
      <c r="N226" s="80"/>
      <c r="O226" s="81">
        <f t="shared" si="15"/>
        <v>0</v>
      </c>
      <c r="P226" s="82"/>
      <c r="Q226" s="83" t="e">
        <f t="shared" si="18"/>
        <v>#DIV/0!</v>
      </c>
      <c r="R226" s="50"/>
      <c r="S226" s="84">
        <f t="shared" si="16"/>
        <v>0</v>
      </c>
    </row>
    <row r="227" spans="13:19" ht="18.5" x14ac:dyDescent="0.45">
      <c r="M227" s="79">
        <f t="shared" si="17"/>
        <v>0</v>
      </c>
      <c r="N227" s="80"/>
      <c r="O227" s="81">
        <f t="shared" si="15"/>
        <v>0</v>
      </c>
      <c r="P227" s="82"/>
      <c r="Q227" s="83" t="e">
        <f t="shared" si="18"/>
        <v>#DIV/0!</v>
      </c>
      <c r="R227" s="50"/>
      <c r="S227" s="84">
        <f t="shared" si="16"/>
        <v>0</v>
      </c>
    </row>
    <row r="228" spans="13:19" ht="18.5" x14ac:dyDescent="0.45">
      <c r="M228" s="79">
        <f t="shared" si="17"/>
        <v>0</v>
      </c>
      <c r="N228" s="80"/>
      <c r="O228" s="81">
        <f t="shared" ref="O228:O291" si="19">M228/(1-N228)</f>
        <v>0</v>
      </c>
      <c r="P228" s="82"/>
      <c r="Q228" s="83" t="e">
        <f t="shared" si="18"/>
        <v>#DIV/0!</v>
      </c>
      <c r="R228" s="50"/>
      <c r="S228" s="84">
        <f t="shared" si="16"/>
        <v>0</v>
      </c>
    </row>
    <row r="229" spans="13:19" ht="18.5" x14ac:dyDescent="0.45">
      <c r="M229" s="79">
        <f t="shared" si="17"/>
        <v>0</v>
      </c>
      <c r="N229" s="80"/>
      <c r="O229" s="81">
        <f t="shared" si="19"/>
        <v>0</v>
      </c>
      <c r="P229" s="82"/>
      <c r="Q229" s="83" t="e">
        <f t="shared" si="18"/>
        <v>#DIV/0!</v>
      </c>
      <c r="R229" s="50"/>
      <c r="S229" s="84">
        <f t="shared" si="16"/>
        <v>0</v>
      </c>
    </row>
    <row r="230" spans="13:19" ht="18.5" x14ac:dyDescent="0.45">
      <c r="M230" s="79">
        <f t="shared" si="17"/>
        <v>0</v>
      </c>
      <c r="N230" s="80"/>
      <c r="O230" s="81">
        <f t="shared" si="19"/>
        <v>0</v>
      </c>
      <c r="P230" s="82"/>
      <c r="Q230" s="83" t="e">
        <f t="shared" si="18"/>
        <v>#DIV/0!</v>
      </c>
      <c r="R230" s="50"/>
      <c r="S230" s="84">
        <f t="shared" ref="S230:S293" si="20">SUM(R230*P230)</f>
        <v>0</v>
      </c>
    </row>
    <row r="231" spans="13:19" ht="18.5" x14ac:dyDescent="0.45">
      <c r="M231" s="79">
        <f t="shared" si="17"/>
        <v>0</v>
      </c>
      <c r="N231" s="80"/>
      <c r="O231" s="81">
        <f t="shared" si="19"/>
        <v>0</v>
      </c>
      <c r="P231" s="82"/>
      <c r="Q231" s="83" t="e">
        <f t="shared" si="18"/>
        <v>#DIV/0!</v>
      </c>
      <c r="R231" s="50"/>
      <c r="S231" s="84">
        <f t="shared" si="20"/>
        <v>0</v>
      </c>
    </row>
    <row r="232" spans="13:19" ht="18.5" x14ac:dyDescent="0.45">
      <c r="M232" s="79">
        <f t="shared" si="17"/>
        <v>0</v>
      </c>
      <c r="N232" s="80"/>
      <c r="O232" s="81">
        <f t="shared" si="19"/>
        <v>0</v>
      </c>
      <c r="P232" s="82"/>
      <c r="Q232" s="83" t="e">
        <f t="shared" si="18"/>
        <v>#DIV/0!</v>
      </c>
      <c r="R232" s="50"/>
      <c r="S232" s="84">
        <f t="shared" si="20"/>
        <v>0</v>
      </c>
    </row>
    <row r="233" spans="13:19" ht="18.5" x14ac:dyDescent="0.45">
      <c r="M233" s="79">
        <f t="shared" ref="M233:M296" si="21">SUM(F233:K233)</f>
        <v>0</v>
      </c>
      <c r="N233" s="80"/>
      <c r="O233" s="81">
        <f t="shared" si="19"/>
        <v>0</v>
      </c>
      <c r="P233" s="82"/>
      <c r="Q233" s="83" t="e">
        <f t="shared" si="18"/>
        <v>#DIV/0!</v>
      </c>
      <c r="R233" s="50"/>
      <c r="S233" s="84">
        <f t="shared" si="20"/>
        <v>0</v>
      </c>
    </row>
    <row r="234" spans="13:19" ht="18.5" x14ac:dyDescent="0.45">
      <c r="M234" s="79">
        <f t="shared" si="21"/>
        <v>0</v>
      </c>
      <c r="N234" s="80"/>
      <c r="O234" s="81">
        <f t="shared" si="19"/>
        <v>0</v>
      </c>
      <c r="P234" s="82"/>
      <c r="Q234" s="83" t="e">
        <f t="shared" si="18"/>
        <v>#DIV/0!</v>
      </c>
      <c r="R234" s="50"/>
      <c r="S234" s="84">
        <f t="shared" si="20"/>
        <v>0</v>
      </c>
    </row>
    <row r="235" spans="13:19" ht="18.5" x14ac:dyDescent="0.45">
      <c r="M235" s="79">
        <f t="shared" si="21"/>
        <v>0</v>
      </c>
      <c r="N235" s="80"/>
      <c r="O235" s="81">
        <f t="shared" si="19"/>
        <v>0</v>
      </c>
      <c r="P235" s="82"/>
      <c r="Q235" s="83" t="e">
        <f t="shared" si="18"/>
        <v>#DIV/0!</v>
      </c>
      <c r="R235" s="50"/>
      <c r="S235" s="84">
        <f t="shared" si="20"/>
        <v>0</v>
      </c>
    </row>
    <row r="236" spans="13:19" ht="18.5" x14ac:dyDescent="0.45">
      <c r="M236" s="79">
        <f t="shared" si="21"/>
        <v>0</v>
      </c>
      <c r="N236" s="80"/>
      <c r="O236" s="81">
        <f t="shared" si="19"/>
        <v>0</v>
      </c>
      <c r="P236" s="82"/>
      <c r="Q236" s="83" t="e">
        <f t="shared" si="18"/>
        <v>#DIV/0!</v>
      </c>
      <c r="R236" s="50"/>
      <c r="S236" s="84">
        <f t="shared" si="20"/>
        <v>0</v>
      </c>
    </row>
    <row r="237" spans="13:19" ht="18.5" x14ac:dyDescent="0.45">
      <c r="M237" s="79">
        <f t="shared" si="21"/>
        <v>0</v>
      </c>
      <c r="N237" s="80"/>
      <c r="O237" s="81">
        <f t="shared" si="19"/>
        <v>0</v>
      </c>
      <c r="P237" s="82"/>
      <c r="Q237" s="83" t="e">
        <f t="shared" si="18"/>
        <v>#DIV/0!</v>
      </c>
      <c r="R237" s="50"/>
      <c r="S237" s="84">
        <f t="shared" si="20"/>
        <v>0</v>
      </c>
    </row>
    <row r="238" spans="13:19" ht="18.5" x14ac:dyDescent="0.45">
      <c r="M238" s="79">
        <f t="shared" si="21"/>
        <v>0</v>
      </c>
      <c r="N238" s="80"/>
      <c r="O238" s="81">
        <f t="shared" si="19"/>
        <v>0</v>
      </c>
      <c r="P238" s="82"/>
      <c r="Q238" s="83" t="e">
        <f t="shared" si="18"/>
        <v>#DIV/0!</v>
      </c>
      <c r="R238" s="50"/>
      <c r="S238" s="84">
        <f t="shared" si="20"/>
        <v>0</v>
      </c>
    </row>
    <row r="239" spans="13:19" ht="18.5" x14ac:dyDescent="0.45">
      <c r="M239" s="79">
        <f t="shared" si="21"/>
        <v>0</v>
      </c>
      <c r="N239" s="80"/>
      <c r="O239" s="81">
        <f t="shared" si="19"/>
        <v>0</v>
      </c>
      <c r="P239" s="82"/>
      <c r="Q239" s="83" t="e">
        <f t="shared" si="18"/>
        <v>#DIV/0!</v>
      </c>
      <c r="R239" s="50"/>
      <c r="S239" s="84">
        <f t="shared" si="20"/>
        <v>0</v>
      </c>
    </row>
    <row r="240" spans="13:19" ht="18.5" x14ac:dyDescent="0.45">
      <c r="M240" s="79">
        <f t="shared" si="21"/>
        <v>0</v>
      </c>
      <c r="N240" s="80"/>
      <c r="O240" s="81">
        <f t="shared" si="19"/>
        <v>0</v>
      </c>
      <c r="P240" s="82"/>
      <c r="Q240" s="83" t="e">
        <f t="shared" si="18"/>
        <v>#DIV/0!</v>
      </c>
      <c r="R240" s="50"/>
      <c r="S240" s="84">
        <f t="shared" si="20"/>
        <v>0</v>
      </c>
    </row>
    <row r="241" spans="13:19" ht="18.5" x14ac:dyDescent="0.45">
      <c r="M241" s="79">
        <f t="shared" si="21"/>
        <v>0</v>
      </c>
      <c r="N241" s="80"/>
      <c r="O241" s="81">
        <f t="shared" si="19"/>
        <v>0</v>
      </c>
      <c r="P241" s="82"/>
      <c r="Q241" s="83" t="e">
        <f t="shared" si="18"/>
        <v>#DIV/0!</v>
      </c>
      <c r="R241" s="50"/>
      <c r="S241" s="84">
        <f t="shared" si="20"/>
        <v>0</v>
      </c>
    </row>
    <row r="242" spans="13:19" ht="18.5" x14ac:dyDescent="0.45">
      <c r="M242" s="79">
        <f t="shared" si="21"/>
        <v>0</v>
      </c>
      <c r="N242" s="80"/>
      <c r="O242" s="81">
        <f t="shared" si="19"/>
        <v>0</v>
      </c>
      <c r="P242" s="82"/>
      <c r="Q242" s="83" t="e">
        <f t="shared" si="18"/>
        <v>#DIV/0!</v>
      </c>
      <c r="R242" s="50"/>
      <c r="S242" s="84">
        <f t="shared" si="20"/>
        <v>0</v>
      </c>
    </row>
    <row r="243" spans="13:19" ht="18.5" x14ac:dyDescent="0.45">
      <c r="M243" s="79">
        <f t="shared" si="21"/>
        <v>0</v>
      </c>
      <c r="N243" s="80"/>
      <c r="O243" s="81">
        <f t="shared" si="19"/>
        <v>0</v>
      </c>
      <c r="P243" s="82"/>
      <c r="Q243" s="83" t="e">
        <f t="shared" si="18"/>
        <v>#DIV/0!</v>
      </c>
      <c r="R243" s="50"/>
      <c r="S243" s="84">
        <f t="shared" si="20"/>
        <v>0</v>
      </c>
    </row>
    <row r="244" spans="13:19" ht="18.5" x14ac:dyDescent="0.45">
      <c r="M244" s="79">
        <f t="shared" si="21"/>
        <v>0</v>
      </c>
      <c r="N244" s="80"/>
      <c r="O244" s="81">
        <f t="shared" si="19"/>
        <v>0</v>
      </c>
      <c r="P244" s="82"/>
      <c r="Q244" s="83" t="e">
        <f t="shared" si="18"/>
        <v>#DIV/0!</v>
      </c>
      <c r="R244" s="50"/>
      <c r="S244" s="84">
        <f t="shared" si="20"/>
        <v>0</v>
      </c>
    </row>
    <row r="245" spans="13:19" ht="18.5" x14ac:dyDescent="0.45">
      <c r="M245" s="79">
        <f t="shared" si="21"/>
        <v>0</v>
      </c>
      <c r="N245" s="80"/>
      <c r="O245" s="81">
        <f t="shared" si="19"/>
        <v>0</v>
      </c>
      <c r="P245" s="82"/>
      <c r="Q245" s="83" t="e">
        <f t="shared" si="18"/>
        <v>#DIV/0!</v>
      </c>
      <c r="R245" s="50"/>
      <c r="S245" s="84">
        <f t="shared" si="20"/>
        <v>0</v>
      </c>
    </row>
    <row r="246" spans="13:19" ht="18.5" x14ac:dyDescent="0.45">
      <c r="M246" s="79">
        <f t="shared" si="21"/>
        <v>0</v>
      </c>
      <c r="N246" s="80"/>
      <c r="O246" s="81">
        <f t="shared" si="19"/>
        <v>0</v>
      </c>
      <c r="P246" s="82"/>
      <c r="Q246" s="83" t="e">
        <f t="shared" si="18"/>
        <v>#DIV/0!</v>
      </c>
      <c r="R246" s="50"/>
      <c r="S246" s="84">
        <f t="shared" si="20"/>
        <v>0</v>
      </c>
    </row>
    <row r="247" spans="13:19" ht="18.5" x14ac:dyDescent="0.45">
      <c r="M247" s="79">
        <f t="shared" si="21"/>
        <v>0</v>
      </c>
      <c r="N247" s="80"/>
      <c r="O247" s="81">
        <f t="shared" si="19"/>
        <v>0</v>
      </c>
      <c r="P247" s="82"/>
      <c r="Q247" s="83" t="e">
        <f t="shared" si="18"/>
        <v>#DIV/0!</v>
      </c>
      <c r="R247" s="50"/>
      <c r="S247" s="84">
        <f t="shared" si="20"/>
        <v>0</v>
      </c>
    </row>
    <row r="248" spans="13:19" ht="18.5" x14ac:dyDescent="0.45">
      <c r="M248" s="79">
        <f t="shared" si="21"/>
        <v>0</v>
      </c>
      <c r="N248" s="80"/>
      <c r="O248" s="81">
        <f t="shared" si="19"/>
        <v>0</v>
      </c>
      <c r="P248" s="82"/>
      <c r="Q248" s="83" t="e">
        <f t="shared" si="18"/>
        <v>#DIV/0!</v>
      </c>
      <c r="R248" s="50"/>
      <c r="S248" s="84">
        <f t="shared" si="20"/>
        <v>0</v>
      </c>
    </row>
    <row r="249" spans="13:19" ht="18.5" x14ac:dyDescent="0.45">
      <c r="M249" s="79">
        <f t="shared" si="21"/>
        <v>0</v>
      </c>
      <c r="N249" s="80"/>
      <c r="O249" s="81">
        <f t="shared" si="19"/>
        <v>0</v>
      </c>
      <c r="P249" s="82"/>
      <c r="Q249" s="83" t="e">
        <f t="shared" si="18"/>
        <v>#DIV/0!</v>
      </c>
      <c r="R249" s="50"/>
      <c r="S249" s="84">
        <f t="shared" si="20"/>
        <v>0</v>
      </c>
    </row>
    <row r="250" spans="13:19" ht="18.5" x14ac:dyDescent="0.45">
      <c r="M250" s="79">
        <f t="shared" si="21"/>
        <v>0</v>
      </c>
      <c r="N250" s="80"/>
      <c r="O250" s="81">
        <f t="shared" si="19"/>
        <v>0</v>
      </c>
      <c r="P250" s="82"/>
      <c r="Q250" s="83" t="e">
        <f t="shared" si="18"/>
        <v>#DIV/0!</v>
      </c>
      <c r="R250" s="50"/>
      <c r="S250" s="84">
        <f t="shared" si="20"/>
        <v>0</v>
      </c>
    </row>
    <row r="251" spans="13:19" ht="18.5" x14ac:dyDescent="0.45">
      <c r="M251" s="79">
        <f t="shared" si="21"/>
        <v>0</v>
      </c>
      <c r="N251" s="80"/>
      <c r="O251" s="81">
        <f t="shared" si="19"/>
        <v>0</v>
      </c>
      <c r="P251" s="82"/>
      <c r="Q251" s="83" t="e">
        <f t="shared" si="18"/>
        <v>#DIV/0!</v>
      </c>
      <c r="R251" s="50"/>
      <c r="S251" s="84">
        <f t="shared" si="20"/>
        <v>0</v>
      </c>
    </row>
    <row r="252" spans="13:19" ht="18.5" x14ac:dyDescent="0.45">
      <c r="M252" s="79">
        <f t="shared" si="21"/>
        <v>0</v>
      </c>
      <c r="N252" s="80"/>
      <c r="O252" s="81">
        <f t="shared" si="19"/>
        <v>0</v>
      </c>
      <c r="P252" s="82"/>
      <c r="Q252" s="83" t="e">
        <f t="shared" si="18"/>
        <v>#DIV/0!</v>
      </c>
      <c r="R252" s="50"/>
      <c r="S252" s="84">
        <f t="shared" si="20"/>
        <v>0</v>
      </c>
    </row>
    <row r="253" spans="13:19" ht="18.5" x14ac:dyDescent="0.45">
      <c r="M253" s="79">
        <f t="shared" si="21"/>
        <v>0</v>
      </c>
      <c r="N253" s="80"/>
      <c r="O253" s="81">
        <f t="shared" si="19"/>
        <v>0</v>
      </c>
      <c r="P253" s="82"/>
      <c r="Q253" s="83" t="e">
        <f t="shared" si="18"/>
        <v>#DIV/0!</v>
      </c>
      <c r="R253" s="50"/>
      <c r="S253" s="84">
        <f t="shared" si="20"/>
        <v>0</v>
      </c>
    </row>
    <row r="254" spans="13:19" ht="18.5" x14ac:dyDescent="0.45">
      <c r="M254" s="79">
        <f t="shared" si="21"/>
        <v>0</v>
      </c>
      <c r="N254" s="80"/>
      <c r="O254" s="81">
        <f t="shared" si="19"/>
        <v>0</v>
      </c>
      <c r="P254" s="82"/>
      <c r="Q254" s="83" t="e">
        <f t="shared" si="18"/>
        <v>#DIV/0!</v>
      </c>
      <c r="R254" s="50"/>
      <c r="S254" s="84">
        <f t="shared" si="20"/>
        <v>0</v>
      </c>
    </row>
    <row r="255" spans="13:19" ht="18.5" x14ac:dyDescent="0.45">
      <c r="M255" s="79">
        <f t="shared" si="21"/>
        <v>0</v>
      </c>
      <c r="N255" s="80"/>
      <c r="O255" s="81">
        <f t="shared" si="19"/>
        <v>0</v>
      </c>
      <c r="P255" s="82"/>
      <c r="Q255" s="83" t="e">
        <f t="shared" si="18"/>
        <v>#DIV/0!</v>
      </c>
      <c r="R255" s="50"/>
      <c r="S255" s="84">
        <f t="shared" si="20"/>
        <v>0</v>
      </c>
    </row>
    <row r="256" spans="13:19" ht="18.5" x14ac:dyDescent="0.45">
      <c r="M256" s="79">
        <f t="shared" si="21"/>
        <v>0</v>
      </c>
      <c r="N256" s="80"/>
      <c r="O256" s="81">
        <f t="shared" si="19"/>
        <v>0</v>
      </c>
      <c r="P256" s="82"/>
      <c r="Q256" s="83" t="e">
        <f t="shared" si="18"/>
        <v>#DIV/0!</v>
      </c>
      <c r="R256" s="50"/>
      <c r="S256" s="84">
        <f t="shared" si="20"/>
        <v>0</v>
      </c>
    </row>
    <row r="257" spans="13:19" ht="18.5" x14ac:dyDescent="0.45">
      <c r="M257" s="79">
        <f t="shared" si="21"/>
        <v>0</v>
      </c>
      <c r="N257" s="80"/>
      <c r="O257" s="81">
        <f t="shared" si="19"/>
        <v>0</v>
      </c>
      <c r="P257" s="82"/>
      <c r="Q257" s="83" t="e">
        <f t="shared" si="18"/>
        <v>#DIV/0!</v>
      </c>
      <c r="R257" s="50"/>
      <c r="S257" s="84">
        <f t="shared" si="20"/>
        <v>0</v>
      </c>
    </row>
    <row r="258" spans="13:19" ht="18.5" x14ac:dyDescent="0.45">
      <c r="M258" s="79">
        <f t="shared" si="21"/>
        <v>0</v>
      </c>
      <c r="N258" s="80"/>
      <c r="O258" s="81">
        <f t="shared" si="19"/>
        <v>0</v>
      </c>
      <c r="P258" s="82"/>
      <c r="Q258" s="83" t="e">
        <f t="shared" si="18"/>
        <v>#DIV/0!</v>
      </c>
      <c r="R258" s="50"/>
      <c r="S258" s="84">
        <f t="shared" si="20"/>
        <v>0</v>
      </c>
    </row>
    <row r="259" spans="13:19" ht="18.5" x14ac:dyDescent="0.45">
      <c r="M259" s="79">
        <f t="shared" si="21"/>
        <v>0</v>
      </c>
      <c r="N259" s="80"/>
      <c r="O259" s="81">
        <f t="shared" si="19"/>
        <v>0</v>
      </c>
      <c r="P259" s="82"/>
      <c r="Q259" s="83" t="e">
        <f t="shared" si="18"/>
        <v>#DIV/0!</v>
      </c>
      <c r="R259" s="50"/>
      <c r="S259" s="84">
        <f t="shared" si="20"/>
        <v>0</v>
      </c>
    </row>
    <row r="260" spans="13:19" ht="18.5" x14ac:dyDescent="0.45">
      <c r="M260" s="79">
        <f t="shared" si="21"/>
        <v>0</v>
      </c>
      <c r="N260" s="80"/>
      <c r="O260" s="81">
        <f t="shared" si="19"/>
        <v>0</v>
      </c>
      <c r="P260" s="82"/>
      <c r="Q260" s="83" t="e">
        <f t="shared" si="18"/>
        <v>#DIV/0!</v>
      </c>
      <c r="R260" s="50"/>
      <c r="S260" s="84">
        <f t="shared" si="20"/>
        <v>0</v>
      </c>
    </row>
    <row r="261" spans="13:19" ht="18.5" x14ac:dyDescent="0.45">
      <c r="M261" s="79">
        <f t="shared" si="21"/>
        <v>0</v>
      </c>
      <c r="N261" s="80"/>
      <c r="O261" s="81">
        <f t="shared" si="19"/>
        <v>0</v>
      </c>
      <c r="P261" s="82"/>
      <c r="Q261" s="83" t="e">
        <f t="shared" si="18"/>
        <v>#DIV/0!</v>
      </c>
      <c r="R261" s="50"/>
      <c r="S261" s="84">
        <f t="shared" si="20"/>
        <v>0</v>
      </c>
    </row>
    <row r="262" spans="13:19" ht="18.5" x14ac:dyDescent="0.45">
      <c r="M262" s="79">
        <f t="shared" si="21"/>
        <v>0</v>
      </c>
      <c r="N262" s="80"/>
      <c r="O262" s="81">
        <f t="shared" si="19"/>
        <v>0</v>
      </c>
      <c r="P262" s="82"/>
      <c r="Q262" s="83" t="e">
        <f t="shared" si="18"/>
        <v>#DIV/0!</v>
      </c>
      <c r="R262" s="50"/>
      <c r="S262" s="84">
        <f t="shared" si="20"/>
        <v>0</v>
      </c>
    </row>
    <row r="263" spans="13:19" ht="18.5" x14ac:dyDescent="0.45">
      <c r="M263" s="79">
        <f t="shared" si="21"/>
        <v>0</v>
      </c>
      <c r="N263" s="80"/>
      <c r="O263" s="81">
        <f t="shared" si="19"/>
        <v>0</v>
      </c>
      <c r="P263" s="82"/>
      <c r="Q263" s="83" t="e">
        <f t="shared" si="18"/>
        <v>#DIV/0!</v>
      </c>
      <c r="R263" s="50"/>
      <c r="S263" s="84">
        <f t="shared" si="20"/>
        <v>0</v>
      </c>
    </row>
    <row r="264" spans="13:19" ht="18.5" x14ac:dyDescent="0.45">
      <c r="M264" s="79">
        <f t="shared" si="21"/>
        <v>0</v>
      </c>
      <c r="N264" s="80"/>
      <c r="O264" s="81">
        <f t="shared" si="19"/>
        <v>0</v>
      </c>
      <c r="P264" s="82"/>
      <c r="Q264" s="83" t="e">
        <f t="shared" si="18"/>
        <v>#DIV/0!</v>
      </c>
      <c r="R264" s="50"/>
      <c r="S264" s="84">
        <f t="shared" si="20"/>
        <v>0</v>
      </c>
    </row>
    <row r="265" spans="13:19" ht="18.5" x14ac:dyDescent="0.45">
      <c r="M265" s="79">
        <f t="shared" si="21"/>
        <v>0</v>
      </c>
      <c r="N265" s="80"/>
      <c r="O265" s="81">
        <f t="shared" si="19"/>
        <v>0</v>
      </c>
      <c r="P265" s="82"/>
      <c r="Q265" s="83" t="e">
        <f t="shared" si="18"/>
        <v>#DIV/0!</v>
      </c>
      <c r="R265" s="50"/>
      <c r="S265" s="84">
        <f t="shared" si="20"/>
        <v>0</v>
      </c>
    </row>
    <row r="266" spans="13:19" ht="18.5" x14ac:dyDescent="0.45">
      <c r="M266" s="79">
        <f t="shared" si="21"/>
        <v>0</v>
      </c>
      <c r="N266" s="80"/>
      <c r="O266" s="81">
        <f t="shared" si="19"/>
        <v>0</v>
      </c>
      <c r="P266" s="82"/>
      <c r="Q266" s="83" t="e">
        <f t="shared" si="18"/>
        <v>#DIV/0!</v>
      </c>
      <c r="R266" s="50"/>
      <c r="S266" s="84">
        <f t="shared" si="20"/>
        <v>0</v>
      </c>
    </row>
    <row r="267" spans="13:19" ht="18.5" x14ac:dyDescent="0.45">
      <c r="M267" s="79">
        <f t="shared" si="21"/>
        <v>0</v>
      </c>
      <c r="N267" s="80"/>
      <c r="O267" s="81">
        <f t="shared" si="19"/>
        <v>0</v>
      </c>
      <c r="P267" s="82"/>
      <c r="Q267" s="83" t="e">
        <f t="shared" si="18"/>
        <v>#DIV/0!</v>
      </c>
      <c r="R267" s="50"/>
      <c r="S267" s="84">
        <f t="shared" si="20"/>
        <v>0</v>
      </c>
    </row>
    <row r="268" spans="13:19" ht="18.5" x14ac:dyDescent="0.45">
      <c r="M268" s="79">
        <f t="shared" si="21"/>
        <v>0</v>
      </c>
      <c r="N268" s="80"/>
      <c r="O268" s="81">
        <f t="shared" si="19"/>
        <v>0</v>
      </c>
      <c r="P268" s="82"/>
      <c r="Q268" s="83" t="e">
        <f t="shared" si="18"/>
        <v>#DIV/0!</v>
      </c>
      <c r="R268" s="50"/>
      <c r="S268" s="84">
        <f t="shared" si="20"/>
        <v>0</v>
      </c>
    </row>
    <row r="269" spans="13:19" ht="18.5" x14ac:dyDescent="0.45">
      <c r="M269" s="79">
        <f t="shared" si="21"/>
        <v>0</v>
      </c>
      <c r="N269" s="80"/>
      <c r="O269" s="81">
        <f t="shared" si="19"/>
        <v>0</v>
      </c>
      <c r="P269" s="82"/>
      <c r="Q269" s="83" t="e">
        <f t="shared" si="18"/>
        <v>#DIV/0!</v>
      </c>
      <c r="R269" s="50"/>
      <c r="S269" s="84">
        <f t="shared" si="20"/>
        <v>0</v>
      </c>
    </row>
    <row r="270" spans="13:19" ht="18.5" x14ac:dyDescent="0.45">
      <c r="M270" s="79">
        <f t="shared" si="21"/>
        <v>0</v>
      </c>
      <c r="N270" s="80"/>
      <c r="O270" s="81">
        <f t="shared" si="19"/>
        <v>0</v>
      </c>
      <c r="P270" s="82"/>
      <c r="Q270" s="83" t="e">
        <f t="shared" si="18"/>
        <v>#DIV/0!</v>
      </c>
      <c r="R270" s="50"/>
      <c r="S270" s="84">
        <f t="shared" si="20"/>
        <v>0</v>
      </c>
    </row>
    <row r="271" spans="13:19" ht="18.5" x14ac:dyDescent="0.45">
      <c r="M271" s="79">
        <f t="shared" si="21"/>
        <v>0</v>
      </c>
      <c r="N271" s="80"/>
      <c r="O271" s="81">
        <f t="shared" si="19"/>
        <v>0</v>
      </c>
      <c r="P271" s="82"/>
      <c r="Q271" s="83" t="e">
        <f t="shared" si="18"/>
        <v>#DIV/0!</v>
      </c>
      <c r="R271" s="50"/>
      <c r="S271" s="84">
        <f t="shared" si="20"/>
        <v>0</v>
      </c>
    </row>
    <row r="272" spans="13:19" ht="18.5" x14ac:dyDescent="0.45">
      <c r="M272" s="79">
        <f t="shared" si="21"/>
        <v>0</v>
      </c>
      <c r="N272" s="80"/>
      <c r="O272" s="81">
        <f t="shared" si="19"/>
        <v>0</v>
      </c>
      <c r="P272" s="82"/>
      <c r="Q272" s="83" t="e">
        <f t="shared" si="18"/>
        <v>#DIV/0!</v>
      </c>
      <c r="R272" s="50"/>
      <c r="S272" s="84">
        <f t="shared" si="20"/>
        <v>0</v>
      </c>
    </row>
    <row r="273" spans="13:19" ht="18.5" x14ac:dyDescent="0.45">
      <c r="M273" s="79">
        <f t="shared" si="21"/>
        <v>0</v>
      </c>
      <c r="N273" s="80"/>
      <c r="O273" s="81">
        <f t="shared" si="19"/>
        <v>0</v>
      </c>
      <c r="P273" s="82"/>
      <c r="Q273" s="83" t="e">
        <f t="shared" si="18"/>
        <v>#DIV/0!</v>
      </c>
      <c r="R273" s="50"/>
      <c r="S273" s="84">
        <f t="shared" si="20"/>
        <v>0</v>
      </c>
    </row>
    <row r="274" spans="13:19" ht="18.5" x14ac:dyDescent="0.45">
      <c r="M274" s="79">
        <f t="shared" si="21"/>
        <v>0</v>
      </c>
      <c r="N274" s="80"/>
      <c r="O274" s="81">
        <f t="shared" si="19"/>
        <v>0</v>
      </c>
      <c r="P274" s="82"/>
      <c r="Q274" s="83" t="e">
        <f t="shared" si="18"/>
        <v>#DIV/0!</v>
      </c>
      <c r="R274" s="50"/>
      <c r="S274" s="84">
        <f t="shared" si="20"/>
        <v>0</v>
      </c>
    </row>
    <row r="275" spans="13:19" ht="18.5" x14ac:dyDescent="0.45">
      <c r="M275" s="79">
        <f t="shared" si="21"/>
        <v>0</v>
      </c>
      <c r="N275" s="80"/>
      <c r="O275" s="81">
        <f t="shared" si="19"/>
        <v>0</v>
      </c>
      <c r="P275" s="82"/>
      <c r="Q275" s="83" t="e">
        <f t="shared" si="18"/>
        <v>#DIV/0!</v>
      </c>
      <c r="R275" s="50"/>
      <c r="S275" s="84">
        <f t="shared" si="20"/>
        <v>0</v>
      </c>
    </row>
    <row r="276" spans="13:19" ht="18.5" x14ac:dyDescent="0.45">
      <c r="M276" s="79">
        <f t="shared" si="21"/>
        <v>0</v>
      </c>
      <c r="N276" s="80"/>
      <c r="O276" s="81">
        <f t="shared" si="19"/>
        <v>0</v>
      </c>
      <c r="P276" s="82"/>
      <c r="Q276" s="83" t="e">
        <f t="shared" si="18"/>
        <v>#DIV/0!</v>
      </c>
      <c r="R276" s="50"/>
      <c r="S276" s="84">
        <f t="shared" si="20"/>
        <v>0</v>
      </c>
    </row>
    <row r="277" spans="13:19" ht="18.5" x14ac:dyDescent="0.45">
      <c r="M277" s="79">
        <f t="shared" si="21"/>
        <v>0</v>
      </c>
      <c r="N277" s="80"/>
      <c r="O277" s="81">
        <f t="shared" si="19"/>
        <v>0</v>
      </c>
      <c r="P277" s="82"/>
      <c r="Q277" s="83" t="e">
        <f t="shared" si="18"/>
        <v>#DIV/0!</v>
      </c>
      <c r="R277" s="50"/>
      <c r="S277" s="84">
        <f t="shared" si="20"/>
        <v>0</v>
      </c>
    </row>
    <row r="278" spans="13:19" ht="18.5" x14ac:dyDescent="0.45">
      <c r="M278" s="79">
        <f t="shared" si="21"/>
        <v>0</v>
      </c>
      <c r="N278" s="80"/>
      <c r="O278" s="81">
        <f t="shared" si="19"/>
        <v>0</v>
      </c>
      <c r="P278" s="82"/>
      <c r="Q278" s="83" t="e">
        <f t="shared" si="18"/>
        <v>#DIV/0!</v>
      </c>
      <c r="R278" s="50"/>
      <c r="S278" s="84">
        <f t="shared" si="20"/>
        <v>0</v>
      </c>
    </row>
    <row r="279" spans="13:19" ht="18.5" x14ac:dyDescent="0.45">
      <c r="M279" s="79">
        <f t="shared" si="21"/>
        <v>0</v>
      </c>
      <c r="N279" s="80"/>
      <c r="O279" s="81">
        <f t="shared" si="19"/>
        <v>0</v>
      </c>
      <c r="P279" s="82"/>
      <c r="Q279" s="83" t="e">
        <f t="shared" si="18"/>
        <v>#DIV/0!</v>
      </c>
      <c r="R279" s="50"/>
      <c r="S279" s="84">
        <f t="shared" si="20"/>
        <v>0</v>
      </c>
    </row>
    <row r="280" spans="13:19" ht="18.5" x14ac:dyDescent="0.45">
      <c r="M280" s="79">
        <f t="shared" si="21"/>
        <v>0</v>
      </c>
      <c r="N280" s="80"/>
      <c r="O280" s="81">
        <f t="shared" si="19"/>
        <v>0</v>
      </c>
      <c r="P280" s="82"/>
      <c r="Q280" s="83" t="e">
        <f t="shared" si="18"/>
        <v>#DIV/0!</v>
      </c>
      <c r="R280" s="50"/>
      <c r="S280" s="84">
        <f t="shared" si="20"/>
        <v>0</v>
      </c>
    </row>
    <row r="281" spans="13:19" ht="18.5" x14ac:dyDescent="0.45">
      <c r="M281" s="79">
        <f t="shared" si="21"/>
        <v>0</v>
      </c>
      <c r="N281" s="80"/>
      <c r="O281" s="81">
        <f t="shared" si="19"/>
        <v>0</v>
      </c>
      <c r="P281" s="82"/>
      <c r="Q281" s="83" t="e">
        <f t="shared" si="18"/>
        <v>#DIV/0!</v>
      </c>
      <c r="R281" s="50"/>
      <c r="S281" s="84">
        <f t="shared" si="20"/>
        <v>0</v>
      </c>
    </row>
    <row r="282" spans="13:19" ht="18.5" x14ac:dyDescent="0.45">
      <c r="M282" s="79">
        <f t="shared" si="21"/>
        <v>0</v>
      </c>
      <c r="N282" s="80"/>
      <c r="O282" s="81">
        <f t="shared" si="19"/>
        <v>0</v>
      </c>
      <c r="P282" s="82"/>
      <c r="Q282" s="83" t="e">
        <f t="shared" si="18"/>
        <v>#DIV/0!</v>
      </c>
      <c r="R282" s="50"/>
      <c r="S282" s="84">
        <f t="shared" si="20"/>
        <v>0</v>
      </c>
    </row>
    <row r="283" spans="13:19" ht="18.5" x14ac:dyDescent="0.45">
      <c r="M283" s="79">
        <f t="shared" si="21"/>
        <v>0</v>
      </c>
      <c r="N283" s="80"/>
      <c r="O283" s="81">
        <f t="shared" si="19"/>
        <v>0</v>
      </c>
      <c r="P283" s="82"/>
      <c r="Q283" s="83" t="e">
        <f t="shared" si="18"/>
        <v>#DIV/0!</v>
      </c>
      <c r="R283" s="50"/>
      <c r="S283" s="84">
        <f t="shared" si="20"/>
        <v>0</v>
      </c>
    </row>
    <row r="284" spans="13:19" ht="18.5" x14ac:dyDescent="0.45">
      <c r="M284" s="79">
        <f t="shared" si="21"/>
        <v>0</v>
      </c>
      <c r="N284" s="80"/>
      <c r="O284" s="81">
        <f t="shared" si="19"/>
        <v>0</v>
      </c>
      <c r="P284" s="82"/>
      <c r="Q284" s="83" t="e">
        <f t="shared" si="18"/>
        <v>#DIV/0!</v>
      </c>
      <c r="R284" s="50"/>
      <c r="S284" s="84">
        <f t="shared" si="20"/>
        <v>0</v>
      </c>
    </row>
    <row r="285" spans="13:19" ht="18.5" x14ac:dyDescent="0.45">
      <c r="M285" s="79">
        <f t="shared" si="21"/>
        <v>0</v>
      </c>
      <c r="N285" s="80"/>
      <c r="O285" s="81">
        <f t="shared" si="19"/>
        <v>0</v>
      </c>
      <c r="P285" s="82"/>
      <c r="Q285" s="83" t="e">
        <f t="shared" si="18"/>
        <v>#DIV/0!</v>
      </c>
      <c r="R285" s="50"/>
      <c r="S285" s="84">
        <f t="shared" si="20"/>
        <v>0</v>
      </c>
    </row>
    <row r="286" spans="13:19" ht="18.5" x14ac:dyDescent="0.45">
      <c r="M286" s="79">
        <f t="shared" si="21"/>
        <v>0</v>
      </c>
      <c r="N286" s="80"/>
      <c r="O286" s="81">
        <f t="shared" si="19"/>
        <v>0</v>
      </c>
      <c r="P286" s="82"/>
      <c r="Q286" s="83" t="e">
        <f t="shared" si="18"/>
        <v>#DIV/0!</v>
      </c>
      <c r="R286" s="50"/>
      <c r="S286" s="84">
        <f t="shared" si="20"/>
        <v>0</v>
      </c>
    </row>
    <row r="287" spans="13:19" ht="18.5" x14ac:dyDescent="0.45">
      <c r="M287" s="79">
        <f t="shared" si="21"/>
        <v>0</v>
      </c>
      <c r="N287" s="80"/>
      <c r="O287" s="81">
        <f t="shared" si="19"/>
        <v>0</v>
      </c>
      <c r="P287" s="82"/>
      <c r="Q287" s="83" t="e">
        <f t="shared" si="18"/>
        <v>#DIV/0!</v>
      </c>
      <c r="R287" s="50"/>
      <c r="S287" s="84">
        <f t="shared" si="20"/>
        <v>0</v>
      </c>
    </row>
    <row r="288" spans="13:19" ht="18.5" x14ac:dyDescent="0.45">
      <c r="M288" s="79">
        <f t="shared" si="21"/>
        <v>0</v>
      </c>
      <c r="N288" s="80"/>
      <c r="O288" s="81">
        <f t="shared" si="19"/>
        <v>0</v>
      </c>
      <c r="P288" s="82"/>
      <c r="Q288" s="83" t="e">
        <f t="shared" si="18"/>
        <v>#DIV/0!</v>
      </c>
      <c r="R288" s="50"/>
      <c r="S288" s="84">
        <f t="shared" si="20"/>
        <v>0</v>
      </c>
    </row>
    <row r="289" spans="13:19" ht="18.5" x14ac:dyDescent="0.45">
      <c r="M289" s="79">
        <f t="shared" si="21"/>
        <v>0</v>
      </c>
      <c r="N289" s="80"/>
      <c r="O289" s="81">
        <f t="shared" si="19"/>
        <v>0</v>
      </c>
      <c r="P289" s="82"/>
      <c r="Q289" s="83" t="e">
        <f t="shared" ref="Q289:Q352" si="22">(P289-M289)/P289</f>
        <v>#DIV/0!</v>
      </c>
      <c r="R289" s="50"/>
      <c r="S289" s="84">
        <f t="shared" si="20"/>
        <v>0</v>
      </c>
    </row>
    <row r="290" spans="13:19" ht="18.5" x14ac:dyDescent="0.45">
      <c r="M290" s="79">
        <f t="shared" si="21"/>
        <v>0</v>
      </c>
      <c r="N290" s="80"/>
      <c r="O290" s="81">
        <f t="shared" si="19"/>
        <v>0</v>
      </c>
      <c r="P290" s="82"/>
      <c r="Q290" s="83" t="e">
        <f t="shared" si="22"/>
        <v>#DIV/0!</v>
      </c>
      <c r="R290" s="50"/>
      <c r="S290" s="84">
        <f t="shared" si="20"/>
        <v>0</v>
      </c>
    </row>
    <row r="291" spans="13:19" ht="18.5" x14ac:dyDescent="0.45">
      <c r="M291" s="79">
        <f t="shared" si="21"/>
        <v>0</v>
      </c>
      <c r="N291" s="80"/>
      <c r="O291" s="81">
        <f t="shared" si="19"/>
        <v>0</v>
      </c>
      <c r="P291" s="82"/>
      <c r="Q291" s="83" t="e">
        <f t="shared" si="22"/>
        <v>#DIV/0!</v>
      </c>
      <c r="R291" s="50"/>
      <c r="S291" s="84">
        <f t="shared" si="20"/>
        <v>0</v>
      </c>
    </row>
    <row r="292" spans="13:19" ht="18.5" x14ac:dyDescent="0.45">
      <c r="M292" s="79">
        <f t="shared" si="21"/>
        <v>0</v>
      </c>
      <c r="N292" s="80"/>
      <c r="O292" s="81">
        <f t="shared" ref="O292:O355" si="23">M292/(1-N292)</f>
        <v>0</v>
      </c>
      <c r="P292" s="82"/>
      <c r="Q292" s="83" t="e">
        <f t="shared" si="22"/>
        <v>#DIV/0!</v>
      </c>
      <c r="R292" s="50"/>
      <c r="S292" s="84">
        <f t="shared" si="20"/>
        <v>0</v>
      </c>
    </row>
    <row r="293" spans="13:19" ht="18.5" x14ac:dyDescent="0.45">
      <c r="M293" s="79">
        <f t="shared" si="21"/>
        <v>0</v>
      </c>
      <c r="N293" s="80"/>
      <c r="O293" s="81">
        <f t="shared" si="23"/>
        <v>0</v>
      </c>
      <c r="P293" s="82"/>
      <c r="Q293" s="83" t="e">
        <f t="shared" si="22"/>
        <v>#DIV/0!</v>
      </c>
      <c r="R293" s="50"/>
      <c r="S293" s="84">
        <f t="shared" si="20"/>
        <v>0</v>
      </c>
    </row>
    <row r="294" spans="13:19" ht="18.5" x14ac:dyDescent="0.45">
      <c r="M294" s="79">
        <f t="shared" si="21"/>
        <v>0</v>
      </c>
      <c r="N294" s="80"/>
      <c r="O294" s="81">
        <f t="shared" si="23"/>
        <v>0</v>
      </c>
      <c r="P294" s="82"/>
      <c r="Q294" s="83" t="e">
        <f t="shared" si="22"/>
        <v>#DIV/0!</v>
      </c>
      <c r="R294" s="50"/>
      <c r="S294" s="84">
        <f t="shared" ref="S294:S357" si="24">SUM(R294*P294)</f>
        <v>0</v>
      </c>
    </row>
    <row r="295" spans="13:19" ht="18.5" x14ac:dyDescent="0.45">
      <c r="M295" s="79">
        <f t="shared" si="21"/>
        <v>0</v>
      </c>
      <c r="N295" s="80"/>
      <c r="O295" s="81">
        <f t="shared" si="23"/>
        <v>0</v>
      </c>
      <c r="P295" s="82"/>
      <c r="Q295" s="83" t="e">
        <f t="shared" si="22"/>
        <v>#DIV/0!</v>
      </c>
      <c r="R295" s="50"/>
      <c r="S295" s="84">
        <f t="shared" si="24"/>
        <v>0</v>
      </c>
    </row>
    <row r="296" spans="13:19" ht="18.5" x14ac:dyDescent="0.45">
      <c r="M296" s="79">
        <f t="shared" si="21"/>
        <v>0</v>
      </c>
      <c r="N296" s="80"/>
      <c r="O296" s="81">
        <f t="shared" si="23"/>
        <v>0</v>
      </c>
      <c r="P296" s="82"/>
      <c r="Q296" s="83" t="e">
        <f t="shared" si="22"/>
        <v>#DIV/0!</v>
      </c>
      <c r="R296" s="50"/>
      <c r="S296" s="84">
        <f t="shared" si="24"/>
        <v>0</v>
      </c>
    </row>
    <row r="297" spans="13:19" ht="18.5" x14ac:dyDescent="0.45">
      <c r="M297" s="79">
        <f t="shared" ref="M297:M360" si="25">SUM(F297:K297)</f>
        <v>0</v>
      </c>
      <c r="N297" s="80"/>
      <c r="O297" s="81">
        <f t="shared" si="23"/>
        <v>0</v>
      </c>
      <c r="P297" s="82"/>
      <c r="Q297" s="83" t="e">
        <f t="shared" si="22"/>
        <v>#DIV/0!</v>
      </c>
      <c r="R297" s="50"/>
      <c r="S297" s="84">
        <f t="shared" si="24"/>
        <v>0</v>
      </c>
    </row>
    <row r="298" spans="13:19" ht="18.5" x14ac:dyDescent="0.45">
      <c r="M298" s="79">
        <f t="shared" si="25"/>
        <v>0</v>
      </c>
      <c r="N298" s="80"/>
      <c r="O298" s="81">
        <f t="shared" si="23"/>
        <v>0</v>
      </c>
      <c r="P298" s="82"/>
      <c r="Q298" s="83" t="e">
        <f t="shared" si="22"/>
        <v>#DIV/0!</v>
      </c>
      <c r="R298" s="50"/>
      <c r="S298" s="84">
        <f t="shared" si="24"/>
        <v>0</v>
      </c>
    </row>
    <row r="299" spans="13:19" ht="18.5" x14ac:dyDescent="0.45">
      <c r="M299" s="79">
        <f t="shared" si="25"/>
        <v>0</v>
      </c>
      <c r="N299" s="80"/>
      <c r="O299" s="81">
        <f t="shared" si="23"/>
        <v>0</v>
      </c>
      <c r="P299" s="82"/>
      <c r="Q299" s="83" t="e">
        <f t="shared" si="22"/>
        <v>#DIV/0!</v>
      </c>
      <c r="R299" s="50"/>
      <c r="S299" s="84">
        <f t="shared" si="24"/>
        <v>0</v>
      </c>
    </row>
    <row r="300" spans="13:19" ht="18.5" x14ac:dyDescent="0.45">
      <c r="M300" s="79">
        <f t="shared" si="25"/>
        <v>0</v>
      </c>
      <c r="N300" s="80"/>
      <c r="O300" s="81">
        <f t="shared" si="23"/>
        <v>0</v>
      </c>
      <c r="P300" s="82"/>
      <c r="Q300" s="83" t="e">
        <f t="shared" si="22"/>
        <v>#DIV/0!</v>
      </c>
      <c r="R300" s="50"/>
      <c r="S300" s="84">
        <f t="shared" si="24"/>
        <v>0</v>
      </c>
    </row>
    <row r="301" spans="13:19" ht="18.5" x14ac:dyDescent="0.45">
      <c r="M301" s="79">
        <f t="shared" si="25"/>
        <v>0</v>
      </c>
      <c r="N301" s="80"/>
      <c r="O301" s="81">
        <f t="shared" si="23"/>
        <v>0</v>
      </c>
      <c r="P301" s="82"/>
      <c r="Q301" s="83" t="e">
        <f t="shared" si="22"/>
        <v>#DIV/0!</v>
      </c>
      <c r="R301" s="50"/>
      <c r="S301" s="84">
        <f t="shared" si="24"/>
        <v>0</v>
      </c>
    </row>
    <row r="302" spans="13:19" ht="18.5" x14ac:dyDescent="0.45">
      <c r="M302" s="79">
        <f t="shared" si="25"/>
        <v>0</v>
      </c>
      <c r="N302" s="80"/>
      <c r="O302" s="81">
        <f t="shared" si="23"/>
        <v>0</v>
      </c>
      <c r="P302" s="82"/>
      <c r="Q302" s="83" t="e">
        <f t="shared" si="22"/>
        <v>#DIV/0!</v>
      </c>
      <c r="R302" s="50"/>
      <c r="S302" s="84">
        <f t="shared" si="24"/>
        <v>0</v>
      </c>
    </row>
    <row r="303" spans="13:19" ht="18.5" x14ac:dyDescent="0.45">
      <c r="M303" s="79">
        <f t="shared" si="25"/>
        <v>0</v>
      </c>
      <c r="N303" s="80"/>
      <c r="O303" s="81">
        <f t="shared" si="23"/>
        <v>0</v>
      </c>
      <c r="P303" s="82"/>
      <c r="Q303" s="83" t="e">
        <f t="shared" si="22"/>
        <v>#DIV/0!</v>
      </c>
      <c r="R303" s="50"/>
      <c r="S303" s="84">
        <f t="shared" si="24"/>
        <v>0</v>
      </c>
    </row>
    <row r="304" spans="13:19" ht="18.5" x14ac:dyDescent="0.45">
      <c r="M304" s="79">
        <f t="shared" si="25"/>
        <v>0</v>
      </c>
      <c r="N304" s="80"/>
      <c r="O304" s="81">
        <f t="shared" si="23"/>
        <v>0</v>
      </c>
      <c r="P304" s="82"/>
      <c r="Q304" s="83" t="e">
        <f t="shared" si="22"/>
        <v>#DIV/0!</v>
      </c>
      <c r="R304" s="50"/>
      <c r="S304" s="84">
        <f t="shared" si="24"/>
        <v>0</v>
      </c>
    </row>
    <row r="305" spans="13:19" ht="18.5" x14ac:dyDescent="0.45">
      <c r="M305" s="79">
        <f t="shared" si="25"/>
        <v>0</v>
      </c>
      <c r="N305" s="80"/>
      <c r="O305" s="81">
        <f t="shared" si="23"/>
        <v>0</v>
      </c>
      <c r="P305" s="82"/>
      <c r="Q305" s="83" t="e">
        <f t="shared" si="22"/>
        <v>#DIV/0!</v>
      </c>
      <c r="R305" s="50"/>
      <c r="S305" s="84">
        <f t="shared" si="24"/>
        <v>0</v>
      </c>
    </row>
    <row r="306" spans="13:19" ht="18.5" x14ac:dyDescent="0.45">
      <c r="M306" s="79">
        <f t="shared" si="25"/>
        <v>0</v>
      </c>
      <c r="N306" s="80"/>
      <c r="O306" s="81">
        <f t="shared" si="23"/>
        <v>0</v>
      </c>
      <c r="P306" s="82"/>
      <c r="Q306" s="83" t="e">
        <f t="shared" si="22"/>
        <v>#DIV/0!</v>
      </c>
      <c r="R306" s="50"/>
      <c r="S306" s="84">
        <f t="shared" si="24"/>
        <v>0</v>
      </c>
    </row>
    <row r="307" spans="13:19" ht="18.5" x14ac:dyDescent="0.45">
      <c r="M307" s="79">
        <f t="shared" si="25"/>
        <v>0</v>
      </c>
      <c r="N307" s="80"/>
      <c r="O307" s="81">
        <f t="shared" si="23"/>
        <v>0</v>
      </c>
      <c r="P307" s="82"/>
      <c r="Q307" s="83" t="e">
        <f t="shared" si="22"/>
        <v>#DIV/0!</v>
      </c>
      <c r="R307" s="50"/>
      <c r="S307" s="84">
        <f t="shared" si="24"/>
        <v>0</v>
      </c>
    </row>
    <row r="308" spans="13:19" ht="18.5" x14ac:dyDescent="0.45">
      <c r="M308" s="79">
        <f t="shared" si="25"/>
        <v>0</v>
      </c>
      <c r="N308" s="80"/>
      <c r="O308" s="81">
        <f t="shared" si="23"/>
        <v>0</v>
      </c>
      <c r="P308" s="82"/>
      <c r="Q308" s="83" t="e">
        <f t="shared" si="22"/>
        <v>#DIV/0!</v>
      </c>
      <c r="R308" s="50"/>
      <c r="S308" s="84">
        <f t="shared" si="24"/>
        <v>0</v>
      </c>
    </row>
    <row r="309" spans="13:19" ht="18.5" x14ac:dyDescent="0.45">
      <c r="M309" s="79">
        <f t="shared" si="25"/>
        <v>0</v>
      </c>
      <c r="N309" s="80"/>
      <c r="O309" s="81">
        <f t="shared" si="23"/>
        <v>0</v>
      </c>
      <c r="P309" s="82"/>
      <c r="Q309" s="83" t="e">
        <f t="shared" si="22"/>
        <v>#DIV/0!</v>
      </c>
      <c r="R309" s="50"/>
      <c r="S309" s="84">
        <f t="shared" si="24"/>
        <v>0</v>
      </c>
    </row>
    <row r="310" spans="13:19" ht="18.5" x14ac:dyDescent="0.45">
      <c r="M310" s="79">
        <f t="shared" si="25"/>
        <v>0</v>
      </c>
      <c r="N310" s="80"/>
      <c r="O310" s="81">
        <f t="shared" si="23"/>
        <v>0</v>
      </c>
      <c r="P310" s="82"/>
      <c r="Q310" s="83" t="e">
        <f t="shared" si="22"/>
        <v>#DIV/0!</v>
      </c>
      <c r="R310" s="50"/>
      <c r="S310" s="84">
        <f t="shared" si="24"/>
        <v>0</v>
      </c>
    </row>
    <row r="311" spans="13:19" ht="18.5" x14ac:dyDescent="0.45">
      <c r="M311" s="79">
        <f t="shared" si="25"/>
        <v>0</v>
      </c>
      <c r="N311" s="80"/>
      <c r="O311" s="81">
        <f t="shared" si="23"/>
        <v>0</v>
      </c>
      <c r="P311" s="82"/>
      <c r="Q311" s="83" t="e">
        <f t="shared" si="22"/>
        <v>#DIV/0!</v>
      </c>
      <c r="R311" s="50"/>
      <c r="S311" s="84">
        <f t="shared" si="24"/>
        <v>0</v>
      </c>
    </row>
    <row r="312" spans="13:19" ht="18.5" x14ac:dyDescent="0.45">
      <c r="M312" s="79">
        <f t="shared" si="25"/>
        <v>0</v>
      </c>
      <c r="N312" s="80"/>
      <c r="O312" s="81">
        <f t="shared" si="23"/>
        <v>0</v>
      </c>
      <c r="P312" s="82"/>
      <c r="Q312" s="83" t="e">
        <f t="shared" si="22"/>
        <v>#DIV/0!</v>
      </c>
      <c r="R312" s="50"/>
      <c r="S312" s="84">
        <f t="shared" si="24"/>
        <v>0</v>
      </c>
    </row>
    <row r="313" spans="13:19" ht="18.5" x14ac:dyDescent="0.45">
      <c r="M313" s="79">
        <f t="shared" si="25"/>
        <v>0</v>
      </c>
      <c r="N313" s="80"/>
      <c r="O313" s="81">
        <f t="shared" si="23"/>
        <v>0</v>
      </c>
      <c r="P313" s="82"/>
      <c r="Q313" s="83" t="e">
        <f t="shared" si="22"/>
        <v>#DIV/0!</v>
      </c>
      <c r="R313" s="50"/>
      <c r="S313" s="84">
        <f t="shared" si="24"/>
        <v>0</v>
      </c>
    </row>
    <row r="314" spans="13:19" ht="18.5" x14ac:dyDescent="0.45">
      <c r="M314" s="79">
        <f t="shared" si="25"/>
        <v>0</v>
      </c>
      <c r="N314" s="80"/>
      <c r="O314" s="81">
        <f t="shared" si="23"/>
        <v>0</v>
      </c>
      <c r="P314" s="82"/>
      <c r="Q314" s="83" t="e">
        <f t="shared" si="22"/>
        <v>#DIV/0!</v>
      </c>
      <c r="R314" s="50"/>
      <c r="S314" s="84">
        <f t="shared" si="24"/>
        <v>0</v>
      </c>
    </row>
    <row r="315" spans="13:19" ht="18.5" x14ac:dyDescent="0.45">
      <c r="M315" s="79">
        <f t="shared" si="25"/>
        <v>0</v>
      </c>
      <c r="N315" s="80"/>
      <c r="O315" s="81">
        <f t="shared" si="23"/>
        <v>0</v>
      </c>
      <c r="P315" s="82"/>
      <c r="Q315" s="83" t="e">
        <f t="shared" si="22"/>
        <v>#DIV/0!</v>
      </c>
      <c r="R315" s="50"/>
      <c r="S315" s="84">
        <f t="shared" si="24"/>
        <v>0</v>
      </c>
    </row>
    <row r="316" spans="13:19" ht="18.5" x14ac:dyDescent="0.45">
      <c r="M316" s="79">
        <f t="shared" si="25"/>
        <v>0</v>
      </c>
      <c r="N316" s="80"/>
      <c r="O316" s="81">
        <f t="shared" si="23"/>
        <v>0</v>
      </c>
      <c r="P316" s="82"/>
      <c r="Q316" s="83" t="e">
        <f t="shared" si="22"/>
        <v>#DIV/0!</v>
      </c>
      <c r="R316" s="50"/>
      <c r="S316" s="84">
        <f t="shared" si="24"/>
        <v>0</v>
      </c>
    </row>
    <row r="317" spans="13:19" ht="18.5" x14ac:dyDescent="0.45">
      <c r="M317" s="79">
        <f t="shared" si="25"/>
        <v>0</v>
      </c>
      <c r="N317" s="80"/>
      <c r="O317" s="81">
        <f t="shared" si="23"/>
        <v>0</v>
      </c>
      <c r="P317" s="82"/>
      <c r="Q317" s="83" t="e">
        <f t="shared" si="22"/>
        <v>#DIV/0!</v>
      </c>
      <c r="R317" s="50"/>
      <c r="S317" s="84">
        <f t="shared" si="24"/>
        <v>0</v>
      </c>
    </row>
    <row r="318" spans="13:19" ht="18.5" x14ac:dyDescent="0.45">
      <c r="M318" s="79">
        <f t="shared" si="25"/>
        <v>0</v>
      </c>
      <c r="N318" s="80"/>
      <c r="O318" s="81">
        <f t="shared" si="23"/>
        <v>0</v>
      </c>
      <c r="P318" s="82"/>
      <c r="Q318" s="83" t="e">
        <f t="shared" si="22"/>
        <v>#DIV/0!</v>
      </c>
      <c r="R318" s="50"/>
      <c r="S318" s="84">
        <f t="shared" si="24"/>
        <v>0</v>
      </c>
    </row>
    <row r="319" spans="13:19" ht="18.5" x14ac:dyDescent="0.45">
      <c r="M319" s="79">
        <f t="shared" si="25"/>
        <v>0</v>
      </c>
      <c r="N319" s="80"/>
      <c r="O319" s="81">
        <f t="shared" si="23"/>
        <v>0</v>
      </c>
      <c r="P319" s="82"/>
      <c r="Q319" s="83" t="e">
        <f t="shared" si="22"/>
        <v>#DIV/0!</v>
      </c>
      <c r="R319" s="50"/>
      <c r="S319" s="84">
        <f t="shared" si="24"/>
        <v>0</v>
      </c>
    </row>
    <row r="320" spans="13:19" ht="18.5" x14ac:dyDescent="0.45">
      <c r="M320" s="79">
        <f t="shared" si="25"/>
        <v>0</v>
      </c>
      <c r="N320" s="80"/>
      <c r="O320" s="81">
        <f t="shared" si="23"/>
        <v>0</v>
      </c>
      <c r="P320" s="82"/>
      <c r="Q320" s="83" t="e">
        <f t="shared" si="22"/>
        <v>#DIV/0!</v>
      </c>
      <c r="R320" s="50"/>
      <c r="S320" s="84">
        <f t="shared" si="24"/>
        <v>0</v>
      </c>
    </row>
    <row r="321" spans="13:19" ht="18.5" x14ac:dyDescent="0.45">
      <c r="M321" s="79">
        <f t="shared" si="25"/>
        <v>0</v>
      </c>
      <c r="N321" s="80"/>
      <c r="O321" s="81">
        <f t="shared" si="23"/>
        <v>0</v>
      </c>
      <c r="P321" s="82"/>
      <c r="Q321" s="83" t="e">
        <f t="shared" si="22"/>
        <v>#DIV/0!</v>
      </c>
      <c r="R321" s="50"/>
      <c r="S321" s="84">
        <f t="shared" si="24"/>
        <v>0</v>
      </c>
    </row>
    <row r="322" spans="13:19" ht="18.5" x14ac:dyDescent="0.45">
      <c r="M322" s="79">
        <f t="shared" si="25"/>
        <v>0</v>
      </c>
      <c r="N322" s="80"/>
      <c r="O322" s="81">
        <f t="shared" si="23"/>
        <v>0</v>
      </c>
      <c r="P322" s="82"/>
      <c r="Q322" s="83" t="e">
        <f t="shared" si="22"/>
        <v>#DIV/0!</v>
      </c>
      <c r="R322" s="50"/>
      <c r="S322" s="84">
        <f t="shared" si="24"/>
        <v>0</v>
      </c>
    </row>
    <row r="323" spans="13:19" ht="18.5" x14ac:dyDescent="0.45">
      <c r="M323" s="79">
        <f t="shared" si="25"/>
        <v>0</v>
      </c>
      <c r="N323" s="80"/>
      <c r="O323" s="81">
        <f t="shared" si="23"/>
        <v>0</v>
      </c>
      <c r="P323" s="82"/>
      <c r="Q323" s="83" t="e">
        <f t="shared" si="22"/>
        <v>#DIV/0!</v>
      </c>
      <c r="R323" s="50"/>
      <c r="S323" s="84">
        <f t="shared" si="24"/>
        <v>0</v>
      </c>
    </row>
    <row r="324" spans="13:19" ht="18.5" x14ac:dyDescent="0.45">
      <c r="M324" s="79">
        <f t="shared" si="25"/>
        <v>0</v>
      </c>
      <c r="N324" s="80"/>
      <c r="O324" s="81">
        <f t="shared" si="23"/>
        <v>0</v>
      </c>
      <c r="P324" s="82"/>
      <c r="Q324" s="83" t="e">
        <f t="shared" si="22"/>
        <v>#DIV/0!</v>
      </c>
      <c r="R324" s="50"/>
      <c r="S324" s="84">
        <f t="shared" si="24"/>
        <v>0</v>
      </c>
    </row>
    <row r="325" spans="13:19" ht="18.5" x14ac:dyDescent="0.45">
      <c r="M325" s="79">
        <f t="shared" si="25"/>
        <v>0</v>
      </c>
      <c r="N325" s="80"/>
      <c r="O325" s="81">
        <f t="shared" si="23"/>
        <v>0</v>
      </c>
      <c r="P325" s="82"/>
      <c r="Q325" s="83" t="e">
        <f t="shared" si="22"/>
        <v>#DIV/0!</v>
      </c>
      <c r="R325" s="50"/>
      <c r="S325" s="84">
        <f t="shared" si="24"/>
        <v>0</v>
      </c>
    </row>
    <row r="326" spans="13:19" ht="18.5" x14ac:dyDescent="0.45">
      <c r="M326" s="79">
        <f t="shared" si="25"/>
        <v>0</v>
      </c>
      <c r="N326" s="80"/>
      <c r="O326" s="81">
        <f t="shared" si="23"/>
        <v>0</v>
      </c>
      <c r="P326" s="82"/>
      <c r="Q326" s="83" t="e">
        <f t="shared" si="22"/>
        <v>#DIV/0!</v>
      </c>
      <c r="R326" s="50"/>
      <c r="S326" s="84">
        <f t="shared" si="24"/>
        <v>0</v>
      </c>
    </row>
    <row r="327" spans="13:19" ht="18.5" x14ac:dyDescent="0.45">
      <c r="M327" s="79">
        <f t="shared" si="25"/>
        <v>0</v>
      </c>
      <c r="N327" s="80"/>
      <c r="O327" s="81">
        <f t="shared" si="23"/>
        <v>0</v>
      </c>
      <c r="P327" s="82"/>
      <c r="Q327" s="83" t="e">
        <f t="shared" si="22"/>
        <v>#DIV/0!</v>
      </c>
      <c r="R327" s="50"/>
      <c r="S327" s="84">
        <f t="shared" si="24"/>
        <v>0</v>
      </c>
    </row>
    <row r="328" spans="13:19" ht="18.5" x14ac:dyDescent="0.45">
      <c r="M328" s="79">
        <f t="shared" si="25"/>
        <v>0</v>
      </c>
      <c r="N328" s="80"/>
      <c r="O328" s="81">
        <f t="shared" si="23"/>
        <v>0</v>
      </c>
      <c r="P328" s="82"/>
      <c r="Q328" s="83" t="e">
        <f t="shared" si="22"/>
        <v>#DIV/0!</v>
      </c>
      <c r="R328" s="50"/>
      <c r="S328" s="84">
        <f t="shared" si="24"/>
        <v>0</v>
      </c>
    </row>
    <row r="329" spans="13:19" ht="18.5" x14ac:dyDescent="0.45">
      <c r="M329" s="79">
        <f t="shared" si="25"/>
        <v>0</v>
      </c>
      <c r="N329" s="80"/>
      <c r="O329" s="81">
        <f t="shared" si="23"/>
        <v>0</v>
      </c>
      <c r="P329" s="82"/>
      <c r="Q329" s="83" t="e">
        <f t="shared" si="22"/>
        <v>#DIV/0!</v>
      </c>
      <c r="R329" s="50"/>
      <c r="S329" s="84">
        <f t="shared" si="24"/>
        <v>0</v>
      </c>
    </row>
    <row r="330" spans="13:19" ht="18.5" x14ac:dyDescent="0.45">
      <c r="M330" s="79">
        <f t="shared" si="25"/>
        <v>0</v>
      </c>
      <c r="N330" s="80"/>
      <c r="O330" s="81">
        <f t="shared" si="23"/>
        <v>0</v>
      </c>
      <c r="P330" s="82"/>
      <c r="Q330" s="83" t="e">
        <f t="shared" si="22"/>
        <v>#DIV/0!</v>
      </c>
      <c r="R330" s="50"/>
      <c r="S330" s="84">
        <f t="shared" si="24"/>
        <v>0</v>
      </c>
    </row>
    <row r="331" spans="13:19" ht="18.5" x14ac:dyDescent="0.45">
      <c r="M331" s="79">
        <f t="shared" si="25"/>
        <v>0</v>
      </c>
      <c r="N331" s="80"/>
      <c r="O331" s="81">
        <f t="shared" si="23"/>
        <v>0</v>
      </c>
      <c r="P331" s="82"/>
      <c r="Q331" s="83" t="e">
        <f t="shared" si="22"/>
        <v>#DIV/0!</v>
      </c>
      <c r="R331" s="50"/>
      <c r="S331" s="84">
        <f t="shared" si="24"/>
        <v>0</v>
      </c>
    </row>
    <row r="332" spans="13:19" ht="18.5" x14ac:dyDescent="0.45">
      <c r="M332" s="79">
        <f t="shared" si="25"/>
        <v>0</v>
      </c>
      <c r="N332" s="80"/>
      <c r="O332" s="81">
        <f t="shared" si="23"/>
        <v>0</v>
      </c>
      <c r="P332" s="82"/>
      <c r="Q332" s="83" t="e">
        <f t="shared" si="22"/>
        <v>#DIV/0!</v>
      </c>
      <c r="R332" s="50"/>
      <c r="S332" s="84">
        <f t="shared" si="24"/>
        <v>0</v>
      </c>
    </row>
    <row r="333" spans="13:19" ht="18.5" x14ac:dyDescent="0.45">
      <c r="M333" s="79">
        <f t="shared" si="25"/>
        <v>0</v>
      </c>
      <c r="N333" s="80"/>
      <c r="O333" s="81">
        <f t="shared" si="23"/>
        <v>0</v>
      </c>
      <c r="P333" s="82"/>
      <c r="Q333" s="83" t="e">
        <f t="shared" si="22"/>
        <v>#DIV/0!</v>
      </c>
      <c r="R333" s="50"/>
      <c r="S333" s="84">
        <f t="shared" si="24"/>
        <v>0</v>
      </c>
    </row>
    <row r="334" spans="13:19" ht="18.5" x14ac:dyDescent="0.45">
      <c r="M334" s="79">
        <f t="shared" si="25"/>
        <v>0</v>
      </c>
      <c r="N334" s="80"/>
      <c r="O334" s="81">
        <f t="shared" si="23"/>
        <v>0</v>
      </c>
      <c r="P334" s="82"/>
      <c r="Q334" s="83" t="e">
        <f t="shared" si="22"/>
        <v>#DIV/0!</v>
      </c>
      <c r="R334" s="50"/>
      <c r="S334" s="84">
        <f t="shared" si="24"/>
        <v>0</v>
      </c>
    </row>
    <row r="335" spans="13:19" ht="18.5" x14ac:dyDescent="0.45">
      <c r="M335" s="79">
        <f t="shared" si="25"/>
        <v>0</v>
      </c>
      <c r="N335" s="80"/>
      <c r="O335" s="81">
        <f t="shared" si="23"/>
        <v>0</v>
      </c>
      <c r="P335" s="82"/>
      <c r="Q335" s="83" t="e">
        <f t="shared" si="22"/>
        <v>#DIV/0!</v>
      </c>
      <c r="R335" s="50"/>
      <c r="S335" s="84">
        <f t="shared" si="24"/>
        <v>0</v>
      </c>
    </row>
    <row r="336" spans="13:19" ht="18.5" x14ac:dyDescent="0.45">
      <c r="M336" s="79">
        <f t="shared" si="25"/>
        <v>0</v>
      </c>
      <c r="N336" s="80"/>
      <c r="O336" s="81">
        <f t="shared" si="23"/>
        <v>0</v>
      </c>
      <c r="P336" s="82"/>
      <c r="Q336" s="83" t="e">
        <f t="shared" si="22"/>
        <v>#DIV/0!</v>
      </c>
      <c r="R336" s="50"/>
      <c r="S336" s="84">
        <f t="shared" si="24"/>
        <v>0</v>
      </c>
    </row>
    <row r="337" spans="13:19" ht="18.5" x14ac:dyDescent="0.45">
      <c r="M337" s="79">
        <f t="shared" si="25"/>
        <v>0</v>
      </c>
      <c r="N337" s="80"/>
      <c r="O337" s="81">
        <f t="shared" si="23"/>
        <v>0</v>
      </c>
      <c r="P337" s="82"/>
      <c r="Q337" s="83" t="e">
        <f t="shared" si="22"/>
        <v>#DIV/0!</v>
      </c>
      <c r="R337" s="50"/>
      <c r="S337" s="84">
        <f t="shared" si="24"/>
        <v>0</v>
      </c>
    </row>
    <row r="338" spans="13:19" ht="18.5" x14ac:dyDescent="0.45">
      <c r="M338" s="79">
        <f t="shared" si="25"/>
        <v>0</v>
      </c>
      <c r="N338" s="80"/>
      <c r="O338" s="81">
        <f t="shared" si="23"/>
        <v>0</v>
      </c>
      <c r="P338" s="82"/>
      <c r="Q338" s="83" t="e">
        <f t="shared" si="22"/>
        <v>#DIV/0!</v>
      </c>
      <c r="R338" s="50"/>
      <c r="S338" s="84">
        <f t="shared" si="24"/>
        <v>0</v>
      </c>
    </row>
    <row r="339" spans="13:19" ht="18.5" x14ac:dyDescent="0.45">
      <c r="M339" s="79">
        <f t="shared" si="25"/>
        <v>0</v>
      </c>
      <c r="N339" s="80"/>
      <c r="O339" s="81">
        <f t="shared" si="23"/>
        <v>0</v>
      </c>
      <c r="P339" s="82"/>
      <c r="Q339" s="83" t="e">
        <f t="shared" si="22"/>
        <v>#DIV/0!</v>
      </c>
      <c r="R339" s="50"/>
      <c r="S339" s="84">
        <f t="shared" si="24"/>
        <v>0</v>
      </c>
    </row>
    <row r="340" spans="13:19" ht="18.5" x14ac:dyDescent="0.45">
      <c r="M340" s="79">
        <f t="shared" si="25"/>
        <v>0</v>
      </c>
      <c r="N340" s="80"/>
      <c r="O340" s="81">
        <f t="shared" si="23"/>
        <v>0</v>
      </c>
      <c r="P340" s="82"/>
      <c r="Q340" s="83" t="e">
        <f t="shared" si="22"/>
        <v>#DIV/0!</v>
      </c>
      <c r="R340" s="50"/>
      <c r="S340" s="84">
        <f t="shared" si="24"/>
        <v>0</v>
      </c>
    </row>
    <row r="341" spans="13:19" ht="18.5" x14ac:dyDescent="0.45">
      <c r="M341" s="79">
        <f t="shared" si="25"/>
        <v>0</v>
      </c>
      <c r="N341" s="80"/>
      <c r="O341" s="81">
        <f t="shared" si="23"/>
        <v>0</v>
      </c>
      <c r="P341" s="82"/>
      <c r="Q341" s="83" t="e">
        <f t="shared" si="22"/>
        <v>#DIV/0!</v>
      </c>
      <c r="R341" s="50"/>
      <c r="S341" s="84">
        <f t="shared" si="24"/>
        <v>0</v>
      </c>
    </row>
    <row r="342" spans="13:19" ht="18.5" x14ac:dyDescent="0.45">
      <c r="M342" s="79">
        <f t="shared" si="25"/>
        <v>0</v>
      </c>
      <c r="N342" s="80"/>
      <c r="O342" s="81">
        <f t="shared" si="23"/>
        <v>0</v>
      </c>
      <c r="P342" s="82"/>
      <c r="Q342" s="83" t="e">
        <f t="shared" si="22"/>
        <v>#DIV/0!</v>
      </c>
      <c r="R342" s="50"/>
      <c r="S342" s="84">
        <f t="shared" si="24"/>
        <v>0</v>
      </c>
    </row>
    <row r="343" spans="13:19" ht="18.5" x14ac:dyDescent="0.45">
      <c r="M343" s="79">
        <f t="shared" si="25"/>
        <v>0</v>
      </c>
      <c r="N343" s="80"/>
      <c r="O343" s="81">
        <f t="shared" si="23"/>
        <v>0</v>
      </c>
      <c r="P343" s="82"/>
      <c r="Q343" s="83" t="e">
        <f t="shared" si="22"/>
        <v>#DIV/0!</v>
      </c>
      <c r="R343" s="50"/>
      <c r="S343" s="84">
        <f t="shared" si="24"/>
        <v>0</v>
      </c>
    </row>
    <row r="344" spans="13:19" ht="18.5" x14ac:dyDescent="0.45">
      <c r="M344" s="79">
        <f t="shared" si="25"/>
        <v>0</v>
      </c>
      <c r="N344" s="80"/>
      <c r="O344" s="81">
        <f t="shared" si="23"/>
        <v>0</v>
      </c>
      <c r="P344" s="82"/>
      <c r="Q344" s="83" t="e">
        <f t="shared" si="22"/>
        <v>#DIV/0!</v>
      </c>
      <c r="R344" s="50"/>
      <c r="S344" s="84">
        <f t="shared" si="24"/>
        <v>0</v>
      </c>
    </row>
    <row r="345" spans="13:19" ht="18.5" x14ac:dyDescent="0.45">
      <c r="M345" s="79">
        <f t="shared" si="25"/>
        <v>0</v>
      </c>
      <c r="N345" s="80"/>
      <c r="O345" s="81">
        <f t="shared" si="23"/>
        <v>0</v>
      </c>
      <c r="P345" s="82"/>
      <c r="Q345" s="83" t="e">
        <f t="shared" si="22"/>
        <v>#DIV/0!</v>
      </c>
      <c r="R345" s="50"/>
      <c r="S345" s="84">
        <f t="shared" si="24"/>
        <v>0</v>
      </c>
    </row>
    <row r="346" spans="13:19" ht="18.5" x14ac:dyDescent="0.45">
      <c r="M346" s="79">
        <f t="shared" si="25"/>
        <v>0</v>
      </c>
      <c r="N346" s="80"/>
      <c r="O346" s="81">
        <f t="shared" si="23"/>
        <v>0</v>
      </c>
      <c r="P346" s="82"/>
      <c r="Q346" s="83" t="e">
        <f t="shared" si="22"/>
        <v>#DIV/0!</v>
      </c>
      <c r="R346" s="50"/>
      <c r="S346" s="84">
        <f t="shared" si="24"/>
        <v>0</v>
      </c>
    </row>
    <row r="347" spans="13:19" ht="18.5" x14ac:dyDescent="0.45">
      <c r="M347" s="79">
        <f t="shared" si="25"/>
        <v>0</v>
      </c>
      <c r="N347" s="80"/>
      <c r="O347" s="81">
        <f t="shared" si="23"/>
        <v>0</v>
      </c>
      <c r="P347" s="82"/>
      <c r="Q347" s="83" t="e">
        <f t="shared" si="22"/>
        <v>#DIV/0!</v>
      </c>
      <c r="R347" s="50"/>
      <c r="S347" s="84">
        <f t="shared" si="24"/>
        <v>0</v>
      </c>
    </row>
    <row r="348" spans="13:19" ht="18.5" x14ac:dyDescent="0.45">
      <c r="M348" s="79">
        <f t="shared" si="25"/>
        <v>0</v>
      </c>
      <c r="N348" s="80"/>
      <c r="O348" s="81">
        <f t="shared" si="23"/>
        <v>0</v>
      </c>
      <c r="P348" s="82"/>
      <c r="Q348" s="83" t="e">
        <f t="shared" si="22"/>
        <v>#DIV/0!</v>
      </c>
      <c r="R348" s="50"/>
      <c r="S348" s="84">
        <f t="shared" si="24"/>
        <v>0</v>
      </c>
    </row>
    <row r="349" spans="13:19" ht="18.5" x14ac:dyDescent="0.45">
      <c r="M349" s="79">
        <f t="shared" si="25"/>
        <v>0</v>
      </c>
      <c r="N349" s="80"/>
      <c r="O349" s="81">
        <f t="shared" si="23"/>
        <v>0</v>
      </c>
      <c r="P349" s="82"/>
      <c r="Q349" s="83" t="e">
        <f t="shared" si="22"/>
        <v>#DIV/0!</v>
      </c>
      <c r="R349" s="50"/>
      <c r="S349" s="84">
        <f t="shared" si="24"/>
        <v>0</v>
      </c>
    </row>
    <row r="350" spans="13:19" ht="18.5" x14ac:dyDescent="0.45">
      <c r="M350" s="79">
        <f t="shared" si="25"/>
        <v>0</v>
      </c>
      <c r="N350" s="80"/>
      <c r="O350" s="81">
        <f t="shared" si="23"/>
        <v>0</v>
      </c>
      <c r="P350" s="82"/>
      <c r="Q350" s="83" t="e">
        <f t="shared" si="22"/>
        <v>#DIV/0!</v>
      </c>
      <c r="R350" s="50"/>
      <c r="S350" s="84">
        <f t="shared" si="24"/>
        <v>0</v>
      </c>
    </row>
    <row r="351" spans="13:19" ht="18.5" x14ac:dyDescent="0.45">
      <c r="M351" s="79">
        <f t="shared" si="25"/>
        <v>0</v>
      </c>
      <c r="N351" s="80"/>
      <c r="O351" s="81">
        <f t="shared" si="23"/>
        <v>0</v>
      </c>
      <c r="P351" s="82"/>
      <c r="Q351" s="83" t="e">
        <f t="shared" si="22"/>
        <v>#DIV/0!</v>
      </c>
      <c r="R351" s="50"/>
      <c r="S351" s="84">
        <f t="shared" si="24"/>
        <v>0</v>
      </c>
    </row>
    <row r="352" spans="13:19" ht="18.5" x14ac:dyDescent="0.45">
      <c r="M352" s="79">
        <f t="shared" si="25"/>
        <v>0</v>
      </c>
      <c r="N352" s="80"/>
      <c r="O352" s="81">
        <f t="shared" si="23"/>
        <v>0</v>
      </c>
      <c r="P352" s="82"/>
      <c r="Q352" s="83" t="e">
        <f t="shared" si="22"/>
        <v>#DIV/0!</v>
      </c>
      <c r="R352" s="50"/>
      <c r="S352" s="84">
        <f t="shared" si="24"/>
        <v>0</v>
      </c>
    </row>
    <row r="353" spans="13:19" ht="18.5" x14ac:dyDescent="0.45">
      <c r="M353" s="79">
        <f t="shared" si="25"/>
        <v>0</v>
      </c>
      <c r="N353" s="80"/>
      <c r="O353" s="81">
        <f t="shared" si="23"/>
        <v>0</v>
      </c>
      <c r="P353" s="82"/>
      <c r="Q353" s="83" t="e">
        <f t="shared" ref="Q353:Q416" si="26">(P353-M353)/P353</f>
        <v>#DIV/0!</v>
      </c>
      <c r="R353" s="50"/>
      <c r="S353" s="84">
        <f t="shared" si="24"/>
        <v>0</v>
      </c>
    </row>
    <row r="354" spans="13:19" ht="18.5" x14ac:dyDescent="0.45">
      <c r="M354" s="79">
        <f t="shared" si="25"/>
        <v>0</v>
      </c>
      <c r="N354" s="80"/>
      <c r="O354" s="81">
        <f t="shared" si="23"/>
        <v>0</v>
      </c>
      <c r="P354" s="82"/>
      <c r="Q354" s="83" t="e">
        <f t="shared" si="26"/>
        <v>#DIV/0!</v>
      </c>
      <c r="R354" s="50"/>
      <c r="S354" s="84">
        <f t="shared" si="24"/>
        <v>0</v>
      </c>
    </row>
    <row r="355" spans="13:19" ht="18.5" x14ac:dyDescent="0.45">
      <c r="M355" s="79">
        <f t="shared" si="25"/>
        <v>0</v>
      </c>
      <c r="N355" s="80"/>
      <c r="O355" s="81">
        <f t="shared" si="23"/>
        <v>0</v>
      </c>
      <c r="P355" s="82"/>
      <c r="Q355" s="83" t="e">
        <f t="shared" si="26"/>
        <v>#DIV/0!</v>
      </c>
      <c r="R355" s="50"/>
      <c r="S355" s="84">
        <f t="shared" si="24"/>
        <v>0</v>
      </c>
    </row>
    <row r="356" spans="13:19" ht="18.5" x14ac:dyDescent="0.45">
      <c r="M356" s="79">
        <f t="shared" si="25"/>
        <v>0</v>
      </c>
      <c r="N356" s="80"/>
      <c r="O356" s="81">
        <f t="shared" ref="O356:O419" si="27">M356/(1-N356)</f>
        <v>0</v>
      </c>
      <c r="P356" s="82"/>
      <c r="Q356" s="83" t="e">
        <f t="shared" si="26"/>
        <v>#DIV/0!</v>
      </c>
      <c r="R356" s="50"/>
      <c r="S356" s="84">
        <f t="shared" si="24"/>
        <v>0</v>
      </c>
    </row>
    <row r="357" spans="13:19" ht="18.5" x14ac:dyDescent="0.45">
      <c r="M357" s="79">
        <f t="shared" si="25"/>
        <v>0</v>
      </c>
      <c r="N357" s="80"/>
      <c r="O357" s="81">
        <f t="shared" si="27"/>
        <v>0</v>
      </c>
      <c r="P357" s="82"/>
      <c r="Q357" s="83" t="e">
        <f t="shared" si="26"/>
        <v>#DIV/0!</v>
      </c>
      <c r="R357" s="50"/>
      <c r="S357" s="84">
        <f t="shared" si="24"/>
        <v>0</v>
      </c>
    </row>
    <row r="358" spans="13:19" ht="18.5" x14ac:dyDescent="0.45">
      <c r="M358" s="79">
        <f t="shared" si="25"/>
        <v>0</v>
      </c>
      <c r="N358" s="80"/>
      <c r="O358" s="81">
        <f t="shared" si="27"/>
        <v>0</v>
      </c>
      <c r="P358" s="82"/>
      <c r="Q358" s="83" t="e">
        <f t="shared" si="26"/>
        <v>#DIV/0!</v>
      </c>
      <c r="R358" s="50"/>
      <c r="S358" s="84">
        <f t="shared" ref="S358:S421" si="28">SUM(R358*P358)</f>
        <v>0</v>
      </c>
    </row>
    <row r="359" spans="13:19" ht="18.5" x14ac:dyDescent="0.45">
      <c r="M359" s="79">
        <f t="shared" si="25"/>
        <v>0</v>
      </c>
      <c r="N359" s="80"/>
      <c r="O359" s="81">
        <f t="shared" si="27"/>
        <v>0</v>
      </c>
      <c r="P359" s="82"/>
      <c r="Q359" s="83" t="e">
        <f t="shared" si="26"/>
        <v>#DIV/0!</v>
      </c>
      <c r="R359" s="50"/>
      <c r="S359" s="84">
        <f t="shared" si="28"/>
        <v>0</v>
      </c>
    </row>
    <row r="360" spans="13:19" ht="18.5" x14ac:dyDescent="0.45">
      <c r="M360" s="79">
        <f t="shared" si="25"/>
        <v>0</v>
      </c>
      <c r="N360" s="80"/>
      <c r="O360" s="81">
        <f t="shared" si="27"/>
        <v>0</v>
      </c>
      <c r="P360" s="82"/>
      <c r="Q360" s="83" t="e">
        <f t="shared" si="26"/>
        <v>#DIV/0!</v>
      </c>
      <c r="R360" s="50"/>
      <c r="S360" s="84">
        <f t="shared" si="28"/>
        <v>0</v>
      </c>
    </row>
    <row r="361" spans="13:19" ht="18.5" x14ac:dyDescent="0.45">
      <c r="M361" s="79">
        <f t="shared" ref="M361:M424" si="29">SUM(F361:K361)</f>
        <v>0</v>
      </c>
      <c r="N361" s="80"/>
      <c r="O361" s="81">
        <f t="shared" si="27"/>
        <v>0</v>
      </c>
      <c r="P361" s="82"/>
      <c r="Q361" s="83" t="e">
        <f t="shared" si="26"/>
        <v>#DIV/0!</v>
      </c>
      <c r="R361" s="50"/>
      <c r="S361" s="84">
        <f t="shared" si="28"/>
        <v>0</v>
      </c>
    </row>
    <row r="362" spans="13:19" ht="18.5" x14ac:dyDescent="0.45">
      <c r="M362" s="79">
        <f t="shared" si="29"/>
        <v>0</v>
      </c>
      <c r="N362" s="80"/>
      <c r="O362" s="81">
        <f t="shared" si="27"/>
        <v>0</v>
      </c>
      <c r="P362" s="82"/>
      <c r="Q362" s="83" t="e">
        <f t="shared" si="26"/>
        <v>#DIV/0!</v>
      </c>
      <c r="R362" s="50"/>
      <c r="S362" s="84">
        <f t="shared" si="28"/>
        <v>0</v>
      </c>
    </row>
    <row r="363" spans="13:19" ht="18.5" x14ac:dyDescent="0.45">
      <c r="M363" s="79">
        <f t="shared" si="29"/>
        <v>0</v>
      </c>
      <c r="N363" s="80"/>
      <c r="O363" s="81">
        <f t="shared" si="27"/>
        <v>0</v>
      </c>
      <c r="P363" s="82"/>
      <c r="Q363" s="83" t="e">
        <f t="shared" si="26"/>
        <v>#DIV/0!</v>
      </c>
      <c r="R363" s="50"/>
      <c r="S363" s="84">
        <f t="shared" si="28"/>
        <v>0</v>
      </c>
    </row>
    <row r="364" spans="13:19" ht="18.5" x14ac:dyDescent="0.45">
      <c r="M364" s="79">
        <f t="shared" si="29"/>
        <v>0</v>
      </c>
      <c r="N364" s="80"/>
      <c r="O364" s="81">
        <f t="shared" si="27"/>
        <v>0</v>
      </c>
      <c r="P364" s="82"/>
      <c r="Q364" s="83" t="e">
        <f t="shared" si="26"/>
        <v>#DIV/0!</v>
      </c>
      <c r="R364" s="50"/>
      <c r="S364" s="84">
        <f t="shared" si="28"/>
        <v>0</v>
      </c>
    </row>
    <row r="365" spans="13:19" ht="18.5" x14ac:dyDescent="0.45">
      <c r="M365" s="79">
        <f t="shared" si="29"/>
        <v>0</v>
      </c>
      <c r="N365" s="80"/>
      <c r="O365" s="81">
        <f t="shared" si="27"/>
        <v>0</v>
      </c>
      <c r="P365" s="82"/>
      <c r="Q365" s="83" t="e">
        <f t="shared" si="26"/>
        <v>#DIV/0!</v>
      </c>
      <c r="R365" s="50"/>
      <c r="S365" s="84">
        <f t="shared" si="28"/>
        <v>0</v>
      </c>
    </row>
    <row r="366" spans="13:19" ht="18.5" x14ac:dyDescent="0.45">
      <c r="M366" s="79">
        <f t="shared" si="29"/>
        <v>0</v>
      </c>
      <c r="N366" s="80"/>
      <c r="O366" s="81">
        <f t="shared" si="27"/>
        <v>0</v>
      </c>
      <c r="P366" s="82"/>
      <c r="Q366" s="83" t="e">
        <f t="shared" si="26"/>
        <v>#DIV/0!</v>
      </c>
      <c r="R366" s="50"/>
      <c r="S366" s="84">
        <f t="shared" si="28"/>
        <v>0</v>
      </c>
    </row>
    <row r="367" spans="13:19" ht="18.5" x14ac:dyDescent="0.45">
      <c r="M367" s="79">
        <f t="shared" si="29"/>
        <v>0</v>
      </c>
      <c r="N367" s="80"/>
      <c r="O367" s="81">
        <f t="shared" si="27"/>
        <v>0</v>
      </c>
      <c r="P367" s="82"/>
      <c r="Q367" s="83" t="e">
        <f t="shared" si="26"/>
        <v>#DIV/0!</v>
      </c>
      <c r="R367" s="50"/>
      <c r="S367" s="84">
        <f t="shared" si="28"/>
        <v>0</v>
      </c>
    </row>
    <row r="368" spans="13:19" ht="18.5" x14ac:dyDescent="0.45">
      <c r="M368" s="79">
        <f t="shared" si="29"/>
        <v>0</v>
      </c>
      <c r="N368" s="80"/>
      <c r="O368" s="81">
        <f t="shared" si="27"/>
        <v>0</v>
      </c>
      <c r="P368" s="82"/>
      <c r="Q368" s="83" t="e">
        <f t="shared" si="26"/>
        <v>#DIV/0!</v>
      </c>
      <c r="R368" s="50"/>
      <c r="S368" s="84">
        <f t="shared" si="28"/>
        <v>0</v>
      </c>
    </row>
    <row r="369" spans="13:19" ht="18.5" x14ac:dyDescent="0.45">
      <c r="M369" s="79">
        <f t="shared" si="29"/>
        <v>0</v>
      </c>
      <c r="N369" s="80"/>
      <c r="O369" s="81">
        <f t="shared" si="27"/>
        <v>0</v>
      </c>
      <c r="P369" s="82"/>
      <c r="Q369" s="83" t="e">
        <f t="shared" si="26"/>
        <v>#DIV/0!</v>
      </c>
      <c r="R369" s="50"/>
      <c r="S369" s="84">
        <f t="shared" si="28"/>
        <v>0</v>
      </c>
    </row>
    <row r="370" spans="13:19" ht="18.5" x14ac:dyDescent="0.45">
      <c r="M370" s="79">
        <f t="shared" si="29"/>
        <v>0</v>
      </c>
      <c r="N370" s="80"/>
      <c r="O370" s="81">
        <f t="shared" si="27"/>
        <v>0</v>
      </c>
      <c r="P370" s="82"/>
      <c r="Q370" s="83" t="e">
        <f t="shared" si="26"/>
        <v>#DIV/0!</v>
      </c>
      <c r="R370" s="50"/>
      <c r="S370" s="84">
        <f t="shared" si="28"/>
        <v>0</v>
      </c>
    </row>
    <row r="371" spans="13:19" ht="18.5" x14ac:dyDescent="0.45">
      <c r="M371" s="79">
        <f t="shared" si="29"/>
        <v>0</v>
      </c>
      <c r="N371" s="80"/>
      <c r="O371" s="81">
        <f t="shared" si="27"/>
        <v>0</v>
      </c>
      <c r="P371" s="82"/>
      <c r="Q371" s="83" t="e">
        <f t="shared" si="26"/>
        <v>#DIV/0!</v>
      </c>
      <c r="R371" s="50"/>
      <c r="S371" s="84">
        <f t="shared" si="28"/>
        <v>0</v>
      </c>
    </row>
    <row r="372" spans="13:19" ht="18.5" x14ac:dyDescent="0.45">
      <c r="M372" s="79">
        <f t="shared" si="29"/>
        <v>0</v>
      </c>
      <c r="N372" s="80"/>
      <c r="O372" s="81">
        <f t="shared" si="27"/>
        <v>0</v>
      </c>
      <c r="P372" s="82"/>
      <c r="Q372" s="83" t="e">
        <f t="shared" si="26"/>
        <v>#DIV/0!</v>
      </c>
      <c r="R372" s="50"/>
      <c r="S372" s="84">
        <f t="shared" si="28"/>
        <v>0</v>
      </c>
    </row>
    <row r="373" spans="13:19" ht="18.5" x14ac:dyDescent="0.45">
      <c r="M373" s="79">
        <f t="shared" si="29"/>
        <v>0</v>
      </c>
      <c r="N373" s="80"/>
      <c r="O373" s="81">
        <f t="shared" si="27"/>
        <v>0</v>
      </c>
      <c r="P373" s="82"/>
      <c r="Q373" s="83" t="e">
        <f t="shared" si="26"/>
        <v>#DIV/0!</v>
      </c>
      <c r="R373" s="50"/>
      <c r="S373" s="84">
        <f t="shared" si="28"/>
        <v>0</v>
      </c>
    </row>
    <row r="374" spans="13:19" ht="18.5" x14ac:dyDescent="0.45">
      <c r="M374" s="79">
        <f t="shared" si="29"/>
        <v>0</v>
      </c>
      <c r="N374" s="80"/>
      <c r="O374" s="81">
        <f t="shared" si="27"/>
        <v>0</v>
      </c>
      <c r="P374" s="82"/>
      <c r="Q374" s="83" t="e">
        <f t="shared" si="26"/>
        <v>#DIV/0!</v>
      </c>
      <c r="R374" s="50"/>
      <c r="S374" s="84">
        <f t="shared" si="28"/>
        <v>0</v>
      </c>
    </row>
    <row r="375" spans="13:19" ht="18.5" x14ac:dyDescent="0.45">
      <c r="M375" s="79">
        <f t="shared" si="29"/>
        <v>0</v>
      </c>
      <c r="N375" s="80"/>
      <c r="O375" s="81">
        <f t="shared" si="27"/>
        <v>0</v>
      </c>
      <c r="P375" s="82"/>
      <c r="Q375" s="83" t="e">
        <f t="shared" si="26"/>
        <v>#DIV/0!</v>
      </c>
      <c r="R375" s="50"/>
      <c r="S375" s="84">
        <f t="shared" si="28"/>
        <v>0</v>
      </c>
    </row>
    <row r="376" spans="13:19" ht="18.5" x14ac:dyDescent="0.45">
      <c r="M376" s="79">
        <f t="shared" si="29"/>
        <v>0</v>
      </c>
      <c r="N376" s="80"/>
      <c r="O376" s="81">
        <f t="shared" si="27"/>
        <v>0</v>
      </c>
      <c r="P376" s="82"/>
      <c r="Q376" s="83" t="e">
        <f t="shared" si="26"/>
        <v>#DIV/0!</v>
      </c>
      <c r="R376" s="50"/>
      <c r="S376" s="84">
        <f t="shared" si="28"/>
        <v>0</v>
      </c>
    </row>
    <row r="377" spans="13:19" ht="18.5" x14ac:dyDescent="0.45">
      <c r="M377" s="79">
        <f t="shared" si="29"/>
        <v>0</v>
      </c>
      <c r="N377" s="80"/>
      <c r="O377" s="81">
        <f t="shared" si="27"/>
        <v>0</v>
      </c>
      <c r="P377" s="82"/>
      <c r="Q377" s="83" t="e">
        <f t="shared" si="26"/>
        <v>#DIV/0!</v>
      </c>
      <c r="R377" s="50"/>
      <c r="S377" s="84">
        <f t="shared" si="28"/>
        <v>0</v>
      </c>
    </row>
    <row r="378" spans="13:19" ht="18.5" x14ac:dyDescent="0.45">
      <c r="M378" s="79">
        <f t="shared" si="29"/>
        <v>0</v>
      </c>
      <c r="N378" s="80"/>
      <c r="O378" s="81">
        <f t="shared" si="27"/>
        <v>0</v>
      </c>
      <c r="P378" s="82"/>
      <c r="Q378" s="83" t="e">
        <f t="shared" si="26"/>
        <v>#DIV/0!</v>
      </c>
      <c r="R378" s="50"/>
      <c r="S378" s="84">
        <f t="shared" si="28"/>
        <v>0</v>
      </c>
    </row>
    <row r="379" spans="13:19" ht="18.5" x14ac:dyDescent="0.45">
      <c r="M379" s="79">
        <f t="shared" si="29"/>
        <v>0</v>
      </c>
      <c r="N379" s="80"/>
      <c r="O379" s="81">
        <f t="shared" si="27"/>
        <v>0</v>
      </c>
      <c r="P379" s="82"/>
      <c r="Q379" s="83" t="e">
        <f t="shared" si="26"/>
        <v>#DIV/0!</v>
      </c>
      <c r="R379" s="50"/>
      <c r="S379" s="84">
        <f t="shared" si="28"/>
        <v>0</v>
      </c>
    </row>
    <row r="380" spans="13:19" ht="18.5" x14ac:dyDescent="0.45">
      <c r="M380" s="79">
        <f t="shared" si="29"/>
        <v>0</v>
      </c>
      <c r="N380" s="80"/>
      <c r="O380" s="81">
        <f t="shared" si="27"/>
        <v>0</v>
      </c>
      <c r="P380" s="82"/>
      <c r="Q380" s="83" t="e">
        <f t="shared" si="26"/>
        <v>#DIV/0!</v>
      </c>
      <c r="R380" s="50"/>
      <c r="S380" s="84">
        <f t="shared" si="28"/>
        <v>0</v>
      </c>
    </row>
    <row r="381" spans="13:19" ht="18.5" x14ac:dyDescent="0.45">
      <c r="M381" s="79">
        <f t="shared" si="29"/>
        <v>0</v>
      </c>
      <c r="N381" s="80"/>
      <c r="O381" s="81">
        <f t="shared" si="27"/>
        <v>0</v>
      </c>
      <c r="P381" s="82"/>
      <c r="Q381" s="83" t="e">
        <f t="shared" si="26"/>
        <v>#DIV/0!</v>
      </c>
      <c r="R381" s="50"/>
      <c r="S381" s="84">
        <f t="shared" si="28"/>
        <v>0</v>
      </c>
    </row>
    <row r="382" spans="13:19" ht="18.5" x14ac:dyDescent="0.45">
      <c r="M382" s="79">
        <f t="shared" si="29"/>
        <v>0</v>
      </c>
      <c r="N382" s="80"/>
      <c r="O382" s="81">
        <f t="shared" si="27"/>
        <v>0</v>
      </c>
      <c r="P382" s="82"/>
      <c r="Q382" s="83" t="e">
        <f t="shared" si="26"/>
        <v>#DIV/0!</v>
      </c>
      <c r="R382" s="50"/>
      <c r="S382" s="84">
        <f t="shared" si="28"/>
        <v>0</v>
      </c>
    </row>
    <row r="383" spans="13:19" ht="18.5" x14ac:dyDescent="0.45">
      <c r="M383" s="79">
        <f t="shared" si="29"/>
        <v>0</v>
      </c>
      <c r="N383" s="80"/>
      <c r="O383" s="81">
        <f t="shared" si="27"/>
        <v>0</v>
      </c>
      <c r="P383" s="82"/>
      <c r="Q383" s="83" t="e">
        <f t="shared" si="26"/>
        <v>#DIV/0!</v>
      </c>
      <c r="R383" s="50"/>
      <c r="S383" s="84">
        <f t="shared" si="28"/>
        <v>0</v>
      </c>
    </row>
    <row r="384" spans="13:19" ht="18.5" x14ac:dyDescent="0.45">
      <c r="M384" s="79">
        <f t="shared" si="29"/>
        <v>0</v>
      </c>
      <c r="N384" s="80"/>
      <c r="O384" s="81">
        <f t="shared" si="27"/>
        <v>0</v>
      </c>
      <c r="P384" s="82"/>
      <c r="Q384" s="83" t="e">
        <f t="shared" si="26"/>
        <v>#DIV/0!</v>
      </c>
      <c r="R384" s="50"/>
      <c r="S384" s="84">
        <f t="shared" si="28"/>
        <v>0</v>
      </c>
    </row>
    <row r="385" spans="13:19" ht="18.5" x14ac:dyDescent="0.45">
      <c r="M385" s="79">
        <f t="shared" si="29"/>
        <v>0</v>
      </c>
      <c r="N385" s="80"/>
      <c r="O385" s="81">
        <f t="shared" si="27"/>
        <v>0</v>
      </c>
      <c r="P385" s="82"/>
      <c r="Q385" s="83" t="e">
        <f t="shared" si="26"/>
        <v>#DIV/0!</v>
      </c>
      <c r="R385" s="50"/>
      <c r="S385" s="84">
        <f t="shared" si="28"/>
        <v>0</v>
      </c>
    </row>
    <row r="386" spans="13:19" ht="18.5" x14ac:dyDescent="0.45">
      <c r="M386" s="79">
        <f t="shared" si="29"/>
        <v>0</v>
      </c>
      <c r="N386" s="80"/>
      <c r="O386" s="81">
        <f t="shared" si="27"/>
        <v>0</v>
      </c>
      <c r="P386" s="82"/>
      <c r="Q386" s="83" t="e">
        <f t="shared" si="26"/>
        <v>#DIV/0!</v>
      </c>
      <c r="R386" s="50"/>
      <c r="S386" s="84">
        <f t="shared" si="28"/>
        <v>0</v>
      </c>
    </row>
    <row r="387" spans="13:19" ht="18.5" x14ac:dyDescent="0.45">
      <c r="M387" s="79">
        <f t="shared" si="29"/>
        <v>0</v>
      </c>
      <c r="N387" s="80"/>
      <c r="O387" s="81">
        <f t="shared" si="27"/>
        <v>0</v>
      </c>
      <c r="P387" s="82"/>
      <c r="Q387" s="83" t="e">
        <f t="shared" si="26"/>
        <v>#DIV/0!</v>
      </c>
      <c r="R387" s="50"/>
      <c r="S387" s="84">
        <f t="shared" si="28"/>
        <v>0</v>
      </c>
    </row>
    <row r="388" spans="13:19" ht="18.5" x14ac:dyDescent="0.45">
      <c r="M388" s="79">
        <f t="shared" si="29"/>
        <v>0</v>
      </c>
      <c r="N388" s="80"/>
      <c r="O388" s="81">
        <f t="shared" si="27"/>
        <v>0</v>
      </c>
      <c r="P388" s="82"/>
      <c r="Q388" s="83" t="e">
        <f t="shared" si="26"/>
        <v>#DIV/0!</v>
      </c>
      <c r="R388" s="50"/>
      <c r="S388" s="84">
        <f t="shared" si="28"/>
        <v>0</v>
      </c>
    </row>
    <row r="389" spans="13:19" ht="18.5" x14ac:dyDescent="0.45">
      <c r="M389" s="79">
        <f t="shared" si="29"/>
        <v>0</v>
      </c>
      <c r="N389" s="80"/>
      <c r="O389" s="81">
        <f t="shared" si="27"/>
        <v>0</v>
      </c>
      <c r="P389" s="82"/>
      <c r="Q389" s="83" t="e">
        <f t="shared" si="26"/>
        <v>#DIV/0!</v>
      </c>
      <c r="R389" s="50"/>
      <c r="S389" s="84">
        <f t="shared" si="28"/>
        <v>0</v>
      </c>
    </row>
    <row r="390" spans="13:19" ht="18.5" x14ac:dyDescent="0.45">
      <c r="M390" s="79">
        <f t="shared" si="29"/>
        <v>0</v>
      </c>
      <c r="N390" s="80"/>
      <c r="O390" s="81">
        <f t="shared" si="27"/>
        <v>0</v>
      </c>
      <c r="P390" s="82"/>
      <c r="Q390" s="83" t="e">
        <f t="shared" si="26"/>
        <v>#DIV/0!</v>
      </c>
      <c r="R390" s="50"/>
      <c r="S390" s="84">
        <f t="shared" si="28"/>
        <v>0</v>
      </c>
    </row>
    <row r="391" spans="13:19" ht="18.5" x14ac:dyDescent="0.45">
      <c r="M391" s="79">
        <f t="shared" si="29"/>
        <v>0</v>
      </c>
      <c r="N391" s="80"/>
      <c r="O391" s="81">
        <f t="shared" si="27"/>
        <v>0</v>
      </c>
      <c r="P391" s="82"/>
      <c r="Q391" s="83" t="e">
        <f t="shared" si="26"/>
        <v>#DIV/0!</v>
      </c>
      <c r="R391" s="50"/>
      <c r="S391" s="84">
        <f t="shared" si="28"/>
        <v>0</v>
      </c>
    </row>
    <row r="392" spans="13:19" ht="18.5" x14ac:dyDescent="0.45">
      <c r="M392" s="79">
        <f t="shared" si="29"/>
        <v>0</v>
      </c>
      <c r="N392" s="80"/>
      <c r="O392" s="81">
        <f t="shared" si="27"/>
        <v>0</v>
      </c>
      <c r="P392" s="82"/>
      <c r="Q392" s="83" t="e">
        <f t="shared" si="26"/>
        <v>#DIV/0!</v>
      </c>
      <c r="R392" s="50"/>
      <c r="S392" s="84">
        <f t="shared" si="28"/>
        <v>0</v>
      </c>
    </row>
    <row r="393" spans="13:19" ht="18.5" x14ac:dyDescent="0.45">
      <c r="M393" s="79">
        <f t="shared" si="29"/>
        <v>0</v>
      </c>
      <c r="N393" s="80"/>
      <c r="O393" s="81">
        <f t="shared" si="27"/>
        <v>0</v>
      </c>
      <c r="P393" s="82"/>
      <c r="Q393" s="83" t="e">
        <f t="shared" si="26"/>
        <v>#DIV/0!</v>
      </c>
      <c r="R393" s="50"/>
      <c r="S393" s="84">
        <f t="shared" si="28"/>
        <v>0</v>
      </c>
    </row>
    <row r="394" spans="13:19" ht="18.5" x14ac:dyDescent="0.45">
      <c r="M394" s="79">
        <f t="shared" si="29"/>
        <v>0</v>
      </c>
      <c r="N394" s="80"/>
      <c r="O394" s="81">
        <f t="shared" si="27"/>
        <v>0</v>
      </c>
      <c r="P394" s="82"/>
      <c r="Q394" s="83" t="e">
        <f t="shared" si="26"/>
        <v>#DIV/0!</v>
      </c>
      <c r="R394" s="50"/>
      <c r="S394" s="84">
        <f t="shared" si="28"/>
        <v>0</v>
      </c>
    </row>
    <row r="395" spans="13:19" ht="18.5" x14ac:dyDescent="0.45">
      <c r="M395" s="79">
        <f t="shared" si="29"/>
        <v>0</v>
      </c>
      <c r="N395" s="80"/>
      <c r="O395" s="81">
        <f t="shared" si="27"/>
        <v>0</v>
      </c>
      <c r="P395" s="82"/>
      <c r="Q395" s="83" t="e">
        <f t="shared" si="26"/>
        <v>#DIV/0!</v>
      </c>
      <c r="R395" s="50"/>
      <c r="S395" s="84">
        <f t="shared" si="28"/>
        <v>0</v>
      </c>
    </row>
    <row r="396" spans="13:19" ht="18.5" x14ac:dyDescent="0.45">
      <c r="M396" s="79">
        <f t="shared" si="29"/>
        <v>0</v>
      </c>
      <c r="N396" s="80"/>
      <c r="O396" s="81">
        <f t="shared" si="27"/>
        <v>0</v>
      </c>
      <c r="P396" s="82"/>
      <c r="Q396" s="83" t="e">
        <f t="shared" si="26"/>
        <v>#DIV/0!</v>
      </c>
      <c r="R396" s="50"/>
      <c r="S396" s="84">
        <f t="shared" si="28"/>
        <v>0</v>
      </c>
    </row>
    <row r="397" spans="13:19" ht="18.5" x14ac:dyDescent="0.45">
      <c r="M397" s="79">
        <f t="shared" si="29"/>
        <v>0</v>
      </c>
      <c r="N397" s="80"/>
      <c r="O397" s="81">
        <f t="shared" si="27"/>
        <v>0</v>
      </c>
      <c r="P397" s="82"/>
      <c r="Q397" s="83" t="e">
        <f t="shared" si="26"/>
        <v>#DIV/0!</v>
      </c>
      <c r="R397" s="50"/>
      <c r="S397" s="84">
        <f t="shared" si="28"/>
        <v>0</v>
      </c>
    </row>
    <row r="398" spans="13:19" ht="18.5" x14ac:dyDescent="0.45">
      <c r="M398" s="79">
        <f t="shared" si="29"/>
        <v>0</v>
      </c>
      <c r="N398" s="80"/>
      <c r="O398" s="81">
        <f t="shared" si="27"/>
        <v>0</v>
      </c>
      <c r="P398" s="82"/>
      <c r="Q398" s="83" t="e">
        <f t="shared" si="26"/>
        <v>#DIV/0!</v>
      </c>
      <c r="R398" s="50"/>
      <c r="S398" s="84">
        <f t="shared" si="28"/>
        <v>0</v>
      </c>
    </row>
    <row r="399" spans="13:19" ht="18.5" x14ac:dyDescent="0.45">
      <c r="M399" s="79">
        <f t="shared" si="29"/>
        <v>0</v>
      </c>
      <c r="N399" s="80"/>
      <c r="O399" s="81">
        <f t="shared" si="27"/>
        <v>0</v>
      </c>
      <c r="P399" s="82"/>
      <c r="Q399" s="83" t="e">
        <f t="shared" si="26"/>
        <v>#DIV/0!</v>
      </c>
      <c r="R399" s="50"/>
      <c r="S399" s="84">
        <f t="shared" si="28"/>
        <v>0</v>
      </c>
    </row>
    <row r="400" spans="13:19" ht="18.5" x14ac:dyDescent="0.45">
      <c r="M400" s="79">
        <f t="shared" si="29"/>
        <v>0</v>
      </c>
      <c r="N400" s="80"/>
      <c r="O400" s="81">
        <f t="shared" si="27"/>
        <v>0</v>
      </c>
      <c r="P400" s="82"/>
      <c r="Q400" s="83" t="e">
        <f t="shared" si="26"/>
        <v>#DIV/0!</v>
      </c>
      <c r="R400" s="50"/>
      <c r="S400" s="84">
        <f t="shared" si="28"/>
        <v>0</v>
      </c>
    </row>
    <row r="401" spans="13:19" ht="18.5" x14ac:dyDescent="0.45">
      <c r="M401" s="79">
        <f t="shared" si="29"/>
        <v>0</v>
      </c>
      <c r="N401" s="80"/>
      <c r="O401" s="81">
        <f t="shared" si="27"/>
        <v>0</v>
      </c>
      <c r="P401" s="82"/>
      <c r="Q401" s="83" t="e">
        <f t="shared" si="26"/>
        <v>#DIV/0!</v>
      </c>
      <c r="R401" s="50"/>
      <c r="S401" s="84">
        <f t="shared" si="28"/>
        <v>0</v>
      </c>
    </row>
    <row r="402" spans="13:19" ht="18.5" x14ac:dyDescent="0.45">
      <c r="M402" s="79">
        <f t="shared" si="29"/>
        <v>0</v>
      </c>
      <c r="N402" s="80"/>
      <c r="O402" s="81">
        <f t="shared" si="27"/>
        <v>0</v>
      </c>
      <c r="P402" s="82"/>
      <c r="Q402" s="83" t="e">
        <f t="shared" si="26"/>
        <v>#DIV/0!</v>
      </c>
      <c r="R402" s="50"/>
      <c r="S402" s="84">
        <f t="shared" si="28"/>
        <v>0</v>
      </c>
    </row>
    <row r="403" spans="13:19" ht="18.5" x14ac:dyDescent="0.45">
      <c r="M403" s="79">
        <f t="shared" si="29"/>
        <v>0</v>
      </c>
      <c r="N403" s="80"/>
      <c r="O403" s="81">
        <f t="shared" si="27"/>
        <v>0</v>
      </c>
      <c r="P403" s="82"/>
      <c r="Q403" s="83" t="e">
        <f t="shared" si="26"/>
        <v>#DIV/0!</v>
      </c>
      <c r="R403" s="50"/>
      <c r="S403" s="84">
        <f t="shared" si="28"/>
        <v>0</v>
      </c>
    </row>
    <row r="404" spans="13:19" ht="18.5" x14ac:dyDescent="0.45">
      <c r="M404" s="79">
        <f t="shared" si="29"/>
        <v>0</v>
      </c>
      <c r="N404" s="80"/>
      <c r="O404" s="81">
        <f t="shared" si="27"/>
        <v>0</v>
      </c>
      <c r="P404" s="82"/>
      <c r="Q404" s="83" t="e">
        <f t="shared" si="26"/>
        <v>#DIV/0!</v>
      </c>
      <c r="R404" s="50"/>
      <c r="S404" s="84">
        <f t="shared" si="28"/>
        <v>0</v>
      </c>
    </row>
    <row r="405" spans="13:19" ht="18.5" x14ac:dyDescent="0.45">
      <c r="M405" s="79">
        <f t="shared" si="29"/>
        <v>0</v>
      </c>
      <c r="N405" s="80"/>
      <c r="O405" s="81">
        <f t="shared" si="27"/>
        <v>0</v>
      </c>
      <c r="P405" s="82"/>
      <c r="Q405" s="83" t="e">
        <f t="shared" si="26"/>
        <v>#DIV/0!</v>
      </c>
      <c r="R405" s="50"/>
      <c r="S405" s="84">
        <f t="shared" si="28"/>
        <v>0</v>
      </c>
    </row>
    <row r="406" spans="13:19" ht="18.5" x14ac:dyDescent="0.45">
      <c r="M406" s="79">
        <f t="shared" si="29"/>
        <v>0</v>
      </c>
      <c r="N406" s="80"/>
      <c r="O406" s="81">
        <f t="shared" si="27"/>
        <v>0</v>
      </c>
      <c r="P406" s="82"/>
      <c r="Q406" s="83" t="e">
        <f t="shared" si="26"/>
        <v>#DIV/0!</v>
      </c>
      <c r="R406" s="50"/>
      <c r="S406" s="84">
        <f t="shared" si="28"/>
        <v>0</v>
      </c>
    </row>
    <row r="407" spans="13:19" ht="18.5" x14ac:dyDescent="0.45">
      <c r="M407" s="79">
        <f t="shared" si="29"/>
        <v>0</v>
      </c>
      <c r="N407" s="80"/>
      <c r="O407" s="81">
        <f t="shared" si="27"/>
        <v>0</v>
      </c>
      <c r="P407" s="82"/>
      <c r="Q407" s="83" t="e">
        <f t="shared" si="26"/>
        <v>#DIV/0!</v>
      </c>
      <c r="R407" s="50"/>
      <c r="S407" s="84">
        <f t="shared" si="28"/>
        <v>0</v>
      </c>
    </row>
    <row r="408" spans="13:19" ht="18.5" x14ac:dyDescent="0.45">
      <c r="M408" s="79">
        <f t="shared" si="29"/>
        <v>0</v>
      </c>
      <c r="N408" s="80"/>
      <c r="O408" s="81">
        <f t="shared" si="27"/>
        <v>0</v>
      </c>
      <c r="P408" s="82"/>
      <c r="Q408" s="83" t="e">
        <f t="shared" si="26"/>
        <v>#DIV/0!</v>
      </c>
      <c r="R408" s="50"/>
      <c r="S408" s="84">
        <f t="shared" si="28"/>
        <v>0</v>
      </c>
    </row>
    <row r="409" spans="13:19" ht="18.5" x14ac:dyDescent="0.45">
      <c r="M409" s="79">
        <f t="shared" si="29"/>
        <v>0</v>
      </c>
      <c r="N409" s="80"/>
      <c r="O409" s="81">
        <f t="shared" si="27"/>
        <v>0</v>
      </c>
      <c r="P409" s="82"/>
      <c r="Q409" s="83" t="e">
        <f t="shared" si="26"/>
        <v>#DIV/0!</v>
      </c>
      <c r="R409" s="50"/>
      <c r="S409" s="84">
        <f t="shared" si="28"/>
        <v>0</v>
      </c>
    </row>
    <row r="410" spans="13:19" ht="18.5" x14ac:dyDescent="0.45">
      <c r="M410" s="79">
        <f t="shared" si="29"/>
        <v>0</v>
      </c>
      <c r="N410" s="80"/>
      <c r="O410" s="81">
        <f t="shared" si="27"/>
        <v>0</v>
      </c>
      <c r="P410" s="82"/>
      <c r="Q410" s="83" t="e">
        <f t="shared" si="26"/>
        <v>#DIV/0!</v>
      </c>
      <c r="R410" s="50"/>
      <c r="S410" s="84">
        <f t="shared" si="28"/>
        <v>0</v>
      </c>
    </row>
    <row r="411" spans="13:19" ht="18.5" x14ac:dyDescent="0.45">
      <c r="M411" s="79">
        <f t="shared" si="29"/>
        <v>0</v>
      </c>
      <c r="N411" s="80"/>
      <c r="O411" s="81">
        <f t="shared" si="27"/>
        <v>0</v>
      </c>
      <c r="P411" s="82"/>
      <c r="Q411" s="83" t="e">
        <f t="shared" si="26"/>
        <v>#DIV/0!</v>
      </c>
      <c r="R411" s="50"/>
      <c r="S411" s="84">
        <f t="shared" si="28"/>
        <v>0</v>
      </c>
    </row>
    <row r="412" spans="13:19" ht="18.5" x14ac:dyDescent="0.45">
      <c r="M412" s="79">
        <f t="shared" si="29"/>
        <v>0</v>
      </c>
      <c r="N412" s="80"/>
      <c r="O412" s="81">
        <f t="shared" si="27"/>
        <v>0</v>
      </c>
      <c r="P412" s="82"/>
      <c r="Q412" s="83" t="e">
        <f t="shared" si="26"/>
        <v>#DIV/0!</v>
      </c>
      <c r="R412" s="50"/>
      <c r="S412" s="84">
        <f t="shared" si="28"/>
        <v>0</v>
      </c>
    </row>
    <row r="413" spans="13:19" ht="18.5" x14ac:dyDescent="0.45">
      <c r="M413" s="79">
        <f t="shared" si="29"/>
        <v>0</v>
      </c>
      <c r="N413" s="80"/>
      <c r="O413" s="81">
        <f t="shared" si="27"/>
        <v>0</v>
      </c>
      <c r="P413" s="82"/>
      <c r="Q413" s="83" t="e">
        <f t="shared" si="26"/>
        <v>#DIV/0!</v>
      </c>
      <c r="R413" s="50"/>
      <c r="S413" s="84">
        <f t="shared" si="28"/>
        <v>0</v>
      </c>
    </row>
    <row r="414" spans="13:19" ht="18.5" x14ac:dyDescent="0.45">
      <c r="M414" s="79">
        <f t="shared" si="29"/>
        <v>0</v>
      </c>
      <c r="N414" s="80"/>
      <c r="O414" s="81">
        <f t="shared" si="27"/>
        <v>0</v>
      </c>
      <c r="P414" s="82"/>
      <c r="Q414" s="83" t="e">
        <f t="shared" si="26"/>
        <v>#DIV/0!</v>
      </c>
      <c r="R414" s="50"/>
      <c r="S414" s="84">
        <f t="shared" si="28"/>
        <v>0</v>
      </c>
    </row>
    <row r="415" spans="13:19" ht="18.5" x14ac:dyDescent="0.45">
      <c r="M415" s="79">
        <f t="shared" si="29"/>
        <v>0</v>
      </c>
      <c r="N415" s="80"/>
      <c r="O415" s="81">
        <f t="shared" si="27"/>
        <v>0</v>
      </c>
      <c r="P415" s="82"/>
      <c r="Q415" s="83" t="e">
        <f t="shared" si="26"/>
        <v>#DIV/0!</v>
      </c>
      <c r="R415" s="50"/>
      <c r="S415" s="84">
        <f t="shared" si="28"/>
        <v>0</v>
      </c>
    </row>
    <row r="416" spans="13:19" ht="18.5" x14ac:dyDescent="0.45">
      <c r="M416" s="79">
        <f t="shared" si="29"/>
        <v>0</v>
      </c>
      <c r="N416" s="80"/>
      <c r="O416" s="81">
        <f t="shared" si="27"/>
        <v>0</v>
      </c>
      <c r="P416" s="82"/>
      <c r="Q416" s="83" t="e">
        <f t="shared" si="26"/>
        <v>#DIV/0!</v>
      </c>
      <c r="R416" s="50"/>
      <c r="S416" s="84">
        <f t="shared" si="28"/>
        <v>0</v>
      </c>
    </row>
    <row r="417" spans="13:19" ht="18.5" x14ac:dyDescent="0.45">
      <c r="M417" s="79">
        <f t="shared" si="29"/>
        <v>0</v>
      </c>
      <c r="N417" s="80"/>
      <c r="O417" s="81">
        <f t="shared" si="27"/>
        <v>0</v>
      </c>
      <c r="P417" s="82"/>
      <c r="Q417" s="83" t="e">
        <f t="shared" ref="Q417:Q480" si="30">(P417-M417)/P417</f>
        <v>#DIV/0!</v>
      </c>
      <c r="R417" s="50"/>
      <c r="S417" s="84">
        <f t="shared" si="28"/>
        <v>0</v>
      </c>
    </row>
    <row r="418" spans="13:19" ht="18.5" x14ac:dyDescent="0.45">
      <c r="M418" s="79">
        <f t="shared" si="29"/>
        <v>0</v>
      </c>
      <c r="N418" s="80"/>
      <c r="O418" s="81">
        <f t="shared" si="27"/>
        <v>0</v>
      </c>
      <c r="P418" s="82"/>
      <c r="Q418" s="83" t="e">
        <f t="shared" si="30"/>
        <v>#DIV/0!</v>
      </c>
      <c r="R418" s="50"/>
      <c r="S418" s="84">
        <f t="shared" si="28"/>
        <v>0</v>
      </c>
    </row>
    <row r="419" spans="13:19" ht="18.5" x14ac:dyDescent="0.45">
      <c r="M419" s="79">
        <f t="shared" si="29"/>
        <v>0</v>
      </c>
      <c r="N419" s="80"/>
      <c r="O419" s="81">
        <f t="shared" si="27"/>
        <v>0</v>
      </c>
      <c r="P419" s="82"/>
      <c r="Q419" s="83" t="e">
        <f t="shared" si="30"/>
        <v>#DIV/0!</v>
      </c>
      <c r="R419" s="50"/>
      <c r="S419" s="84">
        <f t="shared" si="28"/>
        <v>0</v>
      </c>
    </row>
    <row r="420" spans="13:19" ht="18.5" x14ac:dyDescent="0.45">
      <c r="M420" s="79">
        <f t="shared" si="29"/>
        <v>0</v>
      </c>
      <c r="N420" s="80"/>
      <c r="O420" s="81">
        <f t="shared" ref="O420:O483" si="31">M420/(1-N420)</f>
        <v>0</v>
      </c>
      <c r="P420" s="82"/>
      <c r="Q420" s="83" t="e">
        <f t="shared" si="30"/>
        <v>#DIV/0!</v>
      </c>
      <c r="R420" s="50"/>
      <c r="S420" s="84">
        <f t="shared" si="28"/>
        <v>0</v>
      </c>
    </row>
    <row r="421" spans="13:19" ht="18.5" x14ac:dyDescent="0.45">
      <c r="M421" s="79">
        <f t="shared" si="29"/>
        <v>0</v>
      </c>
      <c r="N421" s="80"/>
      <c r="O421" s="81">
        <f t="shared" si="31"/>
        <v>0</v>
      </c>
      <c r="P421" s="82"/>
      <c r="Q421" s="83" t="e">
        <f t="shared" si="30"/>
        <v>#DIV/0!</v>
      </c>
      <c r="R421" s="50"/>
      <c r="S421" s="84">
        <f t="shared" si="28"/>
        <v>0</v>
      </c>
    </row>
    <row r="422" spans="13:19" ht="18.5" x14ac:dyDescent="0.45">
      <c r="M422" s="79">
        <f t="shared" si="29"/>
        <v>0</v>
      </c>
      <c r="N422" s="80"/>
      <c r="O422" s="81">
        <f t="shared" si="31"/>
        <v>0</v>
      </c>
      <c r="P422" s="82"/>
      <c r="Q422" s="83" t="e">
        <f t="shared" si="30"/>
        <v>#DIV/0!</v>
      </c>
      <c r="R422" s="50"/>
      <c r="S422" s="84">
        <f t="shared" ref="S422:S485" si="32">SUM(R422*P422)</f>
        <v>0</v>
      </c>
    </row>
    <row r="423" spans="13:19" ht="18.5" x14ac:dyDescent="0.45">
      <c r="M423" s="79">
        <f t="shared" si="29"/>
        <v>0</v>
      </c>
      <c r="N423" s="80"/>
      <c r="O423" s="81">
        <f t="shared" si="31"/>
        <v>0</v>
      </c>
      <c r="P423" s="82"/>
      <c r="Q423" s="83" t="e">
        <f t="shared" si="30"/>
        <v>#DIV/0!</v>
      </c>
      <c r="R423" s="50"/>
      <c r="S423" s="84">
        <f t="shared" si="32"/>
        <v>0</v>
      </c>
    </row>
    <row r="424" spans="13:19" ht="18.5" x14ac:dyDescent="0.45">
      <c r="M424" s="79">
        <f t="shared" si="29"/>
        <v>0</v>
      </c>
      <c r="N424" s="80"/>
      <c r="O424" s="81">
        <f t="shared" si="31"/>
        <v>0</v>
      </c>
      <c r="P424" s="82"/>
      <c r="Q424" s="83" t="e">
        <f t="shared" si="30"/>
        <v>#DIV/0!</v>
      </c>
      <c r="R424" s="50"/>
      <c r="S424" s="84">
        <f t="shared" si="32"/>
        <v>0</v>
      </c>
    </row>
    <row r="425" spans="13:19" ht="18.5" x14ac:dyDescent="0.45">
      <c r="M425" s="79">
        <f t="shared" ref="M425:M488" si="33">SUM(F425:K425)</f>
        <v>0</v>
      </c>
      <c r="N425" s="80"/>
      <c r="O425" s="81">
        <f t="shared" si="31"/>
        <v>0</v>
      </c>
      <c r="P425" s="82"/>
      <c r="Q425" s="83" t="e">
        <f t="shared" si="30"/>
        <v>#DIV/0!</v>
      </c>
      <c r="R425" s="50"/>
      <c r="S425" s="84">
        <f t="shared" si="32"/>
        <v>0</v>
      </c>
    </row>
    <row r="426" spans="13:19" ht="18.5" x14ac:dyDescent="0.45">
      <c r="M426" s="79">
        <f t="shared" si="33"/>
        <v>0</v>
      </c>
      <c r="N426" s="80"/>
      <c r="O426" s="81">
        <f t="shared" si="31"/>
        <v>0</v>
      </c>
      <c r="P426" s="82"/>
      <c r="Q426" s="83" t="e">
        <f t="shared" si="30"/>
        <v>#DIV/0!</v>
      </c>
      <c r="R426" s="50"/>
      <c r="S426" s="84">
        <f t="shared" si="32"/>
        <v>0</v>
      </c>
    </row>
    <row r="427" spans="13:19" ht="18.5" x14ac:dyDescent="0.45">
      <c r="M427" s="79">
        <f t="shared" si="33"/>
        <v>0</v>
      </c>
      <c r="N427" s="80"/>
      <c r="O427" s="81">
        <f t="shared" si="31"/>
        <v>0</v>
      </c>
      <c r="P427" s="82"/>
      <c r="Q427" s="83" t="e">
        <f t="shared" si="30"/>
        <v>#DIV/0!</v>
      </c>
      <c r="R427" s="50"/>
      <c r="S427" s="84">
        <f t="shared" si="32"/>
        <v>0</v>
      </c>
    </row>
    <row r="428" spans="13:19" ht="18.5" x14ac:dyDescent="0.45">
      <c r="M428" s="79">
        <f t="shared" si="33"/>
        <v>0</v>
      </c>
      <c r="N428" s="80"/>
      <c r="O428" s="81">
        <f t="shared" si="31"/>
        <v>0</v>
      </c>
      <c r="P428" s="82"/>
      <c r="Q428" s="83" t="e">
        <f t="shared" si="30"/>
        <v>#DIV/0!</v>
      </c>
      <c r="R428" s="50"/>
      <c r="S428" s="84">
        <f t="shared" si="32"/>
        <v>0</v>
      </c>
    </row>
    <row r="429" spans="13:19" ht="18.5" x14ac:dyDescent="0.45">
      <c r="M429" s="79">
        <f t="shared" si="33"/>
        <v>0</v>
      </c>
      <c r="N429" s="80"/>
      <c r="O429" s="81">
        <f t="shared" si="31"/>
        <v>0</v>
      </c>
      <c r="P429" s="82"/>
      <c r="Q429" s="83" t="e">
        <f t="shared" si="30"/>
        <v>#DIV/0!</v>
      </c>
      <c r="R429" s="50"/>
      <c r="S429" s="84">
        <f t="shared" si="32"/>
        <v>0</v>
      </c>
    </row>
    <row r="430" spans="13:19" ht="18.5" x14ac:dyDescent="0.45">
      <c r="M430" s="79">
        <f t="shared" si="33"/>
        <v>0</v>
      </c>
      <c r="N430" s="80"/>
      <c r="O430" s="81">
        <f t="shared" si="31"/>
        <v>0</v>
      </c>
      <c r="P430" s="82"/>
      <c r="Q430" s="83" t="e">
        <f t="shared" si="30"/>
        <v>#DIV/0!</v>
      </c>
      <c r="R430" s="50"/>
      <c r="S430" s="84">
        <f t="shared" si="32"/>
        <v>0</v>
      </c>
    </row>
    <row r="431" spans="13:19" ht="18.5" x14ac:dyDescent="0.45">
      <c r="M431" s="79">
        <f t="shared" si="33"/>
        <v>0</v>
      </c>
      <c r="N431" s="80"/>
      <c r="O431" s="81">
        <f t="shared" si="31"/>
        <v>0</v>
      </c>
      <c r="P431" s="82"/>
      <c r="Q431" s="83" t="e">
        <f t="shared" si="30"/>
        <v>#DIV/0!</v>
      </c>
      <c r="R431" s="50"/>
      <c r="S431" s="84">
        <f t="shared" si="32"/>
        <v>0</v>
      </c>
    </row>
    <row r="432" spans="13:19" ht="18.5" x14ac:dyDescent="0.45">
      <c r="M432" s="79">
        <f t="shared" si="33"/>
        <v>0</v>
      </c>
      <c r="N432" s="80"/>
      <c r="O432" s="81">
        <f t="shared" si="31"/>
        <v>0</v>
      </c>
      <c r="P432" s="82"/>
      <c r="Q432" s="83" t="e">
        <f t="shared" si="30"/>
        <v>#DIV/0!</v>
      </c>
      <c r="R432" s="50"/>
      <c r="S432" s="84">
        <f t="shared" si="32"/>
        <v>0</v>
      </c>
    </row>
    <row r="433" spans="13:19" ht="18.5" x14ac:dyDescent="0.45">
      <c r="M433" s="79">
        <f t="shared" si="33"/>
        <v>0</v>
      </c>
      <c r="N433" s="80"/>
      <c r="O433" s="81">
        <f t="shared" si="31"/>
        <v>0</v>
      </c>
      <c r="P433" s="82"/>
      <c r="Q433" s="83" t="e">
        <f t="shared" si="30"/>
        <v>#DIV/0!</v>
      </c>
      <c r="R433" s="50"/>
      <c r="S433" s="84">
        <f t="shared" si="32"/>
        <v>0</v>
      </c>
    </row>
    <row r="434" spans="13:19" ht="18.5" x14ac:dyDescent="0.45">
      <c r="M434" s="79">
        <f t="shared" si="33"/>
        <v>0</v>
      </c>
      <c r="N434" s="80"/>
      <c r="O434" s="81">
        <f t="shared" si="31"/>
        <v>0</v>
      </c>
      <c r="P434" s="82"/>
      <c r="Q434" s="83" t="e">
        <f t="shared" si="30"/>
        <v>#DIV/0!</v>
      </c>
      <c r="R434" s="50"/>
      <c r="S434" s="84">
        <f t="shared" si="32"/>
        <v>0</v>
      </c>
    </row>
    <row r="435" spans="13:19" ht="18.5" x14ac:dyDescent="0.45">
      <c r="M435" s="79">
        <f t="shared" si="33"/>
        <v>0</v>
      </c>
      <c r="N435" s="80"/>
      <c r="O435" s="81">
        <f t="shared" si="31"/>
        <v>0</v>
      </c>
      <c r="P435" s="82"/>
      <c r="Q435" s="83" t="e">
        <f t="shared" si="30"/>
        <v>#DIV/0!</v>
      </c>
      <c r="R435" s="50"/>
      <c r="S435" s="84">
        <f t="shared" si="32"/>
        <v>0</v>
      </c>
    </row>
    <row r="436" spans="13:19" ht="18.5" x14ac:dyDescent="0.45">
      <c r="M436" s="79">
        <f t="shared" si="33"/>
        <v>0</v>
      </c>
      <c r="N436" s="80"/>
      <c r="O436" s="81">
        <f t="shared" si="31"/>
        <v>0</v>
      </c>
      <c r="P436" s="82"/>
      <c r="Q436" s="83" t="e">
        <f t="shared" si="30"/>
        <v>#DIV/0!</v>
      </c>
      <c r="R436" s="50"/>
      <c r="S436" s="84">
        <f t="shared" si="32"/>
        <v>0</v>
      </c>
    </row>
    <row r="437" spans="13:19" ht="18.5" x14ac:dyDescent="0.45">
      <c r="M437" s="79">
        <f t="shared" si="33"/>
        <v>0</v>
      </c>
      <c r="N437" s="80"/>
      <c r="O437" s="81">
        <f t="shared" si="31"/>
        <v>0</v>
      </c>
      <c r="P437" s="82"/>
      <c r="Q437" s="83" t="e">
        <f t="shared" si="30"/>
        <v>#DIV/0!</v>
      </c>
      <c r="R437" s="50"/>
      <c r="S437" s="84">
        <f t="shared" si="32"/>
        <v>0</v>
      </c>
    </row>
    <row r="438" spans="13:19" ht="18.5" x14ac:dyDescent="0.45">
      <c r="M438" s="79">
        <f t="shared" si="33"/>
        <v>0</v>
      </c>
      <c r="N438" s="80"/>
      <c r="O438" s="81">
        <f t="shared" si="31"/>
        <v>0</v>
      </c>
      <c r="P438" s="82"/>
      <c r="Q438" s="83" t="e">
        <f t="shared" si="30"/>
        <v>#DIV/0!</v>
      </c>
      <c r="R438" s="50"/>
      <c r="S438" s="84">
        <f t="shared" si="32"/>
        <v>0</v>
      </c>
    </row>
    <row r="439" spans="13:19" ht="18.5" x14ac:dyDescent="0.45">
      <c r="M439" s="79">
        <f t="shared" si="33"/>
        <v>0</v>
      </c>
      <c r="N439" s="80"/>
      <c r="O439" s="81">
        <f t="shared" si="31"/>
        <v>0</v>
      </c>
      <c r="P439" s="82"/>
      <c r="Q439" s="83" t="e">
        <f t="shared" si="30"/>
        <v>#DIV/0!</v>
      </c>
      <c r="R439" s="50"/>
      <c r="S439" s="84">
        <f t="shared" si="32"/>
        <v>0</v>
      </c>
    </row>
    <row r="440" spans="13:19" ht="18.5" x14ac:dyDescent="0.45">
      <c r="M440" s="79">
        <f t="shared" si="33"/>
        <v>0</v>
      </c>
      <c r="N440" s="80"/>
      <c r="O440" s="81">
        <f t="shared" si="31"/>
        <v>0</v>
      </c>
      <c r="P440" s="82"/>
      <c r="Q440" s="83" t="e">
        <f t="shared" si="30"/>
        <v>#DIV/0!</v>
      </c>
      <c r="R440" s="50"/>
      <c r="S440" s="84">
        <f t="shared" si="32"/>
        <v>0</v>
      </c>
    </row>
    <row r="441" spans="13:19" ht="18.5" x14ac:dyDescent="0.45">
      <c r="M441" s="79">
        <f t="shared" si="33"/>
        <v>0</v>
      </c>
      <c r="N441" s="80"/>
      <c r="O441" s="81">
        <f t="shared" si="31"/>
        <v>0</v>
      </c>
      <c r="P441" s="82"/>
      <c r="Q441" s="83" t="e">
        <f t="shared" si="30"/>
        <v>#DIV/0!</v>
      </c>
      <c r="R441" s="50"/>
      <c r="S441" s="84">
        <f t="shared" si="32"/>
        <v>0</v>
      </c>
    </row>
    <row r="442" spans="13:19" ht="18.5" x14ac:dyDescent="0.45">
      <c r="M442" s="79">
        <f t="shared" si="33"/>
        <v>0</v>
      </c>
      <c r="N442" s="80"/>
      <c r="O442" s="81">
        <f t="shared" si="31"/>
        <v>0</v>
      </c>
      <c r="P442" s="82"/>
      <c r="Q442" s="83" t="e">
        <f t="shared" si="30"/>
        <v>#DIV/0!</v>
      </c>
      <c r="R442" s="50"/>
      <c r="S442" s="84">
        <f t="shared" si="32"/>
        <v>0</v>
      </c>
    </row>
    <row r="443" spans="13:19" ht="18.5" x14ac:dyDescent="0.45">
      <c r="M443" s="79">
        <f t="shared" si="33"/>
        <v>0</v>
      </c>
      <c r="N443" s="80"/>
      <c r="O443" s="81">
        <f t="shared" si="31"/>
        <v>0</v>
      </c>
      <c r="P443" s="82"/>
      <c r="Q443" s="83" t="e">
        <f t="shared" si="30"/>
        <v>#DIV/0!</v>
      </c>
      <c r="R443" s="50"/>
      <c r="S443" s="84">
        <f t="shared" si="32"/>
        <v>0</v>
      </c>
    </row>
    <row r="444" spans="13:19" ht="18.5" x14ac:dyDescent="0.45">
      <c r="M444" s="79">
        <f t="shared" si="33"/>
        <v>0</v>
      </c>
      <c r="N444" s="80"/>
      <c r="O444" s="81">
        <f t="shared" si="31"/>
        <v>0</v>
      </c>
      <c r="P444" s="82"/>
      <c r="Q444" s="83" t="e">
        <f t="shared" si="30"/>
        <v>#DIV/0!</v>
      </c>
      <c r="R444" s="50"/>
      <c r="S444" s="84">
        <f t="shared" si="32"/>
        <v>0</v>
      </c>
    </row>
    <row r="445" spans="13:19" ht="18.5" x14ac:dyDescent="0.45">
      <c r="M445" s="79">
        <f t="shared" si="33"/>
        <v>0</v>
      </c>
      <c r="N445" s="80"/>
      <c r="O445" s="81">
        <f t="shared" si="31"/>
        <v>0</v>
      </c>
      <c r="P445" s="82"/>
      <c r="Q445" s="83" t="e">
        <f t="shared" si="30"/>
        <v>#DIV/0!</v>
      </c>
      <c r="R445" s="50"/>
      <c r="S445" s="84">
        <f t="shared" si="32"/>
        <v>0</v>
      </c>
    </row>
    <row r="446" spans="13:19" ht="18.5" x14ac:dyDescent="0.45">
      <c r="M446" s="79">
        <f t="shared" si="33"/>
        <v>0</v>
      </c>
      <c r="N446" s="80"/>
      <c r="O446" s="81">
        <f t="shared" si="31"/>
        <v>0</v>
      </c>
      <c r="P446" s="82"/>
      <c r="Q446" s="83" t="e">
        <f t="shared" si="30"/>
        <v>#DIV/0!</v>
      </c>
      <c r="R446" s="50"/>
      <c r="S446" s="84">
        <f t="shared" si="32"/>
        <v>0</v>
      </c>
    </row>
    <row r="447" spans="13:19" ht="18.5" x14ac:dyDescent="0.45">
      <c r="M447" s="79">
        <f t="shared" si="33"/>
        <v>0</v>
      </c>
      <c r="N447" s="80"/>
      <c r="O447" s="81">
        <f t="shared" si="31"/>
        <v>0</v>
      </c>
      <c r="P447" s="82"/>
      <c r="Q447" s="83" t="e">
        <f t="shared" si="30"/>
        <v>#DIV/0!</v>
      </c>
      <c r="R447" s="50"/>
      <c r="S447" s="84">
        <f t="shared" si="32"/>
        <v>0</v>
      </c>
    </row>
    <row r="448" spans="13:19" ht="18.5" x14ac:dyDescent="0.45">
      <c r="M448" s="79">
        <f t="shared" si="33"/>
        <v>0</v>
      </c>
      <c r="N448" s="80"/>
      <c r="O448" s="81">
        <f t="shared" si="31"/>
        <v>0</v>
      </c>
      <c r="P448" s="82"/>
      <c r="Q448" s="83" t="e">
        <f t="shared" si="30"/>
        <v>#DIV/0!</v>
      </c>
      <c r="R448" s="50"/>
      <c r="S448" s="84">
        <f t="shared" si="32"/>
        <v>0</v>
      </c>
    </row>
    <row r="449" spans="13:19" ht="18.5" x14ac:dyDescent="0.45">
      <c r="M449" s="79">
        <f t="shared" si="33"/>
        <v>0</v>
      </c>
      <c r="N449" s="80"/>
      <c r="O449" s="81">
        <f t="shared" si="31"/>
        <v>0</v>
      </c>
      <c r="P449" s="82"/>
      <c r="Q449" s="83" t="e">
        <f t="shared" si="30"/>
        <v>#DIV/0!</v>
      </c>
      <c r="R449" s="50"/>
      <c r="S449" s="84">
        <f t="shared" si="32"/>
        <v>0</v>
      </c>
    </row>
    <row r="450" spans="13:19" ht="18.5" x14ac:dyDescent="0.45">
      <c r="M450" s="79">
        <f t="shared" si="33"/>
        <v>0</v>
      </c>
      <c r="N450" s="80"/>
      <c r="O450" s="81">
        <f t="shared" si="31"/>
        <v>0</v>
      </c>
      <c r="P450" s="82"/>
      <c r="Q450" s="83" t="e">
        <f t="shared" si="30"/>
        <v>#DIV/0!</v>
      </c>
      <c r="R450" s="50"/>
      <c r="S450" s="84">
        <f t="shared" si="32"/>
        <v>0</v>
      </c>
    </row>
    <row r="451" spans="13:19" ht="18.5" x14ac:dyDescent="0.45">
      <c r="M451" s="79">
        <f t="shared" si="33"/>
        <v>0</v>
      </c>
      <c r="N451" s="80"/>
      <c r="O451" s="81">
        <f t="shared" si="31"/>
        <v>0</v>
      </c>
      <c r="P451" s="82"/>
      <c r="Q451" s="83" t="e">
        <f t="shared" si="30"/>
        <v>#DIV/0!</v>
      </c>
      <c r="R451" s="50"/>
      <c r="S451" s="84">
        <f t="shared" si="32"/>
        <v>0</v>
      </c>
    </row>
    <row r="452" spans="13:19" ht="18.5" x14ac:dyDescent="0.45">
      <c r="M452" s="79">
        <f t="shared" si="33"/>
        <v>0</v>
      </c>
      <c r="N452" s="80"/>
      <c r="O452" s="81">
        <f t="shared" si="31"/>
        <v>0</v>
      </c>
      <c r="P452" s="82"/>
      <c r="Q452" s="83" t="e">
        <f t="shared" si="30"/>
        <v>#DIV/0!</v>
      </c>
      <c r="R452" s="50"/>
      <c r="S452" s="84">
        <f t="shared" si="32"/>
        <v>0</v>
      </c>
    </row>
    <row r="453" spans="13:19" ht="18.5" x14ac:dyDescent="0.45">
      <c r="M453" s="79">
        <f t="shared" si="33"/>
        <v>0</v>
      </c>
      <c r="N453" s="80"/>
      <c r="O453" s="81">
        <f t="shared" si="31"/>
        <v>0</v>
      </c>
      <c r="P453" s="82"/>
      <c r="Q453" s="83" t="e">
        <f t="shared" si="30"/>
        <v>#DIV/0!</v>
      </c>
      <c r="R453" s="50"/>
      <c r="S453" s="84">
        <f t="shared" si="32"/>
        <v>0</v>
      </c>
    </row>
    <row r="454" spans="13:19" ht="18.5" x14ac:dyDescent="0.45">
      <c r="M454" s="79">
        <f t="shared" si="33"/>
        <v>0</v>
      </c>
      <c r="N454" s="80"/>
      <c r="O454" s="81">
        <f t="shared" si="31"/>
        <v>0</v>
      </c>
      <c r="P454" s="82"/>
      <c r="Q454" s="83" t="e">
        <f t="shared" si="30"/>
        <v>#DIV/0!</v>
      </c>
      <c r="R454" s="50"/>
      <c r="S454" s="84">
        <f t="shared" si="32"/>
        <v>0</v>
      </c>
    </row>
    <row r="455" spans="13:19" ht="18.5" x14ac:dyDescent="0.45">
      <c r="M455" s="79">
        <f t="shared" si="33"/>
        <v>0</v>
      </c>
      <c r="N455" s="80"/>
      <c r="O455" s="81">
        <f t="shared" si="31"/>
        <v>0</v>
      </c>
      <c r="P455" s="82"/>
      <c r="Q455" s="83" t="e">
        <f t="shared" si="30"/>
        <v>#DIV/0!</v>
      </c>
      <c r="R455" s="50"/>
      <c r="S455" s="84">
        <f t="shared" si="32"/>
        <v>0</v>
      </c>
    </row>
    <row r="456" spans="13:19" ht="18.5" x14ac:dyDescent="0.45">
      <c r="M456" s="79">
        <f t="shared" si="33"/>
        <v>0</v>
      </c>
      <c r="N456" s="80"/>
      <c r="O456" s="81">
        <f t="shared" si="31"/>
        <v>0</v>
      </c>
      <c r="P456" s="82"/>
      <c r="Q456" s="83" t="e">
        <f t="shared" si="30"/>
        <v>#DIV/0!</v>
      </c>
      <c r="R456" s="50"/>
      <c r="S456" s="84">
        <f t="shared" si="32"/>
        <v>0</v>
      </c>
    </row>
    <row r="457" spans="13:19" ht="18.5" x14ac:dyDescent="0.45">
      <c r="M457" s="79">
        <f t="shared" si="33"/>
        <v>0</v>
      </c>
      <c r="N457" s="80"/>
      <c r="O457" s="81">
        <f t="shared" si="31"/>
        <v>0</v>
      </c>
      <c r="P457" s="82"/>
      <c r="Q457" s="83" t="e">
        <f t="shared" si="30"/>
        <v>#DIV/0!</v>
      </c>
      <c r="R457" s="50"/>
      <c r="S457" s="84">
        <f t="shared" si="32"/>
        <v>0</v>
      </c>
    </row>
    <row r="458" spans="13:19" ht="18.5" x14ac:dyDescent="0.45">
      <c r="M458" s="79">
        <f t="shared" si="33"/>
        <v>0</v>
      </c>
      <c r="N458" s="80"/>
      <c r="O458" s="81">
        <f t="shared" si="31"/>
        <v>0</v>
      </c>
      <c r="P458" s="82"/>
      <c r="Q458" s="83" t="e">
        <f t="shared" si="30"/>
        <v>#DIV/0!</v>
      </c>
      <c r="R458" s="50"/>
      <c r="S458" s="84">
        <f t="shared" si="32"/>
        <v>0</v>
      </c>
    </row>
    <row r="459" spans="13:19" ht="18.5" x14ac:dyDescent="0.45">
      <c r="M459" s="79">
        <f t="shared" si="33"/>
        <v>0</v>
      </c>
      <c r="N459" s="80"/>
      <c r="O459" s="81">
        <f t="shared" si="31"/>
        <v>0</v>
      </c>
      <c r="P459" s="82"/>
      <c r="Q459" s="83" t="e">
        <f t="shared" si="30"/>
        <v>#DIV/0!</v>
      </c>
      <c r="R459" s="50"/>
      <c r="S459" s="84">
        <f t="shared" si="32"/>
        <v>0</v>
      </c>
    </row>
    <row r="460" spans="13:19" ht="18.5" x14ac:dyDescent="0.45">
      <c r="M460" s="79">
        <f t="shared" si="33"/>
        <v>0</v>
      </c>
      <c r="N460" s="80"/>
      <c r="O460" s="81">
        <f t="shared" si="31"/>
        <v>0</v>
      </c>
      <c r="P460" s="82"/>
      <c r="Q460" s="83" t="e">
        <f t="shared" si="30"/>
        <v>#DIV/0!</v>
      </c>
      <c r="R460" s="50"/>
      <c r="S460" s="84">
        <f t="shared" si="32"/>
        <v>0</v>
      </c>
    </row>
    <row r="461" spans="13:19" ht="18.5" x14ac:dyDescent="0.45">
      <c r="M461" s="79">
        <f t="shared" si="33"/>
        <v>0</v>
      </c>
      <c r="N461" s="80"/>
      <c r="O461" s="81">
        <f t="shared" si="31"/>
        <v>0</v>
      </c>
      <c r="P461" s="82"/>
      <c r="Q461" s="83" t="e">
        <f t="shared" si="30"/>
        <v>#DIV/0!</v>
      </c>
      <c r="R461" s="50"/>
      <c r="S461" s="84">
        <f t="shared" si="32"/>
        <v>0</v>
      </c>
    </row>
    <row r="462" spans="13:19" ht="18.5" x14ac:dyDescent="0.45">
      <c r="M462" s="79">
        <f t="shared" si="33"/>
        <v>0</v>
      </c>
      <c r="N462" s="80"/>
      <c r="O462" s="81">
        <f t="shared" si="31"/>
        <v>0</v>
      </c>
      <c r="P462" s="82"/>
      <c r="Q462" s="83" t="e">
        <f t="shared" si="30"/>
        <v>#DIV/0!</v>
      </c>
      <c r="R462" s="50"/>
      <c r="S462" s="84">
        <f t="shared" si="32"/>
        <v>0</v>
      </c>
    </row>
    <row r="463" spans="13:19" ht="18.5" x14ac:dyDescent="0.45">
      <c r="M463" s="79">
        <f t="shared" si="33"/>
        <v>0</v>
      </c>
      <c r="N463" s="80"/>
      <c r="O463" s="81">
        <f t="shared" si="31"/>
        <v>0</v>
      </c>
      <c r="P463" s="82"/>
      <c r="Q463" s="83" t="e">
        <f t="shared" si="30"/>
        <v>#DIV/0!</v>
      </c>
      <c r="R463" s="50"/>
      <c r="S463" s="84">
        <f t="shared" si="32"/>
        <v>0</v>
      </c>
    </row>
    <row r="464" spans="13:19" ht="18.5" x14ac:dyDescent="0.45">
      <c r="M464" s="79">
        <f t="shared" si="33"/>
        <v>0</v>
      </c>
      <c r="N464" s="80"/>
      <c r="O464" s="81">
        <f t="shared" si="31"/>
        <v>0</v>
      </c>
      <c r="P464" s="82"/>
      <c r="Q464" s="83" t="e">
        <f t="shared" si="30"/>
        <v>#DIV/0!</v>
      </c>
      <c r="R464" s="50"/>
      <c r="S464" s="84">
        <f t="shared" si="32"/>
        <v>0</v>
      </c>
    </row>
    <row r="465" spans="13:19" ht="18.5" x14ac:dyDescent="0.45">
      <c r="M465" s="79">
        <f t="shared" si="33"/>
        <v>0</v>
      </c>
      <c r="N465" s="80"/>
      <c r="O465" s="81">
        <f t="shared" si="31"/>
        <v>0</v>
      </c>
      <c r="P465" s="82"/>
      <c r="Q465" s="83" t="e">
        <f t="shared" si="30"/>
        <v>#DIV/0!</v>
      </c>
      <c r="R465" s="50"/>
      <c r="S465" s="84">
        <f t="shared" si="32"/>
        <v>0</v>
      </c>
    </row>
    <row r="466" spans="13:19" ht="18.5" x14ac:dyDescent="0.45">
      <c r="M466" s="79">
        <f t="shared" si="33"/>
        <v>0</v>
      </c>
      <c r="N466" s="80"/>
      <c r="O466" s="81">
        <f t="shared" si="31"/>
        <v>0</v>
      </c>
      <c r="P466" s="82"/>
      <c r="Q466" s="83" t="e">
        <f t="shared" si="30"/>
        <v>#DIV/0!</v>
      </c>
      <c r="R466" s="50"/>
      <c r="S466" s="84">
        <f t="shared" si="32"/>
        <v>0</v>
      </c>
    </row>
    <row r="467" spans="13:19" ht="18.5" x14ac:dyDescent="0.45">
      <c r="M467" s="79">
        <f t="shared" si="33"/>
        <v>0</v>
      </c>
      <c r="N467" s="80"/>
      <c r="O467" s="81">
        <f t="shared" si="31"/>
        <v>0</v>
      </c>
      <c r="P467" s="82"/>
      <c r="Q467" s="83" t="e">
        <f t="shared" si="30"/>
        <v>#DIV/0!</v>
      </c>
      <c r="R467" s="50"/>
      <c r="S467" s="84">
        <f t="shared" si="32"/>
        <v>0</v>
      </c>
    </row>
    <row r="468" spans="13:19" ht="18.5" x14ac:dyDescent="0.45">
      <c r="M468" s="79">
        <f t="shared" si="33"/>
        <v>0</v>
      </c>
      <c r="N468" s="80"/>
      <c r="O468" s="81">
        <f t="shared" si="31"/>
        <v>0</v>
      </c>
      <c r="P468" s="82"/>
      <c r="Q468" s="83" t="e">
        <f t="shared" si="30"/>
        <v>#DIV/0!</v>
      </c>
      <c r="R468" s="50"/>
      <c r="S468" s="84">
        <f t="shared" si="32"/>
        <v>0</v>
      </c>
    </row>
    <row r="469" spans="13:19" ht="18.5" x14ac:dyDescent="0.45">
      <c r="M469" s="79">
        <f t="shared" si="33"/>
        <v>0</v>
      </c>
      <c r="N469" s="80"/>
      <c r="O469" s="81">
        <f t="shared" si="31"/>
        <v>0</v>
      </c>
      <c r="P469" s="82"/>
      <c r="Q469" s="83" t="e">
        <f t="shared" si="30"/>
        <v>#DIV/0!</v>
      </c>
      <c r="R469" s="50"/>
      <c r="S469" s="84">
        <f t="shared" si="32"/>
        <v>0</v>
      </c>
    </row>
    <row r="470" spans="13:19" ht="18.5" x14ac:dyDescent="0.45">
      <c r="M470" s="79">
        <f t="shared" si="33"/>
        <v>0</v>
      </c>
      <c r="N470" s="80"/>
      <c r="O470" s="81">
        <f t="shared" si="31"/>
        <v>0</v>
      </c>
      <c r="P470" s="82"/>
      <c r="Q470" s="83" t="e">
        <f t="shared" si="30"/>
        <v>#DIV/0!</v>
      </c>
      <c r="R470" s="50"/>
      <c r="S470" s="84">
        <f t="shared" si="32"/>
        <v>0</v>
      </c>
    </row>
    <row r="471" spans="13:19" ht="18.5" x14ac:dyDescent="0.45">
      <c r="M471" s="79">
        <f t="shared" si="33"/>
        <v>0</v>
      </c>
      <c r="N471" s="80"/>
      <c r="O471" s="81">
        <f t="shared" si="31"/>
        <v>0</v>
      </c>
      <c r="P471" s="82"/>
      <c r="Q471" s="83" t="e">
        <f t="shared" si="30"/>
        <v>#DIV/0!</v>
      </c>
      <c r="R471" s="50"/>
      <c r="S471" s="84">
        <f t="shared" si="32"/>
        <v>0</v>
      </c>
    </row>
    <row r="472" spans="13:19" ht="18.5" x14ac:dyDescent="0.45">
      <c r="M472" s="79">
        <f t="shared" si="33"/>
        <v>0</v>
      </c>
      <c r="N472" s="80"/>
      <c r="O472" s="81">
        <f t="shared" si="31"/>
        <v>0</v>
      </c>
      <c r="P472" s="82"/>
      <c r="Q472" s="83" t="e">
        <f t="shared" si="30"/>
        <v>#DIV/0!</v>
      </c>
      <c r="R472" s="50"/>
      <c r="S472" s="84">
        <f t="shared" si="32"/>
        <v>0</v>
      </c>
    </row>
    <row r="473" spans="13:19" ht="18.5" x14ac:dyDescent="0.45">
      <c r="M473" s="79">
        <f t="shared" si="33"/>
        <v>0</v>
      </c>
      <c r="N473" s="80"/>
      <c r="O473" s="81">
        <f t="shared" si="31"/>
        <v>0</v>
      </c>
      <c r="P473" s="82"/>
      <c r="Q473" s="83" t="e">
        <f t="shared" si="30"/>
        <v>#DIV/0!</v>
      </c>
      <c r="R473" s="50"/>
      <c r="S473" s="84">
        <f t="shared" si="32"/>
        <v>0</v>
      </c>
    </row>
    <row r="474" spans="13:19" ht="18.5" x14ac:dyDescent="0.45">
      <c r="M474" s="79">
        <f t="shared" si="33"/>
        <v>0</v>
      </c>
      <c r="N474" s="80"/>
      <c r="O474" s="81">
        <f t="shared" si="31"/>
        <v>0</v>
      </c>
      <c r="P474" s="82"/>
      <c r="Q474" s="83" t="e">
        <f t="shared" si="30"/>
        <v>#DIV/0!</v>
      </c>
      <c r="R474" s="50"/>
      <c r="S474" s="84">
        <f t="shared" si="32"/>
        <v>0</v>
      </c>
    </row>
    <row r="475" spans="13:19" ht="18.5" x14ac:dyDescent="0.45">
      <c r="M475" s="79">
        <f t="shared" si="33"/>
        <v>0</v>
      </c>
      <c r="N475" s="80"/>
      <c r="O475" s="81">
        <f t="shared" si="31"/>
        <v>0</v>
      </c>
      <c r="P475" s="82"/>
      <c r="Q475" s="83" t="e">
        <f t="shared" si="30"/>
        <v>#DIV/0!</v>
      </c>
      <c r="R475" s="50"/>
      <c r="S475" s="84">
        <f t="shared" si="32"/>
        <v>0</v>
      </c>
    </row>
    <row r="476" spans="13:19" ht="18.5" x14ac:dyDescent="0.45">
      <c r="M476" s="79">
        <f t="shared" si="33"/>
        <v>0</v>
      </c>
      <c r="N476" s="80"/>
      <c r="O476" s="81">
        <f t="shared" si="31"/>
        <v>0</v>
      </c>
      <c r="P476" s="82"/>
      <c r="Q476" s="83" t="e">
        <f t="shared" si="30"/>
        <v>#DIV/0!</v>
      </c>
      <c r="R476" s="50"/>
      <c r="S476" s="84">
        <f t="shared" si="32"/>
        <v>0</v>
      </c>
    </row>
    <row r="477" spans="13:19" ht="18.5" x14ac:dyDescent="0.45">
      <c r="M477" s="79">
        <f t="shared" si="33"/>
        <v>0</v>
      </c>
      <c r="N477" s="80"/>
      <c r="O477" s="81">
        <f t="shared" si="31"/>
        <v>0</v>
      </c>
      <c r="P477" s="82"/>
      <c r="Q477" s="83" t="e">
        <f t="shared" si="30"/>
        <v>#DIV/0!</v>
      </c>
      <c r="R477" s="50"/>
      <c r="S477" s="84">
        <f t="shared" si="32"/>
        <v>0</v>
      </c>
    </row>
    <row r="478" spans="13:19" ht="18.5" x14ac:dyDescent="0.45">
      <c r="M478" s="79">
        <f t="shared" si="33"/>
        <v>0</v>
      </c>
      <c r="N478" s="80"/>
      <c r="O478" s="81">
        <f t="shared" si="31"/>
        <v>0</v>
      </c>
      <c r="P478" s="82"/>
      <c r="Q478" s="83" t="e">
        <f t="shared" si="30"/>
        <v>#DIV/0!</v>
      </c>
      <c r="R478" s="50"/>
      <c r="S478" s="84">
        <f t="shared" si="32"/>
        <v>0</v>
      </c>
    </row>
    <row r="479" spans="13:19" ht="18.5" x14ac:dyDescent="0.45">
      <c r="M479" s="79">
        <f t="shared" si="33"/>
        <v>0</v>
      </c>
      <c r="N479" s="80"/>
      <c r="O479" s="81">
        <f t="shared" si="31"/>
        <v>0</v>
      </c>
      <c r="P479" s="82"/>
      <c r="Q479" s="83" t="e">
        <f t="shared" si="30"/>
        <v>#DIV/0!</v>
      </c>
      <c r="R479" s="50"/>
      <c r="S479" s="84">
        <f t="shared" si="32"/>
        <v>0</v>
      </c>
    </row>
    <row r="480" spans="13:19" ht="18.5" x14ac:dyDescent="0.45">
      <c r="M480" s="79">
        <f t="shared" si="33"/>
        <v>0</v>
      </c>
      <c r="N480" s="80"/>
      <c r="O480" s="81">
        <f t="shared" si="31"/>
        <v>0</v>
      </c>
      <c r="P480" s="82"/>
      <c r="Q480" s="83" t="e">
        <f t="shared" si="30"/>
        <v>#DIV/0!</v>
      </c>
      <c r="R480" s="50"/>
      <c r="S480" s="84">
        <f t="shared" si="32"/>
        <v>0</v>
      </c>
    </row>
    <row r="481" spans="13:19" ht="18.5" x14ac:dyDescent="0.45">
      <c r="M481" s="79">
        <f t="shared" si="33"/>
        <v>0</v>
      </c>
      <c r="N481" s="80"/>
      <c r="O481" s="81">
        <f t="shared" si="31"/>
        <v>0</v>
      </c>
      <c r="P481" s="82"/>
      <c r="Q481" s="83" t="e">
        <f t="shared" ref="Q481:Q544" si="34">(P481-M481)/P481</f>
        <v>#DIV/0!</v>
      </c>
      <c r="R481" s="50"/>
      <c r="S481" s="84">
        <f t="shared" si="32"/>
        <v>0</v>
      </c>
    </row>
    <row r="482" spans="13:19" ht="18.5" x14ac:dyDescent="0.45">
      <c r="M482" s="79">
        <f t="shared" si="33"/>
        <v>0</v>
      </c>
      <c r="N482" s="80"/>
      <c r="O482" s="81">
        <f t="shared" si="31"/>
        <v>0</v>
      </c>
      <c r="P482" s="82"/>
      <c r="Q482" s="83" t="e">
        <f t="shared" si="34"/>
        <v>#DIV/0!</v>
      </c>
      <c r="R482" s="50"/>
      <c r="S482" s="84">
        <f t="shared" si="32"/>
        <v>0</v>
      </c>
    </row>
    <row r="483" spans="13:19" ht="18.5" x14ac:dyDescent="0.45">
      <c r="M483" s="79">
        <f t="shared" si="33"/>
        <v>0</v>
      </c>
      <c r="N483" s="80"/>
      <c r="O483" s="81">
        <f t="shared" si="31"/>
        <v>0</v>
      </c>
      <c r="P483" s="82"/>
      <c r="Q483" s="83" t="e">
        <f t="shared" si="34"/>
        <v>#DIV/0!</v>
      </c>
      <c r="R483" s="50"/>
      <c r="S483" s="84">
        <f t="shared" si="32"/>
        <v>0</v>
      </c>
    </row>
    <row r="484" spans="13:19" ht="18.5" x14ac:dyDescent="0.45">
      <c r="M484" s="79">
        <f t="shared" si="33"/>
        <v>0</v>
      </c>
      <c r="N484" s="80"/>
      <c r="O484" s="81">
        <f t="shared" ref="O484:O547" si="35">M484/(1-N484)</f>
        <v>0</v>
      </c>
      <c r="P484" s="82"/>
      <c r="Q484" s="83" t="e">
        <f t="shared" si="34"/>
        <v>#DIV/0!</v>
      </c>
      <c r="R484" s="50"/>
      <c r="S484" s="84">
        <f t="shared" si="32"/>
        <v>0</v>
      </c>
    </row>
    <row r="485" spans="13:19" ht="18.5" x14ac:dyDescent="0.45">
      <c r="M485" s="79">
        <f t="shared" si="33"/>
        <v>0</v>
      </c>
      <c r="N485" s="80"/>
      <c r="O485" s="81">
        <f t="shared" si="35"/>
        <v>0</v>
      </c>
      <c r="P485" s="82"/>
      <c r="Q485" s="83" t="e">
        <f t="shared" si="34"/>
        <v>#DIV/0!</v>
      </c>
      <c r="R485" s="50"/>
      <c r="S485" s="84">
        <f t="shared" si="32"/>
        <v>0</v>
      </c>
    </row>
    <row r="486" spans="13:19" ht="18.5" x14ac:dyDescent="0.45">
      <c r="M486" s="79">
        <f t="shared" si="33"/>
        <v>0</v>
      </c>
      <c r="N486" s="80"/>
      <c r="O486" s="81">
        <f t="shared" si="35"/>
        <v>0</v>
      </c>
      <c r="P486" s="82"/>
      <c r="Q486" s="83" t="e">
        <f t="shared" si="34"/>
        <v>#DIV/0!</v>
      </c>
      <c r="R486" s="50"/>
      <c r="S486" s="84">
        <f t="shared" ref="S486:S549" si="36">SUM(R486*P486)</f>
        <v>0</v>
      </c>
    </row>
    <row r="487" spans="13:19" ht="18.5" x14ac:dyDescent="0.45">
      <c r="M487" s="79">
        <f t="shared" si="33"/>
        <v>0</v>
      </c>
      <c r="N487" s="80"/>
      <c r="O487" s="81">
        <f t="shared" si="35"/>
        <v>0</v>
      </c>
      <c r="P487" s="82"/>
      <c r="Q487" s="83" t="e">
        <f t="shared" si="34"/>
        <v>#DIV/0!</v>
      </c>
      <c r="R487" s="50"/>
      <c r="S487" s="84">
        <f t="shared" si="36"/>
        <v>0</v>
      </c>
    </row>
    <row r="488" spans="13:19" ht="18.5" x14ac:dyDescent="0.45">
      <c r="M488" s="79">
        <f t="shared" si="33"/>
        <v>0</v>
      </c>
      <c r="N488" s="80"/>
      <c r="O488" s="81">
        <f t="shared" si="35"/>
        <v>0</v>
      </c>
      <c r="P488" s="82"/>
      <c r="Q488" s="83" t="e">
        <f t="shared" si="34"/>
        <v>#DIV/0!</v>
      </c>
      <c r="R488" s="50"/>
      <c r="S488" s="84">
        <f t="shared" si="36"/>
        <v>0</v>
      </c>
    </row>
    <row r="489" spans="13:19" ht="18.5" x14ac:dyDescent="0.45">
      <c r="M489" s="79">
        <f t="shared" ref="M489:M552" si="37">SUM(F489:K489)</f>
        <v>0</v>
      </c>
      <c r="N489" s="80"/>
      <c r="O489" s="81">
        <f t="shared" si="35"/>
        <v>0</v>
      </c>
      <c r="P489" s="82"/>
      <c r="Q489" s="83" t="e">
        <f t="shared" si="34"/>
        <v>#DIV/0!</v>
      </c>
      <c r="R489" s="50"/>
      <c r="S489" s="84">
        <f t="shared" si="36"/>
        <v>0</v>
      </c>
    </row>
    <row r="490" spans="13:19" ht="18.5" x14ac:dyDescent="0.45">
      <c r="M490" s="79">
        <f t="shared" si="37"/>
        <v>0</v>
      </c>
      <c r="N490" s="80"/>
      <c r="O490" s="81">
        <f t="shared" si="35"/>
        <v>0</v>
      </c>
      <c r="P490" s="82"/>
      <c r="Q490" s="83" t="e">
        <f t="shared" si="34"/>
        <v>#DIV/0!</v>
      </c>
      <c r="R490" s="50"/>
      <c r="S490" s="84">
        <f t="shared" si="36"/>
        <v>0</v>
      </c>
    </row>
    <row r="491" spans="13:19" ht="18.5" x14ac:dyDescent="0.45">
      <c r="M491" s="79">
        <f t="shared" si="37"/>
        <v>0</v>
      </c>
      <c r="N491" s="80"/>
      <c r="O491" s="81">
        <f t="shared" si="35"/>
        <v>0</v>
      </c>
      <c r="P491" s="82"/>
      <c r="Q491" s="83" t="e">
        <f t="shared" si="34"/>
        <v>#DIV/0!</v>
      </c>
      <c r="R491" s="50"/>
      <c r="S491" s="84">
        <f t="shared" si="36"/>
        <v>0</v>
      </c>
    </row>
    <row r="492" spans="13:19" ht="18.5" x14ac:dyDescent="0.45">
      <c r="M492" s="79">
        <f t="shared" si="37"/>
        <v>0</v>
      </c>
      <c r="N492" s="80"/>
      <c r="O492" s="81">
        <f t="shared" si="35"/>
        <v>0</v>
      </c>
      <c r="P492" s="82"/>
      <c r="Q492" s="83" t="e">
        <f t="shared" si="34"/>
        <v>#DIV/0!</v>
      </c>
      <c r="R492" s="50"/>
      <c r="S492" s="84">
        <f t="shared" si="36"/>
        <v>0</v>
      </c>
    </row>
    <row r="493" spans="13:19" ht="18.5" x14ac:dyDescent="0.45">
      <c r="M493" s="79">
        <f t="shared" si="37"/>
        <v>0</v>
      </c>
      <c r="N493" s="80"/>
      <c r="O493" s="81">
        <f t="shared" si="35"/>
        <v>0</v>
      </c>
      <c r="P493" s="82"/>
      <c r="Q493" s="83" t="e">
        <f t="shared" si="34"/>
        <v>#DIV/0!</v>
      </c>
      <c r="R493" s="50"/>
      <c r="S493" s="84">
        <f t="shared" si="36"/>
        <v>0</v>
      </c>
    </row>
    <row r="494" spans="13:19" ht="18.5" x14ac:dyDescent="0.45">
      <c r="M494" s="79">
        <f t="shared" si="37"/>
        <v>0</v>
      </c>
      <c r="N494" s="80"/>
      <c r="O494" s="81">
        <f t="shared" si="35"/>
        <v>0</v>
      </c>
      <c r="P494" s="82"/>
      <c r="Q494" s="83" t="e">
        <f t="shared" si="34"/>
        <v>#DIV/0!</v>
      </c>
      <c r="R494" s="50"/>
      <c r="S494" s="84">
        <f t="shared" si="36"/>
        <v>0</v>
      </c>
    </row>
    <row r="495" spans="13:19" ht="18.5" x14ac:dyDescent="0.45">
      <c r="M495" s="79">
        <f t="shared" si="37"/>
        <v>0</v>
      </c>
      <c r="N495" s="80"/>
      <c r="O495" s="81">
        <f t="shared" si="35"/>
        <v>0</v>
      </c>
      <c r="P495" s="82"/>
      <c r="Q495" s="83" t="e">
        <f t="shared" si="34"/>
        <v>#DIV/0!</v>
      </c>
      <c r="R495" s="50"/>
      <c r="S495" s="84">
        <f t="shared" si="36"/>
        <v>0</v>
      </c>
    </row>
    <row r="496" spans="13:19" ht="18.5" x14ac:dyDescent="0.45">
      <c r="M496" s="79">
        <f t="shared" si="37"/>
        <v>0</v>
      </c>
      <c r="N496" s="80"/>
      <c r="O496" s="81">
        <f t="shared" si="35"/>
        <v>0</v>
      </c>
      <c r="P496" s="82"/>
      <c r="Q496" s="83" t="e">
        <f t="shared" si="34"/>
        <v>#DIV/0!</v>
      </c>
      <c r="R496" s="50"/>
      <c r="S496" s="84">
        <f t="shared" si="36"/>
        <v>0</v>
      </c>
    </row>
    <row r="497" spans="13:19" ht="18.5" x14ac:dyDescent="0.45">
      <c r="M497" s="79">
        <f t="shared" si="37"/>
        <v>0</v>
      </c>
      <c r="N497" s="80"/>
      <c r="O497" s="81">
        <f t="shared" si="35"/>
        <v>0</v>
      </c>
      <c r="P497" s="82"/>
      <c r="Q497" s="83" t="e">
        <f t="shared" si="34"/>
        <v>#DIV/0!</v>
      </c>
      <c r="R497" s="50"/>
      <c r="S497" s="84">
        <f t="shared" si="36"/>
        <v>0</v>
      </c>
    </row>
    <row r="498" spans="13:19" ht="18.5" x14ac:dyDescent="0.45">
      <c r="M498" s="79">
        <f t="shared" si="37"/>
        <v>0</v>
      </c>
      <c r="N498" s="80"/>
      <c r="O498" s="81">
        <f t="shared" si="35"/>
        <v>0</v>
      </c>
      <c r="P498" s="82"/>
      <c r="Q498" s="83" t="e">
        <f t="shared" si="34"/>
        <v>#DIV/0!</v>
      </c>
      <c r="R498" s="50"/>
      <c r="S498" s="84">
        <f t="shared" si="36"/>
        <v>0</v>
      </c>
    </row>
    <row r="499" spans="13:19" ht="18.5" x14ac:dyDescent="0.45">
      <c r="M499" s="79">
        <f t="shared" si="37"/>
        <v>0</v>
      </c>
      <c r="N499" s="80"/>
      <c r="O499" s="81">
        <f t="shared" si="35"/>
        <v>0</v>
      </c>
      <c r="P499" s="82"/>
      <c r="Q499" s="83" t="e">
        <f t="shared" si="34"/>
        <v>#DIV/0!</v>
      </c>
      <c r="R499" s="50"/>
      <c r="S499" s="84">
        <f t="shared" si="36"/>
        <v>0</v>
      </c>
    </row>
    <row r="500" spans="13:19" ht="18.5" x14ac:dyDescent="0.45">
      <c r="M500" s="79">
        <f t="shared" si="37"/>
        <v>0</v>
      </c>
      <c r="N500" s="80"/>
      <c r="O500" s="81">
        <f t="shared" si="35"/>
        <v>0</v>
      </c>
      <c r="P500" s="82"/>
      <c r="Q500" s="83" t="e">
        <f t="shared" si="34"/>
        <v>#DIV/0!</v>
      </c>
      <c r="R500" s="50"/>
      <c r="S500" s="84">
        <f t="shared" si="36"/>
        <v>0</v>
      </c>
    </row>
    <row r="501" spans="13:19" ht="18.5" x14ac:dyDescent="0.45">
      <c r="M501" s="79">
        <f t="shared" si="37"/>
        <v>0</v>
      </c>
      <c r="N501" s="80"/>
      <c r="O501" s="81">
        <f t="shared" si="35"/>
        <v>0</v>
      </c>
      <c r="P501" s="82"/>
      <c r="Q501" s="83" t="e">
        <f t="shared" si="34"/>
        <v>#DIV/0!</v>
      </c>
      <c r="R501" s="50"/>
      <c r="S501" s="84">
        <f t="shared" si="36"/>
        <v>0</v>
      </c>
    </row>
    <row r="502" spans="13:19" ht="18.5" x14ac:dyDescent="0.45">
      <c r="M502" s="79">
        <f t="shared" si="37"/>
        <v>0</v>
      </c>
      <c r="N502" s="80"/>
      <c r="O502" s="81">
        <f t="shared" si="35"/>
        <v>0</v>
      </c>
      <c r="P502" s="82"/>
      <c r="Q502" s="83" t="e">
        <f t="shared" si="34"/>
        <v>#DIV/0!</v>
      </c>
      <c r="R502" s="50"/>
      <c r="S502" s="84">
        <f t="shared" si="36"/>
        <v>0</v>
      </c>
    </row>
    <row r="503" spans="13:19" ht="18.5" x14ac:dyDescent="0.45">
      <c r="M503" s="79">
        <f t="shared" si="37"/>
        <v>0</v>
      </c>
      <c r="N503" s="80"/>
      <c r="O503" s="81">
        <f t="shared" si="35"/>
        <v>0</v>
      </c>
      <c r="P503" s="82"/>
      <c r="Q503" s="83" t="e">
        <f t="shared" si="34"/>
        <v>#DIV/0!</v>
      </c>
      <c r="R503" s="50"/>
      <c r="S503" s="84">
        <f t="shared" si="36"/>
        <v>0</v>
      </c>
    </row>
    <row r="504" spans="13:19" ht="18.5" x14ac:dyDescent="0.45">
      <c r="M504" s="79">
        <f t="shared" si="37"/>
        <v>0</v>
      </c>
      <c r="N504" s="80"/>
      <c r="O504" s="81">
        <f t="shared" si="35"/>
        <v>0</v>
      </c>
      <c r="P504" s="82"/>
      <c r="Q504" s="83" t="e">
        <f t="shared" si="34"/>
        <v>#DIV/0!</v>
      </c>
      <c r="R504" s="50"/>
      <c r="S504" s="84">
        <f t="shared" si="36"/>
        <v>0</v>
      </c>
    </row>
    <row r="505" spans="13:19" ht="18.5" x14ac:dyDescent="0.45">
      <c r="M505" s="79">
        <f t="shared" si="37"/>
        <v>0</v>
      </c>
      <c r="N505" s="80"/>
      <c r="O505" s="81">
        <f t="shared" si="35"/>
        <v>0</v>
      </c>
      <c r="P505" s="82"/>
      <c r="Q505" s="83" t="e">
        <f t="shared" si="34"/>
        <v>#DIV/0!</v>
      </c>
      <c r="R505" s="50"/>
      <c r="S505" s="84">
        <f t="shared" si="36"/>
        <v>0</v>
      </c>
    </row>
    <row r="506" spans="13:19" ht="18.5" x14ac:dyDescent="0.45">
      <c r="M506" s="79">
        <f t="shared" si="37"/>
        <v>0</v>
      </c>
      <c r="N506" s="80"/>
      <c r="O506" s="81">
        <f t="shared" si="35"/>
        <v>0</v>
      </c>
      <c r="P506" s="82"/>
      <c r="Q506" s="83" t="e">
        <f t="shared" si="34"/>
        <v>#DIV/0!</v>
      </c>
      <c r="R506" s="50"/>
      <c r="S506" s="84">
        <f t="shared" si="36"/>
        <v>0</v>
      </c>
    </row>
    <row r="507" spans="13:19" ht="18.5" x14ac:dyDescent="0.45">
      <c r="M507" s="79">
        <f t="shared" si="37"/>
        <v>0</v>
      </c>
      <c r="N507" s="80"/>
      <c r="O507" s="81">
        <f t="shared" si="35"/>
        <v>0</v>
      </c>
      <c r="P507" s="82"/>
      <c r="Q507" s="83" t="e">
        <f t="shared" si="34"/>
        <v>#DIV/0!</v>
      </c>
      <c r="R507" s="50"/>
      <c r="S507" s="84">
        <f t="shared" si="36"/>
        <v>0</v>
      </c>
    </row>
    <row r="508" spans="13:19" ht="18.5" x14ac:dyDescent="0.45">
      <c r="M508" s="79">
        <f t="shared" si="37"/>
        <v>0</v>
      </c>
      <c r="N508" s="80"/>
      <c r="O508" s="81">
        <f t="shared" si="35"/>
        <v>0</v>
      </c>
      <c r="P508" s="82"/>
      <c r="Q508" s="83" t="e">
        <f t="shared" si="34"/>
        <v>#DIV/0!</v>
      </c>
      <c r="R508" s="50"/>
      <c r="S508" s="84">
        <f t="shared" si="36"/>
        <v>0</v>
      </c>
    </row>
    <row r="509" spans="13:19" ht="18.5" x14ac:dyDescent="0.45">
      <c r="M509" s="79">
        <f t="shared" si="37"/>
        <v>0</v>
      </c>
      <c r="N509" s="80"/>
      <c r="O509" s="81">
        <f t="shared" si="35"/>
        <v>0</v>
      </c>
      <c r="P509" s="82"/>
      <c r="Q509" s="83" t="e">
        <f t="shared" si="34"/>
        <v>#DIV/0!</v>
      </c>
      <c r="R509" s="50"/>
      <c r="S509" s="84">
        <f t="shared" si="36"/>
        <v>0</v>
      </c>
    </row>
    <row r="510" spans="13:19" ht="18.5" x14ac:dyDescent="0.45">
      <c r="M510" s="79">
        <f t="shared" si="37"/>
        <v>0</v>
      </c>
      <c r="N510" s="80"/>
      <c r="O510" s="81">
        <f t="shared" si="35"/>
        <v>0</v>
      </c>
      <c r="P510" s="82"/>
      <c r="Q510" s="83" t="e">
        <f t="shared" si="34"/>
        <v>#DIV/0!</v>
      </c>
      <c r="R510" s="50"/>
      <c r="S510" s="84">
        <f t="shared" si="36"/>
        <v>0</v>
      </c>
    </row>
    <row r="511" spans="13:19" ht="18.5" x14ac:dyDescent="0.45">
      <c r="M511" s="79">
        <f t="shared" si="37"/>
        <v>0</v>
      </c>
      <c r="N511" s="80"/>
      <c r="O511" s="81">
        <f t="shared" si="35"/>
        <v>0</v>
      </c>
      <c r="P511" s="82"/>
      <c r="Q511" s="83" t="e">
        <f t="shared" si="34"/>
        <v>#DIV/0!</v>
      </c>
      <c r="R511" s="50"/>
      <c r="S511" s="84">
        <f t="shared" si="36"/>
        <v>0</v>
      </c>
    </row>
    <row r="512" spans="13:19" ht="18.5" x14ac:dyDescent="0.45">
      <c r="M512" s="79">
        <f t="shared" si="37"/>
        <v>0</v>
      </c>
      <c r="N512" s="80"/>
      <c r="O512" s="81">
        <f t="shared" si="35"/>
        <v>0</v>
      </c>
      <c r="P512" s="82"/>
      <c r="Q512" s="83" t="e">
        <f t="shared" si="34"/>
        <v>#DIV/0!</v>
      </c>
      <c r="R512" s="50"/>
      <c r="S512" s="84">
        <f t="shared" si="36"/>
        <v>0</v>
      </c>
    </row>
    <row r="513" spans="13:19" ht="18.5" x14ac:dyDescent="0.45">
      <c r="M513" s="79">
        <f t="shared" si="37"/>
        <v>0</v>
      </c>
      <c r="N513" s="80"/>
      <c r="O513" s="81">
        <f t="shared" si="35"/>
        <v>0</v>
      </c>
      <c r="P513" s="82"/>
      <c r="Q513" s="83" t="e">
        <f t="shared" si="34"/>
        <v>#DIV/0!</v>
      </c>
      <c r="R513" s="50"/>
      <c r="S513" s="84">
        <f t="shared" si="36"/>
        <v>0</v>
      </c>
    </row>
    <row r="514" spans="13:19" ht="18.5" x14ac:dyDescent="0.45">
      <c r="M514" s="79">
        <f t="shared" si="37"/>
        <v>0</v>
      </c>
      <c r="N514" s="80"/>
      <c r="O514" s="81">
        <f t="shared" si="35"/>
        <v>0</v>
      </c>
      <c r="P514" s="82"/>
      <c r="Q514" s="83" t="e">
        <f t="shared" si="34"/>
        <v>#DIV/0!</v>
      </c>
      <c r="R514" s="50"/>
      <c r="S514" s="84">
        <f t="shared" si="36"/>
        <v>0</v>
      </c>
    </row>
    <row r="515" spans="13:19" ht="18.5" x14ac:dyDescent="0.45">
      <c r="M515" s="79">
        <f t="shared" si="37"/>
        <v>0</v>
      </c>
      <c r="N515" s="80"/>
      <c r="O515" s="81">
        <f t="shared" si="35"/>
        <v>0</v>
      </c>
      <c r="P515" s="82"/>
      <c r="Q515" s="83" t="e">
        <f t="shared" si="34"/>
        <v>#DIV/0!</v>
      </c>
      <c r="R515" s="50"/>
      <c r="S515" s="84">
        <f t="shared" si="36"/>
        <v>0</v>
      </c>
    </row>
    <row r="516" spans="13:19" ht="18.5" x14ac:dyDescent="0.45">
      <c r="M516" s="79">
        <f t="shared" si="37"/>
        <v>0</v>
      </c>
      <c r="N516" s="80"/>
      <c r="O516" s="81">
        <f t="shared" si="35"/>
        <v>0</v>
      </c>
      <c r="P516" s="82"/>
      <c r="Q516" s="83" t="e">
        <f t="shared" si="34"/>
        <v>#DIV/0!</v>
      </c>
      <c r="R516" s="50"/>
      <c r="S516" s="84">
        <f t="shared" si="36"/>
        <v>0</v>
      </c>
    </row>
    <row r="517" spans="13:19" ht="18.5" x14ac:dyDescent="0.45">
      <c r="M517" s="79">
        <f t="shared" si="37"/>
        <v>0</v>
      </c>
      <c r="N517" s="80"/>
      <c r="O517" s="81">
        <f t="shared" si="35"/>
        <v>0</v>
      </c>
      <c r="P517" s="82"/>
      <c r="Q517" s="83" t="e">
        <f t="shared" si="34"/>
        <v>#DIV/0!</v>
      </c>
      <c r="R517" s="50"/>
      <c r="S517" s="84">
        <f t="shared" si="36"/>
        <v>0</v>
      </c>
    </row>
    <row r="518" spans="13:19" ht="18.5" x14ac:dyDescent="0.45">
      <c r="M518" s="79">
        <f t="shared" si="37"/>
        <v>0</v>
      </c>
      <c r="N518" s="80"/>
      <c r="O518" s="81">
        <f t="shared" si="35"/>
        <v>0</v>
      </c>
      <c r="P518" s="82"/>
      <c r="Q518" s="83" t="e">
        <f t="shared" si="34"/>
        <v>#DIV/0!</v>
      </c>
      <c r="R518" s="50"/>
      <c r="S518" s="84">
        <f t="shared" si="36"/>
        <v>0</v>
      </c>
    </row>
    <row r="519" spans="13:19" ht="18.5" x14ac:dyDescent="0.45">
      <c r="M519" s="79">
        <f t="shared" si="37"/>
        <v>0</v>
      </c>
      <c r="N519" s="80"/>
      <c r="O519" s="81">
        <f t="shared" si="35"/>
        <v>0</v>
      </c>
      <c r="P519" s="82"/>
      <c r="Q519" s="83" t="e">
        <f t="shared" si="34"/>
        <v>#DIV/0!</v>
      </c>
      <c r="R519" s="50"/>
      <c r="S519" s="84">
        <f t="shared" si="36"/>
        <v>0</v>
      </c>
    </row>
    <row r="520" spans="13:19" ht="18.5" x14ac:dyDescent="0.45">
      <c r="M520" s="79">
        <f t="shared" si="37"/>
        <v>0</v>
      </c>
      <c r="N520" s="80"/>
      <c r="O520" s="81">
        <f t="shared" si="35"/>
        <v>0</v>
      </c>
      <c r="P520" s="82"/>
      <c r="Q520" s="83" t="e">
        <f t="shared" si="34"/>
        <v>#DIV/0!</v>
      </c>
      <c r="R520" s="50"/>
      <c r="S520" s="84">
        <f t="shared" si="36"/>
        <v>0</v>
      </c>
    </row>
    <row r="521" spans="13:19" ht="18.5" x14ac:dyDescent="0.45">
      <c r="M521" s="79">
        <f t="shared" si="37"/>
        <v>0</v>
      </c>
      <c r="N521" s="80"/>
      <c r="O521" s="81">
        <f t="shared" si="35"/>
        <v>0</v>
      </c>
      <c r="P521" s="82"/>
      <c r="Q521" s="83" t="e">
        <f t="shared" si="34"/>
        <v>#DIV/0!</v>
      </c>
      <c r="R521" s="50"/>
      <c r="S521" s="84">
        <f t="shared" si="36"/>
        <v>0</v>
      </c>
    </row>
    <row r="522" spans="13:19" ht="18.5" x14ac:dyDescent="0.45">
      <c r="M522" s="79">
        <f t="shared" si="37"/>
        <v>0</v>
      </c>
      <c r="N522" s="80"/>
      <c r="O522" s="81">
        <f t="shared" si="35"/>
        <v>0</v>
      </c>
      <c r="P522" s="82"/>
      <c r="Q522" s="83" t="e">
        <f t="shared" si="34"/>
        <v>#DIV/0!</v>
      </c>
      <c r="R522" s="50"/>
      <c r="S522" s="84">
        <f t="shared" si="36"/>
        <v>0</v>
      </c>
    </row>
    <row r="523" spans="13:19" ht="18.5" x14ac:dyDescent="0.45">
      <c r="M523" s="79">
        <f t="shared" si="37"/>
        <v>0</v>
      </c>
      <c r="N523" s="80"/>
      <c r="O523" s="81">
        <f t="shared" si="35"/>
        <v>0</v>
      </c>
      <c r="P523" s="82"/>
      <c r="Q523" s="83" t="e">
        <f t="shared" si="34"/>
        <v>#DIV/0!</v>
      </c>
      <c r="R523" s="50"/>
      <c r="S523" s="84">
        <f t="shared" si="36"/>
        <v>0</v>
      </c>
    </row>
    <row r="524" spans="13:19" ht="18.5" x14ac:dyDescent="0.45">
      <c r="M524" s="79">
        <f t="shared" si="37"/>
        <v>0</v>
      </c>
      <c r="N524" s="80"/>
      <c r="O524" s="81">
        <f t="shared" si="35"/>
        <v>0</v>
      </c>
      <c r="P524" s="82"/>
      <c r="Q524" s="83" t="e">
        <f t="shared" si="34"/>
        <v>#DIV/0!</v>
      </c>
      <c r="R524" s="50"/>
      <c r="S524" s="84">
        <f t="shared" si="36"/>
        <v>0</v>
      </c>
    </row>
    <row r="525" spans="13:19" ht="18.5" x14ac:dyDescent="0.45">
      <c r="M525" s="79">
        <f t="shared" si="37"/>
        <v>0</v>
      </c>
      <c r="N525" s="80"/>
      <c r="O525" s="81">
        <f t="shared" si="35"/>
        <v>0</v>
      </c>
      <c r="P525" s="82"/>
      <c r="Q525" s="83" t="e">
        <f t="shared" si="34"/>
        <v>#DIV/0!</v>
      </c>
      <c r="R525" s="50"/>
      <c r="S525" s="84">
        <f t="shared" si="36"/>
        <v>0</v>
      </c>
    </row>
    <row r="526" spans="13:19" ht="18.5" x14ac:dyDescent="0.45">
      <c r="M526" s="79">
        <f t="shared" si="37"/>
        <v>0</v>
      </c>
      <c r="N526" s="80"/>
      <c r="O526" s="81">
        <f t="shared" si="35"/>
        <v>0</v>
      </c>
      <c r="P526" s="82"/>
      <c r="Q526" s="83" t="e">
        <f t="shared" si="34"/>
        <v>#DIV/0!</v>
      </c>
      <c r="R526" s="50"/>
      <c r="S526" s="84">
        <f t="shared" si="36"/>
        <v>0</v>
      </c>
    </row>
    <row r="527" spans="13:19" ht="18.5" x14ac:dyDescent="0.45">
      <c r="M527" s="79">
        <f t="shared" si="37"/>
        <v>0</v>
      </c>
      <c r="N527" s="80"/>
      <c r="O527" s="81">
        <f t="shared" si="35"/>
        <v>0</v>
      </c>
      <c r="P527" s="82"/>
      <c r="Q527" s="83" t="e">
        <f t="shared" si="34"/>
        <v>#DIV/0!</v>
      </c>
      <c r="R527" s="50"/>
      <c r="S527" s="84">
        <f t="shared" si="36"/>
        <v>0</v>
      </c>
    </row>
    <row r="528" spans="13:19" ht="18.5" x14ac:dyDescent="0.45">
      <c r="M528" s="79">
        <f t="shared" si="37"/>
        <v>0</v>
      </c>
      <c r="N528" s="80"/>
      <c r="O528" s="81">
        <f t="shared" si="35"/>
        <v>0</v>
      </c>
      <c r="P528" s="82"/>
      <c r="Q528" s="83" t="e">
        <f t="shared" si="34"/>
        <v>#DIV/0!</v>
      </c>
      <c r="R528" s="50"/>
      <c r="S528" s="84">
        <f t="shared" si="36"/>
        <v>0</v>
      </c>
    </row>
    <row r="529" spans="13:19" ht="18.5" x14ac:dyDescent="0.45">
      <c r="M529" s="79">
        <f t="shared" si="37"/>
        <v>0</v>
      </c>
      <c r="N529" s="80"/>
      <c r="O529" s="81">
        <f t="shared" si="35"/>
        <v>0</v>
      </c>
      <c r="P529" s="82"/>
      <c r="Q529" s="83" t="e">
        <f t="shared" si="34"/>
        <v>#DIV/0!</v>
      </c>
      <c r="R529" s="50"/>
      <c r="S529" s="84">
        <f t="shared" si="36"/>
        <v>0</v>
      </c>
    </row>
    <row r="530" spans="13:19" ht="18.5" x14ac:dyDescent="0.45">
      <c r="M530" s="79">
        <f t="shared" si="37"/>
        <v>0</v>
      </c>
      <c r="N530" s="80"/>
      <c r="O530" s="81">
        <f t="shared" si="35"/>
        <v>0</v>
      </c>
      <c r="P530" s="82"/>
      <c r="Q530" s="83" t="e">
        <f t="shared" si="34"/>
        <v>#DIV/0!</v>
      </c>
      <c r="R530" s="50"/>
      <c r="S530" s="84">
        <f t="shared" si="36"/>
        <v>0</v>
      </c>
    </row>
    <row r="531" spans="13:19" ht="18.5" x14ac:dyDescent="0.45">
      <c r="M531" s="79">
        <f t="shared" si="37"/>
        <v>0</v>
      </c>
      <c r="N531" s="80"/>
      <c r="O531" s="81">
        <f t="shared" si="35"/>
        <v>0</v>
      </c>
      <c r="P531" s="82"/>
      <c r="Q531" s="83" t="e">
        <f t="shared" si="34"/>
        <v>#DIV/0!</v>
      </c>
      <c r="R531" s="50"/>
      <c r="S531" s="84">
        <f t="shared" si="36"/>
        <v>0</v>
      </c>
    </row>
    <row r="532" spans="13:19" ht="18.5" x14ac:dyDescent="0.45">
      <c r="M532" s="79">
        <f t="shared" si="37"/>
        <v>0</v>
      </c>
      <c r="N532" s="80"/>
      <c r="O532" s="81">
        <f t="shared" si="35"/>
        <v>0</v>
      </c>
      <c r="P532" s="82"/>
      <c r="Q532" s="83" t="e">
        <f t="shared" si="34"/>
        <v>#DIV/0!</v>
      </c>
      <c r="R532" s="50"/>
      <c r="S532" s="84">
        <f t="shared" si="36"/>
        <v>0</v>
      </c>
    </row>
    <row r="533" spans="13:19" ht="18.5" x14ac:dyDescent="0.45">
      <c r="M533" s="79">
        <f t="shared" si="37"/>
        <v>0</v>
      </c>
      <c r="N533" s="80"/>
      <c r="O533" s="81">
        <f t="shared" si="35"/>
        <v>0</v>
      </c>
      <c r="P533" s="82"/>
      <c r="Q533" s="83" t="e">
        <f t="shared" si="34"/>
        <v>#DIV/0!</v>
      </c>
      <c r="R533" s="50"/>
      <c r="S533" s="84">
        <f t="shared" si="36"/>
        <v>0</v>
      </c>
    </row>
    <row r="534" spans="13:19" ht="18.5" x14ac:dyDescent="0.45">
      <c r="M534" s="79">
        <f t="shared" si="37"/>
        <v>0</v>
      </c>
      <c r="N534" s="80"/>
      <c r="O534" s="81">
        <f t="shared" si="35"/>
        <v>0</v>
      </c>
      <c r="P534" s="82"/>
      <c r="Q534" s="83" t="e">
        <f t="shared" si="34"/>
        <v>#DIV/0!</v>
      </c>
      <c r="R534" s="50"/>
      <c r="S534" s="84">
        <f t="shared" si="36"/>
        <v>0</v>
      </c>
    </row>
    <row r="535" spans="13:19" ht="18.5" x14ac:dyDescent="0.45">
      <c r="M535" s="79">
        <f t="shared" si="37"/>
        <v>0</v>
      </c>
      <c r="N535" s="80"/>
      <c r="O535" s="81">
        <f t="shared" si="35"/>
        <v>0</v>
      </c>
      <c r="P535" s="82"/>
      <c r="Q535" s="83" t="e">
        <f t="shared" si="34"/>
        <v>#DIV/0!</v>
      </c>
      <c r="R535" s="50"/>
      <c r="S535" s="84">
        <f t="shared" si="36"/>
        <v>0</v>
      </c>
    </row>
    <row r="536" spans="13:19" ht="18.5" x14ac:dyDescent="0.45">
      <c r="M536" s="79">
        <f t="shared" si="37"/>
        <v>0</v>
      </c>
      <c r="N536" s="80"/>
      <c r="O536" s="81">
        <f t="shared" si="35"/>
        <v>0</v>
      </c>
      <c r="P536" s="82"/>
      <c r="Q536" s="83" t="e">
        <f t="shared" si="34"/>
        <v>#DIV/0!</v>
      </c>
      <c r="R536" s="50"/>
      <c r="S536" s="84">
        <f t="shared" si="36"/>
        <v>0</v>
      </c>
    </row>
    <row r="537" spans="13:19" ht="18.5" x14ac:dyDescent="0.45">
      <c r="M537" s="79">
        <f t="shared" si="37"/>
        <v>0</v>
      </c>
      <c r="N537" s="80"/>
      <c r="O537" s="81">
        <f t="shared" si="35"/>
        <v>0</v>
      </c>
      <c r="P537" s="82"/>
      <c r="Q537" s="83" t="e">
        <f t="shared" si="34"/>
        <v>#DIV/0!</v>
      </c>
      <c r="R537" s="50"/>
      <c r="S537" s="84">
        <f t="shared" si="36"/>
        <v>0</v>
      </c>
    </row>
    <row r="538" spans="13:19" ht="18.5" x14ac:dyDescent="0.45">
      <c r="M538" s="79">
        <f t="shared" si="37"/>
        <v>0</v>
      </c>
      <c r="N538" s="80"/>
      <c r="O538" s="81">
        <f t="shared" si="35"/>
        <v>0</v>
      </c>
      <c r="P538" s="82"/>
      <c r="Q538" s="83" t="e">
        <f t="shared" si="34"/>
        <v>#DIV/0!</v>
      </c>
      <c r="R538" s="50"/>
      <c r="S538" s="84">
        <f t="shared" si="36"/>
        <v>0</v>
      </c>
    </row>
    <row r="539" spans="13:19" ht="18.5" x14ac:dyDescent="0.45">
      <c r="M539" s="79">
        <f t="shared" si="37"/>
        <v>0</v>
      </c>
      <c r="N539" s="80"/>
      <c r="O539" s="81">
        <f t="shared" si="35"/>
        <v>0</v>
      </c>
      <c r="P539" s="82"/>
      <c r="Q539" s="83" t="e">
        <f t="shared" si="34"/>
        <v>#DIV/0!</v>
      </c>
      <c r="R539" s="50"/>
      <c r="S539" s="84">
        <f t="shared" si="36"/>
        <v>0</v>
      </c>
    </row>
    <row r="540" spans="13:19" ht="18.5" x14ac:dyDescent="0.45">
      <c r="M540" s="79">
        <f t="shared" si="37"/>
        <v>0</v>
      </c>
      <c r="N540" s="80"/>
      <c r="O540" s="81">
        <f t="shared" si="35"/>
        <v>0</v>
      </c>
      <c r="P540" s="82"/>
      <c r="Q540" s="83" t="e">
        <f t="shared" si="34"/>
        <v>#DIV/0!</v>
      </c>
      <c r="R540" s="50"/>
      <c r="S540" s="84">
        <f t="shared" si="36"/>
        <v>0</v>
      </c>
    </row>
    <row r="541" spans="13:19" ht="18.5" x14ac:dyDescent="0.45">
      <c r="M541" s="79">
        <f t="shared" si="37"/>
        <v>0</v>
      </c>
      <c r="N541" s="80"/>
      <c r="O541" s="81">
        <f t="shared" si="35"/>
        <v>0</v>
      </c>
      <c r="P541" s="82"/>
      <c r="Q541" s="83" t="e">
        <f t="shared" si="34"/>
        <v>#DIV/0!</v>
      </c>
      <c r="R541" s="50"/>
      <c r="S541" s="84">
        <f t="shared" si="36"/>
        <v>0</v>
      </c>
    </row>
    <row r="542" spans="13:19" ht="18.5" x14ac:dyDescent="0.45">
      <c r="M542" s="79">
        <f t="shared" si="37"/>
        <v>0</v>
      </c>
      <c r="N542" s="80"/>
      <c r="O542" s="81">
        <f t="shared" si="35"/>
        <v>0</v>
      </c>
      <c r="P542" s="82"/>
      <c r="Q542" s="83" t="e">
        <f t="shared" si="34"/>
        <v>#DIV/0!</v>
      </c>
      <c r="R542" s="50"/>
      <c r="S542" s="84">
        <f t="shared" si="36"/>
        <v>0</v>
      </c>
    </row>
    <row r="543" spans="13:19" ht="18.5" x14ac:dyDescent="0.45">
      <c r="M543" s="79">
        <f t="shared" si="37"/>
        <v>0</v>
      </c>
      <c r="N543" s="80"/>
      <c r="O543" s="81">
        <f t="shared" si="35"/>
        <v>0</v>
      </c>
      <c r="P543" s="82"/>
      <c r="Q543" s="83" t="e">
        <f t="shared" si="34"/>
        <v>#DIV/0!</v>
      </c>
      <c r="R543" s="50"/>
      <c r="S543" s="84">
        <f t="shared" si="36"/>
        <v>0</v>
      </c>
    </row>
    <row r="544" spans="13:19" ht="18.5" x14ac:dyDescent="0.45">
      <c r="M544" s="79">
        <f t="shared" si="37"/>
        <v>0</v>
      </c>
      <c r="N544" s="80"/>
      <c r="O544" s="81">
        <f t="shared" si="35"/>
        <v>0</v>
      </c>
      <c r="P544" s="82"/>
      <c r="Q544" s="83" t="e">
        <f t="shared" si="34"/>
        <v>#DIV/0!</v>
      </c>
      <c r="R544" s="50"/>
      <c r="S544" s="84">
        <f t="shared" si="36"/>
        <v>0</v>
      </c>
    </row>
    <row r="545" spans="13:19" ht="18.5" x14ac:dyDescent="0.45">
      <c r="M545" s="79">
        <f t="shared" si="37"/>
        <v>0</v>
      </c>
      <c r="N545" s="80"/>
      <c r="O545" s="81">
        <f t="shared" si="35"/>
        <v>0</v>
      </c>
      <c r="P545" s="82"/>
      <c r="Q545" s="83" t="e">
        <f t="shared" ref="Q545:Q608" si="38">(P545-M545)/P545</f>
        <v>#DIV/0!</v>
      </c>
      <c r="R545" s="50"/>
      <c r="S545" s="84">
        <f t="shared" si="36"/>
        <v>0</v>
      </c>
    </row>
    <row r="546" spans="13:19" ht="18.5" x14ac:dyDescent="0.45">
      <c r="M546" s="79">
        <f t="shared" si="37"/>
        <v>0</v>
      </c>
      <c r="N546" s="80"/>
      <c r="O546" s="81">
        <f t="shared" si="35"/>
        <v>0</v>
      </c>
      <c r="P546" s="82"/>
      <c r="Q546" s="83" t="e">
        <f t="shared" si="38"/>
        <v>#DIV/0!</v>
      </c>
      <c r="R546" s="50"/>
      <c r="S546" s="84">
        <f t="shared" si="36"/>
        <v>0</v>
      </c>
    </row>
    <row r="547" spans="13:19" ht="18.5" x14ac:dyDescent="0.45">
      <c r="M547" s="79">
        <f t="shared" si="37"/>
        <v>0</v>
      </c>
      <c r="N547" s="80"/>
      <c r="O547" s="81">
        <f t="shared" si="35"/>
        <v>0</v>
      </c>
      <c r="P547" s="82"/>
      <c r="Q547" s="83" t="e">
        <f t="shared" si="38"/>
        <v>#DIV/0!</v>
      </c>
      <c r="R547" s="50"/>
      <c r="S547" s="84">
        <f t="shared" si="36"/>
        <v>0</v>
      </c>
    </row>
    <row r="548" spans="13:19" ht="18.5" x14ac:dyDescent="0.45">
      <c r="M548" s="79">
        <f t="shared" si="37"/>
        <v>0</v>
      </c>
      <c r="N548" s="80"/>
      <c r="O548" s="81">
        <f t="shared" ref="O548:O611" si="39">M548/(1-N548)</f>
        <v>0</v>
      </c>
      <c r="P548" s="82"/>
      <c r="Q548" s="83" t="e">
        <f t="shared" si="38"/>
        <v>#DIV/0!</v>
      </c>
      <c r="R548" s="50"/>
      <c r="S548" s="84">
        <f t="shared" si="36"/>
        <v>0</v>
      </c>
    </row>
    <row r="549" spans="13:19" ht="18.5" x14ac:dyDescent="0.45">
      <c r="M549" s="79">
        <f t="shared" si="37"/>
        <v>0</v>
      </c>
      <c r="N549" s="80"/>
      <c r="O549" s="81">
        <f t="shared" si="39"/>
        <v>0</v>
      </c>
      <c r="P549" s="82"/>
      <c r="Q549" s="83" t="e">
        <f t="shared" si="38"/>
        <v>#DIV/0!</v>
      </c>
      <c r="R549" s="50"/>
      <c r="S549" s="84">
        <f t="shared" si="36"/>
        <v>0</v>
      </c>
    </row>
    <row r="550" spans="13:19" ht="18.5" x14ac:dyDescent="0.45">
      <c r="M550" s="79">
        <f t="shared" si="37"/>
        <v>0</v>
      </c>
      <c r="N550" s="80"/>
      <c r="O550" s="81">
        <f t="shared" si="39"/>
        <v>0</v>
      </c>
      <c r="P550" s="82"/>
      <c r="Q550" s="83" t="e">
        <f t="shared" si="38"/>
        <v>#DIV/0!</v>
      </c>
      <c r="R550" s="50"/>
      <c r="S550" s="84">
        <f t="shared" ref="S550:S613" si="40">SUM(R550*P550)</f>
        <v>0</v>
      </c>
    </row>
    <row r="551" spans="13:19" ht="18.5" x14ac:dyDescent="0.45">
      <c r="M551" s="79">
        <f t="shared" si="37"/>
        <v>0</v>
      </c>
      <c r="N551" s="80"/>
      <c r="O551" s="81">
        <f t="shared" si="39"/>
        <v>0</v>
      </c>
      <c r="P551" s="82"/>
      <c r="Q551" s="83" t="e">
        <f t="shared" si="38"/>
        <v>#DIV/0!</v>
      </c>
      <c r="R551" s="50"/>
      <c r="S551" s="84">
        <f t="shared" si="40"/>
        <v>0</v>
      </c>
    </row>
    <row r="552" spans="13:19" ht="18.5" x14ac:dyDescent="0.45">
      <c r="M552" s="79">
        <f t="shared" si="37"/>
        <v>0</v>
      </c>
      <c r="N552" s="80"/>
      <c r="O552" s="81">
        <f t="shared" si="39"/>
        <v>0</v>
      </c>
      <c r="P552" s="82"/>
      <c r="Q552" s="83" t="e">
        <f t="shared" si="38"/>
        <v>#DIV/0!</v>
      </c>
      <c r="R552" s="50"/>
      <c r="S552" s="84">
        <f t="shared" si="40"/>
        <v>0</v>
      </c>
    </row>
    <row r="553" spans="13:19" ht="18.5" x14ac:dyDescent="0.45">
      <c r="M553" s="79">
        <f t="shared" ref="M553:M616" si="41">SUM(F553:K553)</f>
        <v>0</v>
      </c>
      <c r="N553" s="80"/>
      <c r="O553" s="81">
        <f t="shared" si="39"/>
        <v>0</v>
      </c>
      <c r="P553" s="82"/>
      <c r="Q553" s="83" t="e">
        <f t="shared" si="38"/>
        <v>#DIV/0!</v>
      </c>
      <c r="R553" s="50"/>
      <c r="S553" s="84">
        <f t="shared" si="40"/>
        <v>0</v>
      </c>
    </row>
    <row r="554" spans="13:19" ht="18.5" x14ac:dyDescent="0.45">
      <c r="M554" s="79">
        <f t="shared" si="41"/>
        <v>0</v>
      </c>
      <c r="N554" s="80"/>
      <c r="O554" s="81">
        <f t="shared" si="39"/>
        <v>0</v>
      </c>
      <c r="P554" s="82"/>
      <c r="Q554" s="83" t="e">
        <f t="shared" si="38"/>
        <v>#DIV/0!</v>
      </c>
      <c r="R554" s="50"/>
      <c r="S554" s="84">
        <f t="shared" si="40"/>
        <v>0</v>
      </c>
    </row>
    <row r="555" spans="13:19" ht="18.5" x14ac:dyDescent="0.45">
      <c r="M555" s="79">
        <f t="shared" si="41"/>
        <v>0</v>
      </c>
      <c r="N555" s="80"/>
      <c r="O555" s="81">
        <f t="shared" si="39"/>
        <v>0</v>
      </c>
      <c r="P555" s="82"/>
      <c r="Q555" s="83" t="e">
        <f t="shared" si="38"/>
        <v>#DIV/0!</v>
      </c>
      <c r="R555" s="50"/>
      <c r="S555" s="84">
        <f t="shared" si="40"/>
        <v>0</v>
      </c>
    </row>
    <row r="556" spans="13:19" ht="18.5" x14ac:dyDescent="0.45">
      <c r="M556" s="79">
        <f t="shared" si="41"/>
        <v>0</v>
      </c>
      <c r="N556" s="80"/>
      <c r="O556" s="81">
        <f t="shared" si="39"/>
        <v>0</v>
      </c>
      <c r="P556" s="82"/>
      <c r="Q556" s="83" t="e">
        <f t="shared" si="38"/>
        <v>#DIV/0!</v>
      </c>
      <c r="R556" s="50"/>
      <c r="S556" s="84">
        <f t="shared" si="40"/>
        <v>0</v>
      </c>
    </row>
    <row r="557" spans="13:19" ht="18.5" x14ac:dyDescent="0.45">
      <c r="M557" s="79">
        <f t="shared" si="41"/>
        <v>0</v>
      </c>
      <c r="N557" s="80"/>
      <c r="O557" s="81">
        <f t="shared" si="39"/>
        <v>0</v>
      </c>
      <c r="P557" s="82"/>
      <c r="Q557" s="83" t="e">
        <f t="shared" si="38"/>
        <v>#DIV/0!</v>
      </c>
      <c r="R557" s="50"/>
      <c r="S557" s="84">
        <f t="shared" si="40"/>
        <v>0</v>
      </c>
    </row>
    <row r="558" spans="13:19" ht="18.5" x14ac:dyDescent="0.45">
      <c r="M558" s="79">
        <f t="shared" si="41"/>
        <v>0</v>
      </c>
      <c r="N558" s="80"/>
      <c r="O558" s="81">
        <f t="shared" si="39"/>
        <v>0</v>
      </c>
      <c r="P558" s="82"/>
      <c r="Q558" s="83" t="e">
        <f t="shared" si="38"/>
        <v>#DIV/0!</v>
      </c>
      <c r="R558" s="50"/>
      <c r="S558" s="84">
        <f t="shared" si="40"/>
        <v>0</v>
      </c>
    </row>
    <row r="559" spans="13:19" ht="18.5" x14ac:dyDescent="0.45">
      <c r="M559" s="79">
        <f t="shared" si="41"/>
        <v>0</v>
      </c>
      <c r="N559" s="80"/>
      <c r="O559" s="81">
        <f t="shared" si="39"/>
        <v>0</v>
      </c>
      <c r="P559" s="82"/>
      <c r="Q559" s="83" t="e">
        <f t="shared" si="38"/>
        <v>#DIV/0!</v>
      </c>
      <c r="R559" s="50"/>
      <c r="S559" s="84">
        <f t="shared" si="40"/>
        <v>0</v>
      </c>
    </row>
    <row r="560" spans="13:19" ht="18.5" x14ac:dyDescent="0.45">
      <c r="M560" s="79">
        <f t="shared" si="41"/>
        <v>0</v>
      </c>
      <c r="N560" s="80"/>
      <c r="O560" s="81">
        <f t="shared" si="39"/>
        <v>0</v>
      </c>
      <c r="P560" s="82"/>
      <c r="Q560" s="83" t="e">
        <f t="shared" si="38"/>
        <v>#DIV/0!</v>
      </c>
      <c r="R560" s="50"/>
      <c r="S560" s="84">
        <f t="shared" si="40"/>
        <v>0</v>
      </c>
    </row>
    <row r="561" spans="13:19" ht="18.5" x14ac:dyDescent="0.45">
      <c r="M561" s="79">
        <f t="shared" si="41"/>
        <v>0</v>
      </c>
      <c r="N561" s="80"/>
      <c r="O561" s="81">
        <f t="shared" si="39"/>
        <v>0</v>
      </c>
      <c r="P561" s="82"/>
      <c r="Q561" s="83" t="e">
        <f t="shared" si="38"/>
        <v>#DIV/0!</v>
      </c>
      <c r="R561" s="50"/>
      <c r="S561" s="84">
        <f t="shared" si="40"/>
        <v>0</v>
      </c>
    </row>
    <row r="562" spans="13:19" ht="18.5" x14ac:dyDescent="0.45">
      <c r="M562" s="79">
        <f t="shared" si="41"/>
        <v>0</v>
      </c>
      <c r="N562" s="80"/>
      <c r="O562" s="81">
        <f t="shared" si="39"/>
        <v>0</v>
      </c>
      <c r="P562" s="82"/>
      <c r="Q562" s="83" t="e">
        <f t="shared" si="38"/>
        <v>#DIV/0!</v>
      </c>
      <c r="R562" s="50"/>
      <c r="S562" s="84">
        <f t="shared" si="40"/>
        <v>0</v>
      </c>
    </row>
    <row r="563" spans="13:19" ht="18.5" x14ac:dyDescent="0.45">
      <c r="M563" s="79">
        <f t="shared" si="41"/>
        <v>0</v>
      </c>
      <c r="N563" s="80"/>
      <c r="O563" s="81">
        <f t="shared" si="39"/>
        <v>0</v>
      </c>
      <c r="P563" s="82"/>
      <c r="Q563" s="83" t="e">
        <f t="shared" si="38"/>
        <v>#DIV/0!</v>
      </c>
      <c r="R563" s="50"/>
      <c r="S563" s="84">
        <f t="shared" si="40"/>
        <v>0</v>
      </c>
    </row>
    <row r="564" spans="13:19" ht="18.5" x14ac:dyDescent="0.45">
      <c r="M564" s="79">
        <f t="shared" si="41"/>
        <v>0</v>
      </c>
      <c r="N564" s="80"/>
      <c r="O564" s="81">
        <f t="shared" si="39"/>
        <v>0</v>
      </c>
      <c r="P564" s="82"/>
      <c r="Q564" s="83" t="e">
        <f t="shared" si="38"/>
        <v>#DIV/0!</v>
      </c>
      <c r="R564" s="50"/>
      <c r="S564" s="84">
        <f t="shared" si="40"/>
        <v>0</v>
      </c>
    </row>
    <row r="565" spans="13:19" ht="18.5" x14ac:dyDescent="0.45">
      <c r="M565" s="79">
        <f t="shared" si="41"/>
        <v>0</v>
      </c>
      <c r="N565" s="80"/>
      <c r="O565" s="81">
        <f t="shared" si="39"/>
        <v>0</v>
      </c>
      <c r="P565" s="82"/>
      <c r="Q565" s="83" t="e">
        <f t="shared" si="38"/>
        <v>#DIV/0!</v>
      </c>
      <c r="R565" s="50"/>
      <c r="S565" s="84">
        <f t="shared" si="40"/>
        <v>0</v>
      </c>
    </row>
    <row r="566" spans="13:19" ht="18.5" x14ac:dyDescent="0.45">
      <c r="M566" s="79">
        <f t="shared" si="41"/>
        <v>0</v>
      </c>
      <c r="N566" s="80"/>
      <c r="O566" s="81">
        <f t="shared" si="39"/>
        <v>0</v>
      </c>
      <c r="P566" s="82"/>
      <c r="Q566" s="83" t="e">
        <f t="shared" si="38"/>
        <v>#DIV/0!</v>
      </c>
      <c r="R566" s="50"/>
      <c r="S566" s="84">
        <f t="shared" si="40"/>
        <v>0</v>
      </c>
    </row>
    <row r="567" spans="13:19" ht="18.5" x14ac:dyDescent="0.45">
      <c r="M567" s="79">
        <f t="shared" si="41"/>
        <v>0</v>
      </c>
      <c r="N567" s="80"/>
      <c r="O567" s="81">
        <f t="shared" si="39"/>
        <v>0</v>
      </c>
      <c r="P567" s="82"/>
      <c r="Q567" s="83" t="e">
        <f t="shared" si="38"/>
        <v>#DIV/0!</v>
      </c>
      <c r="R567" s="50"/>
      <c r="S567" s="84">
        <f t="shared" si="40"/>
        <v>0</v>
      </c>
    </row>
    <row r="568" spans="13:19" ht="18.5" x14ac:dyDescent="0.45">
      <c r="M568" s="79">
        <f t="shared" si="41"/>
        <v>0</v>
      </c>
      <c r="N568" s="80"/>
      <c r="O568" s="81">
        <f t="shared" si="39"/>
        <v>0</v>
      </c>
      <c r="P568" s="82"/>
      <c r="Q568" s="83" t="e">
        <f t="shared" si="38"/>
        <v>#DIV/0!</v>
      </c>
      <c r="R568" s="50"/>
      <c r="S568" s="84">
        <f t="shared" si="40"/>
        <v>0</v>
      </c>
    </row>
    <row r="569" spans="13:19" ht="18.5" x14ac:dyDescent="0.45">
      <c r="M569" s="79">
        <f t="shared" si="41"/>
        <v>0</v>
      </c>
      <c r="N569" s="80"/>
      <c r="O569" s="81">
        <f t="shared" si="39"/>
        <v>0</v>
      </c>
      <c r="P569" s="82"/>
      <c r="Q569" s="83" t="e">
        <f t="shared" si="38"/>
        <v>#DIV/0!</v>
      </c>
      <c r="R569" s="50"/>
      <c r="S569" s="84">
        <f t="shared" si="40"/>
        <v>0</v>
      </c>
    </row>
    <row r="570" spans="13:19" ht="18.5" x14ac:dyDescent="0.45">
      <c r="M570" s="79">
        <f t="shared" si="41"/>
        <v>0</v>
      </c>
      <c r="N570" s="80"/>
      <c r="O570" s="81">
        <f t="shared" si="39"/>
        <v>0</v>
      </c>
      <c r="P570" s="82"/>
      <c r="Q570" s="83" t="e">
        <f t="shared" si="38"/>
        <v>#DIV/0!</v>
      </c>
      <c r="R570" s="50"/>
      <c r="S570" s="84">
        <f t="shared" si="40"/>
        <v>0</v>
      </c>
    </row>
    <row r="571" spans="13:19" ht="18.5" x14ac:dyDescent="0.45">
      <c r="M571" s="79">
        <f t="shared" si="41"/>
        <v>0</v>
      </c>
      <c r="N571" s="80"/>
      <c r="O571" s="81">
        <f t="shared" si="39"/>
        <v>0</v>
      </c>
      <c r="P571" s="82"/>
      <c r="Q571" s="83" t="e">
        <f t="shared" si="38"/>
        <v>#DIV/0!</v>
      </c>
      <c r="R571" s="50"/>
      <c r="S571" s="84">
        <f t="shared" si="40"/>
        <v>0</v>
      </c>
    </row>
    <row r="572" spans="13:19" ht="18.5" x14ac:dyDescent="0.45">
      <c r="M572" s="79">
        <f t="shared" si="41"/>
        <v>0</v>
      </c>
      <c r="N572" s="80"/>
      <c r="O572" s="81">
        <f t="shared" si="39"/>
        <v>0</v>
      </c>
      <c r="P572" s="82"/>
      <c r="Q572" s="83" t="e">
        <f t="shared" si="38"/>
        <v>#DIV/0!</v>
      </c>
      <c r="R572" s="50"/>
      <c r="S572" s="84">
        <f t="shared" si="40"/>
        <v>0</v>
      </c>
    </row>
    <row r="573" spans="13:19" ht="18.5" x14ac:dyDescent="0.45">
      <c r="M573" s="79">
        <f t="shared" si="41"/>
        <v>0</v>
      </c>
      <c r="N573" s="80"/>
      <c r="O573" s="81">
        <f t="shared" si="39"/>
        <v>0</v>
      </c>
      <c r="P573" s="82"/>
      <c r="Q573" s="83" t="e">
        <f t="shared" si="38"/>
        <v>#DIV/0!</v>
      </c>
      <c r="R573" s="50"/>
      <c r="S573" s="84">
        <f t="shared" si="40"/>
        <v>0</v>
      </c>
    </row>
    <row r="574" spans="13:19" ht="18.5" x14ac:dyDescent="0.45">
      <c r="M574" s="79">
        <f t="shared" si="41"/>
        <v>0</v>
      </c>
      <c r="N574" s="80"/>
      <c r="O574" s="81">
        <f t="shared" si="39"/>
        <v>0</v>
      </c>
      <c r="P574" s="82"/>
      <c r="Q574" s="83" t="e">
        <f t="shared" si="38"/>
        <v>#DIV/0!</v>
      </c>
      <c r="R574" s="50"/>
      <c r="S574" s="84">
        <f t="shared" si="40"/>
        <v>0</v>
      </c>
    </row>
    <row r="575" spans="13:19" ht="18.5" x14ac:dyDescent="0.45">
      <c r="M575" s="79">
        <f t="shared" si="41"/>
        <v>0</v>
      </c>
      <c r="N575" s="80"/>
      <c r="O575" s="81">
        <f t="shared" si="39"/>
        <v>0</v>
      </c>
      <c r="P575" s="82"/>
      <c r="Q575" s="83" t="e">
        <f t="shared" si="38"/>
        <v>#DIV/0!</v>
      </c>
      <c r="R575" s="50"/>
      <c r="S575" s="84">
        <f t="shared" si="40"/>
        <v>0</v>
      </c>
    </row>
    <row r="576" spans="13:19" ht="18.5" x14ac:dyDescent="0.45">
      <c r="M576" s="79">
        <f t="shared" si="41"/>
        <v>0</v>
      </c>
      <c r="N576" s="80"/>
      <c r="O576" s="81">
        <f t="shared" si="39"/>
        <v>0</v>
      </c>
      <c r="P576" s="82"/>
      <c r="Q576" s="83" t="e">
        <f t="shared" si="38"/>
        <v>#DIV/0!</v>
      </c>
      <c r="R576" s="50"/>
      <c r="S576" s="84">
        <f t="shared" si="40"/>
        <v>0</v>
      </c>
    </row>
    <row r="577" spans="13:19" ht="18.5" x14ac:dyDescent="0.45">
      <c r="M577" s="79">
        <f t="shared" si="41"/>
        <v>0</v>
      </c>
      <c r="N577" s="80"/>
      <c r="O577" s="81">
        <f t="shared" si="39"/>
        <v>0</v>
      </c>
      <c r="P577" s="82"/>
      <c r="Q577" s="83" t="e">
        <f t="shared" si="38"/>
        <v>#DIV/0!</v>
      </c>
      <c r="R577" s="50"/>
      <c r="S577" s="84">
        <f t="shared" si="40"/>
        <v>0</v>
      </c>
    </row>
    <row r="578" spans="13:19" ht="18.5" x14ac:dyDescent="0.45">
      <c r="M578" s="79">
        <f t="shared" si="41"/>
        <v>0</v>
      </c>
      <c r="N578" s="80"/>
      <c r="O578" s="81">
        <f t="shared" si="39"/>
        <v>0</v>
      </c>
      <c r="P578" s="82"/>
      <c r="Q578" s="83" t="e">
        <f t="shared" si="38"/>
        <v>#DIV/0!</v>
      </c>
      <c r="R578" s="50"/>
      <c r="S578" s="84">
        <f t="shared" si="40"/>
        <v>0</v>
      </c>
    </row>
    <row r="579" spans="13:19" ht="18.5" x14ac:dyDescent="0.45">
      <c r="M579" s="79">
        <f t="shared" si="41"/>
        <v>0</v>
      </c>
      <c r="N579" s="80"/>
      <c r="O579" s="81">
        <f t="shared" si="39"/>
        <v>0</v>
      </c>
      <c r="P579" s="82"/>
      <c r="Q579" s="83" t="e">
        <f t="shared" si="38"/>
        <v>#DIV/0!</v>
      </c>
      <c r="R579" s="50"/>
      <c r="S579" s="84">
        <f t="shared" si="40"/>
        <v>0</v>
      </c>
    </row>
    <row r="580" spans="13:19" ht="18.5" x14ac:dyDescent="0.45">
      <c r="M580" s="79">
        <f t="shared" si="41"/>
        <v>0</v>
      </c>
      <c r="N580" s="80"/>
      <c r="O580" s="81">
        <f t="shared" si="39"/>
        <v>0</v>
      </c>
      <c r="P580" s="82"/>
      <c r="Q580" s="83" t="e">
        <f t="shared" si="38"/>
        <v>#DIV/0!</v>
      </c>
      <c r="R580" s="50"/>
      <c r="S580" s="84">
        <f t="shared" si="40"/>
        <v>0</v>
      </c>
    </row>
    <row r="581" spans="13:19" ht="18.5" x14ac:dyDescent="0.45">
      <c r="M581" s="79">
        <f t="shared" si="41"/>
        <v>0</v>
      </c>
      <c r="N581" s="80"/>
      <c r="O581" s="81">
        <f t="shared" si="39"/>
        <v>0</v>
      </c>
      <c r="P581" s="82"/>
      <c r="Q581" s="83" t="e">
        <f t="shared" si="38"/>
        <v>#DIV/0!</v>
      </c>
      <c r="R581" s="50"/>
      <c r="S581" s="84">
        <f t="shared" si="40"/>
        <v>0</v>
      </c>
    </row>
    <row r="582" spans="13:19" ht="18.5" x14ac:dyDescent="0.45">
      <c r="M582" s="79">
        <f t="shared" si="41"/>
        <v>0</v>
      </c>
      <c r="N582" s="80"/>
      <c r="O582" s="81">
        <f t="shared" si="39"/>
        <v>0</v>
      </c>
      <c r="P582" s="82"/>
      <c r="Q582" s="83" t="e">
        <f t="shared" si="38"/>
        <v>#DIV/0!</v>
      </c>
      <c r="R582" s="50"/>
      <c r="S582" s="84">
        <f t="shared" si="40"/>
        <v>0</v>
      </c>
    </row>
    <row r="583" spans="13:19" ht="18.5" x14ac:dyDescent="0.45">
      <c r="M583" s="79">
        <f t="shared" si="41"/>
        <v>0</v>
      </c>
      <c r="N583" s="80"/>
      <c r="O583" s="81">
        <f t="shared" si="39"/>
        <v>0</v>
      </c>
      <c r="P583" s="82"/>
      <c r="Q583" s="83" t="e">
        <f t="shared" si="38"/>
        <v>#DIV/0!</v>
      </c>
      <c r="R583" s="50"/>
      <c r="S583" s="84">
        <f t="shared" si="40"/>
        <v>0</v>
      </c>
    </row>
    <row r="584" spans="13:19" ht="18.5" x14ac:dyDescent="0.45">
      <c r="M584" s="79">
        <f t="shared" si="41"/>
        <v>0</v>
      </c>
      <c r="N584" s="80"/>
      <c r="O584" s="81">
        <f t="shared" si="39"/>
        <v>0</v>
      </c>
      <c r="P584" s="82"/>
      <c r="Q584" s="83" t="e">
        <f t="shared" si="38"/>
        <v>#DIV/0!</v>
      </c>
      <c r="R584" s="50"/>
      <c r="S584" s="84">
        <f t="shared" si="40"/>
        <v>0</v>
      </c>
    </row>
    <row r="585" spans="13:19" ht="18.5" x14ac:dyDescent="0.45">
      <c r="M585" s="79">
        <f t="shared" si="41"/>
        <v>0</v>
      </c>
      <c r="N585" s="80"/>
      <c r="O585" s="81">
        <f t="shared" si="39"/>
        <v>0</v>
      </c>
      <c r="P585" s="82"/>
      <c r="Q585" s="83" t="e">
        <f t="shared" si="38"/>
        <v>#DIV/0!</v>
      </c>
      <c r="R585" s="50"/>
      <c r="S585" s="84">
        <f t="shared" si="40"/>
        <v>0</v>
      </c>
    </row>
    <row r="586" spans="13:19" ht="18.5" x14ac:dyDescent="0.45">
      <c r="M586" s="79">
        <f t="shared" si="41"/>
        <v>0</v>
      </c>
      <c r="N586" s="80"/>
      <c r="O586" s="81">
        <f t="shared" si="39"/>
        <v>0</v>
      </c>
      <c r="P586" s="82"/>
      <c r="Q586" s="83" t="e">
        <f t="shared" si="38"/>
        <v>#DIV/0!</v>
      </c>
      <c r="R586" s="50"/>
      <c r="S586" s="84">
        <f t="shared" si="40"/>
        <v>0</v>
      </c>
    </row>
    <row r="587" spans="13:19" ht="18.5" x14ac:dyDescent="0.45">
      <c r="M587" s="79">
        <f t="shared" si="41"/>
        <v>0</v>
      </c>
      <c r="N587" s="80"/>
      <c r="O587" s="81">
        <f t="shared" si="39"/>
        <v>0</v>
      </c>
      <c r="P587" s="82"/>
      <c r="Q587" s="83" t="e">
        <f t="shared" si="38"/>
        <v>#DIV/0!</v>
      </c>
      <c r="R587" s="50"/>
      <c r="S587" s="84">
        <f t="shared" si="40"/>
        <v>0</v>
      </c>
    </row>
    <row r="588" spans="13:19" ht="18.5" x14ac:dyDescent="0.45">
      <c r="M588" s="79">
        <f t="shared" si="41"/>
        <v>0</v>
      </c>
      <c r="N588" s="80"/>
      <c r="O588" s="81">
        <f t="shared" si="39"/>
        <v>0</v>
      </c>
      <c r="P588" s="82"/>
      <c r="Q588" s="83" t="e">
        <f t="shared" si="38"/>
        <v>#DIV/0!</v>
      </c>
      <c r="R588" s="50"/>
      <c r="S588" s="84">
        <f t="shared" si="40"/>
        <v>0</v>
      </c>
    </row>
    <row r="589" spans="13:19" ht="18.5" x14ac:dyDescent="0.45">
      <c r="M589" s="79">
        <f t="shared" si="41"/>
        <v>0</v>
      </c>
      <c r="N589" s="80"/>
      <c r="O589" s="81">
        <f t="shared" si="39"/>
        <v>0</v>
      </c>
      <c r="P589" s="82"/>
      <c r="Q589" s="83" t="e">
        <f t="shared" si="38"/>
        <v>#DIV/0!</v>
      </c>
      <c r="R589" s="50"/>
      <c r="S589" s="84">
        <f t="shared" si="40"/>
        <v>0</v>
      </c>
    </row>
    <row r="590" spans="13:19" ht="18.5" x14ac:dyDescent="0.45">
      <c r="M590" s="79">
        <f t="shared" si="41"/>
        <v>0</v>
      </c>
      <c r="N590" s="80"/>
      <c r="O590" s="81">
        <f t="shared" si="39"/>
        <v>0</v>
      </c>
      <c r="P590" s="82"/>
      <c r="Q590" s="83" t="e">
        <f t="shared" si="38"/>
        <v>#DIV/0!</v>
      </c>
      <c r="R590" s="50"/>
      <c r="S590" s="84">
        <f t="shared" si="40"/>
        <v>0</v>
      </c>
    </row>
    <row r="591" spans="13:19" ht="18.5" x14ac:dyDescent="0.45">
      <c r="M591" s="79">
        <f t="shared" si="41"/>
        <v>0</v>
      </c>
      <c r="N591" s="80"/>
      <c r="O591" s="81">
        <f t="shared" si="39"/>
        <v>0</v>
      </c>
      <c r="P591" s="82"/>
      <c r="Q591" s="83" t="e">
        <f t="shared" si="38"/>
        <v>#DIV/0!</v>
      </c>
      <c r="R591" s="50"/>
      <c r="S591" s="84">
        <f t="shared" si="40"/>
        <v>0</v>
      </c>
    </row>
    <row r="592" spans="13:19" ht="18.5" x14ac:dyDescent="0.45">
      <c r="M592" s="79">
        <f t="shared" si="41"/>
        <v>0</v>
      </c>
      <c r="N592" s="80"/>
      <c r="O592" s="81">
        <f t="shared" si="39"/>
        <v>0</v>
      </c>
      <c r="P592" s="82"/>
      <c r="Q592" s="83" t="e">
        <f t="shared" si="38"/>
        <v>#DIV/0!</v>
      </c>
      <c r="R592" s="50"/>
      <c r="S592" s="84">
        <f t="shared" si="40"/>
        <v>0</v>
      </c>
    </row>
    <row r="593" spans="13:19" ht="18.5" x14ac:dyDescent="0.45">
      <c r="M593" s="79">
        <f t="shared" si="41"/>
        <v>0</v>
      </c>
      <c r="N593" s="80"/>
      <c r="O593" s="81">
        <f t="shared" si="39"/>
        <v>0</v>
      </c>
      <c r="P593" s="82"/>
      <c r="Q593" s="83" t="e">
        <f t="shared" si="38"/>
        <v>#DIV/0!</v>
      </c>
      <c r="R593" s="50"/>
      <c r="S593" s="84">
        <f t="shared" si="40"/>
        <v>0</v>
      </c>
    </row>
    <row r="594" spans="13:19" ht="18.5" x14ac:dyDescent="0.45">
      <c r="M594" s="79">
        <f t="shared" si="41"/>
        <v>0</v>
      </c>
      <c r="N594" s="80"/>
      <c r="O594" s="81">
        <f t="shared" si="39"/>
        <v>0</v>
      </c>
      <c r="P594" s="82"/>
      <c r="Q594" s="83" t="e">
        <f t="shared" si="38"/>
        <v>#DIV/0!</v>
      </c>
      <c r="R594" s="50"/>
      <c r="S594" s="84">
        <f t="shared" si="40"/>
        <v>0</v>
      </c>
    </row>
    <row r="595" spans="13:19" ht="18.5" x14ac:dyDescent="0.45">
      <c r="M595" s="79">
        <f t="shared" si="41"/>
        <v>0</v>
      </c>
      <c r="N595" s="80"/>
      <c r="O595" s="81">
        <f t="shared" si="39"/>
        <v>0</v>
      </c>
      <c r="P595" s="82"/>
      <c r="Q595" s="83" t="e">
        <f t="shared" si="38"/>
        <v>#DIV/0!</v>
      </c>
      <c r="R595" s="50"/>
      <c r="S595" s="84">
        <f t="shared" si="40"/>
        <v>0</v>
      </c>
    </row>
    <row r="596" spans="13:19" ht="18.5" x14ac:dyDescent="0.45">
      <c r="M596" s="79">
        <f t="shared" si="41"/>
        <v>0</v>
      </c>
      <c r="N596" s="80"/>
      <c r="O596" s="81">
        <f t="shared" si="39"/>
        <v>0</v>
      </c>
      <c r="P596" s="82"/>
      <c r="Q596" s="83" t="e">
        <f t="shared" si="38"/>
        <v>#DIV/0!</v>
      </c>
      <c r="R596" s="50"/>
      <c r="S596" s="84">
        <f t="shared" si="40"/>
        <v>0</v>
      </c>
    </row>
    <row r="597" spans="13:19" ht="18.5" x14ac:dyDescent="0.45">
      <c r="M597" s="79">
        <f t="shared" si="41"/>
        <v>0</v>
      </c>
      <c r="N597" s="80"/>
      <c r="O597" s="81">
        <f t="shared" si="39"/>
        <v>0</v>
      </c>
      <c r="P597" s="82"/>
      <c r="Q597" s="83" t="e">
        <f t="shared" si="38"/>
        <v>#DIV/0!</v>
      </c>
      <c r="R597" s="50"/>
      <c r="S597" s="84">
        <f t="shared" si="40"/>
        <v>0</v>
      </c>
    </row>
    <row r="598" spans="13:19" ht="18.5" x14ac:dyDescent="0.45">
      <c r="M598" s="79">
        <f t="shared" si="41"/>
        <v>0</v>
      </c>
      <c r="N598" s="80"/>
      <c r="O598" s="81">
        <f t="shared" si="39"/>
        <v>0</v>
      </c>
      <c r="P598" s="82"/>
      <c r="Q598" s="83" t="e">
        <f t="shared" si="38"/>
        <v>#DIV/0!</v>
      </c>
      <c r="R598" s="50"/>
      <c r="S598" s="84">
        <f t="shared" si="40"/>
        <v>0</v>
      </c>
    </row>
    <row r="599" spans="13:19" ht="18.5" x14ac:dyDescent="0.45">
      <c r="M599" s="79">
        <f t="shared" si="41"/>
        <v>0</v>
      </c>
      <c r="N599" s="80"/>
      <c r="O599" s="81">
        <f t="shared" si="39"/>
        <v>0</v>
      </c>
      <c r="P599" s="82"/>
      <c r="Q599" s="83" t="e">
        <f t="shared" si="38"/>
        <v>#DIV/0!</v>
      </c>
      <c r="R599" s="50"/>
      <c r="S599" s="84">
        <f t="shared" si="40"/>
        <v>0</v>
      </c>
    </row>
    <row r="600" spans="13:19" ht="18.5" x14ac:dyDescent="0.45">
      <c r="M600" s="79">
        <f t="shared" si="41"/>
        <v>0</v>
      </c>
      <c r="N600" s="80"/>
      <c r="O600" s="81">
        <f t="shared" si="39"/>
        <v>0</v>
      </c>
      <c r="P600" s="82"/>
      <c r="Q600" s="83" t="e">
        <f t="shared" si="38"/>
        <v>#DIV/0!</v>
      </c>
      <c r="R600" s="50"/>
      <c r="S600" s="84">
        <f t="shared" si="40"/>
        <v>0</v>
      </c>
    </row>
    <row r="601" spans="13:19" ht="18.5" x14ac:dyDescent="0.45">
      <c r="M601" s="79">
        <f t="shared" si="41"/>
        <v>0</v>
      </c>
      <c r="N601" s="80"/>
      <c r="O601" s="81">
        <f t="shared" si="39"/>
        <v>0</v>
      </c>
      <c r="P601" s="82"/>
      <c r="Q601" s="83" t="e">
        <f t="shared" si="38"/>
        <v>#DIV/0!</v>
      </c>
      <c r="R601" s="50"/>
      <c r="S601" s="84">
        <f t="shared" si="40"/>
        <v>0</v>
      </c>
    </row>
    <row r="602" spans="13:19" ht="18.5" x14ac:dyDescent="0.45">
      <c r="M602" s="79">
        <f t="shared" si="41"/>
        <v>0</v>
      </c>
      <c r="N602" s="80"/>
      <c r="O602" s="81">
        <f t="shared" si="39"/>
        <v>0</v>
      </c>
      <c r="P602" s="82"/>
      <c r="Q602" s="83" t="e">
        <f t="shared" si="38"/>
        <v>#DIV/0!</v>
      </c>
      <c r="R602" s="50"/>
      <c r="S602" s="84">
        <f t="shared" si="40"/>
        <v>0</v>
      </c>
    </row>
    <row r="603" spans="13:19" ht="18.5" x14ac:dyDescent="0.45">
      <c r="M603" s="79">
        <f t="shared" si="41"/>
        <v>0</v>
      </c>
      <c r="N603" s="80"/>
      <c r="O603" s="81">
        <f t="shared" si="39"/>
        <v>0</v>
      </c>
      <c r="P603" s="82"/>
      <c r="Q603" s="83" t="e">
        <f t="shared" si="38"/>
        <v>#DIV/0!</v>
      </c>
      <c r="R603" s="50"/>
      <c r="S603" s="84">
        <f t="shared" si="40"/>
        <v>0</v>
      </c>
    </row>
    <row r="604" spans="13:19" ht="18.5" x14ac:dyDescent="0.45">
      <c r="M604" s="79">
        <f t="shared" si="41"/>
        <v>0</v>
      </c>
      <c r="N604" s="80"/>
      <c r="O604" s="81">
        <f t="shared" si="39"/>
        <v>0</v>
      </c>
      <c r="P604" s="82"/>
      <c r="Q604" s="83" t="e">
        <f t="shared" si="38"/>
        <v>#DIV/0!</v>
      </c>
      <c r="R604" s="50"/>
      <c r="S604" s="84">
        <f t="shared" si="40"/>
        <v>0</v>
      </c>
    </row>
    <row r="605" spans="13:19" ht="18.5" x14ac:dyDescent="0.45">
      <c r="M605" s="79">
        <f t="shared" si="41"/>
        <v>0</v>
      </c>
      <c r="N605" s="80"/>
      <c r="O605" s="81">
        <f t="shared" si="39"/>
        <v>0</v>
      </c>
      <c r="P605" s="82"/>
      <c r="Q605" s="83" t="e">
        <f t="shared" si="38"/>
        <v>#DIV/0!</v>
      </c>
      <c r="R605" s="50"/>
      <c r="S605" s="84">
        <f t="shared" si="40"/>
        <v>0</v>
      </c>
    </row>
    <row r="606" spans="13:19" ht="18.5" x14ac:dyDescent="0.45">
      <c r="M606" s="79">
        <f t="shared" si="41"/>
        <v>0</v>
      </c>
      <c r="N606" s="80"/>
      <c r="O606" s="81">
        <f t="shared" si="39"/>
        <v>0</v>
      </c>
      <c r="P606" s="82"/>
      <c r="Q606" s="83" t="e">
        <f t="shared" si="38"/>
        <v>#DIV/0!</v>
      </c>
      <c r="R606" s="50"/>
      <c r="S606" s="84">
        <f t="shared" si="40"/>
        <v>0</v>
      </c>
    </row>
    <row r="607" spans="13:19" ht="18.5" x14ac:dyDescent="0.45">
      <c r="M607" s="79">
        <f t="shared" si="41"/>
        <v>0</v>
      </c>
      <c r="N607" s="80"/>
      <c r="O607" s="81">
        <f t="shared" si="39"/>
        <v>0</v>
      </c>
      <c r="P607" s="82"/>
      <c r="Q607" s="83" t="e">
        <f t="shared" si="38"/>
        <v>#DIV/0!</v>
      </c>
      <c r="R607" s="50"/>
      <c r="S607" s="84">
        <f t="shared" si="40"/>
        <v>0</v>
      </c>
    </row>
    <row r="608" spans="13:19" ht="18.5" x14ac:dyDescent="0.45">
      <c r="M608" s="79">
        <f t="shared" si="41"/>
        <v>0</v>
      </c>
      <c r="N608" s="80"/>
      <c r="O608" s="81">
        <f t="shared" si="39"/>
        <v>0</v>
      </c>
      <c r="P608" s="82"/>
      <c r="Q608" s="83" t="e">
        <f t="shared" si="38"/>
        <v>#DIV/0!</v>
      </c>
      <c r="R608" s="50"/>
      <c r="S608" s="84">
        <f t="shared" si="40"/>
        <v>0</v>
      </c>
    </row>
    <row r="609" spans="13:19" ht="18.5" x14ac:dyDescent="0.45">
      <c r="M609" s="79">
        <f t="shared" si="41"/>
        <v>0</v>
      </c>
      <c r="N609" s="80"/>
      <c r="O609" s="81">
        <f t="shared" si="39"/>
        <v>0</v>
      </c>
      <c r="P609" s="82"/>
      <c r="Q609" s="83" t="e">
        <f t="shared" ref="Q609:Q672" si="42">(P609-M609)/P609</f>
        <v>#DIV/0!</v>
      </c>
      <c r="R609" s="50"/>
      <c r="S609" s="84">
        <f t="shared" si="40"/>
        <v>0</v>
      </c>
    </row>
    <row r="610" spans="13:19" ht="18.5" x14ac:dyDescent="0.45">
      <c r="M610" s="79">
        <f t="shared" si="41"/>
        <v>0</v>
      </c>
      <c r="N610" s="80"/>
      <c r="O610" s="81">
        <f t="shared" si="39"/>
        <v>0</v>
      </c>
      <c r="P610" s="82"/>
      <c r="Q610" s="83" t="e">
        <f t="shared" si="42"/>
        <v>#DIV/0!</v>
      </c>
      <c r="R610" s="50"/>
      <c r="S610" s="84">
        <f t="shared" si="40"/>
        <v>0</v>
      </c>
    </row>
    <row r="611" spans="13:19" ht="18.5" x14ac:dyDescent="0.45">
      <c r="M611" s="79">
        <f t="shared" si="41"/>
        <v>0</v>
      </c>
      <c r="N611" s="80"/>
      <c r="O611" s="81">
        <f t="shared" si="39"/>
        <v>0</v>
      </c>
      <c r="P611" s="82"/>
      <c r="Q611" s="83" t="e">
        <f t="shared" si="42"/>
        <v>#DIV/0!</v>
      </c>
      <c r="R611" s="50"/>
      <c r="S611" s="84">
        <f t="shared" si="40"/>
        <v>0</v>
      </c>
    </row>
    <row r="612" spans="13:19" ht="18.5" x14ac:dyDescent="0.45">
      <c r="M612" s="79">
        <f t="shared" si="41"/>
        <v>0</v>
      </c>
      <c r="N612" s="80"/>
      <c r="O612" s="81">
        <f t="shared" ref="O612:O675" si="43">M612/(1-N612)</f>
        <v>0</v>
      </c>
      <c r="P612" s="82"/>
      <c r="Q612" s="83" t="e">
        <f t="shared" si="42"/>
        <v>#DIV/0!</v>
      </c>
      <c r="R612" s="50"/>
      <c r="S612" s="84">
        <f t="shared" si="40"/>
        <v>0</v>
      </c>
    </row>
    <row r="613" spans="13:19" ht="18.5" x14ac:dyDescent="0.45">
      <c r="M613" s="79">
        <f t="shared" si="41"/>
        <v>0</v>
      </c>
      <c r="N613" s="80"/>
      <c r="O613" s="81">
        <f t="shared" si="43"/>
        <v>0</v>
      </c>
      <c r="P613" s="82"/>
      <c r="Q613" s="83" t="e">
        <f t="shared" si="42"/>
        <v>#DIV/0!</v>
      </c>
      <c r="R613" s="50"/>
      <c r="S613" s="84">
        <f t="shared" si="40"/>
        <v>0</v>
      </c>
    </row>
    <row r="614" spans="13:19" ht="18.5" x14ac:dyDescent="0.45">
      <c r="M614" s="79">
        <f t="shared" si="41"/>
        <v>0</v>
      </c>
      <c r="N614" s="80"/>
      <c r="O614" s="81">
        <f t="shared" si="43"/>
        <v>0</v>
      </c>
      <c r="P614" s="82"/>
      <c r="Q614" s="83" t="e">
        <f t="shared" si="42"/>
        <v>#DIV/0!</v>
      </c>
      <c r="R614" s="50"/>
      <c r="S614" s="84">
        <f t="shared" ref="S614:S677" si="44">SUM(R614*P614)</f>
        <v>0</v>
      </c>
    </row>
    <row r="615" spans="13:19" ht="18.5" x14ac:dyDescent="0.45">
      <c r="M615" s="79">
        <f t="shared" si="41"/>
        <v>0</v>
      </c>
      <c r="N615" s="80"/>
      <c r="O615" s="81">
        <f t="shared" si="43"/>
        <v>0</v>
      </c>
      <c r="P615" s="82"/>
      <c r="Q615" s="83" t="e">
        <f t="shared" si="42"/>
        <v>#DIV/0!</v>
      </c>
      <c r="R615" s="50"/>
      <c r="S615" s="84">
        <f t="shared" si="44"/>
        <v>0</v>
      </c>
    </row>
    <row r="616" spans="13:19" ht="18.5" x14ac:dyDescent="0.45">
      <c r="M616" s="79">
        <f t="shared" si="41"/>
        <v>0</v>
      </c>
      <c r="N616" s="80"/>
      <c r="O616" s="81">
        <f t="shared" si="43"/>
        <v>0</v>
      </c>
      <c r="P616" s="82"/>
      <c r="Q616" s="83" t="e">
        <f t="shared" si="42"/>
        <v>#DIV/0!</v>
      </c>
      <c r="R616" s="50"/>
      <c r="S616" s="84">
        <f t="shared" si="44"/>
        <v>0</v>
      </c>
    </row>
    <row r="617" spans="13:19" ht="18.5" x14ac:dyDescent="0.45">
      <c r="M617" s="79">
        <f t="shared" ref="M617:M680" si="45">SUM(F617:K617)</f>
        <v>0</v>
      </c>
      <c r="N617" s="80"/>
      <c r="O617" s="81">
        <f t="shared" si="43"/>
        <v>0</v>
      </c>
      <c r="P617" s="82"/>
      <c r="Q617" s="83" t="e">
        <f t="shared" si="42"/>
        <v>#DIV/0!</v>
      </c>
      <c r="R617" s="50"/>
      <c r="S617" s="84">
        <f t="shared" si="44"/>
        <v>0</v>
      </c>
    </row>
    <row r="618" spans="13:19" ht="18.5" x14ac:dyDescent="0.45">
      <c r="M618" s="79">
        <f t="shared" si="45"/>
        <v>0</v>
      </c>
      <c r="N618" s="80"/>
      <c r="O618" s="81">
        <f t="shared" si="43"/>
        <v>0</v>
      </c>
      <c r="P618" s="82"/>
      <c r="Q618" s="83" t="e">
        <f t="shared" si="42"/>
        <v>#DIV/0!</v>
      </c>
      <c r="R618" s="50"/>
      <c r="S618" s="84">
        <f t="shared" si="44"/>
        <v>0</v>
      </c>
    </row>
    <row r="619" spans="13:19" ht="18.5" x14ac:dyDescent="0.45">
      <c r="M619" s="79">
        <f t="shared" si="45"/>
        <v>0</v>
      </c>
      <c r="N619" s="80"/>
      <c r="O619" s="81">
        <f t="shared" si="43"/>
        <v>0</v>
      </c>
      <c r="P619" s="82"/>
      <c r="Q619" s="83" t="e">
        <f t="shared" si="42"/>
        <v>#DIV/0!</v>
      </c>
      <c r="R619" s="50"/>
      <c r="S619" s="84">
        <f t="shared" si="44"/>
        <v>0</v>
      </c>
    </row>
    <row r="620" spans="13:19" ht="18.5" x14ac:dyDescent="0.45">
      <c r="M620" s="79">
        <f t="shared" si="45"/>
        <v>0</v>
      </c>
      <c r="N620" s="80"/>
      <c r="O620" s="81">
        <f t="shared" si="43"/>
        <v>0</v>
      </c>
      <c r="P620" s="82"/>
      <c r="Q620" s="83" t="e">
        <f t="shared" si="42"/>
        <v>#DIV/0!</v>
      </c>
      <c r="R620" s="50"/>
      <c r="S620" s="84">
        <f t="shared" si="44"/>
        <v>0</v>
      </c>
    </row>
    <row r="621" spans="13:19" ht="18.5" x14ac:dyDescent="0.45">
      <c r="M621" s="79">
        <f t="shared" si="45"/>
        <v>0</v>
      </c>
      <c r="N621" s="80"/>
      <c r="O621" s="81">
        <f t="shared" si="43"/>
        <v>0</v>
      </c>
      <c r="P621" s="82"/>
      <c r="Q621" s="83" t="e">
        <f t="shared" si="42"/>
        <v>#DIV/0!</v>
      </c>
      <c r="R621" s="50"/>
      <c r="S621" s="84">
        <f t="shared" si="44"/>
        <v>0</v>
      </c>
    </row>
    <row r="622" spans="13:19" ht="18.5" x14ac:dyDescent="0.45">
      <c r="M622" s="79">
        <f t="shared" si="45"/>
        <v>0</v>
      </c>
      <c r="N622" s="80"/>
      <c r="O622" s="81">
        <f t="shared" si="43"/>
        <v>0</v>
      </c>
      <c r="P622" s="82"/>
      <c r="Q622" s="83" t="e">
        <f t="shared" si="42"/>
        <v>#DIV/0!</v>
      </c>
      <c r="R622" s="50"/>
      <c r="S622" s="84">
        <f t="shared" si="44"/>
        <v>0</v>
      </c>
    </row>
    <row r="623" spans="13:19" ht="18.5" x14ac:dyDescent="0.45">
      <c r="M623" s="79">
        <f t="shared" si="45"/>
        <v>0</v>
      </c>
      <c r="N623" s="80"/>
      <c r="O623" s="81">
        <f t="shared" si="43"/>
        <v>0</v>
      </c>
      <c r="P623" s="82"/>
      <c r="Q623" s="83" t="e">
        <f t="shared" si="42"/>
        <v>#DIV/0!</v>
      </c>
      <c r="R623" s="50"/>
      <c r="S623" s="84">
        <f t="shared" si="44"/>
        <v>0</v>
      </c>
    </row>
    <row r="624" spans="13:19" ht="18.5" x14ac:dyDescent="0.45">
      <c r="M624" s="79">
        <f t="shared" si="45"/>
        <v>0</v>
      </c>
      <c r="N624" s="80"/>
      <c r="O624" s="81">
        <f t="shared" si="43"/>
        <v>0</v>
      </c>
      <c r="P624" s="82"/>
      <c r="Q624" s="83" t="e">
        <f t="shared" si="42"/>
        <v>#DIV/0!</v>
      </c>
      <c r="R624" s="50"/>
      <c r="S624" s="84">
        <f t="shared" si="44"/>
        <v>0</v>
      </c>
    </row>
    <row r="625" spans="13:19" ht="18.5" x14ac:dyDescent="0.45">
      <c r="M625" s="79">
        <f t="shared" si="45"/>
        <v>0</v>
      </c>
      <c r="N625" s="80"/>
      <c r="O625" s="81">
        <f t="shared" si="43"/>
        <v>0</v>
      </c>
      <c r="P625" s="82"/>
      <c r="Q625" s="83" t="e">
        <f t="shared" si="42"/>
        <v>#DIV/0!</v>
      </c>
      <c r="R625" s="50"/>
      <c r="S625" s="84">
        <f t="shared" si="44"/>
        <v>0</v>
      </c>
    </row>
    <row r="626" spans="13:19" ht="18.5" x14ac:dyDescent="0.45">
      <c r="M626" s="79">
        <f t="shared" si="45"/>
        <v>0</v>
      </c>
      <c r="N626" s="80"/>
      <c r="O626" s="81">
        <f t="shared" si="43"/>
        <v>0</v>
      </c>
      <c r="P626" s="82"/>
      <c r="Q626" s="83" t="e">
        <f t="shared" si="42"/>
        <v>#DIV/0!</v>
      </c>
      <c r="R626" s="50"/>
      <c r="S626" s="84">
        <f t="shared" si="44"/>
        <v>0</v>
      </c>
    </row>
    <row r="627" spans="13:19" ht="18.5" x14ac:dyDescent="0.45">
      <c r="M627" s="79">
        <f t="shared" si="45"/>
        <v>0</v>
      </c>
      <c r="N627" s="80"/>
      <c r="O627" s="81">
        <f t="shared" si="43"/>
        <v>0</v>
      </c>
      <c r="P627" s="82"/>
      <c r="Q627" s="83" t="e">
        <f t="shared" si="42"/>
        <v>#DIV/0!</v>
      </c>
      <c r="R627" s="50"/>
      <c r="S627" s="84">
        <f t="shared" si="44"/>
        <v>0</v>
      </c>
    </row>
    <row r="628" spans="13:19" ht="18.5" x14ac:dyDescent="0.45">
      <c r="M628" s="79">
        <f t="shared" si="45"/>
        <v>0</v>
      </c>
      <c r="N628" s="80"/>
      <c r="O628" s="81">
        <f t="shared" si="43"/>
        <v>0</v>
      </c>
      <c r="P628" s="82"/>
      <c r="Q628" s="83" t="e">
        <f t="shared" si="42"/>
        <v>#DIV/0!</v>
      </c>
      <c r="R628" s="50"/>
      <c r="S628" s="84">
        <f t="shared" si="44"/>
        <v>0</v>
      </c>
    </row>
    <row r="629" spans="13:19" ht="18.5" x14ac:dyDescent="0.45">
      <c r="M629" s="79">
        <f t="shared" si="45"/>
        <v>0</v>
      </c>
      <c r="N629" s="80"/>
      <c r="O629" s="81">
        <f t="shared" si="43"/>
        <v>0</v>
      </c>
      <c r="P629" s="82"/>
      <c r="Q629" s="83" t="e">
        <f t="shared" si="42"/>
        <v>#DIV/0!</v>
      </c>
      <c r="R629" s="50"/>
      <c r="S629" s="84">
        <f t="shared" si="44"/>
        <v>0</v>
      </c>
    </row>
    <row r="630" spans="13:19" ht="18.5" x14ac:dyDescent="0.45">
      <c r="M630" s="79">
        <f t="shared" si="45"/>
        <v>0</v>
      </c>
      <c r="N630" s="80"/>
      <c r="O630" s="81">
        <f t="shared" si="43"/>
        <v>0</v>
      </c>
      <c r="P630" s="82"/>
      <c r="Q630" s="83" t="e">
        <f t="shared" si="42"/>
        <v>#DIV/0!</v>
      </c>
      <c r="R630" s="50"/>
      <c r="S630" s="84">
        <f t="shared" si="44"/>
        <v>0</v>
      </c>
    </row>
    <row r="631" spans="13:19" ht="18.5" x14ac:dyDescent="0.45">
      <c r="M631" s="79">
        <f t="shared" si="45"/>
        <v>0</v>
      </c>
      <c r="N631" s="80"/>
      <c r="O631" s="81">
        <f t="shared" si="43"/>
        <v>0</v>
      </c>
      <c r="P631" s="82"/>
      <c r="Q631" s="83" t="e">
        <f t="shared" si="42"/>
        <v>#DIV/0!</v>
      </c>
      <c r="R631" s="50"/>
      <c r="S631" s="84">
        <f t="shared" si="44"/>
        <v>0</v>
      </c>
    </row>
    <row r="632" spans="13:19" ht="18.5" x14ac:dyDescent="0.45">
      <c r="M632" s="79">
        <f t="shared" si="45"/>
        <v>0</v>
      </c>
      <c r="N632" s="80"/>
      <c r="O632" s="81">
        <f t="shared" si="43"/>
        <v>0</v>
      </c>
      <c r="P632" s="82"/>
      <c r="Q632" s="83" t="e">
        <f t="shared" si="42"/>
        <v>#DIV/0!</v>
      </c>
      <c r="R632" s="50"/>
      <c r="S632" s="84">
        <f t="shared" si="44"/>
        <v>0</v>
      </c>
    </row>
    <row r="633" spans="13:19" ht="18.5" x14ac:dyDescent="0.45">
      <c r="M633" s="79">
        <f t="shared" si="45"/>
        <v>0</v>
      </c>
      <c r="N633" s="80"/>
      <c r="O633" s="81">
        <f t="shared" si="43"/>
        <v>0</v>
      </c>
      <c r="P633" s="82"/>
      <c r="Q633" s="83" t="e">
        <f t="shared" si="42"/>
        <v>#DIV/0!</v>
      </c>
      <c r="R633" s="50"/>
      <c r="S633" s="84">
        <f t="shared" si="44"/>
        <v>0</v>
      </c>
    </row>
    <row r="634" spans="13:19" ht="18.5" x14ac:dyDescent="0.45">
      <c r="M634" s="79">
        <f t="shared" si="45"/>
        <v>0</v>
      </c>
      <c r="N634" s="80"/>
      <c r="O634" s="81">
        <f t="shared" si="43"/>
        <v>0</v>
      </c>
      <c r="P634" s="82"/>
      <c r="Q634" s="83" t="e">
        <f t="shared" si="42"/>
        <v>#DIV/0!</v>
      </c>
      <c r="R634" s="50"/>
      <c r="S634" s="84">
        <f t="shared" si="44"/>
        <v>0</v>
      </c>
    </row>
    <row r="635" spans="13:19" ht="18.5" x14ac:dyDescent="0.45">
      <c r="M635" s="79">
        <f t="shared" si="45"/>
        <v>0</v>
      </c>
      <c r="N635" s="80"/>
      <c r="O635" s="81">
        <f t="shared" si="43"/>
        <v>0</v>
      </c>
      <c r="P635" s="82"/>
      <c r="Q635" s="83" t="e">
        <f t="shared" si="42"/>
        <v>#DIV/0!</v>
      </c>
      <c r="R635" s="50"/>
      <c r="S635" s="84">
        <f t="shared" si="44"/>
        <v>0</v>
      </c>
    </row>
    <row r="636" spans="13:19" ht="18.5" x14ac:dyDescent="0.45">
      <c r="M636" s="79">
        <f t="shared" si="45"/>
        <v>0</v>
      </c>
      <c r="N636" s="80"/>
      <c r="O636" s="81">
        <f t="shared" si="43"/>
        <v>0</v>
      </c>
      <c r="P636" s="82"/>
      <c r="Q636" s="83" t="e">
        <f t="shared" si="42"/>
        <v>#DIV/0!</v>
      </c>
      <c r="R636" s="50"/>
      <c r="S636" s="84">
        <f t="shared" si="44"/>
        <v>0</v>
      </c>
    </row>
    <row r="637" spans="13:19" ht="18.5" x14ac:dyDescent="0.45">
      <c r="M637" s="79">
        <f t="shared" si="45"/>
        <v>0</v>
      </c>
      <c r="N637" s="80"/>
      <c r="O637" s="81">
        <f t="shared" si="43"/>
        <v>0</v>
      </c>
      <c r="P637" s="82"/>
      <c r="Q637" s="83" t="e">
        <f t="shared" si="42"/>
        <v>#DIV/0!</v>
      </c>
      <c r="R637" s="50"/>
      <c r="S637" s="84">
        <f t="shared" si="44"/>
        <v>0</v>
      </c>
    </row>
    <row r="638" spans="13:19" ht="18.5" x14ac:dyDescent="0.45">
      <c r="M638" s="79">
        <f t="shared" si="45"/>
        <v>0</v>
      </c>
      <c r="N638" s="80"/>
      <c r="O638" s="81">
        <f t="shared" si="43"/>
        <v>0</v>
      </c>
      <c r="P638" s="82"/>
      <c r="Q638" s="83" t="e">
        <f t="shared" si="42"/>
        <v>#DIV/0!</v>
      </c>
      <c r="R638" s="50"/>
      <c r="S638" s="84">
        <f t="shared" si="44"/>
        <v>0</v>
      </c>
    </row>
    <row r="639" spans="13:19" ht="18.5" x14ac:dyDescent="0.45">
      <c r="M639" s="79">
        <f t="shared" si="45"/>
        <v>0</v>
      </c>
      <c r="N639" s="80"/>
      <c r="O639" s="81">
        <f t="shared" si="43"/>
        <v>0</v>
      </c>
      <c r="P639" s="82"/>
      <c r="Q639" s="83" t="e">
        <f t="shared" si="42"/>
        <v>#DIV/0!</v>
      </c>
      <c r="R639" s="50"/>
      <c r="S639" s="84">
        <f t="shared" si="44"/>
        <v>0</v>
      </c>
    </row>
    <row r="640" spans="13:19" ht="18.5" x14ac:dyDescent="0.45">
      <c r="M640" s="79">
        <f t="shared" si="45"/>
        <v>0</v>
      </c>
      <c r="N640" s="80"/>
      <c r="O640" s="81">
        <f t="shared" si="43"/>
        <v>0</v>
      </c>
      <c r="P640" s="82"/>
      <c r="Q640" s="83" t="e">
        <f t="shared" si="42"/>
        <v>#DIV/0!</v>
      </c>
      <c r="R640" s="50"/>
      <c r="S640" s="84">
        <f t="shared" si="44"/>
        <v>0</v>
      </c>
    </row>
    <row r="641" spans="13:19" ht="18.5" x14ac:dyDescent="0.45">
      <c r="M641" s="79">
        <f t="shared" si="45"/>
        <v>0</v>
      </c>
      <c r="N641" s="80"/>
      <c r="O641" s="81">
        <f t="shared" si="43"/>
        <v>0</v>
      </c>
      <c r="P641" s="82"/>
      <c r="Q641" s="83" t="e">
        <f t="shared" si="42"/>
        <v>#DIV/0!</v>
      </c>
      <c r="R641" s="50"/>
      <c r="S641" s="84">
        <f t="shared" si="44"/>
        <v>0</v>
      </c>
    </row>
    <row r="642" spans="13:19" ht="18.5" x14ac:dyDescent="0.45">
      <c r="M642" s="79">
        <f t="shared" si="45"/>
        <v>0</v>
      </c>
      <c r="N642" s="80"/>
      <c r="O642" s="81">
        <f t="shared" si="43"/>
        <v>0</v>
      </c>
      <c r="P642" s="82"/>
      <c r="Q642" s="83" t="e">
        <f t="shared" si="42"/>
        <v>#DIV/0!</v>
      </c>
      <c r="R642" s="50"/>
      <c r="S642" s="84">
        <f t="shared" si="44"/>
        <v>0</v>
      </c>
    </row>
    <row r="643" spans="13:19" ht="18.5" x14ac:dyDescent="0.45">
      <c r="M643" s="79">
        <f t="shared" si="45"/>
        <v>0</v>
      </c>
      <c r="N643" s="80"/>
      <c r="O643" s="81">
        <f t="shared" si="43"/>
        <v>0</v>
      </c>
      <c r="P643" s="82"/>
      <c r="Q643" s="83" t="e">
        <f t="shared" si="42"/>
        <v>#DIV/0!</v>
      </c>
      <c r="R643" s="50"/>
      <c r="S643" s="84">
        <f t="shared" si="44"/>
        <v>0</v>
      </c>
    </row>
    <row r="644" spans="13:19" ht="18.5" x14ac:dyDescent="0.45">
      <c r="M644" s="79">
        <f t="shared" si="45"/>
        <v>0</v>
      </c>
      <c r="N644" s="80"/>
      <c r="O644" s="81">
        <f t="shared" si="43"/>
        <v>0</v>
      </c>
      <c r="P644" s="82"/>
      <c r="Q644" s="83" t="e">
        <f t="shared" si="42"/>
        <v>#DIV/0!</v>
      </c>
      <c r="R644" s="50"/>
      <c r="S644" s="84">
        <f t="shared" si="44"/>
        <v>0</v>
      </c>
    </row>
    <row r="645" spans="13:19" ht="18.5" x14ac:dyDescent="0.45">
      <c r="M645" s="79">
        <f t="shared" si="45"/>
        <v>0</v>
      </c>
      <c r="N645" s="80"/>
      <c r="O645" s="81">
        <f t="shared" si="43"/>
        <v>0</v>
      </c>
      <c r="P645" s="82"/>
      <c r="Q645" s="83" t="e">
        <f t="shared" si="42"/>
        <v>#DIV/0!</v>
      </c>
      <c r="R645" s="50"/>
      <c r="S645" s="84">
        <f t="shared" si="44"/>
        <v>0</v>
      </c>
    </row>
    <row r="646" spans="13:19" ht="18.5" x14ac:dyDescent="0.45">
      <c r="M646" s="79">
        <f t="shared" si="45"/>
        <v>0</v>
      </c>
      <c r="N646" s="80"/>
      <c r="O646" s="81">
        <f t="shared" si="43"/>
        <v>0</v>
      </c>
      <c r="P646" s="82"/>
      <c r="Q646" s="83" t="e">
        <f t="shared" si="42"/>
        <v>#DIV/0!</v>
      </c>
      <c r="R646" s="50"/>
      <c r="S646" s="84">
        <f t="shared" si="44"/>
        <v>0</v>
      </c>
    </row>
    <row r="647" spans="13:19" ht="18.5" x14ac:dyDescent="0.45">
      <c r="M647" s="79">
        <f t="shared" si="45"/>
        <v>0</v>
      </c>
      <c r="N647" s="80"/>
      <c r="O647" s="81">
        <f t="shared" si="43"/>
        <v>0</v>
      </c>
      <c r="P647" s="82"/>
      <c r="Q647" s="83" t="e">
        <f t="shared" si="42"/>
        <v>#DIV/0!</v>
      </c>
      <c r="R647" s="50"/>
      <c r="S647" s="84">
        <f t="shared" si="44"/>
        <v>0</v>
      </c>
    </row>
    <row r="648" spans="13:19" ht="18.5" x14ac:dyDescent="0.45">
      <c r="M648" s="79">
        <f t="shared" si="45"/>
        <v>0</v>
      </c>
      <c r="N648" s="80"/>
      <c r="O648" s="81">
        <f t="shared" si="43"/>
        <v>0</v>
      </c>
      <c r="P648" s="82"/>
      <c r="Q648" s="83" t="e">
        <f t="shared" si="42"/>
        <v>#DIV/0!</v>
      </c>
      <c r="R648" s="50"/>
      <c r="S648" s="84">
        <f t="shared" si="44"/>
        <v>0</v>
      </c>
    </row>
    <row r="649" spans="13:19" ht="18.5" x14ac:dyDescent="0.45">
      <c r="M649" s="79">
        <f t="shared" si="45"/>
        <v>0</v>
      </c>
      <c r="N649" s="80"/>
      <c r="O649" s="81">
        <f t="shared" si="43"/>
        <v>0</v>
      </c>
      <c r="P649" s="82"/>
      <c r="Q649" s="83" t="e">
        <f t="shared" si="42"/>
        <v>#DIV/0!</v>
      </c>
      <c r="R649" s="50"/>
      <c r="S649" s="84">
        <f t="shared" si="44"/>
        <v>0</v>
      </c>
    </row>
    <row r="650" spans="13:19" ht="18.5" x14ac:dyDescent="0.45">
      <c r="M650" s="79">
        <f t="shared" si="45"/>
        <v>0</v>
      </c>
      <c r="N650" s="80"/>
      <c r="O650" s="81">
        <f t="shared" si="43"/>
        <v>0</v>
      </c>
      <c r="P650" s="82"/>
      <c r="Q650" s="83" t="e">
        <f t="shared" si="42"/>
        <v>#DIV/0!</v>
      </c>
      <c r="R650" s="50"/>
      <c r="S650" s="84">
        <f t="shared" si="44"/>
        <v>0</v>
      </c>
    </row>
    <row r="651" spans="13:19" ht="18.5" x14ac:dyDescent="0.45">
      <c r="M651" s="79">
        <f t="shared" si="45"/>
        <v>0</v>
      </c>
      <c r="N651" s="80"/>
      <c r="O651" s="81">
        <f t="shared" si="43"/>
        <v>0</v>
      </c>
      <c r="P651" s="82"/>
      <c r="Q651" s="83" t="e">
        <f t="shared" si="42"/>
        <v>#DIV/0!</v>
      </c>
      <c r="R651" s="50"/>
      <c r="S651" s="84">
        <f t="shared" si="44"/>
        <v>0</v>
      </c>
    </row>
    <row r="652" spans="13:19" ht="18.5" x14ac:dyDescent="0.45">
      <c r="M652" s="79">
        <f t="shared" si="45"/>
        <v>0</v>
      </c>
      <c r="N652" s="80"/>
      <c r="O652" s="81">
        <f t="shared" si="43"/>
        <v>0</v>
      </c>
      <c r="P652" s="82"/>
      <c r="Q652" s="83" t="e">
        <f t="shared" si="42"/>
        <v>#DIV/0!</v>
      </c>
      <c r="R652" s="50"/>
      <c r="S652" s="84">
        <f t="shared" si="44"/>
        <v>0</v>
      </c>
    </row>
    <row r="653" spans="13:19" ht="18.5" x14ac:dyDescent="0.45">
      <c r="M653" s="79">
        <f t="shared" si="45"/>
        <v>0</v>
      </c>
      <c r="N653" s="80"/>
      <c r="O653" s="81">
        <f t="shared" si="43"/>
        <v>0</v>
      </c>
      <c r="P653" s="82"/>
      <c r="Q653" s="83" t="e">
        <f t="shared" si="42"/>
        <v>#DIV/0!</v>
      </c>
      <c r="R653" s="50"/>
      <c r="S653" s="84">
        <f t="shared" si="44"/>
        <v>0</v>
      </c>
    </row>
    <row r="654" spans="13:19" ht="18.5" x14ac:dyDescent="0.45">
      <c r="M654" s="79">
        <f t="shared" si="45"/>
        <v>0</v>
      </c>
      <c r="N654" s="80"/>
      <c r="O654" s="81">
        <f t="shared" si="43"/>
        <v>0</v>
      </c>
      <c r="P654" s="82"/>
      <c r="Q654" s="83" t="e">
        <f t="shared" si="42"/>
        <v>#DIV/0!</v>
      </c>
      <c r="R654" s="50"/>
      <c r="S654" s="84">
        <f t="shared" si="44"/>
        <v>0</v>
      </c>
    </row>
    <row r="655" spans="13:19" ht="18.5" x14ac:dyDescent="0.45">
      <c r="M655" s="79">
        <f t="shared" si="45"/>
        <v>0</v>
      </c>
      <c r="N655" s="80"/>
      <c r="O655" s="81">
        <f t="shared" si="43"/>
        <v>0</v>
      </c>
      <c r="P655" s="82"/>
      <c r="Q655" s="83" t="e">
        <f t="shared" si="42"/>
        <v>#DIV/0!</v>
      </c>
      <c r="R655" s="50"/>
      <c r="S655" s="84">
        <f t="shared" si="44"/>
        <v>0</v>
      </c>
    </row>
    <row r="656" spans="13:19" ht="18.5" x14ac:dyDescent="0.45">
      <c r="M656" s="79">
        <f t="shared" si="45"/>
        <v>0</v>
      </c>
      <c r="N656" s="80"/>
      <c r="O656" s="81">
        <f t="shared" si="43"/>
        <v>0</v>
      </c>
      <c r="P656" s="82"/>
      <c r="Q656" s="83" t="e">
        <f t="shared" si="42"/>
        <v>#DIV/0!</v>
      </c>
      <c r="R656" s="50"/>
      <c r="S656" s="84">
        <f t="shared" si="44"/>
        <v>0</v>
      </c>
    </row>
    <row r="657" spans="13:19" ht="18.5" x14ac:dyDescent="0.45">
      <c r="M657" s="79">
        <f t="shared" si="45"/>
        <v>0</v>
      </c>
      <c r="N657" s="80"/>
      <c r="O657" s="81">
        <f t="shared" si="43"/>
        <v>0</v>
      </c>
      <c r="P657" s="82"/>
      <c r="Q657" s="83" t="e">
        <f t="shared" si="42"/>
        <v>#DIV/0!</v>
      </c>
      <c r="R657" s="50"/>
      <c r="S657" s="84">
        <f t="shared" si="44"/>
        <v>0</v>
      </c>
    </row>
    <row r="658" spans="13:19" ht="18.5" x14ac:dyDescent="0.45">
      <c r="M658" s="79">
        <f t="shared" si="45"/>
        <v>0</v>
      </c>
      <c r="N658" s="80"/>
      <c r="O658" s="81">
        <f t="shared" si="43"/>
        <v>0</v>
      </c>
      <c r="P658" s="82"/>
      <c r="Q658" s="83" t="e">
        <f t="shared" si="42"/>
        <v>#DIV/0!</v>
      </c>
      <c r="R658" s="50"/>
      <c r="S658" s="84">
        <f t="shared" si="44"/>
        <v>0</v>
      </c>
    </row>
    <row r="659" spans="13:19" ht="18.5" x14ac:dyDescent="0.45">
      <c r="M659" s="79">
        <f t="shared" si="45"/>
        <v>0</v>
      </c>
      <c r="N659" s="80"/>
      <c r="O659" s="81">
        <f t="shared" si="43"/>
        <v>0</v>
      </c>
      <c r="P659" s="82"/>
      <c r="Q659" s="83" t="e">
        <f t="shared" si="42"/>
        <v>#DIV/0!</v>
      </c>
      <c r="R659" s="50"/>
      <c r="S659" s="84">
        <f t="shared" si="44"/>
        <v>0</v>
      </c>
    </row>
    <row r="660" spans="13:19" ht="18.5" x14ac:dyDescent="0.45">
      <c r="M660" s="79">
        <f t="shared" si="45"/>
        <v>0</v>
      </c>
      <c r="N660" s="80"/>
      <c r="O660" s="81">
        <f t="shared" si="43"/>
        <v>0</v>
      </c>
      <c r="P660" s="82"/>
      <c r="Q660" s="83" t="e">
        <f t="shared" si="42"/>
        <v>#DIV/0!</v>
      </c>
      <c r="R660" s="50"/>
      <c r="S660" s="84">
        <f t="shared" si="44"/>
        <v>0</v>
      </c>
    </row>
    <row r="661" spans="13:19" ht="18.5" x14ac:dyDescent="0.45">
      <c r="M661" s="79">
        <f t="shared" si="45"/>
        <v>0</v>
      </c>
      <c r="N661" s="80"/>
      <c r="O661" s="81">
        <f t="shared" si="43"/>
        <v>0</v>
      </c>
      <c r="P661" s="82"/>
      <c r="Q661" s="83" t="e">
        <f t="shared" si="42"/>
        <v>#DIV/0!</v>
      </c>
      <c r="R661" s="50"/>
      <c r="S661" s="84">
        <f t="shared" si="44"/>
        <v>0</v>
      </c>
    </row>
    <row r="662" spans="13:19" ht="18.5" x14ac:dyDescent="0.45">
      <c r="M662" s="79">
        <f t="shared" si="45"/>
        <v>0</v>
      </c>
      <c r="N662" s="80"/>
      <c r="O662" s="81">
        <f t="shared" si="43"/>
        <v>0</v>
      </c>
      <c r="P662" s="82"/>
      <c r="Q662" s="83" t="e">
        <f t="shared" si="42"/>
        <v>#DIV/0!</v>
      </c>
      <c r="R662" s="50"/>
      <c r="S662" s="84">
        <f t="shared" si="44"/>
        <v>0</v>
      </c>
    </row>
    <row r="663" spans="13:19" ht="18.5" x14ac:dyDescent="0.45">
      <c r="M663" s="79">
        <f t="shared" si="45"/>
        <v>0</v>
      </c>
      <c r="N663" s="80"/>
      <c r="O663" s="81">
        <f t="shared" si="43"/>
        <v>0</v>
      </c>
      <c r="P663" s="82"/>
      <c r="Q663" s="83" t="e">
        <f t="shared" si="42"/>
        <v>#DIV/0!</v>
      </c>
      <c r="R663" s="50"/>
      <c r="S663" s="84">
        <f t="shared" si="44"/>
        <v>0</v>
      </c>
    </row>
    <row r="664" spans="13:19" ht="18.5" x14ac:dyDescent="0.45">
      <c r="M664" s="79">
        <f t="shared" si="45"/>
        <v>0</v>
      </c>
      <c r="N664" s="80"/>
      <c r="O664" s="81">
        <f t="shared" si="43"/>
        <v>0</v>
      </c>
      <c r="P664" s="82"/>
      <c r="Q664" s="83" t="e">
        <f t="shared" si="42"/>
        <v>#DIV/0!</v>
      </c>
      <c r="R664" s="50"/>
      <c r="S664" s="84">
        <f t="shared" si="44"/>
        <v>0</v>
      </c>
    </row>
    <row r="665" spans="13:19" ht="18.5" x14ac:dyDescent="0.45">
      <c r="M665" s="79">
        <f t="shared" si="45"/>
        <v>0</v>
      </c>
      <c r="N665" s="80"/>
      <c r="O665" s="81">
        <f t="shared" si="43"/>
        <v>0</v>
      </c>
      <c r="P665" s="82"/>
      <c r="Q665" s="83" t="e">
        <f t="shared" si="42"/>
        <v>#DIV/0!</v>
      </c>
      <c r="R665" s="50"/>
      <c r="S665" s="84">
        <f t="shared" si="44"/>
        <v>0</v>
      </c>
    </row>
    <row r="666" spans="13:19" ht="18.5" x14ac:dyDescent="0.45">
      <c r="M666" s="79">
        <f t="shared" si="45"/>
        <v>0</v>
      </c>
      <c r="N666" s="80"/>
      <c r="O666" s="81">
        <f t="shared" si="43"/>
        <v>0</v>
      </c>
      <c r="P666" s="82"/>
      <c r="Q666" s="83" t="e">
        <f t="shared" si="42"/>
        <v>#DIV/0!</v>
      </c>
      <c r="R666" s="50"/>
      <c r="S666" s="84">
        <f t="shared" si="44"/>
        <v>0</v>
      </c>
    </row>
    <row r="667" spans="13:19" ht="18.5" x14ac:dyDescent="0.45">
      <c r="M667" s="79">
        <f t="shared" si="45"/>
        <v>0</v>
      </c>
      <c r="N667" s="80"/>
      <c r="O667" s="81">
        <f t="shared" si="43"/>
        <v>0</v>
      </c>
      <c r="P667" s="82"/>
      <c r="Q667" s="83" t="e">
        <f t="shared" si="42"/>
        <v>#DIV/0!</v>
      </c>
      <c r="R667" s="50"/>
      <c r="S667" s="84">
        <f t="shared" si="44"/>
        <v>0</v>
      </c>
    </row>
    <row r="668" spans="13:19" ht="18.5" x14ac:dyDescent="0.45">
      <c r="M668" s="79">
        <f t="shared" si="45"/>
        <v>0</v>
      </c>
      <c r="N668" s="80"/>
      <c r="O668" s="81">
        <f t="shared" si="43"/>
        <v>0</v>
      </c>
      <c r="P668" s="82"/>
      <c r="Q668" s="83" t="e">
        <f t="shared" si="42"/>
        <v>#DIV/0!</v>
      </c>
      <c r="R668" s="50"/>
      <c r="S668" s="84">
        <f t="shared" si="44"/>
        <v>0</v>
      </c>
    </row>
    <row r="669" spans="13:19" ht="18.5" x14ac:dyDescent="0.45">
      <c r="M669" s="79">
        <f t="shared" si="45"/>
        <v>0</v>
      </c>
      <c r="N669" s="80"/>
      <c r="O669" s="81">
        <f t="shared" si="43"/>
        <v>0</v>
      </c>
      <c r="P669" s="82"/>
      <c r="Q669" s="83" t="e">
        <f t="shared" si="42"/>
        <v>#DIV/0!</v>
      </c>
      <c r="R669" s="50"/>
      <c r="S669" s="84">
        <f t="shared" si="44"/>
        <v>0</v>
      </c>
    </row>
    <row r="670" spans="13:19" ht="18.5" x14ac:dyDescent="0.45">
      <c r="M670" s="79">
        <f t="shared" si="45"/>
        <v>0</v>
      </c>
      <c r="N670" s="80"/>
      <c r="O670" s="81">
        <f t="shared" si="43"/>
        <v>0</v>
      </c>
      <c r="P670" s="82"/>
      <c r="Q670" s="83" t="e">
        <f t="shared" si="42"/>
        <v>#DIV/0!</v>
      </c>
      <c r="R670" s="50"/>
      <c r="S670" s="84">
        <f t="shared" si="44"/>
        <v>0</v>
      </c>
    </row>
    <row r="671" spans="13:19" ht="18.5" x14ac:dyDescent="0.45">
      <c r="M671" s="79">
        <f t="shared" si="45"/>
        <v>0</v>
      </c>
      <c r="N671" s="80"/>
      <c r="O671" s="81">
        <f t="shared" si="43"/>
        <v>0</v>
      </c>
      <c r="P671" s="82"/>
      <c r="Q671" s="83" t="e">
        <f t="shared" si="42"/>
        <v>#DIV/0!</v>
      </c>
      <c r="R671" s="50"/>
      <c r="S671" s="84">
        <f t="shared" si="44"/>
        <v>0</v>
      </c>
    </row>
    <row r="672" spans="13:19" ht="18.5" x14ac:dyDescent="0.45">
      <c r="M672" s="79">
        <f t="shared" si="45"/>
        <v>0</v>
      </c>
      <c r="N672" s="80"/>
      <c r="O672" s="81">
        <f t="shared" si="43"/>
        <v>0</v>
      </c>
      <c r="P672" s="82"/>
      <c r="Q672" s="83" t="e">
        <f t="shared" si="42"/>
        <v>#DIV/0!</v>
      </c>
      <c r="R672" s="50"/>
      <c r="S672" s="84">
        <f t="shared" si="44"/>
        <v>0</v>
      </c>
    </row>
    <row r="673" spans="13:19" ht="18.5" x14ac:dyDescent="0.45">
      <c r="M673" s="79">
        <f t="shared" si="45"/>
        <v>0</v>
      </c>
      <c r="N673" s="80"/>
      <c r="O673" s="81">
        <f t="shared" si="43"/>
        <v>0</v>
      </c>
      <c r="P673" s="82"/>
      <c r="Q673" s="83" t="e">
        <f t="shared" ref="Q673:Q736" si="46">(P673-M673)/P673</f>
        <v>#DIV/0!</v>
      </c>
      <c r="R673" s="50"/>
      <c r="S673" s="84">
        <f t="shared" si="44"/>
        <v>0</v>
      </c>
    </row>
    <row r="674" spans="13:19" ht="18.5" x14ac:dyDescent="0.45">
      <c r="M674" s="79">
        <f t="shared" si="45"/>
        <v>0</v>
      </c>
      <c r="N674" s="80"/>
      <c r="O674" s="81">
        <f t="shared" si="43"/>
        <v>0</v>
      </c>
      <c r="P674" s="82"/>
      <c r="Q674" s="83" t="e">
        <f t="shared" si="46"/>
        <v>#DIV/0!</v>
      </c>
      <c r="R674" s="50"/>
      <c r="S674" s="84">
        <f t="shared" si="44"/>
        <v>0</v>
      </c>
    </row>
    <row r="675" spans="13:19" ht="18.5" x14ac:dyDescent="0.45">
      <c r="M675" s="79">
        <f t="shared" si="45"/>
        <v>0</v>
      </c>
      <c r="N675" s="80"/>
      <c r="O675" s="81">
        <f t="shared" si="43"/>
        <v>0</v>
      </c>
      <c r="P675" s="82"/>
      <c r="Q675" s="83" t="e">
        <f t="shared" si="46"/>
        <v>#DIV/0!</v>
      </c>
      <c r="R675" s="50"/>
      <c r="S675" s="84">
        <f t="shared" si="44"/>
        <v>0</v>
      </c>
    </row>
    <row r="676" spans="13:19" ht="18.5" x14ac:dyDescent="0.45">
      <c r="M676" s="79">
        <f t="shared" si="45"/>
        <v>0</v>
      </c>
      <c r="N676" s="80"/>
      <c r="O676" s="81">
        <f t="shared" ref="O676:O739" si="47">M676/(1-N676)</f>
        <v>0</v>
      </c>
      <c r="P676" s="82"/>
      <c r="Q676" s="83" t="e">
        <f t="shared" si="46"/>
        <v>#DIV/0!</v>
      </c>
      <c r="R676" s="50"/>
      <c r="S676" s="84">
        <f t="shared" si="44"/>
        <v>0</v>
      </c>
    </row>
    <row r="677" spans="13:19" ht="18.5" x14ac:dyDescent="0.45">
      <c r="M677" s="79">
        <f t="shared" si="45"/>
        <v>0</v>
      </c>
      <c r="N677" s="80"/>
      <c r="O677" s="81">
        <f t="shared" si="47"/>
        <v>0</v>
      </c>
      <c r="P677" s="82"/>
      <c r="Q677" s="83" t="e">
        <f t="shared" si="46"/>
        <v>#DIV/0!</v>
      </c>
      <c r="R677" s="50"/>
      <c r="S677" s="84">
        <f t="shared" si="44"/>
        <v>0</v>
      </c>
    </row>
    <row r="678" spans="13:19" ht="18.5" x14ac:dyDescent="0.45">
      <c r="M678" s="79">
        <f t="shared" si="45"/>
        <v>0</v>
      </c>
      <c r="N678" s="80"/>
      <c r="O678" s="81">
        <f t="shared" si="47"/>
        <v>0</v>
      </c>
      <c r="P678" s="82"/>
      <c r="Q678" s="83" t="e">
        <f t="shared" si="46"/>
        <v>#DIV/0!</v>
      </c>
      <c r="R678" s="50"/>
      <c r="S678" s="84">
        <f t="shared" ref="S678:S741" si="48">SUM(R678*P678)</f>
        <v>0</v>
      </c>
    </row>
    <row r="679" spans="13:19" ht="18.5" x14ac:dyDescent="0.45">
      <c r="M679" s="79">
        <f t="shared" si="45"/>
        <v>0</v>
      </c>
      <c r="N679" s="80"/>
      <c r="O679" s="81">
        <f t="shared" si="47"/>
        <v>0</v>
      </c>
      <c r="P679" s="82"/>
      <c r="Q679" s="83" t="e">
        <f t="shared" si="46"/>
        <v>#DIV/0!</v>
      </c>
      <c r="R679" s="50"/>
      <c r="S679" s="84">
        <f t="shared" si="48"/>
        <v>0</v>
      </c>
    </row>
    <row r="680" spans="13:19" ht="18.5" x14ac:dyDescent="0.45">
      <c r="M680" s="79">
        <f t="shared" si="45"/>
        <v>0</v>
      </c>
      <c r="N680" s="80"/>
      <c r="O680" s="81">
        <f t="shared" si="47"/>
        <v>0</v>
      </c>
      <c r="P680" s="82"/>
      <c r="Q680" s="83" t="e">
        <f t="shared" si="46"/>
        <v>#DIV/0!</v>
      </c>
      <c r="R680" s="50"/>
      <c r="S680" s="84">
        <f t="shared" si="48"/>
        <v>0</v>
      </c>
    </row>
    <row r="681" spans="13:19" ht="18.5" x14ac:dyDescent="0.45">
      <c r="M681" s="79">
        <f t="shared" ref="M681:M744" si="49">SUM(F681:K681)</f>
        <v>0</v>
      </c>
      <c r="N681" s="80"/>
      <c r="O681" s="81">
        <f t="shared" si="47"/>
        <v>0</v>
      </c>
      <c r="P681" s="82"/>
      <c r="Q681" s="83" t="e">
        <f t="shared" si="46"/>
        <v>#DIV/0!</v>
      </c>
      <c r="R681" s="50"/>
      <c r="S681" s="84">
        <f t="shared" si="48"/>
        <v>0</v>
      </c>
    </row>
    <row r="682" spans="13:19" ht="18.5" x14ac:dyDescent="0.45">
      <c r="M682" s="79">
        <f t="shared" si="49"/>
        <v>0</v>
      </c>
      <c r="N682" s="80"/>
      <c r="O682" s="81">
        <f t="shared" si="47"/>
        <v>0</v>
      </c>
      <c r="P682" s="82"/>
      <c r="Q682" s="83" t="e">
        <f t="shared" si="46"/>
        <v>#DIV/0!</v>
      </c>
      <c r="R682" s="50"/>
      <c r="S682" s="84">
        <f t="shared" si="48"/>
        <v>0</v>
      </c>
    </row>
    <row r="683" spans="13:19" ht="18.5" x14ac:dyDescent="0.45">
      <c r="M683" s="79">
        <f t="shared" si="49"/>
        <v>0</v>
      </c>
      <c r="N683" s="80"/>
      <c r="O683" s="81">
        <f t="shared" si="47"/>
        <v>0</v>
      </c>
      <c r="P683" s="82"/>
      <c r="Q683" s="83" t="e">
        <f t="shared" si="46"/>
        <v>#DIV/0!</v>
      </c>
      <c r="R683" s="50"/>
      <c r="S683" s="84">
        <f t="shared" si="48"/>
        <v>0</v>
      </c>
    </row>
    <row r="684" spans="13:19" ht="18.5" x14ac:dyDescent="0.45">
      <c r="M684" s="79">
        <f t="shared" si="49"/>
        <v>0</v>
      </c>
      <c r="N684" s="80"/>
      <c r="O684" s="81">
        <f t="shared" si="47"/>
        <v>0</v>
      </c>
      <c r="P684" s="82"/>
      <c r="Q684" s="83" t="e">
        <f t="shared" si="46"/>
        <v>#DIV/0!</v>
      </c>
      <c r="R684" s="50"/>
      <c r="S684" s="84">
        <f t="shared" si="48"/>
        <v>0</v>
      </c>
    </row>
    <row r="685" spans="13:19" ht="18.5" x14ac:dyDescent="0.45">
      <c r="M685" s="79">
        <f t="shared" si="49"/>
        <v>0</v>
      </c>
      <c r="N685" s="80"/>
      <c r="O685" s="81">
        <f t="shared" si="47"/>
        <v>0</v>
      </c>
      <c r="P685" s="82"/>
      <c r="Q685" s="83" t="e">
        <f t="shared" si="46"/>
        <v>#DIV/0!</v>
      </c>
      <c r="R685" s="50"/>
      <c r="S685" s="84">
        <f t="shared" si="48"/>
        <v>0</v>
      </c>
    </row>
    <row r="686" spans="13:19" ht="18.5" x14ac:dyDescent="0.45">
      <c r="M686" s="79">
        <f t="shared" si="49"/>
        <v>0</v>
      </c>
      <c r="N686" s="80"/>
      <c r="O686" s="81">
        <f t="shared" si="47"/>
        <v>0</v>
      </c>
      <c r="P686" s="82"/>
      <c r="Q686" s="83" t="e">
        <f t="shared" si="46"/>
        <v>#DIV/0!</v>
      </c>
      <c r="R686" s="50"/>
      <c r="S686" s="84">
        <f t="shared" si="48"/>
        <v>0</v>
      </c>
    </row>
    <row r="687" spans="13:19" ht="18.5" x14ac:dyDescent="0.45">
      <c r="M687" s="79">
        <f t="shared" si="49"/>
        <v>0</v>
      </c>
      <c r="N687" s="80"/>
      <c r="O687" s="81">
        <f t="shared" si="47"/>
        <v>0</v>
      </c>
      <c r="P687" s="82"/>
      <c r="Q687" s="83" t="e">
        <f t="shared" si="46"/>
        <v>#DIV/0!</v>
      </c>
      <c r="R687" s="50"/>
      <c r="S687" s="84">
        <f t="shared" si="48"/>
        <v>0</v>
      </c>
    </row>
    <row r="688" spans="13:19" ht="18.5" x14ac:dyDescent="0.45">
      <c r="M688" s="79">
        <f t="shared" si="49"/>
        <v>0</v>
      </c>
      <c r="N688" s="80"/>
      <c r="O688" s="81">
        <f t="shared" si="47"/>
        <v>0</v>
      </c>
      <c r="P688" s="82"/>
      <c r="Q688" s="83" t="e">
        <f t="shared" si="46"/>
        <v>#DIV/0!</v>
      </c>
      <c r="R688" s="50"/>
      <c r="S688" s="84">
        <f t="shared" si="48"/>
        <v>0</v>
      </c>
    </row>
    <row r="689" spans="13:19" ht="18.5" x14ac:dyDescent="0.45">
      <c r="M689" s="79">
        <f t="shared" si="49"/>
        <v>0</v>
      </c>
      <c r="N689" s="80"/>
      <c r="O689" s="81">
        <f t="shared" si="47"/>
        <v>0</v>
      </c>
      <c r="P689" s="82"/>
      <c r="Q689" s="83" t="e">
        <f t="shared" si="46"/>
        <v>#DIV/0!</v>
      </c>
      <c r="R689" s="50"/>
      <c r="S689" s="84">
        <f t="shared" si="48"/>
        <v>0</v>
      </c>
    </row>
    <row r="690" spans="13:19" ht="18.5" x14ac:dyDescent="0.45">
      <c r="M690" s="79">
        <f t="shared" si="49"/>
        <v>0</v>
      </c>
      <c r="N690" s="80"/>
      <c r="O690" s="81">
        <f t="shared" si="47"/>
        <v>0</v>
      </c>
      <c r="P690" s="82"/>
      <c r="Q690" s="83" t="e">
        <f t="shared" si="46"/>
        <v>#DIV/0!</v>
      </c>
      <c r="R690" s="50"/>
      <c r="S690" s="84">
        <f t="shared" si="48"/>
        <v>0</v>
      </c>
    </row>
    <row r="691" spans="13:19" ht="18.5" x14ac:dyDescent="0.45">
      <c r="M691" s="79">
        <f t="shared" si="49"/>
        <v>0</v>
      </c>
      <c r="N691" s="80"/>
      <c r="O691" s="81">
        <f t="shared" si="47"/>
        <v>0</v>
      </c>
      <c r="P691" s="82"/>
      <c r="Q691" s="83" t="e">
        <f t="shared" si="46"/>
        <v>#DIV/0!</v>
      </c>
      <c r="R691" s="50"/>
      <c r="S691" s="84">
        <f t="shared" si="48"/>
        <v>0</v>
      </c>
    </row>
    <row r="692" spans="13:19" ht="18.5" x14ac:dyDescent="0.45">
      <c r="M692" s="79">
        <f t="shared" si="49"/>
        <v>0</v>
      </c>
      <c r="N692" s="80"/>
      <c r="O692" s="81">
        <f t="shared" si="47"/>
        <v>0</v>
      </c>
      <c r="P692" s="82"/>
      <c r="Q692" s="83" t="e">
        <f t="shared" si="46"/>
        <v>#DIV/0!</v>
      </c>
      <c r="R692" s="50"/>
      <c r="S692" s="84">
        <f t="shared" si="48"/>
        <v>0</v>
      </c>
    </row>
    <row r="693" spans="13:19" ht="18.5" x14ac:dyDescent="0.45">
      <c r="M693" s="79">
        <f t="shared" si="49"/>
        <v>0</v>
      </c>
      <c r="N693" s="80"/>
      <c r="O693" s="81">
        <f t="shared" si="47"/>
        <v>0</v>
      </c>
      <c r="P693" s="82"/>
      <c r="Q693" s="83" t="e">
        <f t="shared" si="46"/>
        <v>#DIV/0!</v>
      </c>
      <c r="R693" s="50"/>
      <c r="S693" s="84">
        <f t="shared" si="48"/>
        <v>0</v>
      </c>
    </row>
    <row r="694" spans="13:19" ht="18.5" x14ac:dyDescent="0.45">
      <c r="M694" s="79">
        <f t="shared" si="49"/>
        <v>0</v>
      </c>
      <c r="N694" s="80"/>
      <c r="O694" s="81">
        <f t="shared" si="47"/>
        <v>0</v>
      </c>
      <c r="P694" s="82"/>
      <c r="Q694" s="83" t="e">
        <f t="shared" si="46"/>
        <v>#DIV/0!</v>
      </c>
      <c r="R694" s="50"/>
      <c r="S694" s="84">
        <f t="shared" si="48"/>
        <v>0</v>
      </c>
    </row>
    <row r="695" spans="13:19" ht="18.5" x14ac:dyDescent="0.45">
      <c r="M695" s="79">
        <f t="shared" si="49"/>
        <v>0</v>
      </c>
      <c r="N695" s="80"/>
      <c r="O695" s="81">
        <f t="shared" si="47"/>
        <v>0</v>
      </c>
      <c r="P695" s="82"/>
      <c r="Q695" s="83" t="e">
        <f t="shared" si="46"/>
        <v>#DIV/0!</v>
      </c>
      <c r="R695" s="50"/>
      <c r="S695" s="84">
        <f t="shared" si="48"/>
        <v>0</v>
      </c>
    </row>
    <row r="696" spans="13:19" ht="18.5" x14ac:dyDescent="0.45">
      <c r="M696" s="79">
        <f t="shared" si="49"/>
        <v>0</v>
      </c>
      <c r="N696" s="80"/>
      <c r="O696" s="81">
        <f t="shared" si="47"/>
        <v>0</v>
      </c>
      <c r="P696" s="82"/>
      <c r="Q696" s="83" t="e">
        <f t="shared" si="46"/>
        <v>#DIV/0!</v>
      </c>
      <c r="R696" s="50"/>
      <c r="S696" s="84">
        <f t="shared" si="48"/>
        <v>0</v>
      </c>
    </row>
    <row r="697" spans="13:19" ht="18.5" x14ac:dyDescent="0.45">
      <c r="M697" s="79">
        <f t="shared" si="49"/>
        <v>0</v>
      </c>
      <c r="N697" s="80"/>
      <c r="O697" s="81">
        <f t="shared" si="47"/>
        <v>0</v>
      </c>
      <c r="P697" s="82"/>
      <c r="Q697" s="83" t="e">
        <f t="shared" si="46"/>
        <v>#DIV/0!</v>
      </c>
      <c r="R697" s="50"/>
      <c r="S697" s="84">
        <f t="shared" si="48"/>
        <v>0</v>
      </c>
    </row>
    <row r="698" spans="13:19" ht="18.5" x14ac:dyDescent="0.45">
      <c r="M698" s="79">
        <f t="shared" si="49"/>
        <v>0</v>
      </c>
      <c r="N698" s="80"/>
      <c r="O698" s="81">
        <f t="shared" si="47"/>
        <v>0</v>
      </c>
      <c r="P698" s="82"/>
      <c r="Q698" s="83" t="e">
        <f t="shared" si="46"/>
        <v>#DIV/0!</v>
      </c>
      <c r="R698" s="50"/>
      <c r="S698" s="84">
        <f t="shared" si="48"/>
        <v>0</v>
      </c>
    </row>
    <row r="699" spans="13:19" ht="18.5" x14ac:dyDescent="0.45">
      <c r="M699" s="79">
        <f t="shared" si="49"/>
        <v>0</v>
      </c>
      <c r="N699" s="80"/>
      <c r="O699" s="81">
        <f t="shared" si="47"/>
        <v>0</v>
      </c>
      <c r="P699" s="82"/>
      <c r="Q699" s="83" t="e">
        <f t="shared" si="46"/>
        <v>#DIV/0!</v>
      </c>
      <c r="R699" s="50"/>
      <c r="S699" s="84">
        <f t="shared" si="48"/>
        <v>0</v>
      </c>
    </row>
    <row r="700" spans="13:19" ht="18.5" x14ac:dyDescent="0.45">
      <c r="M700" s="79">
        <f t="shared" si="49"/>
        <v>0</v>
      </c>
      <c r="N700" s="80"/>
      <c r="O700" s="81">
        <f t="shared" si="47"/>
        <v>0</v>
      </c>
      <c r="P700" s="82"/>
      <c r="Q700" s="83" t="e">
        <f t="shared" si="46"/>
        <v>#DIV/0!</v>
      </c>
      <c r="R700" s="50"/>
      <c r="S700" s="84">
        <f t="shared" si="48"/>
        <v>0</v>
      </c>
    </row>
    <row r="701" spans="13:19" ht="18.5" x14ac:dyDescent="0.45">
      <c r="M701" s="79">
        <f t="shared" si="49"/>
        <v>0</v>
      </c>
      <c r="N701" s="80"/>
      <c r="O701" s="81">
        <f t="shared" si="47"/>
        <v>0</v>
      </c>
      <c r="P701" s="82"/>
      <c r="Q701" s="83" t="e">
        <f t="shared" si="46"/>
        <v>#DIV/0!</v>
      </c>
      <c r="R701" s="50"/>
      <c r="S701" s="84">
        <f t="shared" si="48"/>
        <v>0</v>
      </c>
    </row>
    <row r="702" spans="13:19" ht="18.5" x14ac:dyDescent="0.45">
      <c r="M702" s="79">
        <f t="shared" si="49"/>
        <v>0</v>
      </c>
      <c r="N702" s="80"/>
      <c r="O702" s="81">
        <f t="shared" si="47"/>
        <v>0</v>
      </c>
      <c r="P702" s="82"/>
      <c r="Q702" s="83" t="e">
        <f t="shared" si="46"/>
        <v>#DIV/0!</v>
      </c>
      <c r="R702" s="50"/>
      <c r="S702" s="84">
        <f t="shared" si="48"/>
        <v>0</v>
      </c>
    </row>
    <row r="703" spans="13:19" ht="18.5" x14ac:dyDescent="0.45">
      <c r="M703" s="79">
        <f t="shared" si="49"/>
        <v>0</v>
      </c>
      <c r="N703" s="80"/>
      <c r="O703" s="81">
        <f t="shared" si="47"/>
        <v>0</v>
      </c>
      <c r="P703" s="82"/>
      <c r="Q703" s="83" t="e">
        <f t="shared" si="46"/>
        <v>#DIV/0!</v>
      </c>
      <c r="R703" s="50"/>
      <c r="S703" s="84">
        <f t="shared" si="48"/>
        <v>0</v>
      </c>
    </row>
    <row r="704" spans="13:19" ht="18.5" x14ac:dyDescent="0.45">
      <c r="M704" s="79">
        <f t="shared" si="49"/>
        <v>0</v>
      </c>
      <c r="N704" s="80"/>
      <c r="O704" s="81">
        <f t="shared" si="47"/>
        <v>0</v>
      </c>
      <c r="P704" s="82"/>
      <c r="Q704" s="83" t="e">
        <f t="shared" si="46"/>
        <v>#DIV/0!</v>
      </c>
      <c r="R704" s="50"/>
      <c r="S704" s="84">
        <f t="shared" si="48"/>
        <v>0</v>
      </c>
    </row>
    <row r="705" spans="13:19" ht="18.5" x14ac:dyDescent="0.45">
      <c r="M705" s="79">
        <f t="shared" si="49"/>
        <v>0</v>
      </c>
      <c r="N705" s="80"/>
      <c r="O705" s="81">
        <f t="shared" si="47"/>
        <v>0</v>
      </c>
      <c r="P705" s="82"/>
      <c r="Q705" s="83" t="e">
        <f t="shared" si="46"/>
        <v>#DIV/0!</v>
      </c>
      <c r="R705" s="50"/>
      <c r="S705" s="84">
        <f t="shared" si="48"/>
        <v>0</v>
      </c>
    </row>
    <row r="706" spans="13:19" ht="18.5" x14ac:dyDescent="0.45">
      <c r="M706" s="79">
        <f t="shared" si="49"/>
        <v>0</v>
      </c>
      <c r="N706" s="80"/>
      <c r="O706" s="81">
        <f t="shared" si="47"/>
        <v>0</v>
      </c>
      <c r="P706" s="82"/>
      <c r="Q706" s="83" t="e">
        <f t="shared" si="46"/>
        <v>#DIV/0!</v>
      </c>
      <c r="R706" s="50"/>
      <c r="S706" s="84">
        <f t="shared" si="48"/>
        <v>0</v>
      </c>
    </row>
    <row r="707" spans="13:19" ht="18.5" x14ac:dyDescent="0.45">
      <c r="M707" s="79">
        <f t="shared" si="49"/>
        <v>0</v>
      </c>
      <c r="N707" s="80"/>
      <c r="O707" s="81">
        <f t="shared" si="47"/>
        <v>0</v>
      </c>
      <c r="P707" s="82"/>
      <c r="Q707" s="83" t="e">
        <f t="shared" si="46"/>
        <v>#DIV/0!</v>
      </c>
      <c r="R707" s="50"/>
      <c r="S707" s="84">
        <f t="shared" si="48"/>
        <v>0</v>
      </c>
    </row>
    <row r="708" spans="13:19" ht="18.5" x14ac:dyDescent="0.45">
      <c r="M708" s="79">
        <f t="shared" si="49"/>
        <v>0</v>
      </c>
      <c r="N708" s="80"/>
      <c r="O708" s="81">
        <f t="shared" si="47"/>
        <v>0</v>
      </c>
      <c r="P708" s="82"/>
      <c r="Q708" s="83" t="e">
        <f t="shared" si="46"/>
        <v>#DIV/0!</v>
      </c>
      <c r="R708" s="50"/>
      <c r="S708" s="84">
        <f t="shared" si="48"/>
        <v>0</v>
      </c>
    </row>
    <row r="709" spans="13:19" ht="18.5" x14ac:dyDescent="0.45">
      <c r="M709" s="79">
        <f t="shared" si="49"/>
        <v>0</v>
      </c>
      <c r="N709" s="80"/>
      <c r="O709" s="81">
        <f t="shared" si="47"/>
        <v>0</v>
      </c>
      <c r="P709" s="82"/>
      <c r="Q709" s="83" t="e">
        <f t="shared" si="46"/>
        <v>#DIV/0!</v>
      </c>
      <c r="R709" s="50"/>
      <c r="S709" s="84">
        <f t="shared" si="48"/>
        <v>0</v>
      </c>
    </row>
    <row r="710" spans="13:19" ht="18.5" x14ac:dyDescent="0.45">
      <c r="M710" s="79">
        <f t="shared" si="49"/>
        <v>0</v>
      </c>
      <c r="N710" s="80"/>
      <c r="O710" s="81">
        <f t="shared" si="47"/>
        <v>0</v>
      </c>
      <c r="P710" s="82"/>
      <c r="Q710" s="83" t="e">
        <f t="shared" si="46"/>
        <v>#DIV/0!</v>
      </c>
      <c r="R710" s="50"/>
      <c r="S710" s="84">
        <f t="shared" si="48"/>
        <v>0</v>
      </c>
    </row>
    <row r="711" spans="13:19" ht="18.5" x14ac:dyDescent="0.45">
      <c r="M711" s="79">
        <f t="shared" si="49"/>
        <v>0</v>
      </c>
      <c r="N711" s="80"/>
      <c r="O711" s="81">
        <f t="shared" si="47"/>
        <v>0</v>
      </c>
      <c r="P711" s="82"/>
      <c r="Q711" s="83" t="e">
        <f t="shared" si="46"/>
        <v>#DIV/0!</v>
      </c>
      <c r="R711" s="50"/>
      <c r="S711" s="84">
        <f t="shared" si="48"/>
        <v>0</v>
      </c>
    </row>
    <row r="712" spans="13:19" ht="18.5" x14ac:dyDescent="0.45">
      <c r="M712" s="79">
        <f t="shared" si="49"/>
        <v>0</v>
      </c>
      <c r="N712" s="80"/>
      <c r="O712" s="81">
        <f t="shared" si="47"/>
        <v>0</v>
      </c>
      <c r="P712" s="82"/>
      <c r="Q712" s="83" t="e">
        <f t="shared" si="46"/>
        <v>#DIV/0!</v>
      </c>
      <c r="R712" s="50"/>
      <c r="S712" s="84">
        <f t="shared" si="48"/>
        <v>0</v>
      </c>
    </row>
    <row r="713" spans="13:19" ht="18.5" x14ac:dyDescent="0.45">
      <c r="M713" s="79">
        <f t="shared" si="49"/>
        <v>0</v>
      </c>
      <c r="N713" s="80"/>
      <c r="O713" s="81">
        <f t="shared" si="47"/>
        <v>0</v>
      </c>
      <c r="P713" s="82"/>
      <c r="Q713" s="83" t="e">
        <f t="shared" si="46"/>
        <v>#DIV/0!</v>
      </c>
      <c r="R713" s="50"/>
      <c r="S713" s="84">
        <f t="shared" si="48"/>
        <v>0</v>
      </c>
    </row>
    <row r="714" spans="13:19" ht="18.5" x14ac:dyDescent="0.45">
      <c r="M714" s="79">
        <f t="shared" si="49"/>
        <v>0</v>
      </c>
      <c r="N714" s="80"/>
      <c r="O714" s="81">
        <f t="shared" si="47"/>
        <v>0</v>
      </c>
      <c r="P714" s="82"/>
      <c r="Q714" s="83" t="e">
        <f t="shared" si="46"/>
        <v>#DIV/0!</v>
      </c>
      <c r="R714" s="50"/>
      <c r="S714" s="84">
        <f t="shared" si="48"/>
        <v>0</v>
      </c>
    </row>
    <row r="715" spans="13:19" ht="18.5" x14ac:dyDescent="0.45">
      <c r="M715" s="79">
        <f t="shared" si="49"/>
        <v>0</v>
      </c>
      <c r="N715" s="80"/>
      <c r="O715" s="81">
        <f t="shared" si="47"/>
        <v>0</v>
      </c>
      <c r="P715" s="82"/>
      <c r="Q715" s="83" t="e">
        <f t="shared" si="46"/>
        <v>#DIV/0!</v>
      </c>
      <c r="R715" s="50"/>
      <c r="S715" s="84">
        <f t="shared" si="48"/>
        <v>0</v>
      </c>
    </row>
    <row r="716" spans="13:19" ht="18.5" x14ac:dyDescent="0.45">
      <c r="M716" s="79">
        <f t="shared" si="49"/>
        <v>0</v>
      </c>
      <c r="N716" s="80"/>
      <c r="O716" s="81">
        <f t="shared" si="47"/>
        <v>0</v>
      </c>
      <c r="P716" s="82"/>
      <c r="Q716" s="83" t="e">
        <f t="shared" si="46"/>
        <v>#DIV/0!</v>
      </c>
      <c r="R716" s="50"/>
      <c r="S716" s="84">
        <f t="shared" si="48"/>
        <v>0</v>
      </c>
    </row>
    <row r="717" spans="13:19" ht="18.5" x14ac:dyDescent="0.45">
      <c r="M717" s="79">
        <f t="shared" si="49"/>
        <v>0</v>
      </c>
      <c r="N717" s="80"/>
      <c r="O717" s="81">
        <f t="shared" si="47"/>
        <v>0</v>
      </c>
      <c r="P717" s="82"/>
      <c r="Q717" s="83" t="e">
        <f t="shared" si="46"/>
        <v>#DIV/0!</v>
      </c>
      <c r="R717" s="50"/>
      <c r="S717" s="84">
        <f t="shared" si="48"/>
        <v>0</v>
      </c>
    </row>
    <row r="718" spans="13:19" ht="18.5" x14ac:dyDescent="0.45">
      <c r="M718" s="79">
        <f t="shared" si="49"/>
        <v>0</v>
      </c>
      <c r="N718" s="80"/>
      <c r="O718" s="81">
        <f t="shared" si="47"/>
        <v>0</v>
      </c>
      <c r="P718" s="82"/>
      <c r="Q718" s="83" t="e">
        <f t="shared" si="46"/>
        <v>#DIV/0!</v>
      </c>
      <c r="R718" s="50"/>
      <c r="S718" s="84">
        <f t="shared" si="48"/>
        <v>0</v>
      </c>
    </row>
    <row r="719" spans="13:19" ht="18.5" x14ac:dyDescent="0.45">
      <c r="M719" s="79">
        <f t="shared" si="49"/>
        <v>0</v>
      </c>
      <c r="N719" s="80"/>
      <c r="O719" s="81">
        <f t="shared" si="47"/>
        <v>0</v>
      </c>
      <c r="P719" s="82"/>
      <c r="Q719" s="83" t="e">
        <f t="shared" si="46"/>
        <v>#DIV/0!</v>
      </c>
      <c r="R719" s="50"/>
      <c r="S719" s="84">
        <f t="shared" si="48"/>
        <v>0</v>
      </c>
    </row>
    <row r="720" spans="13:19" ht="18.5" x14ac:dyDescent="0.45">
      <c r="M720" s="79">
        <f t="shared" si="49"/>
        <v>0</v>
      </c>
      <c r="N720" s="80"/>
      <c r="O720" s="81">
        <f t="shared" si="47"/>
        <v>0</v>
      </c>
      <c r="P720" s="82"/>
      <c r="Q720" s="83" t="e">
        <f t="shared" si="46"/>
        <v>#DIV/0!</v>
      </c>
      <c r="R720" s="50"/>
      <c r="S720" s="84">
        <f t="shared" si="48"/>
        <v>0</v>
      </c>
    </row>
    <row r="721" spans="13:19" ht="18.5" x14ac:dyDescent="0.45">
      <c r="M721" s="79">
        <f t="shared" si="49"/>
        <v>0</v>
      </c>
      <c r="N721" s="80"/>
      <c r="O721" s="81">
        <f t="shared" si="47"/>
        <v>0</v>
      </c>
      <c r="P721" s="82"/>
      <c r="Q721" s="83" t="e">
        <f t="shared" si="46"/>
        <v>#DIV/0!</v>
      </c>
      <c r="R721" s="50"/>
      <c r="S721" s="84">
        <f t="shared" si="48"/>
        <v>0</v>
      </c>
    </row>
    <row r="722" spans="13:19" ht="18.5" x14ac:dyDescent="0.45">
      <c r="M722" s="79">
        <f t="shared" si="49"/>
        <v>0</v>
      </c>
      <c r="N722" s="80"/>
      <c r="O722" s="81">
        <f t="shared" si="47"/>
        <v>0</v>
      </c>
      <c r="P722" s="82"/>
      <c r="Q722" s="83" t="e">
        <f t="shared" si="46"/>
        <v>#DIV/0!</v>
      </c>
      <c r="R722" s="50"/>
      <c r="S722" s="84">
        <f t="shared" si="48"/>
        <v>0</v>
      </c>
    </row>
    <row r="723" spans="13:19" ht="18.5" x14ac:dyDescent="0.45">
      <c r="M723" s="79">
        <f t="shared" si="49"/>
        <v>0</v>
      </c>
      <c r="N723" s="80"/>
      <c r="O723" s="81">
        <f t="shared" si="47"/>
        <v>0</v>
      </c>
      <c r="P723" s="82"/>
      <c r="Q723" s="83" t="e">
        <f t="shared" si="46"/>
        <v>#DIV/0!</v>
      </c>
      <c r="R723" s="50"/>
      <c r="S723" s="84">
        <f t="shared" si="48"/>
        <v>0</v>
      </c>
    </row>
    <row r="724" spans="13:19" ht="18.5" x14ac:dyDescent="0.45">
      <c r="M724" s="79">
        <f t="shared" si="49"/>
        <v>0</v>
      </c>
      <c r="N724" s="80"/>
      <c r="O724" s="81">
        <f t="shared" si="47"/>
        <v>0</v>
      </c>
      <c r="P724" s="82"/>
      <c r="Q724" s="83" t="e">
        <f t="shared" si="46"/>
        <v>#DIV/0!</v>
      </c>
      <c r="R724" s="50"/>
      <c r="S724" s="84">
        <f t="shared" si="48"/>
        <v>0</v>
      </c>
    </row>
    <row r="725" spans="13:19" ht="18.5" x14ac:dyDescent="0.45">
      <c r="M725" s="79">
        <f t="shared" si="49"/>
        <v>0</v>
      </c>
      <c r="N725" s="80"/>
      <c r="O725" s="81">
        <f t="shared" si="47"/>
        <v>0</v>
      </c>
      <c r="P725" s="82"/>
      <c r="Q725" s="83" t="e">
        <f t="shared" si="46"/>
        <v>#DIV/0!</v>
      </c>
      <c r="R725" s="50"/>
      <c r="S725" s="84">
        <f t="shared" si="48"/>
        <v>0</v>
      </c>
    </row>
    <row r="726" spans="13:19" ht="18.5" x14ac:dyDescent="0.45">
      <c r="M726" s="79">
        <f t="shared" si="49"/>
        <v>0</v>
      </c>
      <c r="N726" s="80"/>
      <c r="O726" s="81">
        <f t="shared" si="47"/>
        <v>0</v>
      </c>
      <c r="P726" s="82"/>
      <c r="Q726" s="83" t="e">
        <f t="shared" si="46"/>
        <v>#DIV/0!</v>
      </c>
      <c r="R726" s="50"/>
      <c r="S726" s="84">
        <f t="shared" si="48"/>
        <v>0</v>
      </c>
    </row>
    <row r="727" spans="13:19" ht="18.5" x14ac:dyDescent="0.45">
      <c r="M727" s="79">
        <f t="shared" si="49"/>
        <v>0</v>
      </c>
      <c r="N727" s="80"/>
      <c r="O727" s="81">
        <f t="shared" si="47"/>
        <v>0</v>
      </c>
      <c r="P727" s="82"/>
      <c r="Q727" s="83" t="e">
        <f t="shared" si="46"/>
        <v>#DIV/0!</v>
      </c>
      <c r="R727" s="50"/>
      <c r="S727" s="84">
        <f t="shared" si="48"/>
        <v>0</v>
      </c>
    </row>
    <row r="728" spans="13:19" ht="18.5" x14ac:dyDescent="0.45">
      <c r="M728" s="79">
        <f t="shared" si="49"/>
        <v>0</v>
      </c>
      <c r="N728" s="80"/>
      <c r="O728" s="81">
        <f t="shared" si="47"/>
        <v>0</v>
      </c>
      <c r="P728" s="82"/>
      <c r="Q728" s="83" t="e">
        <f t="shared" si="46"/>
        <v>#DIV/0!</v>
      </c>
      <c r="R728" s="50"/>
      <c r="S728" s="84">
        <f t="shared" si="48"/>
        <v>0</v>
      </c>
    </row>
    <row r="729" spans="13:19" ht="18.5" x14ac:dyDescent="0.45">
      <c r="M729" s="79">
        <f t="shared" si="49"/>
        <v>0</v>
      </c>
      <c r="N729" s="80"/>
      <c r="O729" s="81">
        <f t="shared" si="47"/>
        <v>0</v>
      </c>
      <c r="P729" s="82"/>
      <c r="Q729" s="83" t="e">
        <f t="shared" si="46"/>
        <v>#DIV/0!</v>
      </c>
      <c r="R729" s="50"/>
      <c r="S729" s="84">
        <f t="shared" si="48"/>
        <v>0</v>
      </c>
    </row>
    <row r="730" spans="13:19" ht="18.5" x14ac:dyDescent="0.45">
      <c r="M730" s="79">
        <f t="shared" si="49"/>
        <v>0</v>
      </c>
      <c r="N730" s="80"/>
      <c r="O730" s="81">
        <f t="shared" si="47"/>
        <v>0</v>
      </c>
      <c r="P730" s="82"/>
      <c r="Q730" s="83" t="e">
        <f t="shared" si="46"/>
        <v>#DIV/0!</v>
      </c>
      <c r="R730" s="50"/>
      <c r="S730" s="84">
        <f t="shared" si="48"/>
        <v>0</v>
      </c>
    </row>
    <row r="731" spans="13:19" ht="18.5" x14ac:dyDescent="0.45">
      <c r="M731" s="79">
        <f t="shared" si="49"/>
        <v>0</v>
      </c>
      <c r="N731" s="80"/>
      <c r="O731" s="81">
        <f t="shared" si="47"/>
        <v>0</v>
      </c>
      <c r="P731" s="82"/>
      <c r="Q731" s="83" t="e">
        <f t="shared" si="46"/>
        <v>#DIV/0!</v>
      </c>
      <c r="R731" s="50"/>
      <c r="S731" s="84">
        <f t="shared" si="48"/>
        <v>0</v>
      </c>
    </row>
    <row r="732" spans="13:19" ht="18.5" x14ac:dyDescent="0.45">
      <c r="M732" s="79">
        <f t="shared" si="49"/>
        <v>0</v>
      </c>
      <c r="N732" s="80"/>
      <c r="O732" s="81">
        <f t="shared" si="47"/>
        <v>0</v>
      </c>
      <c r="P732" s="82"/>
      <c r="Q732" s="83" t="e">
        <f t="shared" si="46"/>
        <v>#DIV/0!</v>
      </c>
      <c r="R732" s="50"/>
      <c r="S732" s="84">
        <f t="shared" si="48"/>
        <v>0</v>
      </c>
    </row>
    <row r="733" spans="13:19" ht="18.5" x14ac:dyDescent="0.45">
      <c r="M733" s="79">
        <f t="shared" si="49"/>
        <v>0</v>
      </c>
      <c r="N733" s="80"/>
      <c r="O733" s="81">
        <f t="shared" si="47"/>
        <v>0</v>
      </c>
      <c r="P733" s="82"/>
      <c r="Q733" s="83" t="e">
        <f t="shared" si="46"/>
        <v>#DIV/0!</v>
      </c>
      <c r="R733" s="50"/>
      <c r="S733" s="84">
        <f t="shared" si="48"/>
        <v>0</v>
      </c>
    </row>
    <row r="734" spans="13:19" ht="18.5" x14ac:dyDescent="0.45">
      <c r="M734" s="79">
        <f t="shared" si="49"/>
        <v>0</v>
      </c>
      <c r="N734" s="80"/>
      <c r="O734" s="81">
        <f t="shared" si="47"/>
        <v>0</v>
      </c>
      <c r="P734" s="82"/>
      <c r="Q734" s="83" t="e">
        <f t="shared" si="46"/>
        <v>#DIV/0!</v>
      </c>
      <c r="R734" s="50"/>
      <c r="S734" s="84">
        <f t="shared" si="48"/>
        <v>0</v>
      </c>
    </row>
    <row r="735" spans="13:19" ht="18.5" x14ac:dyDescent="0.45">
      <c r="M735" s="79">
        <f t="shared" si="49"/>
        <v>0</v>
      </c>
      <c r="N735" s="80"/>
      <c r="O735" s="81">
        <f t="shared" si="47"/>
        <v>0</v>
      </c>
      <c r="P735" s="82"/>
      <c r="Q735" s="83" t="e">
        <f t="shared" si="46"/>
        <v>#DIV/0!</v>
      </c>
      <c r="R735" s="50"/>
      <c r="S735" s="84">
        <f t="shared" si="48"/>
        <v>0</v>
      </c>
    </row>
    <row r="736" spans="13:19" ht="18.5" x14ac:dyDescent="0.45">
      <c r="M736" s="79">
        <f t="shared" si="49"/>
        <v>0</v>
      </c>
      <c r="N736" s="80"/>
      <c r="O736" s="81">
        <f t="shared" si="47"/>
        <v>0</v>
      </c>
      <c r="P736" s="82"/>
      <c r="Q736" s="83" t="e">
        <f t="shared" si="46"/>
        <v>#DIV/0!</v>
      </c>
      <c r="R736" s="50"/>
      <c r="S736" s="84">
        <f t="shared" si="48"/>
        <v>0</v>
      </c>
    </row>
    <row r="737" spans="13:19" ht="18.5" x14ac:dyDescent="0.45">
      <c r="M737" s="79">
        <f t="shared" si="49"/>
        <v>0</v>
      </c>
      <c r="N737" s="80"/>
      <c r="O737" s="81">
        <f t="shared" si="47"/>
        <v>0</v>
      </c>
      <c r="P737" s="82"/>
      <c r="Q737" s="83" t="e">
        <f t="shared" ref="Q737:Q800" si="50">(P737-M737)/P737</f>
        <v>#DIV/0!</v>
      </c>
      <c r="R737" s="50"/>
      <c r="S737" s="84">
        <f t="shared" si="48"/>
        <v>0</v>
      </c>
    </row>
    <row r="738" spans="13:19" ht="18.5" x14ac:dyDescent="0.45">
      <c r="M738" s="79">
        <f t="shared" si="49"/>
        <v>0</v>
      </c>
      <c r="N738" s="80"/>
      <c r="O738" s="81">
        <f t="shared" si="47"/>
        <v>0</v>
      </c>
      <c r="P738" s="82"/>
      <c r="Q738" s="83" t="e">
        <f t="shared" si="50"/>
        <v>#DIV/0!</v>
      </c>
      <c r="R738" s="50"/>
      <c r="S738" s="84">
        <f t="shared" si="48"/>
        <v>0</v>
      </c>
    </row>
    <row r="739" spans="13:19" ht="18.5" x14ac:dyDescent="0.45">
      <c r="M739" s="79">
        <f t="shared" si="49"/>
        <v>0</v>
      </c>
      <c r="N739" s="80"/>
      <c r="O739" s="81">
        <f t="shared" si="47"/>
        <v>0</v>
      </c>
      <c r="P739" s="82"/>
      <c r="Q739" s="83" t="e">
        <f t="shared" si="50"/>
        <v>#DIV/0!</v>
      </c>
      <c r="R739" s="50"/>
      <c r="S739" s="84">
        <f t="shared" si="48"/>
        <v>0</v>
      </c>
    </row>
    <row r="740" spans="13:19" ht="18.5" x14ac:dyDescent="0.45">
      <c r="M740" s="79">
        <f t="shared" si="49"/>
        <v>0</v>
      </c>
      <c r="N740" s="80"/>
      <c r="O740" s="81">
        <f t="shared" ref="O740:O803" si="51">M740/(1-N740)</f>
        <v>0</v>
      </c>
      <c r="P740" s="82"/>
      <c r="Q740" s="83" t="e">
        <f t="shared" si="50"/>
        <v>#DIV/0!</v>
      </c>
      <c r="R740" s="50"/>
      <c r="S740" s="84">
        <f t="shared" si="48"/>
        <v>0</v>
      </c>
    </row>
    <row r="741" spans="13:19" ht="18.5" x14ac:dyDescent="0.45">
      <c r="M741" s="79">
        <f t="shared" si="49"/>
        <v>0</v>
      </c>
      <c r="N741" s="80"/>
      <c r="O741" s="81">
        <f t="shared" si="51"/>
        <v>0</v>
      </c>
      <c r="P741" s="82"/>
      <c r="Q741" s="83" t="e">
        <f t="shared" si="50"/>
        <v>#DIV/0!</v>
      </c>
      <c r="R741" s="50"/>
      <c r="S741" s="84">
        <f t="shared" si="48"/>
        <v>0</v>
      </c>
    </row>
    <row r="742" spans="13:19" ht="18.5" x14ac:dyDescent="0.45">
      <c r="M742" s="79">
        <f t="shared" si="49"/>
        <v>0</v>
      </c>
      <c r="N742" s="80"/>
      <c r="O742" s="81">
        <f t="shared" si="51"/>
        <v>0</v>
      </c>
      <c r="P742" s="82"/>
      <c r="Q742" s="83" t="e">
        <f t="shared" si="50"/>
        <v>#DIV/0!</v>
      </c>
      <c r="R742" s="50"/>
      <c r="S742" s="84">
        <f t="shared" ref="S742:S805" si="52">SUM(R742*P742)</f>
        <v>0</v>
      </c>
    </row>
    <row r="743" spans="13:19" ht="18.5" x14ac:dyDescent="0.45">
      <c r="M743" s="79">
        <f t="shared" si="49"/>
        <v>0</v>
      </c>
      <c r="N743" s="80"/>
      <c r="O743" s="81">
        <f t="shared" si="51"/>
        <v>0</v>
      </c>
      <c r="P743" s="82"/>
      <c r="Q743" s="83" t="e">
        <f t="shared" si="50"/>
        <v>#DIV/0!</v>
      </c>
      <c r="R743" s="50"/>
      <c r="S743" s="84">
        <f t="shared" si="52"/>
        <v>0</v>
      </c>
    </row>
    <row r="744" spans="13:19" ht="18.5" x14ac:dyDescent="0.45">
      <c r="M744" s="79">
        <f t="shared" si="49"/>
        <v>0</v>
      </c>
      <c r="N744" s="80"/>
      <c r="O744" s="81">
        <f t="shared" si="51"/>
        <v>0</v>
      </c>
      <c r="P744" s="82"/>
      <c r="Q744" s="83" t="e">
        <f t="shared" si="50"/>
        <v>#DIV/0!</v>
      </c>
      <c r="R744" s="50"/>
      <c r="S744" s="84">
        <f t="shared" si="52"/>
        <v>0</v>
      </c>
    </row>
    <row r="745" spans="13:19" ht="18.5" x14ac:dyDescent="0.45">
      <c r="M745" s="79">
        <f t="shared" ref="M745:M808" si="53">SUM(F745:K745)</f>
        <v>0</v>
      </c>
      <c r="N745" s="80"/>
      <c r="O745" s="81">
        <f t="shared" si="51"/>
        <v>0</v>
      </c>
      <c r="P745" s="82"/>
      <c r="Q745" s="83" t="e">
        <f t="shared" si="50"/>
        <v>#DIV/0!</v>
      </c>
      <c r="R745" s="50"/>
      <c r="S745" s="84">
        <f t="shared" si="52"/>
        <v>0</v>
      </c>
    </row>
    <row r="746" spans="13:19" ht="18.5" x14ac:dyDescent="0.45">
      <c r="M746" s="79">
        <f t="shared" si="53"/>
        <v>0</v>
      </c>
      <c r="N746" s="80"/>
      <c r="O746" s="81">
        <f t="shared" si="51"/>
        <v>0</v>
      </c>
      <c r="P746" s="82"/>
      <c r="Q746" s="83" t="e">
        <f t="shared" si="50"/>
        <v>#DIV/0!</v>
      </c>
      <c r="R746" s="50"/>
      <c r="S746" s="84">
        <f t="shared" si="52"/>
        <v>0</v>
      </c>
    </row>
    <row r="747" spans="13:19" ht="18.5" x14ac:dyDescent="0.45">
      <c r="M747" s="79">
        <f t="shared" si="53"/>
        <v>0</v>
      </c>
      <c r="N747" s="80"/>
      <c r="O747" s="81">
        <f t="shared" si="51"/>
        <v>0</v>
      </c>
      <c r="P747" s="82"/>
      <c r="Q747" s="83" t="e">
        <f t="shared" si="50"/>
        <v>#DIV/0!</v>
      </c>
      <c r="R747" s="50"/>
      <c r="S747" s="84">
        <f t="shared" si="52"/>
        <v>0</v>
      </c>
    </row>
    <row r="748" spans="13:19" ht="18.5" x14ac:dyDescent="0.45">
      <c r="M748" s="79">
        <f t="shared" si="53"/>
        <v>0</v>
      </c>
      <c r="N748" s="80"/>
      <c r="O748" s="81">
        <f t="shared" si="51"/>
        <v>0</v>
      </c>
      <c r="P748" s="82"/>
      <c r="Q748" s="83" t="e">
        <f t="shared" si="50"/>
        <v>#DIV/0!</v>
      </c>
      <c r="R748" s="50"/>
      <c r="S748" s="84">
        <f t="shared" si="52"/>
        <v>0</v>
      </c>
    </row>
    <row r="749" spans="13:19" ht="18.5" x14ac:dyDescent="0.45">
      <c r="M749" s="79">
        <f t="shared" si="53"/>
        <v>0</v>
      </c>
      <c r="N749" s="80"/>
      <c r="O749" s="81">
        <f t="shared" si="51"/>
        <v>0</v>
      </c>
      <c r="P749" s="82"/>
      <c r="Q749" s="83" t="e">
        <f t="shared" si="50"/>
        <v>#DIV/0!</v>
      </c>
      <c r="R749" s="50"/>
      <c r="S749" s="84">
        <f t="shared" si="52"/>
        <v>0</v>
      </c>
    </row>
    <row r="750" spans="13:19" ht="18.5" x14ac:dyDescent="0.45">
      <c r="M750" s="79">
        <f t="shared" si="53"/>
        <v>0</v>
      </c>
      <c r="N750" s="80"/>
      <c r="O750" s="81">
        <f t="shared" si="51"/>
        <v>0</v>
      </c>
      <c r="P750" s="82"/>
      <c r="Q750" s="83" t="e">
        <f t="shared" si="50"/>
        <v>#DIV/0!</v>
      </c>
      <c r="R750" s="50"/>
      <c r="S750" s="84">
        <f t="shared" si="52"/>
        <v>0</v>
      </c>
    </row>
    <row r="751" spans="13:19" ht="18.5" x14ac:dyDescent="0.45">
      <c r="M751" s="79">
        <f t="shared" si="53"/>
        <v>0</v>
      </c>
      <c r="N751" s="80"/>
      <c r="O751" s="81">
        <f t="shared" si="51"/>
        <v>0</v>
      </c>
      <c r="P751" s="82"/>
      <c r="Q751" s="83" t="e">
        <f t="shared" si="50"/>
        <v>#DIV/0!</v>
      </c>
      <c r="R751" s="50"/>
      <c r="S751" s="84">
        <f t="shared" si="52"/>
        <v>0</v>
      </c>
    </row>
    <row r="752" spans="13:19" ht="18.5" x14ac:dyDescent="0.45">
      <c r="M752" s="79">
        <f t="shared" si="53"/>
        <v>0</v>
      </c>
      <c r="N752" s="80"/>
      <c r="O752" s="81">
        <f t="shared" si="51"/>
        <v>0</v>
      </c>
      <c r="P752" s="82"/>
      <c r="Q752" s="83" t="e">
        <f t="shared" si="50"/>
        <v>#DIV/0!</v>
      </c>
      <c r="R752" s="50"/>
      <c r="S752" s="84">
        <f t="shared" si="52"/>
        <v>0</v>
      </c>
    </row>
    <row r="753" spans="13:19" ht="18.5" x14ac:dyDescent="0.45">
      <c r="M753" s="79">
        <f t="shared" si="53"/>
        <v>0</v>
      </c>
      <c r="N753" s="80"/>
      <c r="O753" s="81">
        <f t="shared" si="51"/>
        <v>0</v>
      </c>
      <c r="P753" s="82"/>
      <c r="Q753" s="83" t="e">
        <f t="shared" si="50"/>
        <v>#DIV/0!</v>
      </c>
      <c r="R753" s="50"/>
      <c r="S753" s="84">
        <f t="shared" si="52"/>
        <v>0</v>
      </c>
    </row>
    <row r="754" spans="13:19" ht="18.5" x14ac:dyDescent="0.45">
      <c r="M754" s="79">
        <f t="shared" si="53"/>
        <v>0</v>
      </c>
      <c r="N754" s="80"/>
      <c r="O754" s="81">
        <f t="shared" si="51"/>
        <v>0</v>
      </c>
      <c r="P754" s="82"/>
      <c r="Q754" s="83" t="e">
        <f t="shared" si="50"/>
        <v>#DIV/0!</v>
      </c>
      <c r="R754" s="50"/>
      <c r="S754" s="84">
        <f t="shared" si="52"/>
        <v>0</v>
      </c>
    </row>
    <row r="755" spans="13:19" ht="18.5" x14ac:dyDescent="0.45">
      <c r="M755" s="79">
        <f t="shared" si="53"/>
        <v>0</v>
      </c>
      <c r="N755" s="80"/>
      <c r="O755" s="81">
        <f t="shared" si="51"/>
        <v>0</v>
      </c>
      <c r="P755" s="82"/>
      <c r="Q755" s="83" t="e">
        <f t="shared" si="50"/>
        <v>#DIV/0!</v>
      </c>
      <c r="R755" s="50"/>
      <c r="S755" s="84">
        <f t="shared" si="52"/>
        <v>0</v>
      </c>
    </row>
    <row r="756" spans="13:19" ht="18.5" x14ac:dyDescent="0.45">
      <c r="M756" s="79">
        <f t="shared" si="53"/>
        <v>0</v>
      </c>
      <c r="N756" s="80"/>
      <c r="O756" s="81">
        <f t="shared" si="51"/>
        <v>0</v>
      </c>
      <c r="P756" s="82"/>
      <c r="Q756" s="83" t="e">
        <f t="shared" si="50"/>
        <v>#DIV/0!</v>
      </c>
      <c r="R756" s="50"/>
      <c r="S756" s="84">
        <f t="shared" si="52"/>
        <v>0</v>
      </c>
    </row>
    <row r="757" spans="13:19" ht="18.5" x14ac:dyDescent="0.45">
      <c r="M757" s="79">
        <f t="shared" si="53"/>
        <v>0</v>
      </c>
      <c r="N757" s="80"/>
      <c r="O757" s="81">
        <f t="shared" si="51"/>
        <v>0</v>
      </c>
      <c r="P757" s="82"/>
      <c r="Q757" s="83" t="e">
        <f t="shared" si="50"/>
        <v>#DIV/0!</v>
      </c>
      <c r="R757" s="50"/>
      <c r="S757" s="84">
        <f t="shared" si="52"/>
        <v>0</v>
      </c>
    </row>
    <row r="758" spans="13:19" ht="18.5" x14ac:dyDescent="0.45">
      <c r="M758" s="79">
        <f t="shared" si="53"/>
        <v>0</v>
      </c>
      <c r="N758" s="80"/>
      <c r="O758" s="81">
        <f t="shared" si="51"/>
        <v>0</v>
      </c>
      <c r="P758" s="82"/>
      <c r="Q758" s="83" t="e">
        <f t="shared" si="50"/>
        <v>#DIV/0!</v>
      </c>
      <c r="R758" s="50"/>
      <c r="S758" s="84">
        <f t="shared" si="52"/>
        <v>0</v>
      </c>
    </row>
    <row r="759" spans="13:19" ht="18.5" x14ac:dyDescent="0.45">
      <c r="M759" s="79">
        <f t="shared" si="53"/>
        <v>0</v>
      </c>
      <c r="N759" s="80"/>
      <c r="O759" s="81">
        <f t="shared" si="51"/>
        <v>0</v>
      </c>
      <c r="P759" s="82"/>
      <c r="Q759" s="83" t="e">
        <f t="shared" si="50"/>
        <v>#DIV/0!</v>
      </c>
      <c r="R759" s="50"/>
      <c r="S759" s="84">
        <f t="shared" si="52"/>
        <v>0</v>
      </c>
    </row>
    <row r="760" spans="13:19" ht="18.5" x14ac:dyDescent="0.45">
      <c r="M760" s="79">
        <f t="shared" si="53"/>
        <v>0</v>
      </c>
      <c r="N760" s="80"/>
      <c r="O760" s="81">
        <f t="shared" si="51"/>
        <v>0</v>
      </c>
      <c r="P760" s="82"/>
      <c r="Q760" s="83" t="e">
        <f t="shared" si="50"/>
        <v>#DIV/0!</v>
      </c>
      <c r="R760" s="50"/>
      <c r="S760" s="84">
        <f t="shared" si="52"/>
        <v>0</v>
      </c>
    </row>
    <row r="761" spans="13:19" ht="18.5" x14ac:dyDescent="0.45">
      <c r="M761" s="79">
        <f t="shared" si="53"/>
        <v>0</v>
      </c>
      <c r="N761" s="80"/>
      <c r="O761" s="81">
        <f t="shared" si="51"/>
        <v>0</v>
      </c>
      <c r="P761" s="82"/>
      <c r="Q761" s="83" t="e">
        <f t="shared" si="50"/>
        <v>#DIV/0!</v>
      </c>
      <c r="R761" s="50"/>
      <c r="S761" s="84">
        <f t="shared" si="52"/>
        <v>0</v>
      </c>
    </row>
    <row r="762" spans="13:19" ht="18.5" x14ac:dyDescent="0.45">
      <c r="M762" s="79">
        <f t="shared" si="53"/>
        <v>0</v>
      </c>
      <c r="N762" s="80"/>
      <c r="O762" s="81">
        <f t="shared" si="51"/>
        <v>0</v>
      </c>
      <c r="P762" s="82"/>
      <c r="Q762" s="83" t="e">
        <f t="shared" si="50"/>
        <v>#DIV/0!</v>
      </c>
      <c r="R762" s="50"/>
      <c r="S762" s="84">
        <f t="shared" si="52"/>
        <v>0</v>
      </c>
    </row>
    <row r="763" spans="13:19" ht="18.5" x14ac:dyDescent="0.45">
      <c r="M763" s="79">
        <f t="shared" si="53"/>
        <v>0</v>
      </c>
      <c r="N763" s="80"/>
      <c r="O763" s="81">
        <f t="shared" si="51"/>
        <v>0</v>
      </c>
      <c r="P763" s="82"/>
      <c r="Q763" s="83" t="e">
        <f t="shared" si="50"/>
        <v>#DIV/0!</v>
      </c>
      <c r="R763" s="50"/>
      <c r="S763" s="84">
        <f t="shared" si="52"/>
        <v>0</v>
      </c>
    </row>
    <row r="764" spans="13:19" ht="18.5" x14ac:dyDescent="0.45">
      <c r="M764" s="79">
        <f t="shared" si="53"/>
        <v>0</v>
      </c>
      <c r="N764" s="80"/>
      <c r="O764" s="81">
        <f t="shared" si="51"/>
        <v>0</v>
      </c>
      <c r="P764" s="82"/>
      <c r="Q764" s="83" t="e">
        <f t="shared" si="50"/>
        <v>#DIV/0!</v>
      </c>
      <c r="R764" s="50"/>
      <c r="S764" s="84">
        <f t="shared" si="52"/>
        <v>0</v>
      </c>
    </row>
    <row r="765" spans="13:19" ht="18.5" x14ac:dyDescent="0.45">
      <c r="M765" s="79">
        <f t="shared" si="53"/>
        <v>0</v>
      </c>
      <c r="N765" s="80"/>
      <c r="O765" s="81">
        <f t="shared" si="51"/>
        <v>0</v>
      </c>
      <c r="P765" s="82"/>
      <c r="Q765" s="83" t="e">
        <f t="shared" si="50"/>
        <v>#DIV/0!</v>
      </c>
      <c r="R765" s="50"/>
      <c r="S765" s="84">
        <f t="shared" si="52"/>
        <v>0</v>
      </c>
    </row>
    <row r="766" spans="13:19" ht="18.5" x14ac:dyDescent="0.45">
      <c r="M766" s="79">
        <f t="shared" si="53"/>
        <v>0</v>
      </c>
      <c r="N766" s="80"/>
      <c r="O766" s="81">
        <f t="shared" si="51"/>
        <v>0</v>
      </c>
      <c r="P766" s="82"/>
      <c r="Q766" s="83" t="e">
        <f t="shared" si="50"/>
        <v>#DIV/0!</v>
      </c>
      <c r="R766" s="50"/>
      <c r="S766" s="84">
        <f t="shared" si="52"/>
        <v>0</v>
      </c>
    </row>
    <row r="767" spans="13:19" ht="18.5" x14ac:dyDescent="0.45">
      <c r="M767" s="79">
        <f t="shared" si="53"/>
        <v>0</v>
      </c>
      <c r="N767" s="80"/>
      <c r="O767" s="81">
        <f t="shared" si="51"/>
        <v>0</v>
      </c>
      <c r="P767" s="82"/>
      <c r="Q767" s="83" t="e">
        <f t="shared" si="50"/>
        <v>#DIV/0!</v>
      </c>
      <c r="R767" s="50"/>
      <c r="S767" s="84">
        <f t="shared" si="52"/>
        <v>0</v>
      </c>
    </row>
    <row r="768" spans="13:19" ht="18.5" x14ac:dyDescent="0.45">
      <c r="M768" s="79">
        <f t="shared" si="53"/>
        <v>0</v>
      </c>
      <c r="N768" s="80"/>
      <c r="O768" s="81">
        <f t="shared" si="51"/>
        <v>0</v>
      </c>
      <c r="P768" s="82"/>
      <c r="Q768" s="83" t="e">
        <f t="shared" si="50"/>
        <v>#DIV/0!</v>
      </c>
      <c r="R768" s="50"/>
      <c r="S768" s="84">
        <f t="shared" si="52"/>
        <v>0</v>
      </c>
    </row>
    <row r="769" spans="13:19" ht="18.5" x14ac:dyDescent="0.45">
      <c r="M769" s="79">
        <f t="shared" si="53"/>
        <v>0</v>
      </c>
      <c r="N769" s="80"/>
      <c r="O769" s="81">
        <f t="shared" si="51"/>
        <v>0</v>
      </c>
      <c r="P769" s="82"/>
      <c r="Q769" s="83" t="e">
        <f t="shared" si="50"/>
        <v>#DIV/0!</v>
      </c>
      <c r="R769" s="50"/>
      <c r="S769" s="84">
        <f t="shared" si="52"/>
        <v>0</v>
      </c>
    </row>
    <row r="770" spans="13:19" ht="18.5" x14ac:dyDescent="0.45">
      <c r="M770" s="79">
        <f t="shared" si="53"/>
        <v>0</v>
      </c>
      <c r="N770" s="80"/>
      <c r="O770" s="81">
        <f t="shared" si="51"/>
        <v>0</v>
      </c>
      <c r="P770" s="82"/>
      <c r="Q770" s="83" t="e">
        <f t="shared" si="50"/>
        <v>#DIV/0!</v>
      </c>
      <c r="R770" s="50"/>
      <c r="S770" s="84">
        <f t="shared" si="52"/>
        <v>0</v>
      </c>
    </row>
    <row r="771" spans="13:19" ht="18.5" x14ac:dyDescent="0.45">
      <c r="M771" s="79">
        <f t="shared" si="53"/>
        <v>0</v>
      </c>
      <c r="N771" s="80"/>
      <c r="O771" s="81">
        <f t="shared" si="51"/>
        <v>0</v>
      </c>
      <c r="P771" s="82"/>
      <c r="Q771" s="83" t="e">
        <f t="shared" si="50"/>
        <v>#DIV/0!</v>
      </c>
      <c r="R771" s="50"/>
      <c r="S771" s="84">
        <f t="shared" si="52"/>
        <v>0</v>
      </c>
    </row>
    <row r="772" spans="13:19" ht="18.5" x14ac:dyDescent="0.45">
      <c r="M772" s="79">
        <f t="shared" si="53"/>
        <v>0</v>
      </c>
      <c r="N772" s="80"/>
      <c r="O772" s="81">
        <f t="shared" si="51"/>
        <v>0</v>
      </c>
      <c r="P772" s="82"/>
      <c r="Q772" s="83" t="e">
        <f t="shared" si="50"/>
        <v>#DIV/0!</v>
      </c>
      <c r="R772" s="50"/>
      <c r="S772" s="84">
        <f t="shared" si="52"/>
        <v>0</v>
      </c>
    </row>
    <row r="773" spans="13:19" ht="18.5" x14ac:dyDescent="0.45">
      <c r="M773" s="79">
        <f t="shared" si="53"/>
        <v>0</v>
      </c>
      <c r="N773" s="80"/>
      <c r="O773" s="81">
        <f t="shared" si="51"/>
        <v>0</v>
      </c>
      <c r="P773" s="82"/>
      <c r="Q773" s="83" t="e">
        <f t="shared" si="50"/>
        <v>#DIV/0!</v>
      </c>
      <c r="R773" s="50"/>
      <c r="S773" s="84">
        <f t="shared" si="52"/>
        <v>0</v>
      </c>
    </row>
    <row r="774" spans="13:19" ht="18.5" x14ac:dyDescent="0.45">
      <c r="M774" s="79">
        <f t="shared" si="53"/>
        <v>0</v>
      </c>
      <c r="N774" s="80"/>
      <c r="O774" s="81">
        <f t="shared" si="51"/>
        <v>0</v>
      </c>
      <c r="P774" s="82"/>
      <c r="Q774" s="83" t="e">
        <f t="shared" si="50"/>
        <v>#DIV/0!</v>
      </c>
      <c r="R774" s="50"/>
      <c r="S774" s="84">
        <f t="shared" si="52"/>
        <v>0</v>
      </c>
    </row>
    <row r="775" spans="13:19" ht="18.5" x14ac:dyDescent="0.45">
      <c r="M775" s="79">
        <f t="shared" si="53"/>
        <v>0</v>
      </c>
      <c r="N775" s="80"/>
      <c r="O775" s="81">
        <f t="shared" si="51"/>
        <v>0</v>
      </c>
      <c r="P775" s="82"/>
      <c r="Q775" s="83" t="e">
        <f t="shared" si="50"/>
        <v>#DIV/0!</v>
      </c>
      <c r="R775" s="50"/>
      <c r="S775" s="84">
        <f t="shared" si="52"/>
        <v>0</v>
      </c>
    </row>
    <row r="776" spans="13:19" ht="18.5" x14ac:dyDescent="0.45">
      <c r="M776" s="79">
        <f t="shared" si="53"/>
        <v>0</v>
      </c>
      <c r="N776" s="80"/>
      <c r="O776" s="81">
        <f t="shared" si="51"/>
        <v>0</v>
      </c>
      <c r="P776" s="82"/>
      <c r="Q776" s="83" t="e">
        <f t="shared" si="50"/>
        <v>#DIV/0!</v>
      </c>
      <c r="R776" s="50"/>
      <c r="S776" s="84">
        <f t="shared" si="52"/>
        <v>0</v>
      </c>
    </row>
    <row r="777" spans="13:19" ht="18.5" x14ac:dyDescent="0.45">
      <c r="M777" s="79">
        <f t="shared" si="53"/>
        <v>0</v>
      </c>
      <c r="N777" s="80"/>
      <c r="O777" s="81">
        <f t="shared" si="51"/>
        <v>0</v>
      </c>
      <c r="P777" s="82"/>
      <c r="Q777" s="83" t="e">
        <f t="shared" si="50"/>
        <v>#DIV/0!</v>
      </c>
      <c r="R777" s="50"/>
      <c r="S777" s="84">
        <f t="shared" si="52"/>
        <v>0</v>
      </c>
    </row>
    <row r="778" spans="13:19" ht="18.5" x14ac:dyDescent="0.45">
      <c r="M778" s="79">
        <f t="shared" si="53"/>
        <v>0</v>
      </c>
      <c r="N778" s="80"/>
      <c r="O778" s="81">
        <f t="shared" si="51"/>
        <v>0</v>
      </c>
      <c r="P778" s="82"/>
      <c r="Q778" s="83" t="e">
        <f t="shared" si="50"/>
        <v>#DIV/0!</v>
      </c>
      <c r="R778" s="50"/>
      <c r="S778" s="84">
        <f t="shared" si="52"/>
        <v>0</v>
      </c>
    </row>
    <row r="779" spans="13:19" ht="18.5" x14ac:dyDescent="0.45">
      <c r="M779" s="79">
        <f t="shared" si="53"/>
        <v>0</v>
      </c>
      <c r="N779" s="80"/>
      <c r="O779" s="81">
        <f t="shared" si="51"/>
        <v>0</v>
      </c>
      <c r="P779" s="82"/>
      <c r="Q779" s="83" t="e">
        <f t="shared" si="50"/>
        <v>#DIV/0!</v>
      </c>
      <c r="R779" s="50"/>
      <c r="S779" s="84">
        <f t="shared" si="52"/>
        <v>0</v>
      </c>
    </row>
    <row r="780" spans="13:19" ht="18.5" x14ac:dyDescent="0.45">
      <c r="M780" s="79">
        <f t="shared" si="53"/>
        <v>0</v>
      </c>
      <c r="N780" s="80"/>
      <c r="O780" s="81">
        <f t="shared" si="51"/>
        <v>0</v>
      </c>
      <c r="P780" s="82"/>
      <c r="Q780" s="83" t="e">
        <f t="shared" si="50"/>
        <v>#DIV/0!</v>
      </c>
      <c r="R780" s="50"/>
      <c r="S780" s="84">
        <f t="shared" si="52"/>
        <v>0</v>
      </c>
    </row>
    <row r="781" spans="13:19" ht="18.5" x14ac:dyDescent="0.45">
      <c r="M781" s="79">
        <f t="shared" si="53"/>
        <v>0</v>
      </c>
      <c r="N781" s="80"/>
      <c r="O781" s="81">
        <f t="shared" si="51"/>
        <v>0</v>
      </c>
      <c r="P781" s="82"/>
      <c r="Q781" s="83" t="e">
        <f t="shared" si="50"/>
        <v>#DIV/0!</v>
      </c>
      <c r="R781" s="50"/>
      <c r="S781" s="84">
        <f t="shared" si="52"/>
        <v>0</v>
      </c>
    </row>
    <row r="782" spans="13:19" ht="18.5" x14ac:dyDescent="0.45">
      <c r="M782" s="79">
        <f t="shared" si="53"/>
        <v>0</v>
      </c>
      <c r="N782" s="80"/>
      <c r="O782" s="81">
        <f t="shared" si="51"/>
        <v>0</v>
      </c>
      <c r="P782" s="82"/>
      <c r="Q782" s="83" t="e">
        <f t="shared" si="50"/>
        <v>#DIV/0!</v>
      </c>
      <c r="R782" s="50"/>
      <c r="S782" s="84">
        <f t="shared" si="52"/>
        <v>0</v>
      </c>
    </row>
    <row r="783" spans="13:19" ht="18.5" x14ac:dyDescent="0.45">
      <c r="M783" s="79">
        <f t="shared" si="53"/>
        <v>0</v>
      </c>
      <c r="N783" s="80"/>
      <c r="O783" s="81">
        <f t="shared" si="51"/>
        <v>0</v>
      </c>
      <c r="P783" s="82"/>
      <c r="Q783" s="83" t="e">
        <f t="shared" si="50"/>
        <v>#DIV/0!</v>
      </c>
      <c r="R783" s="50"/>
      <c r="S783" s="84">
        <f t="shared" si="52"/>
        <v>0</v>
      </c>
    </row>
    <row r="784" spans="13:19" ht="18.5" x14ac:dyDescent="0.45">
      <c r="M784" s="79">
        <f t="shared" si="53"/>
        <v>0</v>
      </c>
      <c r="N784" s="80"/>
      <c r="O784" s="81">
        <f t="shared" si="51"/>
        <v>0</v>
      </c>
      <c r="P784" s="82"/>
      <c r="Q784" s="83" t="e">
        <f t="shared" si="50"/>
        <v>#DIV/0!</v>
      </c>
      <c r="R784" s="50"/>
      <c r="S784" s="84">
        <f t="shared" si="52"/>
        <v>0</v>
      </c>
    </row>
    <row r="785" spans="13:19" ht="18.5" x14ac:dyDescent="0.45">
      <c r="M785" s="79">
        <f t="shared" si="53"/>
        <v>0</v>
      </c>
      <c r="N785" s="80"/>
      <c r="O785" s="81">
        <f t="shared" si="51"/>
        <v>0</v>
      </c>
      <c r="P785" s="82"/>
      <c r="Q785" s="83" t="e">
        <f t="shared" si="50"/>
        <v>#DIV/0!</v>
      </c>
      <c r="R785" s="50"/>
      <c r="S785" s="84">
        <f t="shared" si="52"/>
        <v>0</v>
      </c>
    </row>
    <row r="786" spans="13:19" ht="18.5" x14ac:dyDescent="0.45">
      <c r="M786" s="79">
        <f t="shared" si="53"/>
        <v>0</v>
      </c>
      <c r="N786" s="80"/>
      <c r="O786" s="81">
        <f t="shared" si="51"/>
        <v>0</v>
      </c>
      <c r="P786" s="82"/>
      <c r="Q786" s="83" t="e">
        <f t="shared" si="50"/>
        <v>#DIV/0!</v>
      </c>
      <c r="R786" s="50"/>
      <c r="S786" s="84">
        <f t="shared" si="52"/>
        <v>0</v>
      </c>
    </row>
    <row r="787" spans="13:19" ht="18.5" x14ac:dyDescent="0.45">
      <c r="M787" s="79">
        <f t="shared" si="53"/>
        <v>0</v>
      </c>
      <c r="N787" s="80"/>
      <c r="O787" s="81">
        <f t="shared" si="51"/>
        <v>0</v>
      </c>
      <c r="P787" s="82"/>
      <c r="Q787" s="83" t="e">
        <f t="shared" si="50"/>
        <v>#DIV/0!</v>
      </c>
      <c r="R787" s="50"/>
      <c r="S787" s="84">
        <f t="shared" si="52"/>
        <v>0</v>
      </c>
    </row>
    <row r="788" spans="13:19" ht="18.5" x14ac:dyDescent="0.45">
      <c r="M788" s="79">
        <f t="shared" si="53"/>
        <v>0</v>
      </c>
      <c r="N788" s="80"/>
      <c r="O788" s="81">
        <f t="shared" si="51"/>
        <v>0</v>
      </c>
      <c r="P788" s="82"/>
      <c r="Q788" s="83" t="e">
        <f t="shared" si="50"/>
        <v>#DIV/0!</v>
      </c>
      <c r="R788" s="50"/>
      <c r="S788" s="84">
        <f t="shared" si="52"/>
        <v>0</v>
      </c>
    </row>
    <row r="789" spans="13:19" ht="18.5" x14ac:dyDescent="0.45">
      <c r="M789" s="79">
        <f t="shared" si="53"/>
        <v>0</v>
      </c>
      <c r="N789" s="80"/>
      <c r="O789" s="81">
        <f t="shared" si="51"/>
        <v>0</v>
      </c>
      <c r="P789" s="82"/>
      <c r="Q789" s="83" t="e">
        <f t="shared" si="50"/>
        <v>#DIV/0!</v>
      </c>
      <c r="R789" s="50"/>
      <c r="S789" s="84">
        <f t="shared" si="52"/>
        <v>0</v>
      </c>
    </row>
    <row r="790" spans="13:19" ht="18.5" x14ac:dyDescent="0.45">
      <c r="M790" s="79">
        <f t="shared" si="53"/>
        <v>0</v>
      </c>
      <c r="N790" s="80"/>
      <c r="O790" s="81">
        <f t="shared" si="51"/>
        <v>0</v>
      </c>
      <c r="P790" s="82"/>
      <c r="Q790" s="83" t="e">
        <f t="shared" si="50"/>
        <v>#DIV/0!</v>
      </c>
      <c r="R790" s="50"/>
      <c r="S790" s="84">
        <f t="shared" si="52"/>
        <v>0</v>
      </c>
    </row>
    <row r="791" spans="13:19" ht="18.5" x14ac:dyDescent="0.45">
      <c r="M791" s="79">
        <f t="shared" si="53"/>
        <v>0</v>
      </c>
      <c r="N791" s="80"/>
      <c r="O791" s="81">
        <f t="shared" si="51"/>
        <v>0</v>
      </c>
      <c r="P791" s="82"/>
      <c r="Q791" s="83" t="e">
        <f t="shared" si="50"/>
        <v>#DIV/0!</v>
      </c>
      <c r="R791" s="50"/>
      <c r="S791" s="84">
        <f t="shared" si="52"/>
        <v>0</v>
      </c>
    </row>
    <row r="792" spans="13:19" ht="18.5" x14ac:dyDescent="0.45">
      <c r="M792" s="79">
        <f t="shared" si="53"/>
        <v>0</v>
      </c>
      <c r="N792" s="80"/>
      <c r="O792" s="81">
        <f t="shared" si="51"/>
        <v>0</v>
      </c>
      <c r="P792" s="82"/>
      <c r="Q792" s="83" t="e">
        <f t="shared" si="50"/>
        <v>#DIV/0!</v>
      </c>
      <c r="R792" s="50"/>
      <c r="S792" s="84">
        <f t="shared" si="52"/>
        <v>0</v>
      </c>
    </row>
    <row r="793" spans="13:19" ht="18.5" x14ac:dyDescent="0.45">
      <c r="M793" s="79">
        <f t="shared" si="53"/>
        <v>0</v>
      </c>
      <c r="N793" s="80"/>
      <c r="O793" s="81">
        <f t="shared" si="51"/>
        <v>0</v>
      </c>
      <c r="P793" s="82"/>
      <c r="Q793" s="83" t="e">
        <f t="shared" si="50"/>
        <v>#DIV/0!</v>
      </c>
      <c r="R793" s="50"/>
      <c r="S793" s="84">
        <f t="shared" si="52"/>
        <v>0</v>
      </c>
    </row>
    <row r="794" spans="13:19" ht="18.5" x14ac:dyDescent="0.45">
      <c r="M794" s="79">
        <f t="shared" si="53"/>
        <v>0</v>
      </c>
      <c r="N794" s="80"/>
      <c r="O794" s="81">
        <f t="shared" si="51"/>
        <v>0</v>
      </c>
      <c r="P794" s="82"/>
      <c r="Q794" s="83" t="e">
        <f t="shared" si="50"/>
        <v>#DIV/0!</v>
      </c>
      <c r="R794" s="50"/>
      <c r="S794" s="84">
        <f t="shared" si="52"/>
        <v>0</v>
      </c>
    </row>
    <row r="795" spans="13:19" ht="18.5" x14ac:dyDescent="0.45">
      <c r="M795" s="79">
        <f t="shared" si="53"/>
        <v>0</v>
      </c>
      <c r="N795" s="80"/>
      <c r="O795" s="81">
        <f t="shared" si="51"/>
        <v>0</v>
      </c>
      <c r="P795" s="82"/>
      <c r="Q795" s="83" t="e">
        <f t="shared" si="50"/>
        <v>#DIV/0!</v>
      </c>
      <c r="R795" s="50"/>
      <c r="S795" s="84">
        <f t="shared" si="52"/>
        <v>0</v>
      </c>
    </row>
    <row r="796" spans="13:19" ht="18.5" x14ac:dyDescent="0.45">
      <c r="M796" s="79">
        <f t="shared" si="53"/>
        <v>0</v>
      </c>
      <c r="N796" s="80"/>
      <c r="O796" s="81">
        <f t="shared" si="51"/>
        <v>0</v>
      </c>
      <c r="P796" s="82"/>
      <c r="Q796" s="83" t="e">
        <f t="shared" si="50"/>
        <v>#DIV/0!</v>
      </c>
      <c r="R796" s="50"/>
      <c r="S796" s="84">
        <f t="shared" si="52"/>
        <v>0</v>
      </c>
    </row>
    <row r="797" spans="13:19" ht="18.5" x14ac:dyDescent="0.45">
      <c r="M797" s="79">
        <f t="shared" si="53"/>
        <v>0</v>
      </c>
      <c r="N797" s="80"/>
      <c r="O797" s="81">
        <f t="shared" si="51"/>
        <v>0</v>
      </c>
      <c r="P797" s="82"/>
      <c r="Q797" s="83" t="e">
        <f t="shared" si="50"/>
        <v>#DIV/0!</v>
      </c>
      <c r="R797" s="50"/>
      <c r="S797" s="84">
        <f t="shared" si="52"/>
        <v>0</v>
      </c>
    </row>
    <row r="798" spans="13:19" ht="18.5" x14ac:dyDescent="0.45">
      <c r="M798" s="79">
        <f t="shared" si="53"/>
        <v>0</v>
      </c>
      <c r="N798" s="80"/>
      <c r="O798" s="81">
        <f t="shared" si="51"/>
        <v>0</v>
      </c>
      <c r="P798" s="82"/>
      <c r="Q798" s="83" t="e">
        <f t="shared" si="50"/>
        <v>#DIV/0!</v>
      </c>
      <c r="R798" s="50"/>
      <c r="S798" s="84">
        <f t="shared" si="52"/>
        <v>0</v>
      </c>
    </row>
    <row r="799" spans="13:19" ht="18.5" x14ac:dyDescent="0.45">
      <c r="M799" s="79">
        <f t="shared" si="53"/>
        <v>0</v>
      </c>
      <c r="N799" s="80"/>
      <c r="O799" s="81">
        <f t="shared" si="51"/>
        <v>0</v>
      </c>
      <c r="P799" s="82"/>
      <c r="Q799" s="83" t="e">
        <f t="shared" si="50"/>
        <v>#DIV/0!</v>
      </c>
      <c r="R799" s="50"/>
      <c r="S799" s="84">
        <f t="shared" si="52"/>
        <v>0</v>
      </c>
    </row>
    <row r="800" spans="13:19" ht="18.5" x14ac:dyDescent="0.45">
      <c r="M800" s="79">
        <f t="shared" si="53"/>
        <v>0</v>
      </c>
      <c r="N800" s="80"/>
      <c r="O800" s="81">
        <f t="shared" si="51"/>
        <v>0</v>
      </c>
      <c r="P800" s="82"/>
      <c r="Q800" s="83" t="e">
        <f t="shared" si="50"/>
        <v>#DIV/0!</v>
      </c>
      <c r="R800" s="50"/>
      <c r="S800" s="84">
        <f t="shared" si="52"/>
        <v>0</v>
      </c>
    </row>
    <row r="801" spans="13:19" ht="18.5" x14ac:dyDescent="0.45">
      <c r="M801" s="79">
        <f t="shared" si="53"/>
        <v>0</v>
      </c>
      <c r="N801" s="80"/>
      <c r="O801" s="81">
        <f t="shared" si="51"/>
        <v>0</v>
      </c>
      <c r="P801" s="82"/>
      <c r="Q801" s="83" t="e">
        <f t="shared" ref="Q801:Q864" si="54">(P801-M801)/P801</f>
        <v>#DIV/0!</v>
      </c>
      <c r="R801" s="50"/>
      <c r="S801" s="84">
        <f t="shared" si="52"/>
        <v>0</v>
      </c>
    </row>
    <row r="802" spans="13:19" ht="18.5" x14ac:dyDescent="0.45">
      <c r="M802" s="79">
        <f t="shared" si="53"/>
        <v>0</v>
      </c>
      <c r="N802" s="80"/>
      <c r="O802" s="81">
        <f t="shared" si="51"/>
        <v>0</v>
      </c>
      <c r="P802" s="82"/>
      <c r="Q802" s="83" t="e">
        <f t="shared" si="54"/>
        <v>#DIV/0!</v>
      </c>
      <c r="R802" s="50"/>
      <c r="S802" s="84">
        <f t="shared" si="52"/>
        <v>0</v>
      </c>
    </row>
    <row r="803" spans="13:19" ht="18.5" x14ac:dyDescent="0.45">
      <c r="M803" s="79">
        <f t="shared" si="53"/>
        <v>0</v>
      </c>
      <c r="N803" s="80"/>
      <c r="O803" s="81">
        <f t="shared" si="51"/>
        <v>0</v>
      </c>
      <c r="P803" s="82"/>
      <c r="Q803" s="83" t="e">
        <f t="shared" si="54"/>
        <v>#DIV/0!</v>
      </c>
      <c r="R803" s="50"/>
      <c r="S803" s="84">
        <f t="shared" si="52"/>
        <v>0</v>
      </c>
    </row>
    <row r="804" spans="13:19" ht="18.5" x14ac:dyDescent="0.45">
      <c r="M804" s="79">
        <f t="shared" si="53"/>
        <v>0</v>
      </c>
      <c r="N804" s="80"/>
      <c r="O804" s="81">
        <f t="shared" ref="O804:O867" si="55">M804/(1-N804)</f>
        <v>0</v>
      </c>
      <c r="P804" s="82"/>
      <c r="Q804" s="83" t="e">
        <f t="shared" si="54"/>
        <v>#DIV/0!</v>
      </c>
      <c r="R804" s="50"/>
      <c r="S804" s="84">
        <f t="shared" si="52"/>
        <v>0</v>
      </c>
    </row>
    <row r="805" spans="13:19" ht="18.5" x14ac:dyDescent="0.45">
      <c r="M805" s="79">
        <f t="shared" si="53"/>
        <v>0</v>
      </c>
      <c r="N805" s="80"/>
      <c r="O805" s="81">
        <f t="shared" si="55"/>
        <v>0</v>
      </c>
      <c r="P805" s="82"/>
      <c r="Q805" s="83" t="e">
        <f t="shared" si="54"/>
        <v>#DIV/0!</v>
      </c>
      <c r="R805" s="50"/>
      <c r="S805" s="84">
        <f t="shared" si="52"/>
        <v>0</v>
      </c>
    </row>
    <row r="806" spans="13:19" ht="18.5" x14ac:dyDescent="0.45">
      <c r="M806" s="79">
        <f t="shared" si="53"/>
        <v>0</v>
      </c>
      <c r="N806" s="80"/>
      <c r="O806" s="81">
        <f t="shared" si="55"/>
        <v>0</v>
      </c>
      <c r="P806" s="82"/>
      <c r="Q806" s="83" t="e">
        <f t="shared" si="54"/>
        <v>#DIV/0!</v>
      </c>
      <c r="R806" s="50"/>
      <c r="S806" s="84">
        <f t="shared" ref="S806:S869" si="56">SUM(R806*P806)</f>
        <v>0</v>
      </c>
    </row>
    <row r="807" spans="13:19" ht="18.5" x14ac:dyDescent="0.45">
      <c r="M807" s="79">
        <f t="shared" si="53"/>
        <v>0</v>
      </c>
      <c r="N807" s="80"/>
      <c r="O807" s="81">
        <f t="shared" si="55"/>
        <v>0</v>
      </c>
      <c r="P807" s="82"/>
      <c r="Q807" s="83" t="e">
        <f t="shared" si="54"/>
        <v>#DIV/0!</v>
      </c>
      <c r="R807" s="50"/>
      <c r="S807" s="84">
        <f t="shared" si="56"/>
        <v>0</v>
      </c>
    </row>
    <row r="808" spans="13:19" ht="18.5" x14ac:dyDescent="0.45">
      <c r="M808" s="79">
        <f t="shared" si="53"/>
        <v>0</v>
      </c>
      <c r="N808" s="80"/>
      <c r="O808" s="81">
        <f t="shared" si="55"/>
        <v>0</v>
      </c>
      <c r="P808" s="82"/>
      <c r="Q808" s="83" t="e">
        <f t="shared" si="54"/>
        <v>#DIV/0!</v>
      </c>
      <c r="R808" s="50"/>
      <c r="S808" s="84">
        <f t="shared" si="56"/>
        <v>0</v>
      </c>
    </row>
    <row r="809" spans="13:19" ht="18.5" x14ac:dyDescent="0.45">
      <c r="M809" s="79">
        <f t="shared" ref="M809:M872" si="57">SUM(F809:K809)</f>
        <v>0</v>
      </c>
      <c r="N809" s="80"/>
      <c r="O809" s="81">
        <f t="shared" si="55"/>
        <v>0</v>
      </c>
      <c r="P809" s="82"/>
      <c r="Q809" s="83" t="e">
        <f t="shared" si="54"/>
        <v>#DIV/0!</v>
      </c>
      <c r="R809" s="50"/>
      <c r="S809" s="84">
        <f t="shared" si="56"/>
        <v>0</v>
      </c>
    </row>
    <row r="810" spans="13:19" ht="18.5" x14ac:dyDescent="0.45">
      <c r="M810" s="79">
        <f t="shared" si="57"/>
        <v>0</v>
      </c>
      <c r="N810" s="80"/>
      <c r="O810" s="81">
        <f t="shared" si="55"/>
        <v>0</v>
      </c>
      <c r="P810" s="82"/>
      <c r="Q810" s="83" t="e">
        <f t="shared" si="54"/>
        <v>#DIV/0!</v>
      </c>
      <c r="R810" s="50"/>
      <c r="S810" s="84">
        <f t="shared" si="56"/>
        <v>0</v>
      </c>
    </row>
    <row r="811" spans="13:19" ht="18.5" x14ac:dyDescent="0.45">
      <c r="M811" s="79">
        <f t="shared" si="57"/>
        <v>0</v>
      </c>
      <c r="N811" s="80"/>
      <c r="O811" s="81">
        <f t="shared" si="55"/>
        <v>0</v>
      </c>
      <c r="P811" s="82"/>
      <c r="Q811" s="83" t="e">
        <f t="shared" si="54"/>
        <v>#DIV/0!</v>
      </c>
      <c r="R811" s="50"/>
      <c r="S811" s="84">
        <f t="shared" si="56"/>
        <v>0</v>
      </c>
    </row>
    <row r="812" spans="13:19" ht="18.5" x14ac:dyDescent="0.45">
      <c r="M812" s="79">
        <f t="shared" si="57"/>
        <v>0</v>
      </c>
      <c r="N812" s="80"/>
      <c r="O812" s="81">
        <f t="shared" si="55"/>
        <v>0</v>
      </c>
      <c r="P812" s="82"/>
      <c r="Q812" s="83" t="e">
        <f t="shared" si="54"/>
        <v>#DIV/0!</v>
      </c>
      <c r="R812" s="50"/>
      <c r="S812" s="84">
        <f t="shared" si="56"/>
        <v>0</v>
      </c>
    </row>
    <row r="813" spans="13:19" ht="18.5" x14ac:dyDescent="0.45">
      <c r="M813" s="79">
        <f t="shared" si="57"/>
        <v>0</v>
      </c>
      <c r="N813" s="80"/>
      <c r="O813" s="81">
        <f t="shared" si="55"/>
        <v>0</v>
      </c>
      <c r="P813" s="82"/>
      <c r="Q813" s="83" t="e">
        <f t="shared" si="54"/>
        <v>#DIV/0!</v>
      </c>
      <c r="R813" s="50"/>
      <c r="S813" s="84">
        <f t="shared" si="56"/>
        <v>0</v>
      </c>
    </row>
    <row r="814" spans="13:19" ht="18.5" x14ac:dyDescent="0.45">
      <c r="M814" s="79">
        <f t="shared" si="57"/>
        <v>0</v>
      </c>
      <c r="N814" s="80"/>
      <c r="O814" s="81">
        <f t="shared" si="55"/>
        <v>0</v>
      </c>
      <c r="P814" s="82"/>
      <c r="Q814" s="83" t="e">
        <f t="shared" si="54"/>
        <v>#DIV/0!</v>
      </c>
      <c r="R814" s="50"/>
      <c r="S814" s="84">
        <f t="shared" si="56"/>
        <v>0</v>
      </c>
    </row>
    <row r="815" spans="13:19" ht="18.5" x14ac:dyDescent="0.45">
      <c r="M815" s="79">
        <f t="shared" si="57"/>
        <v>0</v>
      </c>
      <c r="N815" s="80"/>
      <c r="O815" s="81">
        <f t="shared" si="55"/>
        <v>0</v>
      </c>
      <c r="P815" s="82"/>
      <c r="Q815" s="83" t="e">
        <f t="shared" si="54"/>
        <v>#DIV/0!</v>
      </c>
      <c r="R815" s="50"/>
      <c r="S815" s="84">
        <f t="shared" si="56"/>
        <v>0</v>
      </c>
    </row>
    <row r="816" spans="13:19" ht="18.5" x14ac:dyDescent="0.45">
      <c r="M816" s="79">
        <f t="shared" si="57"/>
        <v>0</v>
      </c>
      <c r="N816" s="80"/>
      <c r="O816" s="81">
        <f t="shared" si="55"/>
        <v>0</v>
      </c>
      <c r="P816" s="82"/>
      <c r="Q816" s="83" t="e">
        <f t="shared" si="54"/>
        <v>#DIV/0!</v>
      </c>
      <c r="R816" s="50"/>
      <c r="S816" s="84">
        <f t="shared" si="56"/>
        <v>0</v>
      </c>
    </row>
    <row r="817" spans="13:19" ht="18.5" x14ac:dyDescent="0.45">
      <c r="M817" s="79">
        <f t="shared" si="57"/>
        <v>0</v>
      </c>
      <c r="N817" s="80"/>
      <c r="O817" s="81">
        <f t="shared" si="55"/>
        <v>0</v>
      </c>
      <c r="P817" s="82"/>
      <c r="Q817" s="83" t="e">
        <f t="shared" si="54"/>
        <v>#DIV/0!</v>
      </c>
      <c r="R817" s="50"/>
      <c r="S817" s="84">
        <f t="shared" si="56"/>
        <v>0</v>
      </c>
    </row>
    <row r="818" spans="13:19" ht="18.5" x14ac:dyDescent="0.45">
      <c r="M818" s="79">
        <f t="shared" si="57"/>
        <v>0</v>
      </c>
      <c r="N818" s="80"/>
      <c r="O818" s="81">
        <f t="shared" si="55"/>
        <v>0</v>
      </c>
      <c r="P818" s="82"/>
      <c r="Q818" s="83" t="e">
        <f t="shared" si="54"/>
        <v>#DIV/0!</v>
      </c>
      <c r="R818" s="50"/>
      <c r="S818" s="84">
        <f t="shared" si="56"/>
        <v>0</v>
      </c>
    </row>
    <row r="819" spans="13:19" ht="18.5" x14ac:dyDescent="0.45">
      <c r="M819" s="79">
        <f t="shared" si="57"/>
        <v>0</v>
      </c>
      <c r="N819" s="80"/>
      <c r="O819" s="81">
        <f t="shared" si="55"/>
        <v>0</v>
      </c>
      <c r="P819" s="82"/>
      <c r="Q819" s="83" t="e">
        <f t="shared" si="54"/>
        <v>#DIV/0!</v>
      </c>
      <c r="R819" s="50"/>
      <c r="S819" s="84">
        <f t="shared" si="56"/>
        <v>0</v>
      </c>
    </row>
    <row r="820" spans="13:19" ht="18.5" x14ac:dyDescent="0.45">
      <c r="M820" s="79">
        <f t="shared" si="57"/>
        <v>0</v>
      </c>
      <c r="N820" s="80"/>
      <c r="O820" s="81">
        <f t="shared" si="55"/>
        <v>0</v>
      </c>
      <c r="P820" s="82"/>
      <c r="Q820" s="83" t="e">
        <f t="shared" si="54"/>
        <v>#DIV/0!</v>
      </c>
      <c r="R820" s="50"/>
      <c r="S820" s="84">
        <f t="shared" si="56"/>
        <v>0</v>
      </c>
    </row>
    <row r="821" spans="13:19" ht="18.5" x14ac:dyDescent="0.45">
      <c r="M821" s="79">
        <f t="shared" si="57"/>
        <v>0</v>
      </c>
      <c r="N821" s="80"/>
      <c r="O821" s="81">
        <f t="shared" si="55"/>
        <v>0</v>
      </c>
      <c r="P821" s="82"/>
      <c r="Q821" s="83" t="e">
        <f t="shared" si="54"/>
        <v>#DIV/0!</v>
      </c>
      <c r="R821" s="50"/>
      <c r="S821" s="84">
        <f t="shared" si="56"/>
        <v>0</v>
      </c>
    </row>
    <row r="822" spans="13:19" ht="18.5" x14ac:dyDescent="0.45">
      <c r="M822" s="79">
        <f t="shared" si="57"/>
        <v>0</v>
      </c>
      <c r="N822" s="80"/>
      <c r="O822" s="81">
        <f t="shared" si="55"/>
        <v>0</v>
      </c>
      <c r="P822" s="82"/>
      <c r="Q822" s="83" t="e">
        <f t="shared" si="54"/>
        <v>#DIV/0!</v>
      </c>
      <c r="R822" s="50"/>
      <c r="S822" s="84">
        <f t="shared" si="56"/>
        <v>0</v>
      </c>
    </row>
    <row r="823" spans="13:19" ht="18.5" x14ac:dyDescent="0.45">
      <c r="M823" s="79">
        <f t="shared" si="57"/>
        <v>0</v>
      </c>
      <c r="N823" s="80"/>
      <c r="O823" s="81">
        <f t="shared" si="55"/>
        <v>0</v>
      </c>
      <c r="P823" s="82"/>
      <c r="Q823" s="83" t="e">
        <f t="shared" si="54"/>
        <v>#DIV/0!</v>
      </c>
      <c r="R823" s="50"/>
      <c r="S823" s="84">
        <f t="shared" si="56"/>
        <v>0</v>
      </c>
    </row>
    <row r="824" spans="13:19" ht="18.5" x14ac:dyDescent="0.45">
      <c r="M824" s="79">
        <f t="shared" si="57"/>
        <v>0</v>
      </c>
      <c r="N824" s="80"/>
      <c r="O824" s="81">
        <f t="shared" si="55"/>
        <v>0</v>
      </c>
      <c r="P824" s="82"/>
      <c r="Q824" s="83" t="e">
        <f t="shared" si="54"/>
        <v>#DIV/0!</v>
      </c>
      <c r="R824" s="50"/>
      <c r="S824" s="84">
        <f t="shared" si="56"/>
        <v>0</v>
      </c>
    </row>
    <row r="825" spans="13:19" ht="18.5" x14ac:dyDescent="0.45">
      <c r="M825" s="79">
        <f t="shared" si="57"/>
        <v>0</v>
      </c>
      <c r="N825" s="80"/>
      <c r="O825" s="81">
        <f t="shared" si="55"/>
        <v>0</v>
      </c>
      <c r="P825" s="82"/>
      <c r="Q825" s="83" t="e">
        <f t="shared" si="54"/>
        <v>#DIV/0!</v>
      </c>
      <c r="R825" s="50"/>
      <c r="S825" s="84">
        <f t="shared" si="56"/>
        <v>0</v>
      </c>
    </row>
    <row r="826" spans="13:19" ht="18.5" x14ac:dyDescent="0.45">
      <c r="M826" s="79">
        <f t="shared" si="57"/>
        <v>0</v>
      </c>
      <c r="N826" s="80"/>
      <c r="O826" s="81">
        <f t="shared" si="55"/>
        <v>0</v>
      </c>
      <c r="P826" s="82"/>
      <c r="Q826" s="83" t="e">
        <f t="shared" si="54"/>
        <v>#DIV/0!</v>
      </c>
      <c r="R826" s="50"/>
      <c r="S826" s="84">
        <f t="shared" si="56"/>
        <v>0</v>
      </c>
    </row>
    <row r="827" spans="13:19" ht="18.5" x14ac:dyDescent="0.45">
      <c r="M827" s="79">
        <f t="shared" si="57"/>
        <v>0</v>
      </c>
      <c r="N827" s="80"/>
      <c r="O827" s="81">
        <f t="shared" si="55"/>
        <v>0</v>
      </c>
      <c r="P827" s="82"/>
      <c r="Q827" s="83" t="e">
        <f t="shared" si="54"/>
        <v>#DIV/0!</v>
      </c>
      <c r="R827" s="50"/>
      <c r="S827" s="84">
        <f t="shared" si="56"/>
        <v>0</v>
      </c>
    </row>
    <row r="828" spans="13:19" ht="18.5" x14ac:dyDescent="0.45">
      <c r="M828" s="79">
        <f t="shared" si="57"/>
        <v>0</v>
      </c>
      <c r="N828" s="80"/>
      <c r="O828" s="81">
        <f t="shared" si="55"/>
        <v>0</v>
      </c>
      <c r="P828" s="82"/>
      <c r="Q828" s="83" t="e">
        <f t="shared" si="54"/>
        <v>#DIV/0!</v>
      </c>
      <c r="R828" s="50"/>
      <c r="S828" s="84">
        <f t="shared" si="56"/>
        <v>0</v>
      </c>
    </row>
    <row r="829" spans="13:19" ht="18.5" x14ac:dyDescent="0.45">
      <c r="M829" s="79">
        <f t="shared" si="57"/>
        <v>0</v>
      </c>
      <c r="N829" s="80"/>
      <c r="O829" s="81">
        <f t="shared" si="55"/>
        <v>0</v>
      </c>
      <c r="P829" s="82"/>
      <c r="Q829" s="83" t="e">
        <f t="shared" si="54"/>
        <v>#DIV/0!</v>
      </c>
      <c r="R829" s="50"/>
      <c r="S829" s="84">
        <f t="shared" si="56"/>
        <v>0</v>
      </c>
    </row>
    <row r="830" spans="13:19" ht="18.5" x14ac:dyDescent="0.45">
      <c r="M830" s="79">
        <f t="shared" si="57"/>
        <v>0</v>
      </c>
      <c r="N830" s="80"/>
      <c r="O830" s="81">
        <f t="shared" si="55"/>
        <v>0</v>
      </c>
      <c r="P830" s="82"/>
      <c r="Q830" s="83" t="e">
        <f t="shared" si="54"/>
        <v>#DIV/0!</v>
      </c>
      <c r="R830" s="50"/>
      <c r="S830" s="84">
        <f t="shared" si="56"/>
        <v>0</v>
      </c>
    </row>
    <row r="831" spans="13:19" ht="18.5" x14ac:dyDescent="0.45">
      <c r="M831" s="79">
        <f t="shared" si="57"/>
        <v>0</v>
      </c>
      <c r="N831" s="80"/>
      <c r="O831" s="81">
        <f t="shared" si="55"/>
        <v>0</v>
      </c>
      <c r="P831" s="82"/>
      <c r="Q831" s="83" t="e">
        <f t="shared" si="54"/>
        <v>#DIV/0!</v>
      </c>
      <c r="R831" s="50"/>
      <c r="S831" s="84">
        <f t="shared" si="56"/>
        <v>0</v>
      </c>
    </row>
    <row r="832" spans="13:19" ht="18.5" x14ac:dyDescent="0.45">
      <c r="M832" s="79">
        <f t="shared" si="57"/>
        <v>0</v>
      </c>
      <c r="N832" s="80"/>
      <c r="O832" s="81">
        <f t="shared" si="55"/>
        <v>0</v>
      </c>
      <c r="P832" s="82"/>
      <c r="Q832" s="83" t="e">
        <f t="shared" si="54"/>
        <v>#DIV/0!</v>
      </c>
      <c r="R832" s="50"/>
      <c r="S832" s="84">
        <f t="shared" si="56"/>
        <v>0</v>
      </c>
    </row>
    <row r="833" spans="13:19" ht="18.5" x14ac:dyDescent="0.45">
      <c r="M833" s="79">
        <f t="shared" si="57"/>
        <v>0</v>
      </c>
      <c r="N833" s="80"/>
      <c r="O833" s="81">
        <f t="shared" si="55"/>
        <v>0</v>
      </c>
      <c r="P833" s="82"/>
      <c r="Q833" s="83" t="e">
        <f t="shared" si="54"/>
        <v>#DIV/0!</v>
      </c>
      <c r="R833" s="50"/>
      <c r="S833" s="84">
        <f t="shared" si="56"/>
        <v>0</v>
      </c>
    </row>
    <row r="834" spans="13:19" ht="18.5" x14ac:dyDescent="0.45">
      <c r="M834" s="79">
        <f t="shared" si="57"/>
        <v>0</v>
      </c>
      <c r="N834" s="80"/>
      <c r="O834" s="81">
        <f t="shared" si="55"/>
        <v>0</v>
      </c>
      <c r="P834" s="82"/>
      <c r="Q834" s="83" t="e">
        <f t="shared" si="54"/>
        <v>#DIV/0!</v>
      </c>
      <c r="R834" s="50"/>
      <c r="S834" s="84">
        <f t="shared" si="56"/>
        <v>0</v>
      </c>
    </row>
    <row r="835" spans="13:19" ht="18.5" x14ac:dyDescent="0.45">
      <c r="M835" s="79">
        <f t="shared" si="57"/>
        <v>0</v>
      </c>
      <c r="N835" s="80"/>
      <c r="O835" s="81">
        <f t="shared" si="55"/>
        <v>0</v>
      </c>
      <c r="P835" s="82"/>
      <c r="Q835" s="83" t="e">
        <f t="shared" si="54"/>
        <v>#DIV/0!</v>
      </c>
      <c r="R835" s="50"/>
      <c r="S835" s="84">
        <f t="shared" si="56"/>
        <v>0</v>
      </c>
    </row>
    <row r="836" spans="13:19" ht="18.5" x14ac:dyDescent="0.45">
      <c r="M836" s="79">
        <f t="shared" si="57"/>
        <v>0</v>
      </c>
      <c r="N836" s="80"/>
      <c r="O836" s="81">
        <f t="shared" si="55"/>
        <v>0</v>
      </c>
      <c r="P836" s="82"/>
      <c r="Q836" s="83" t="e">
        <f t="shared" si="54"/>
        <v>#DIV/0!</v>
      </c>
      <c r="R836" s="50"/>
      <c r="S836" s="84">
        <f t="shared" si="56"/>
        <v>0</v>
      </c>
    </row>
    <row r="837" spans="13:19" ht="18.5" x14ac:dyDescent="0.45">
      <c r="M837" s="79">
        <f t="shared" si="57"/>
        <v>0</v>
      </c>
      <c r="N837" s="80"/>
      <c r="O837" s="81">
        <f t="shared" si="55"/>
        <v>0</v>
      </c>
      <c r="P837" s="82"/>
      <c r="Q837" s="83" t="e">
        <f t="shared" si="54"/>
        <v>#DIV/0!</v>
      </c>
      <c r="R837" s="50"/>
      <c r="S837" s="84">
        <f t="shared" si="56"/>
        <v>0</v>
      </c>
    </row>
    <row r="838" spans="13:19" ht="18.5" x14ac:dyDescent="0.45">
      <c r="M838" s="79">
        <f t="shared" si="57"/>
        <v>0</v>
      </c>
      <c r="N838" s="80"/>
      <c r="O838" s="81">
        <f t="shared" si="55"/>
        <v>0</v>
      </c>
      <c r="P838" s="82"/>
      <c r="Q838" s="83" t="e">
        <f t="shared" si="54"/>
        <v>#DIV/0!</v>
      </c>
      <c r="R838" s="50"/>
      <c r="S838" s="84">
        <f t="shared" si="56"/>
        <v>0</v>
      </c>
    </row>
    <row r="839" spans="13:19" ht="18.5" x14ac:dyDescent="0.45">
      <c r="M839" s="79">
        <f t="shared" si="57"/>
        <v>0</v>
      </c>
      <c r="N839" s="80"/>
      <c r="O839" s="81">
        <f t="shared" si="55"/>
        <v>0</v>
      </c>
      <c r="P839" s="82"/>
      <c r="Q839" s="83" t="e">
        <f t="shared" si="54"/>
        <v>#DIV/0!</v>
      </c>
      <c r="R839" s="50"/>
      <c r="S839" s="84">
        <f t="shared" si="56"/>
        <v>0</v>
      </c>
    </row>
    <row r="840" spans="13:19" ht="18.5" x14ac:dyDescent="0.45">
      <c r="M840" s="79">
        <f t="shared" si="57"/>
        <v>0</v>
      </c>
      <c r="N840" s="80"/>
      <c r="O840" s="81">
        <f t="shared" si="55"/>
        <v>0</v>
      </c>
      <c r="P840" s="82"/>
      <c r="Q840" s="83" t="e">
        <f t="shared" si="54"/>
        <v>#DIV/0!</v>
      </c>
      <c r="R840" s="50"/>
      <c r="S840" s="84">
        <f t="shared" si="56"/>
        <v>0</v>
      </c>
    </row>
    <row r="841" spans="13:19" ht="18.5" x14ac:dyDescent="0.45">
      <c r="M841" s="79">
        <f t="shared" si="57"/>
        <v>0</v>
      </c>
      <c r="N841" s="80"/>
      <c r="O841" s="81">
        <f t="shared" si="55"/>
        <v>0</v>
      </c>
      <c r="P841" s="82"/>
      <c r="Q841" s="83" t="e">
        <f t="shared" si="54"/>
        <v>#DIV/0!</v>
      </c>
      <c r="R841" s="50"/>
      <c r="S841" s="84">
        <f t="shared" si="56"/>
        <v>0</v>
      </c>
    </row>
    <row r="842" spans="13:19" ht="18.5" x14ac:dyDescent="0.45">
      <c r="M842" s="79">
        <f t="shared" si="57"/>
        <v>0</v>
      </c>
      <c r="N842" s="80"/>
      <c r="O842" s="81">
        <f t="shared" si="55"/>
        <v>0</v>
      </c>
      <c r="P842" s="82"/>
      <c r="Q842" s="83" t="e">
        <f t="shared" si="54"/>
        <v>#DIV/0!</v>
      </c>
      <c r="R842" s="50"/>
      <c r="S842" s="84">
        <f t="shared" si="56"/>
        <v>0</v>
      </c>
    </row>
    <row r="843" spans="13:19" ht="18.5" x14ac:dyDescent="0.45">
      <c r="M843" s="79">
        <f t="shared" si="57"/>
        <v>0</v>
      </c>
      <c r="N843" s="80"/>
      <c r="O843" s="81">
        <f t="shared" si="55"/>
        <v>0</v>
      </c>
      <c r="P843" s="82"/>
      <c r="Q843" s="83" t="e">
        <f t="shared" si="54"/>
        <v>#DIV/0!</v>
      </c>
      <c r="R843" s="50"/>
      <c r="S843" s="84">
        <f t="shared" si="56"/>
        <v>0</v>
      </c>
    </row>
    <row r="844" spans="13:19" ht="18.5" x14ac:dyDescent="0.45">
      <c r="M844" s="79">
        <f t="shared" si="57"/>
        <v>0</v>
      </c>
      <c r="N844" s="80"/>
      <c r="O844" s="81">
        <f t="shared" si="55"/>
        <v>0</v>
      </c>
      <c r="P844" s="82"/>
      <c r="Q844" s="83" t="e">
        <f t="shared" si="54"/>
        <v>#DIV/0!</v>
      </c>
      <c r="R844" s="50"/>
      <c r="S844" s="84">
        <f t="shared" si="56"/>
        <v>0</v>
      </c>
    </row>
    <row r="845" spans="13:19" ht="18.5" x14ac:dyDescent="0.45">
      <c r="M845" s="79">
        <f t="shared" si="57"/>
        <v>0</v>
      </c>
      <c r="N845" s="80"/>
      <c r="O845" s="81">
        <f t="shared" si="55"/>
        <v>0</v>
      </c>
      <c r="P845" s="82"/>
      <c r="Q845" s="83" t="e">
        <f t="shared" si="54"/>
        <v>#DIV/0!</v>
      </c>
      <c r="R845" s="50"/>
      <c r="S845" s="84">
        <f t="shared" si="56"/>
        <v>0</v>
      </c>
    </row>
    <row r="846" spans="13:19" ht="18.5" x14ac:dyDescent="0.45">
      <c r="M846" s="79">
        <f t="shared" si="57"/>
        <v>0</v>
      </c>
      <c r="N846" s="80"/>
      <c r="O846" s="81">
        <f t="shared" si="55"/>
        <v>0</v>
      </c>
      <c r="P846" s="82"/>
      <c r="Q846" s="83" t="e">
        <f t="shared" si="54"/>
        <v>#DIV/0!</v>
      </c>
      <c r="R846" s="50"/>
      <c r="S846" s="84">
        <f t="shared" si="56"/>
        <v>0</v>
      </c>
    </row>
    <row r="847" spans="13:19" ht="18.5" x14ac:dyDescent="0.45">
      <c r="M847" s="79">
        <f t="shared" si="57"/>
        <v>0</v>
      </c>
      <c r="N847" s="80"/>
      <c r="O847" s="81">
        <f t="shared" si="55"/>
        <v>0</v>
      </c>
      <c r="P847" s="82"/>
      <c r="Q847" s="83" t="e">
        <f t="shared" si="54"/>
        <v>#DIV/0!</v>
      </c>
      <c r="R847" s="50"/>
      <c r="S847" s="84">
        <f t="shared" si="56"/>
        <v>0</v>
      </c>
    </row>
    <row r="848" spans="13:19" ht="18.5" x14ac:dyDescent="0.45">
      <c r="M848" s="79">
        <f t="shared" si="57"/>
        <v>0</v>
      </c>
      <c r="N848" s="80"/>
      <c r="O848" s="81">
        <f t="shared" si="55"/>
        <v>0</v>
      </c>
      <c r="P848" s="82"/>
      <c r="Q848" s="83" t="e">
        <f t="shared" si="54"/>
        <v>#DIV/0!</v>
      </c>
      <c r="R848" s="50"/>
      <c r="S848" s="84">
        <f t="shared" si="56"/>
        <v>0</v>
      </c>
    </row>
    <row r="849" spans="13:19" ht="18.5" x14ac:dyDescent="0.45">
      <c r="M849" s="79">
        <f t="shared" si="57"/>
        <v>0</v>
      </c>
      <c r="N849" s="80"/>
      <c r="O849" s="81">
        <f t="shared" si="55"/>
        <v>0</v>
      </c>
      <c r="P849" s="82"/>
      <c r="Q849" s="83" t="e">
        <f t="shared" si="54"/>
        <v>#DIV/0!</v>
      </c>
      <c r="R849" s="50"/>
      <c r="S849" s="84">
        <f t="shared" si="56"/>
        <v>0</v>
      </c>
    </row>
    <row r="850" spans="13:19" ht="18.5" x14ac:dyDescent="0.45">
      <c r="M850" s="79">
        <f t="shared" si="57"/>
        <v>0</v>
      </c>
      <c r="N850" s="80"/>
      <c r="O850" s="81">
        <f t="shared" si="55"/>
        <v>0</v>
      </c>
      <c r="P850" s="82"/>
      <c r="Q850" s="83" t="e">
        <f t="shared" si="54"/>
        <v>#DIV/0!</v>
      </c>
      <c r="R850" s="50"/>
      <c r="S850" s="84">
        <f t="shared" si="56"/>
        <v>0</v>
      </c>
    </row>
    <row r="851" spans="13:19" ht="18.5" x14ac:dyDescent="0.45">
      <c r="M851" s="79">
        <f t="shared" si="57"/>
        <v>0</v>
      </c>
      <c r="N851" s="80"/>
      <c r="O851" s="81">
        <f t="shared" si="55"/>
        <v>0</v>
      </c>
      <c r="P851" s="82"/>
      <c r="Q851" s="83" t="e">
        <f t="shared" si="54"/>
        <v>#DIV/0!</v>
      </c>
      <c r="R851" s="50"/>
      <c r="S851" s="84">
        <f t="shared" si="56"/>
        <v>0</v>
      </c>
    </row>
    <row r="852" spans="13:19" ht="18.5" x14ac:dyDescent="0.45">
      <c r="M852" s="79">
        <f t="shared" si="57"/>
        <v>0</v>
      </c>
      <c r="N852" s="80"/>
      <c r="O852" s="81">
        <f t="shared" si="55"/>
        <v>0</v>
      </c>
      <c r="P852" s="82"/>
      <c r="Q852" s="83" t="e">
        <f t="shared" si="54"/>
        <v>#DIV/0!</v>
      </c>
      <c r="R852" s="50"/>
      <c r="S852" s="84">
        <f t="shared" si="56"/>
        <v>0</v>
      </c>
    </row>
    <row r="853" spans="13:19" ht="18.5" x14ac:dyDescent="0.45">
      <c r="M853" s="79">
        <f t="shared" si="57"/>
        <v>0</v>
      </c>
      <c r="N853" s="80"/>
      <c r="O853" s="81">
        <f t="shared" si="55"/>
        <v>0</v>
      </c>
      <c r="P853" s="82"/>
      <c r="Q853" s="83" t="e">
        <f t="shared" si="54"/>
        <v>#DIV/0!</v>
      </c>
      <c r="R853" s="50"/>
      <c r="S853" s="84">
        <f t="shared" si="56"/>
        <v>0</v>
      </c>
    </row>
    <row r="854" spans="13:19" ht="18.5" x14ac:dyDescent="0.45">
      <c r="M854" s="79">
        <f t="shared" si="57"/>
        <v>0</v>
      </c>
      <c r="N854" s="80"/>
      <c r="O854" s="81">
        <f t="shared" si="55"/>
        <v>0</v>
      </c>
      <c r="P854" s="82"/>
      <c r="Q854" s="83" t="e">
        <f t="shared" si="54"/>
        <v>#DIV/0!</v>
      </c>
      <c r="R854" s="50"/>
      <c r="S854" s="84">
        <f t="shared" si="56"/>
        <v>0</v>
      </c>
    </row>
    <row r="855" spans="13:19" ht="18.5" x14ac:dyDescent="0.45">
      <c r="M855" s="79">
        <f t="shared" si="57"/>
        <v>0</v>
      </c>
      <c r="N855" s="80"/>
      <c r="O855" s="81">
        <f t="shared" si="55"/>
        <v>0</v>
      </c>
      <c r="P855" s="82"/>
      <c r="Q855" s="83" t="e">
        <f t="shared" si="54"/>
        <v>#DIV/0!</v>
      </c>
      <c r="R855" s="50"/>
      <c r="S855" s="84">
        <f t="shared" si="56"/>
        <v>0</v>
      </c>
    </row>
    <row r="856" spans="13:19" ht="18.5" x14ac:dyDescent="0.45">
      <c r="M856" s="79">
        <f t="shared" si="57"/>
        <v>0</v>
      </c>
      <c r="N856" s="80"/>
      <c r="O856" s="81">
        <f t="shared" si="55"/>
        <v>0</v>
      </c>
      <c r="P856" s="82"/>
      <c r="Q856" s="83" t="e">
        <f t="shared" si="54"/>
        <v>#DIV/0!</v>
      </c>
      <c r="R856" s="50"/>
      <c r="S856" s="84">
        <f t="shared" si="56"/>
        <v>0</v>
      </c>
    </row>
    <row r="857" spans="13:19" ht="18.5" x14ac:dyDescent="0.45">
      <c r="M857" s="79">
        <f t="shared" si="57"/>
        <v>0</v>
      </c>
      <c r="N857" s="80"/>
      <c r="O857" s="81">
        <f t="shared" si="55"/>
        <v>0</v>
      </c>
      <c r="P857" s="82"/>
      <c r="Q857" s="83" t="e">
        <f t="shared" si="54"/>
        <v>#DIV/0!</v>
      </c>
      <c r="R857" s="50"/>
      <c r="S857" s="84">
        <f t="shared" si="56"/>
        <v>0</v>
      </c>
    </row>
    <row r="858" spans="13:19" ht="18.5" x14ac:dyDescent="0.45">
      <c r="M858" s="79">
        <f t="shared" si="57"/>
        <v>0</v>
      </c>
      <c r="N858" s="80"/>
      <c r="O858" s="81">
        <f t="shared" si="55"/>
        <v>0</v>
      </c>
      <c r="P858" s="82"/>
      <c r="Q858" s="83" t="e">
        <f t="shared" si="54"/>
        <v>#DIV/0!</v>
      </c>
      <c r="R858" s="50"/>
      <c r="S858" s="84">
        <f t="shared" si="56"/>
        <v>0</v>
      </c>
    </row>
    <row r="859" spans="13:19" ht="18.5" x14ac:dyDescent="0.45">
      <c r="M859" s="79">
        <f t="shared" si="57"/>
        <v>0</v>
      </c>
      <c r="N859" s="80"/>
      <c r="O859" s="81">
        <f t="shared" si="55"/>
        <v>0</v>
      </c>
      <c r="P859" s="82"/>
      <c r="Q859" s="83" t="e">
        <f t="shared" si="54"/>
        <v>#DIV/0!</v>
      </c>
      <c r="R859" s="50"/>
      <c r="S859" s="84">
        <f t="shared" si="56"/>
        <v>0</v>
      </c>
    </row>
    <row r="860" spans="13:19" ht="18.5" x14ac:dyDescent="0.45">
      <c r="M860" s="79">
        <f t="shared" si="57"/>
        <v>0</v>
      </c>
      <c r="N860" s="80"/>
      <c r="O860" s="81">
        <f t="shared" si="55"/>
        <v>0</v>
      </c>
      <c r="P860" s="82"/>
      <c r="Q860" s="83" t="e">
        <f t="shared" si="54"/>
        <v>#DIV/0!</v>
      </c>
      <c r="R860" s="50"/>
      <c r="S860" s="84">
        <f t="shared" si="56"/>
        <v>0</v>
      </c>
    </row>
    <row r="861" spans="13:19" ht="18.5" x14ac:dyDescent="0.45">
      <c r="M861" s="79">
        <f t="shared" si="57"/>
        <v>0</v>
      </c>
      <c r="N861" s="80"/>
      <c r="O861" s="81">
        <f t="shared" si="55"/>
        <v>0</v>
      </c>
      <c r="P861" s="82"/>
      <c r="Q861" s="83" t="e">
        <f t="shared" si="54"/>
        <v>#DIV/0!</v>
      </c>
      <c r="R861" s="50"/>
      <c r="S861" s="84">
        <f t="shared" si="56"/>
        <v>0</v>
      </c>
    </row>
    <row r="862" spans="13:19" ht="18.5" x14ac:dyDescent="0.45">
      <c r="M862" s="79">
        <f t="shared" si="57"/>
        <v>0</v>
      </c>
      <c r="N862" s="80"/>
      <c r="O862" s="81">
        <f t="shared" si="55"/>
        <v>0</v>
      </c>
      <c r="P862" s="82"/>
      <c r="Q862" s="83" t="e">
        <f t="shared" si="54"/>
        <v>#DIV/0!</v>
      </c>
      <c r="R862" s="50"/>
      <c r="S862" s="84">
        <f t="shared" si="56"/>
        <v>0</v>
      </c>
    </row>
    <row r="863" spans="13:19" ht="18.5" x14ac:dyDescent="0.45">
      <c r="M863" s="79">
        <f t="shared" si="57"/>
        <v>0</v>
      </c>
      <c r="N863" s="80"/>
      <c r="O863" s="81">
        <f t="shared" si="55"/>
        <v>0</v>
      </c>
      <c r="P863" s="82"/>
      <c r="Q863" s="83" t="e">
        <f t="shared" si="54"/>
        <v>#DIV/0!</v>
      </c>
      <c r="R863" s="50"/>
      <c r="S863" s="84">
        <f t="shared" si="56"/>
        <v>0</v>
      </c>
    </row>
    <row r="864" spans="13:19" ht="18.5" x14ac:dyDescent="0.45">
      <c r="M864" s="79">
        <f t="shared" si="57"/>
        <v>0</v>
      </c>
      <c r="N864" s="80"/>
      <c r="O864" s="81">
        <f t="shared" si="55"/>
        <v>0</v>
      </c>
      <c r="P864" s="82"/>
      <c r="Q864" s="83" t="e">
        <f t="shared" si="54"/>
        <v>#DIV/0!</v>
      </c>
      <c r="R864" s="50"/>
      <c r="S864" s="84">
        <f t="shared" si="56"/>
        <v>0</v>
      </c>
    </row>
    <row r="865" spans="13:19" ht="18.5" x14ac:dyDescent="0.45">
      <c r="M865" s="79">
        <f t="shared" si="57"/>
        <v>0</v>
      </c>
      <c r="N865" s="80"/>
      <c r="O865" s="81">
        <f t="shared" si="55"/>
        <v>0</v>
      </c>
      <c r="P865" s="82"/>
      <c r="Q865" s="83" t="e">
        <f t="shared" ref="Q865:Q928" si="58">(P865-M865)/P865</f>
        <v>#DIV/0!</v>
      </c>
      <c r="R865" s="50"/>
      <c r="S865" s="84">
        <f t="shared" si="56"/>
        <v>0</v>
      </c>
    </row>
    <row r="866" spans="13:19" ht="18.5" x14ac:dyDescent="0.45">
      <c r="M866" s="79">
        <f t="shared" si="57"/>
        <v>0</v>
      </c>
      <c r="N866" s="80"/>
      <c r="O866" s="81">
        <f t="shared" si="55"/>
        <v>0</v>
      </c>
      <c r="P866" s="82"/>
      <c r="Q866" s="83" t="e">
        <f t="shared" si="58"/>
        <v>#DIV/0!</v>
      </c>
      <c r="R866" s="50"/>
      <c r="S866" s="84">
        <f t="shared" si="56"/>
        <v>0</v>
      </c>
    </row>
    <row r="867" spans="13:19" ht="18.5" x14ac:dyDescent="0.45">
      <c r="M867" s="79">
        <f t="shared" si="57"/>
        <v>0</v>
      </c>
      <c r="N867" s="80"/>
      <c r="O867" s="81">
        <f t="shared" si="55"/>
        <v>0</v>
      </c>
      <c r="P867" s="82"/>
      <c r="Q867" s="83" t="e">
        <f t="shared" si="58"/>
        <v>#DIV/0!</v>
      </c>
      <c r="R867" s="50"/>
      <c r="S867" s="84">
        <f t="shared" si="56"/>
        <v>0</v>
      </c>
    </row>
    <row r="868" spans="13:19" ht="18.5" x14ac:dyDescent="0.45">
      <c r="M868" s="79">
        <f t="shared" si="57"/>
        <v>0</v>
      </c>
      <c r="N868" s="80"/>
      <c r="O868" s="81">
        <f t="shared" ref="O868:O931" si="59">M868/(1-N868)</f>
        <v>0</v>
      </c>
      <c r="P868" s="82"/>
      <c r="Q868" s="83" t="e">
        <f t="shared" si="58"/>
        <v>#DIV/0!</v>
      </c>
      <c r="R868" s="50"/>
      <c r="S868" s="84">
        <f t="shared" si="56"/>
        <v>0</v>
      </c>
    </row>
    <row r="869" spans="13:19" ht="18.5" x14ac:dyDescent="0.45">
      <c r="M869" s="79">
        <f t="shared" si="57"/>
        <v>0</v>
      </c>
      <c r="N869" s="80"/>
      <c r="O869" s="81">
        <f t="shared" si="59"/>
        <v>0</v>
      </c>
      <c r="P869" s="82"/>
      <c r="Q869" s="83" t="e">
        <f t="shared" si="58"/>
        <v>#DIV/0!</v>
      </c>
      <c r="R869" s="50"/>
      <c r="S869" s="84">
        <f t="shared" si="56"/>
        <v>0</v>
      </c>
    </row>
    <row r="870" spans="13:19" ht="18.5" x14ac:dyDescent="0.45">
      <c r="M870" s="79">
        <f t="shared" si="57"/>
        <v>0</v>
      </c>
      <c r="N870" s="80"/>
      <c r="O870" s="81">
        <f t="shared" si="59"/>
        <v>0</v>
      </c>
      <c r="P870" s="82"/>
      <c r="Q870" s="83" t="e">
        <f t="shared" si="58"/>
        <v>#DIV/0!</v>
      </c>
      <c r="R870" s="50"/>
      <c r="S870" s="84">
        <f t="shared" ref="S870:S933" si="60">SUM(R870*P870)</f>
        <v>0</v>
      </c>
    </row>
    <row r="871" spans="13:19" ht="18.5" x14ac:dyDescent="0.45">
      <c r="M871" s="79">
        <f t="shared" si="57"/>
        <v>0</v>
      </c>
      <c r="N871" s="80"/>
      <c r="O871" s="81">
        <f t="shared" si="59"/>
        <v>0</v>
      </c>
      <c r="P871" s="82"/>
      <c r="Q871" s="83" t="e">
        <f t="shared" si="58"/>
        <v>#DIV/0!</v>
      </c>
      <c r="R871" s="50"/>
      <c r="S871" s="84">
        <f t="shared" si="60"/>
        <v>0</v>
      </c>
    </row>
    <row r="872" spans="13:19" ht="18.5" x14ac:dyDescent="0.45">
      <c r="M872" s="79">
        <f t="shared" si="57"/>
        <v>0</v>
      </c>
      <c r="N872" s="80"/>
      <c r="O872" s="81">
        <f t="shared" si="59"/>
        <v>0</v>
      </c>
      <c r="P872" s="82"/>
      <c r="Q872" s="83" t="e">
        <f t="shared" si="58"/>
        <v>#DIV/0!</v>
      </c>
      <c r="R872" s="50"/>
      <c r="S872" s="84">
        <f t="shared" si="60"/>
        <v>0</v>
      </c>
    </row>
    <row r="873" spans="13:19" ht="18.5" x14ac:dyDescent="0.45">
      <c r="M873" s="79">
        <f t="shared" ref="M873:M936" si="61">SUM(F873:K873)</f>
        <v>0</v>
      </c>
      <c r="N873" s="80"/>
      <c r="O873" s="81">
        <f t="shared" si="59"/>
        <v>0</v>
      </c>
      <c r="P873" s="82"/>
      <c r="Q873" s="83" t="e">
        <f t="shared" si="58"/>
        <v>#DIV/0!</v>
      </c>
      <c r="R873" s="50"/>
      <c r="S873" s="84">
        <f t="shared" si="60"/>
        <v>0</v>
      </c>
    </row>
    <row r="874" spans="13:19" ht="18.5" x14ac:dyDescent="0.45">
      <c r="M874" s="79">
        <f t="shared" si="61"/>
        <v>0</v>
      </c>
      <c r="N874" s="80"/>
      <c r="O874" s="81">
        <f t="shared" si="59"/>
        <v>0</v>
      </c>
      <c r="P874" s="82"/>
      <c r="Q874" s="83" t="e">
        <f t="shared" si="58"/>
        <v>#DIV/0!</v>
      </c>
      <c r="R874" s="50"/>
      <c r="S874" s="84">
        <f t="shared" si="60"/>
        <v>0</v>
      </c>
    </row>
    <row r="875" spans="13:19" ht="18.5" x14ac:dyDescent="0.45">
      <c r="M875" s="79">
        <f t="shared" si="61"/>
        <v>0</v>
      </c>
      <c r="N875" s="80"/>
      <c r="O875" s="81">
        <f t="shared" si="59"/>
        <v>0</v>
      </c>
      <c r="P875" s="82"/>
      <c r="Q875" s="83" t="e">
        <f t="shared" si="58"/>
        <v>#DIV/0!</v>
      </c>
      <c r="R875" s="50"/>
      <c r="S875" s="84">
        <f t="shared" si="60"/>
        <v>0</v>
      </c>
    </row>
    <row r="876" spans="13:19" ht="18.5" x14ac:dyDescent="0.45">
      <c r="M876" s="79">
        <f t="shared" si="61"/>
        <v>0</v>
      </c>
      <c r="N876" s="80"/>
      <c r="O876" s="81">
        <f t="shared" si="59"/>
        <v>0</v>
      </c>
      <c r="P876" s="82"/>
      <c r="Q876" s="83" t="e">
        <f t="shared" si="58"/>
        <v>#DIV/0!</v>
      </c>
      <c r="R876" s="50"/>
      <c r="S876" s="84">
        <f t="shared" si="60"/>
        <v>0</v>
      </c>
    </row>
    <row r="877" spans="13:19" ht="18.5" x14ac:dyDescent="0.45">
      <c r="M877" s="79">
        <f t="shared" si="61"/>
        <v>0</v>
      </c>
      <c r="N877" s="80"/>
      <c r="O877" s="81">
        <f t="shared" si="59"/>
        <v>0</v>
      </c>
      <c r="P877" s="82"/>
      <c r="Q877" s="83" t="e">
        <f t="shared" si="58"/>
        <v>#DIV/0!</v>
      </c>
      <c r="R877" s="50"/>
      <c r="S877" s="84">
        <f t="shared" si="60"/>
        <v>0</v>
      </c>
    </row>
    <row r="878" spans="13:19" ht="18.5" x14ac:dyDescent="0.45">
      <c r="M878" s="79">
        <f t="shared" si="61"/>
        <v>0</v>
      </c>
      <c r="N878" s="80"/>
      <c r="O878" s="81">
        <f t="shared" si="59"/>
        <v>0</v>
      </c>
      <c r="P878" s="82"/>
      <c r="Q878" s="83" t="e">
        <f t="shared" si="58"/>
        <v>#DIV/0!</v>
      </c>
      <c r="R878" s="50"/>
      <c r="S878" s="84">
        <f t="shared" si="60"/>
        <v>0</v>
      </c>
    </row>
    <row r="879" spans="13:19" ht="18.5" x14ac:dyDescent="0.45">
      <c r="M879" s="79">
        <f t="shared" si="61"/>
        <v>0</v>
      </c>
      <c r="N879" s="80"/>
      <c r="O879" s="81">
        <f t="shared" si="59"/>
        <v>0</v>
      </c>
      <c r="P879" s="82"/>
      <c r="Q879" s="83" t="e">
        <f t="shared" si="58"/>
        <v>#DIV/0!</v>
      </c>
      <c r="R879" s="50"/>
      <c r="S879" s="84">
        <f t="shared" si="60"/>
        <v>0</v>
      </c>
    </row>
    <row r="880" spans="13:19" ht="18.5" x14ac:dyDescent="0.45">
      <c r="M880" s="79">
        <f t="shared" si="61"/>
        <v>0</v>
      </c>
      <c r="N880" s="80"/>
      <c r="O880" s="81">
        <f t="shared" si="59"/>
        <v>0</v>
      </c>
      <c r="P880" s="82"/>
      <c r="Q880" s="83" t="e">
        <f t="shared" si="58"/>
        <v>#DIV/0!</v>
      </c>
      <c r="R880" s="50"/>
      <c r="S880" s="84">
        <f t="shared" si="60"/>
        <v>0</v>
      </c>
    </row>
    <row r="881" spans="13:19" ht="18.5" x14ac:dyDescent="0.45">
      <c r="M881" s="79">
        <f t="shared" si="61"/>
        <v>0</v>
      </c>
      <c r="N881" s="80"/>
      <c r="O881" s="81">
        <f t="shared" si="59"/>
        <v>0</v>
      </c>
      <c r="P881" s="82"/>
      <c r="Q881" s="83" t="e">
        <f t="shared" si="58"/>
        <v>#DIV/0!</v>
      </c>
      <c r="R881" s="50"/>
      <c r="S881" s="84">
        <f t="shared" si="60"/>
        <v>0</v>
      </c>
    </row>
    <row r="882" spans="13:19" ht="18.5" x14ac:dyDescent="0.45">
      <c r="M882" s="79">
        <f t="shared" si="61"/>
        <v>0</v>
      </c>
      <c r="N882" s="80"/>
      <c r="O882" s="81">
        <f t="shared" si="59"/>
        <v>0</v>
      </c>
      <c r="P882" s="82"/>
      <c r="Q882" s="83" t="e">
        <f t="shared" si="58"/>
        <v>#DIV/0!</v>
      </c>
      <c r="R882" s="50"/>
      <c r="S882" s="84">
        <f t="shared" si="60"/>
        <v>0</v>
      </c>
    </row>
    <row r="883" spans="13:19" ht="18.5" x14ac:dyDescent="0.45">
      <c r="M883" s="79">
        <f t="shared" si="61"/>
        <v>0</v>
      </c>
      <c r="N883" s="80"/>
      <c r="O883" s="81">
        <f t="shared" si="59"/>
        <v>0</v>
      </c>
      <c r="P883" s="82"/>
      <c r="Q883" s="83" t="e">
        <f t="shared" si="58"/>
        <v>#DIV/0!</v>
      </c>
      <c r="R883" s="50"/>
      <c r="S883" s="84">
        <f t="shared" si="60"/>
        <v>0</v>
      </c>
    </row>
    <row r="884" spans="13:19" ht="18.5" x14ac:dyDescent="0.45">
      <c r="M884" s="79">
        <f t="shared" si="61"/>
        <v>0</v>
      </c>
      <c r="N884" s="80"/>
      <c r="O884" s="81">
        <f t="shared" si="59"/>
        <v>0</v>
      </c>
      <c r="P884" s="82"/>
      <c r="Q884" s="83" t="e">
        <f t="shared" si="58"/>
        <v>#DIV/0!</v>
      </c>
      <c r="R884" s="50"/>
      <c r="S884" s="84">
        <f t="shared" si="60"/>
        <v>0</v>
      </c>
    </row>
    <row r="885" spans="13:19" ht="18.5" x14ac:dyDescent="0.45">
      <c r="M885" s="79">
        <f t="shared" si="61"/>
        <v>0</v>
      </c>
      <c r="N885" s="80"/>
      <c r="O885" s="81">
        <f t="shared" si="59"/>
        <v>0</v>
      </c>
      <c r="P885" s="82"/>
      <c r="Q885" s="83" t="e">
        <f t="shared" si="58"/>
        <v>#DIV/0!</v>
      </c>
      <c r="R885" s="50"/>
      <c r="S885" s="84">
        <f t="shared" si="60"/>
        <v>0</v>
      </c>
    </row>
    <row r="886" spans="13:19" ht="18.5" x14ac:dyDescent="0.45">
      <c r="M886" s="79">
        <f t="shared" si="61"/>
        <v>0</v>
      </c>
      <c r="N886" s="80"/>
      <c r="O886" s="81">
        <f t="shared" si="59"/>
        <v>0</v>
      </c>
      <c r="P886" s="82"/>
      <c r="Q886" s="83" t="e">
        <f t="shared" si="58"/>
        <v>#DIV/0!</v>
      </c>
      <c r="R886" s="50"/>
      <c r="S886" s="84">
        <f t="shared" si="60"/>
        <v>0</v>
      </c>
    </row>
    <row r="887" spans="13:19" ht="18.5" x14ac:dyDescent="0.45">
      <c r="M887" s="79">
        <f t="shared" si="61"/>
        <v>0</v>
      </c>
      <c r="N887" s="80"/>
      <c r="O887" s="81">
        <f t="shared" si="59"/>
        <v>0</v>
      </c>
      <c r="P887" s="82"/>
      <c r="Q887" s="83" t="e">
        <f t="shared" si="58"/>
        <v>#DIV/0!</v>
      </c>
      <c r="R887" s="50"/>
      <c r="S887" s="84">
        <f t="shared" si="60"/>
        <v>0</v>
      </c>
    </row>
    <row r="888" spans="13:19" ht="18.5" x14ac:dyDescent="0.45">
      <c r="M888" s="79">
        <f t="shared" si="61"/>
        <v>0</v>
      </c>
      <c r="N888" s="80"/>
      <c r="O888" s="81">
        <f t="shared" si="59"/>
        <v>0</v>
      </c>
      <c r="P888" s="82"/>
      <c r="Q888" s="83" t="e">
        <f t="shared" si="58"/>
        <v>#DIV/0!</v>
      </c>
      <c r="R888" s="50"/>
      <c r="S888" s="84">
        <f t="shared" si="60"/>
        <v>0</v>
      </c>
    </row>
    <row r="889" spans="13:19" ht="18.5" x14ac:dyDescent="0.45">
      <c r="M889" s="79">
        <f t="shared" si="61"/>
        <v>0</v>
      </c>
      <c r="N889" s="80"/>
      <c r="O889" s="81">
        <f t="shared" si="59"/>
        <v>0</v>
      </c>
      <c r="P889" s="82"/>
      <c r="Q889" s="83" t="e">
        <f t="shared" si="58"/>
        <v>#DIV/0!</v>
      </c>
      <c r="R889" s="50"/>
      <c r="S889" s="84">
        <f t="shared" si="60"/>
        <v>0</v>
      </c>
    </row>
    <row r="890" spans="13:19" ht="18.5" x14ac:dyDescent="0.45">
      <c r="M890" s="79">
        <f t="shared" si="61"/>
        <v>0</v>
      </c>
      <c r="N890" s="80"/>
      <c r="O890" s="81">
        <f t="shared" si="59"/>
        <v>0</v>
      </c>
      <c r="P890" s="82"/>
      <c r="Q890" s="83" t="e">
        <f t="shared" si="58"/>
        <v>#DIV/0!</v>
      </c>
      <c r="R890" s="50"/>
      <c r="S890" s="84">
        <f t="shared" si="60"/>
        <v>0</v>
      </c>
    </row>
    <row r="891" spans="13:19" ht="18.5" x14ac:dyDescent="0.45">
      <c r="M891" s="79">
        <f t="shared" si="61"/>
        <v>0</v>
      </c>
      <c r="N891" s="80"/>
      <c r="O891" s="81">
        <f t="shared" si="59"/>
        <v>0</v>
      </c>
      <c r="P891" s="82"/>
      <c r="Q891" s="83" t="e">
        <f t="shared" si="58"/>
        <v>#DIV/0!</v>
      </c>
      <c r="R891" s="50"/>
      <c r="S891" s="84">
        <f t="shared" si="60"/>
        <v>0</v>
      </c>
    </row>
    <row r="892" spans="13:19" ht="18.5" x14ac:dyDescent="0.45">
      <c r="M892" s="79">
        <f t="shared" si="61"/>
        <v>0</v>
      </c>
      <c r="N892" s="80"/>
      <c r="O892" s="81">
        <f t="shared" si="59"/>
        <v>0</v>
      </c>
      <c r="P892" s="82"/>
      <c r="Q892" s="83" t="e">
        <f t="shared" si="58"/>
        <v>#DIV/0!</v>
      </c>
      <c r="R892" s="50"/>
      <c r="S892" s="84">
        <f t="shared" si="60"/>
        <v>0</v>
      </c>
    </row>
    <row r="893" spans="13:19" ht="18.5" x14ac:dyDescent="0.45">
      <c r="M893" s="79">
        <f t="shared" si="61"/>
        <v>0</v>
      </c>
      <c r="N893" s="80"/>
      <c r="O893" s="81">
        <f t="shared" si="59"/>
        <v>0</v>
      </c>
      <c r="P893" s="82"/>
      <c r="Q893" s="83" t="e">
        <f t="shared" si="58"/>
        <v>#DIV/0!</v>
      </c>
      <c r="R893" s="50"/>
      <c r="S893" s="84">
        <f t="shared" si="60"/>
        <v>0</v>
      </c>
    </row>
    <row r="894" spans="13:19" ht="18.5" x14ac:dyDescent="0.45">
      <c r="M894" s="79">
        <f t="shared" si="61"/>
        <v>0</v>
      </c>
      <c r="N894" s="80"/>
      <c r="O894" s="81">
        <f t="shared" si="59"/>
        <v>0</v>
      </c>
      <c r="P894" s="82"/>
      <c r="Q894" s="83" t="e">
        <f t="shared" si="58"/>
        <v>#DIV/0!</v>
      </c>
      <c r="R894" s="50"/>
      <c r="S894" s="84">
        <f t="shared" si="60"/>
        <v>0</v>
      </c>
    </row>
    <row r="895" spans="13:19" ht="18.5" x14ac:dyDescent="0.45">
      <c r="M895" s="79">
        <f t="shared" si="61"/>
        <v>0</v>
      </c>
      <c r="N895" s="80"/>
      <c r="O895" s="81">
        <f t="shared" si="59"/>
        <v>0</v>
      </c>
      <c r="P895" s="82"/>
      <c r="Q895" s="83" t="e">
        <f t="shared" si="58"/>
        <v>#DIV/0!</v>
      </c>
      <c r="R895" s="50"/>
      <c r="S895" s="84">
        <f t="shared" si="60"/>
        <v>0</v>
      </c>
    </row>
    <row r="896" spans="13:19" ht="18.5" x14ac:dyDescent="0.45">
      <c r="M896" s="79">
        <f t="shared" si="61"/>
        <v>0</v>
      </c>
      <c r="N896" s="80"/>
      <c r="O896" s="81">
        <f t="shared" si="59"/>
        <v>0</v>
      </c>
      <c r="P896" s="82"/>
      <c r="Q896" s="83" t="e">
        <f t="shared" si="58"/>
        <v>#DIV/0!</v>
      </c>
      <c r="R896" s="50"/>
      <c r="S896" s="84">
        <f t="shared" si="60"/>
        <v>0</v>
      </c>
    </row>
    <row r="897" spans="13:19" ht="18.5" x14ac:dyDescent="0.45">
      <c r="M897" s="79">
        <f t="shared" si="61"/>
        <v>0</v>
      </c>
      <c r="N897" s="80"/>
      <c r="O897" s="81">
        <f t="shared" si="59"/>
        <v>0</v>
      </c>
      <c r="P897" s="82"/>
      <c r="Q897" s="83" t="e">
        <f t="shared" si="58"/>
        <v>#DIV/0!</v>
      </c>
      <c r="R897" s="50"/>
      <c r="S897" s="84">
        <f t="shared" si="60"/>
        <v>0</v>
      </c>
    </row>
    <row r="898" spans="13:19" ht="18.5" x14ac:dyDescent="0.45">
      <c r="M898" s="79">
        <f t="shared" si="61"/>
        <v>0</v>
      </c>
      <c r="N898" s="80"/>
      <c r="O898" s="81">
        <f t="shared" si="59"/>
        <v>0</v>
      </c>
      <c r="P898" s="82"/>
      <c r="Q898" s="83" t="e">
        <f t="shared" si="58"/>
        <v>#DIV/0!</v>
      </c>
      <c r="R898" s="50"/>
      <c r="S898" s="84">
        <f t="shared" si="60"/>
        <v>0</v>
      </c>
    </row>
    <row r="899" spans="13:19" ht="18.5" x14ac:dyDescent="0.45">
      <c r="M899" s="79">
        <f t="shared" si="61"/>
        <v>0</v>
      </c>
      <c r="N899" s="80"/>
      <c r="O899" s="81">
        <f t="shared" si="59"/>
        <v>0</v>
      </c>
      <c r="P899" s="82"/>
      <c r="Q899" s="83" t="e">
        <f t="shared" si="58"/>
        <v>#DIV/0!</v>
      </c>
      <c r="R899" s="50"/>
      <c r="S899" s="84">
        <f t="shared" si="60"/>
        <v>0</v>
      </c>
    </row>
    <row r="900" spans="13:19" ht="18.5" x14ac:dyDescent="0.45">
      <c r="M900" s="79">
        <f t="shared" si="61"/>
        <v>0</v>
      </c>
      <c r="N900" s="80"/>
      <c r="O900" s="81">
        <f t="shared" si="59"/>
        <v>0</v>
      </c>
      <c r="P900" s="82"/>
      <c r="Q900" s="83" t="e">
        <f t="shared" si="58"/>
        <v>#DIV/0!</v>
      </c>
      <c r="R900" s="50"/>
      <c r="S900" s="84">
        <f t="shared" si="60"/>
        <v>0</v>
      </c>
    </row>
    <row r="901" spans="13:19" ht="18.5" x14ac:dyDescent="0.45">
      <c r="M901" s="79">
        <f t="shared" si="61"/>
        <v>0</v>
      </c>
      <c r="N901" s="80"/>
      <c r="O901" s="81">
        <f t="shared" si="59"/>
        <v>0</v>
      </c>
      <c r="P901" s="82"/>
      <c r="Q901" s="83" t="e">
        <f t="shared" si="58"/>
        <v>#DIV/0!</v>
      </c>
      <c r="R901" s="50"/>
      <c r="S901" s="84">
        <f t="shared" si="60"/>
        <v>0</v>
      </c>
    </row>
    <row r="902" spans="13:19" ht="18.5" x14ac:dyDescent="0.45">
      <c r="M902" s="79">
        <f t="shared" si="61"/>
        <v>0</v>
      </c>
      <c r="N902" s="80"/>
      <c r="O902" s="81">
        <f t="shared" si="59"/>
        <v>0</v>
      </c>
      <c r="P902" s="82"/>
      <c r="Q902" s="83" t="e">
        <f t="shared" si="58"/>
        <v>#DIV/0!</v>
      </c>
      <c r="R902" s="50"/>
      <c r="S902" s="84">
        <f t="shared" si="60"/>
        <v>0</v>
      </c>
    </row>
    <row r="903" spans="13:19" ht="18.5" x14ac:dyDescent="0.45">
      <c r="M903" s="79">
        <f t="shared" si="61"/>
        <v>0</v>
      </c>
      <c r="N903" s="80"/>
      <c r="O903" s="81">
        <f t="shared" si="59"/>
        <v>0</v>
      </c>
      <c r="P903" s="82"/>
      <c r="Q903" s="83" t="e">
        <f t="shared" si="58"/>
        <v>#DIV/0!</v>
      </c>
      <c r="R903" s="50"/>
      <c r="S903" s="84">
        <f t="shared" si="60"/>
        <v>0</v>
      </c>
    </row>
    <row r="904" spans="13:19" ht="18.5" x14ac:dyDescent="0.45">
      <c r="M904" s="79">
        <f t="shared" si="61"/>
        <v>0</v>
      </c>
      <c r="N904" s="80"/>
      <c r="O904" s="81">
        <f t="shared" si="59"/>
        <v>0</v>
      </c>
      <c r="P904" s="82"/>
      <c r="Q904" s="83" t="e">
        <f t="shared" si="58"/>
        <v>#DIV/0!</v>
      </c>
      <c r="R904" s="50"/>
      <c r="S904" s="84">
        <f t="shared" si="60"/>
        <v>0</v>
      </c>
    </row>
    <row r="905" spans="13:19" ht="18.5" x14ac:dyDescent="0.45">
      <c r="M905" s="79">
        <f t="shared" si="61"/>
        <v>0</v>
      </c>
      <c r="N905" s="80"/>
      <c r="O905" s="81">
        <f t="shared" si="59"/>
        <v>0</v>
      </c>
      <c r="P905" s="82"/>
      <c r="Q905" s="83" t="e">
        <f t="shared" si="58"/>
        <v>#DIV/0!</v>
      </c>
      <c r="R905" s="50"/>
      <c r="S905" s="84">
        <f t="shared" si="60"/>
        <v>0</v>
      </c>
    </row>
    <row r="906" spans="13:19" ht="18.5" x14ac:dyDescent="0.45">
      <c r="M906" s="79">
        <f t="shared" si="61"/>
        <v>0</v>
      </c>
      <c r="N906" s="80"/>
      <c r="O906" s="81">
        <f t="shared" si="59"/>
        <v>0</v>
      </c>
      <c r="P906" s="82"/>
      <c r="Q906" s="83" t="e">
        <f t="shared" si="58"/>
        <v>#DIV/0!</v>
      </c>
      <c r="R906" s="50"/>
      <c r="S906" s="84">
        <f t="shared" si="60"/>
        <v>0</v>
      </c>
    </row>
    <row r="907" spans="13:19" ht="18.5" x14ac:dyDescent="0.45">
      <c r="M907" s="79">
        <f t="shared" si="61"/>
        <v>0</v>
      </c>
      <c r="N907" s="80"/>
      <c r="O907" s="81">
        <f t="shared" si="59"/>
        <v>0</v>
      </c>
      <c r="P907" s="82"/>
      <c r="Q907" s="83" t="e">
        <f t="shared" si="58"/>
        <v>#DIV/0!</v>
      </c>
      <c r="R907" s="50"/>
      <c r="S907" s="84">
        <f t="shared" si="60"/>
        <v>0</v>
      </c>
    </row>
    <row r="908" spans="13:19" ht="18.5" x14ac:dyDescent="0.45">
      <c r="M908" s="79">
        <f t="shared" si="61"/>
        <v>0</v>
      </c>
      <c r="N908" s="80"/>
      <c r="O908" s="81">
        <f t="shared" si="59"/>
        <v>0</v>
      </c>
      <c r="P908" s="82"/>
      <c r="Q908" s="83" t="e">
        <f t="shared" si="58"/>
        <v>#DIV/0!</v>
      </c>
      <c r="R908" s="50"/>
      <c r="S908" s="84">
        <f t="shared" si="60"/>
        <v>0</v>
      </c>
    </row>
    <row r="909" spans="13:19" ht="18.5" x14ac:dyDescent="0.45">
      <c r="M909" s="79">
        <f t="shared" si="61"/>
        <v>0</v>
      </c>
      <c r="N909" s="80"/>
      <c r="O909" s="81">
        <f t="shared" si="59"/>
        <v>0</v>
      </c>
      <c r="P909" s="82"/>
      <c r="Q909" s="83" t="e">
        <f t="shared" si="58"/>
        <v>#DIV/0!</v>
      </c>
      <c r="R909" s="50"/>
      <c r="S909" s="84">
        <f t="shared" si="60"/>
        <v>0</v>
      </c>
    </row>
    <row r="910" spans="13:19" ht="18.5" x14ac:dyDescent="0.45">
      <c r="M910" s="79">
        <f t="shared" si="61"/>
        <v>0</v>
      </c>
      <c r="N910" s="80"/>
      <c r="O910" s="81">
        <f t="shared" si="59"/>
        <v>0</v>
      </c>
      <c r="P910" s="82"/>
      <c r="Q910" s="83" t="e">
        <f t="shared" si="58"/>
        <v>#DIV/0!</v>
      </c>
      <c r="R910" s="50"/>
      <c r="S910" s="84">
        <f t="shared" si="60"/>
        <v>0</v>
      </c>
    </row>
    <row r="911" spans="13:19" ht="18.5" x14ac:dyDescent="0.45">
      <c r="M911" s="79">
        <f t="shared" si="61"/>
        <v>0</v>
      </c>
      <c r="N911" s="80"/>
      <c r="O911" s="81">
        <f t="shared" si="59"/>
        <v>0</v>
      </c>
      <c r="P911" s="82"/>
      <c r="Q911" s="83" t="e">
        <f t="shared" si="58"/>
        <v>#DIV/0!</v>
      </c>
      <c r="R911" s="50"/>
      <c r="S911" s="84">
        <f t="shared" si="60"/>
        <v>0</v>
      </c>
    </row>
    <row r="912" spans="13:19" ht="18.5" x14ac:dyDescent="0.45">
      <c r="M912" s="79">
        <f t="shared" si="61"/>
        <v>0</v>
      </c>
      <c r="N912" s="80"/>
      <c r="O912" s="81">
        <f t="shared" si="59"/>
        <v>0</v>
      </c>
      <c r="P912" s="82"/>
      <c r="Q912" s="83" t="e">
        <f t="shared" si="58"/>
        <v>#DIV/0!</v>
      </c>
      <c r="R912" s="50"/>
      <c r="S912" s="84">
        <f t="shared" si="60"/>
        <v>0</v>
      </c>
    </row>
    <row r="913" spans="13:19" ht="18.5" x14ac:dyDescent="0.45">
      <c r="M913" s="79">
        <f t="shared" si="61"/>
        <v>0</v>
      </c>
      <c r="N913" s="80"/>
      <c r="O913" s="81">
        <f t="shared" si="59"/>
        <v>0</v>
      </c>
      <c r="P913" s="82"/>
      <c r="Q913" s="83" t="e">
        <f t="shared" si="58"/>
        <v>#DIV/0!</v>
      </c>
      <c r="R913" s="50"/>
      <c r="S913" s="84">
        <f t="shared" si="60"/>
        <v>0</v>
      </c>
    </row>
    <row r="914" spans="13:19" ht="18.5" x14ac:dyDescent="0.45">
      <c r="M914" s="79">
        <f t="shared" si="61"/>
        <v>0</v>
      </c>
      <c r="N914" s="80"/>
      <c r="O914" s="81">
        <f t="shared" si="59"/>
        <v>0</v>
      </c>
      <c r="P914" s="82"/>
      <c r="Q914" s="83" t="e">
        <f t="shared" si="58"/>
        <v>#DIV/0!</v>
      </c>
      <c r="R914" s="50"/>
      <c r="S914" s="84">
        <f t="shared" si="60"/>
        <v>0</v>
      </c>
    </row>
    <row r="915" spans="13:19" ht="18.5" x14ac:dyDescent="0.45">
      <c r="M915" s="79">
        <f t="shared" si="61"/>
        <v>0</v>
      </c>
      <c r="N915" s="80"/>
      <c r="O915" s="81">
        <f t="shared" si="59"/>
        <v>0</v>
      </c>
      <c r="P915" s="82"/>
      <c r="Q915" s="83" t="e">
        <f t="shared" si="58"/>
        <v>#DIV/0!</v>
      </c>
      <c r="R915" s="50"/>
      <c r="S915" s="84">
        <f t="shared" si="60"/>
        <v>0</v>
      </c>
    </row>
    <row r="916" spans="13:19" ht="18.5" x14ac:dyDescent="0.45">
      <c r="M916" s="79">
        <f t="shared" si="61"/>
        <v>0</v>
      </c>
      <c r="N916" s="80"/>
      <c r="O916" s="81">
        <f t="shared" si="59"/>
        <v>0</v>
      </c>
      <c r="P916" s="82"/>
      <c r="Q916" s="83" t="e">
        <f t="shared" si="58"/>
        <v>#DIV/0!</v>
      </c>
      <c r="R916" s="50"/>
      <c r="S916" s="84">
        <f t="shared" si="60"/>
        <v>0</v>
      </c>
    </row>
    <row r="917" spans="13:19" ht="18.5" x14ac:dyDescent="0.45">
      <c r="M917" s="79">
        <f t="shared" si="61"/>
        <v>0</v>
      </c>
      <c r="N917" s="80"/>
      <c r="O917" s="81">
        <f t="shared" si="59"/>
        <v>0</v>
      </c>
      <c r="P917" s="82"/>
      <c r="Q917" s="83" t="e">
        <f t="shared" si="58"/>
        <v>#DIV/0!</v>
      </c>
      <c r="R917" s="50"/>
      <c r="S917" s="84">
        <f t="shared" si="60"/>
        <v>0</v>
      </c>
    </row>
    <row r="918" spans="13:19" ht="18.5" x14ac:dyDescent="0.45">
      <c r="M918" s="79">
        <f t="shared" si="61"/>
        <v>0</v>
      </c>
      <c r="N918" s="80"/>
      <c r="O918" s="81">
        <f t="shared" si="59"/>
        <v>0</v>
      </c>
      <c r="P918" s="82"/>
      <c r="Q918" s="83" t="e">
        <f t="shared" si="58"/>
        <v>#DIV/0!</v>
      </c>
      <c r="R918" s="50"/>
      <c r="S918" s="84">
        <f t="shared" si="60"/>
        <v>0</v>
      </c>
    </row>
    <row r="919" spans="13:19" ht="18.5" x14ac:dyDescent="0.45">
      <c r="M919" s="79">
        <f t="shared" si="61"/>
        <v>0</v>
      </c>
      <c r="N919" s="80"/>
      <c r="O919" s="81">
        <f t="shared" si="59"/>
        <v>0</v>
      </c>
      <c r="P919" s="82"/>
      <c r="Q919" s="83" t="e">
        <f t="shared" si="58"/>
        <v>#DIV/0!</v>
      </c>
      <c r="R919" s="50"/>
      <c r="S919" s="84">
        <f t="shared" si="60"/>
        <v>0</v>
      </c>
    </row>
    <row r="920" spans="13:19" ht="18.5" x14ac:dyDescent="0.45">
      <c r="M920" s="79">
        <f t="shared" si="61"/>
        <v>0</v>
      </c>
      <c r="N920" s="80"/>
      <c r="O920" s="81">
        <f t="shared" si="59"/>
        <v>0</v>
      </c>
      <c r="P920" s="82"/>
      <c r="Q920" s="83" t="e">
        <f t="shared" si="58"/>
        <v>#DIV/0!</v>
      </c>
      <c r="R920" s="50"/>
      <c r="S920" s="84">
        <f t="shared" si="60"/>
        <v>0</v>
      </c>
    </row>
    <row r="921" spans="13:19" ht="18.5" x14ac:dyDescent="0.45">
      <c r="M921" s="79">
        <f t="shared" si="61"/>
        <v>0</v>
      </c>
      <c r="N921" s="80"/>
      <c r="O921" s="81">
        <f t="shared" si="59"/>
        <v>0</v>
      </c>
      <c r="P921" s="82"/>
      <c r="Q921" s="83" t="e">
        <f t="shared" si="58"/>
        <v>#DIV/0!</v>
      </c>
      <c r="R921" s="50"/>
      <c r="S921" s="84">
        <f t="shared" si="60"/>
        <v>0</v>
      </c>
    </row>
    <row r="922" spans="13:19" ht="18.5" x14ac:dyDescent="0.45">
      <c r="M922" s="79">
        <f t="shared" si="61"/>
        <v>0</v>
      </c>
      <c r="N922" s="80"/>
      <c r="O922" s="81">
        <f t="shared" si="59"/>
        <v>0</v>
      </c>
      <c r="P922" s="82"/>
      <c r="Q922" s="83" t="e">
        <f t="shared" si="58"/>
        <v>#DIV/0!</v>
      </c>
      <c r="R922" s="50"/>
      <c r="S922" s="84">
        <f t="shared" si="60"/>
        <v>0</v>
      </c>
    </row>
    <row r="923" spans="13:19" ht="18.5" x14ac:dyDescent="0.45">
      <c r="M923" s="79">
        <f t="shared" si="61"/>
        <v>0</v>
      </c>
      <c r="N923" s="80"/>
      <c r="O923" s="81">
        <f t="shared" si="59"/>
        <v>0</v>
      </c>
      <c r="P923" s="82"/>
      <c r="Q923" s="83" t="e">
        <f t="shared" si="58"/>
        <v>#DIV/0!</v>
      </c>
      <c r="R923" s="50"/>
      <c r="S923" s="84">
        <f t="shared" si="60"/>
        <v>0</v>
      </c>
    </row>
    <row r="924" spans="13:19" ht="18.5" x14ac:dyDescent="0.45">
      <c r="M924" s="79">
        <f t="shared" si="61"/>
        <v>0</v>
      </c>
      <c r="N924" s="80"/>
      <c r="O924" s="81">
        <f t="shared" si="59"/>
        <v>0</v>
      </c>
      <c r="P924" s="82"/>
      <c r="Q924" s="83" t="e">
        <f t="shared" si="58"/>
        <v>#DIV/0!</v>
      </c>
      <c r="R924" s="50"/>
      <c r="S924" s="84">
        <f t="shared" si="60"/>
        <v>0</v>
      </c>
    </row>
    <row r="925" spans="13:19" ht="18.5" x14ac:dyDescent="0.45">
      <c r="M925" s="79">
        <f t="shared" si="61"/>
        <v>0</v>
      </c>
      <c r="N925" s="80"/>
      <c r="O925" s="81">
        <f t="shared" si="59"/>
        <v>0</v>
      </c>
      <c r="P925" s="82"/>
      <c r="Q925" s="83" t="e">
        <f t="shared" si="58"/>
        <v>#DIV/0!</v>
      </c>
      <c r="R925" s="50"/>
      <c r="S925" s="84">
        <f t="shared" si="60"/>
        <v>0</v>
      </c>
    </row>
    <row r="926" spans="13:19" ht="18.5" x14ac:dyDescent="0.45">
      <c r="M926" s="79">
        <f t="shared" si="61"/>
        <v>0</v>
      </c>
      <c r="N926" s="80"/>
      <c r="O926" s="81">
        <f t="shared" si="59"/>
        <v>0</v>
      </c>
      <c r="P926" s="82"/>
      <c r="Q926" s="83" t="e">
        <f t="shared" si="58"/>
        <v>#DIV/0!</v>
      </c>
      <c r="R926" s="50"/>
      <c r="S926" s="84">
        <f t="shared" si="60"/>
        <v>0</v>
      </c>
    </row>
    <row r="927" spans="13:19" ht="18.5" x14ac:dyDescent="0.45">
      <c r="M927" s="79">
        <f t="shared" si="61"/>
        <v>0</v>
      </c>
      <c r="N927" s="80"/>
      <c r="O927" s="81">
        <f t="shared" si="59"/>
        <v>0</v>
      </c>
      <c r="P927" s="82"/>
      <c r="Q927" s="83" t="e">
        <f t="shared" si="58"/>
        <v>#DIV/0!</v>
      </c>
      <c r="R927" s="50"/>
      <c r="S927" s="84">
        <f t="shared" si="60"/>
        <v>0</v>
      </c>
    </row>
    <row r="928" spans="13:19" ht="18.5" x14ac:dyDescent="0.45">
      <c r="M928" s="79">
        <f t="shared" si="61"/>
        <v>0</v>
      </c>
      <c r="N928" s="80"/>
      <c r="O928" s="81">
        <f t="shared" si="59"/>
        <v>0</v>
      </c>
      <c r="P928" s="82"/>
      <c r="Q928" s="83" t="e">
        <f t="shared" si="58"/>
        <v>#DIV/0!</v>
      </c>
      <c r="R928" s="50"/>
      <c r="S928" s="84">
        <f t="shared" si="60"/>
        <v>0</v>
      </c>
    </row>
    <row r="929" spans="13:19" ht="18.5" x14ac:dyDescent="0.45">
      <c r="M929" s="79">
        <f t="shared" si="61"/>
        <v>0</v>
      </c>
      <c r="N929" s="80"/>
      <c r="O929" s="81">
        <f t="shared" si="59"/>
        <v>0</v>
      </c>
      <c r="P929" s="82"/>
      <c r="Q929" s="83" t="e">
        <f t="shared" ref="Q929:Q992" si="62">(P929-M929)/P929</f>
        <v>#DIV/0!</v>
      </c>
      <c r="R929" s="50"/>
      <c r="S929" s="84">
        <f t="shared" si="60"/>
        <v>0</v>
      </c>
    </row>
    <row r="930" spans="13:19" ht="18.5" x14ac:dyDescent="0.45">
      <c r="M930" s="79">
        <f t="shared" si="61"/>
        <v>0</v>
      </c>
      <c r="N930" s="80"/>
      <c r="O930" s="81">
        <f t="shared" si="59"/>
        <v>0</v>
      </c>
      <c r="P930" s="82"/>
      <c r="Q930" s="83" t="e">
        <f t="shared" si="62"/>
        <v>#DIV/0!</v>
      </c>
      <c r="R930" s="50"/>
      <c r="S930" s="84">
        <f t="shared" si="60"/>
        <v>0</v>
      </c>
    </row>
    <row r="931" spans="13:19" ht="18.5" x14ac:dyDescent="0.45">
      <c r="M931" s="79">
        <f t="shared" si="61"/>
        <v>0</v>
      </c>
      <c r="N931" s="80"/>
      <c r="O931" s="81">
        <f t="shared" si="59"/>
        <v>0</v>
      </c>
      <c r="P931" s="82"/>
      <c r="Q931" s="83" t="e">
        <f t="shared" si="62"/>
        <v>#DIV/0!</v>
      </c>
      <c r="R931" s="50"/>
      <c r="S931" s="84">
        <f t="shared" si="60"/>
        <v>0</v>
      </c>
    </row>
    <row r="932" spans="13:19" ht="18.5" x14ac:dyDescent="0.45">
      <c r="M932" s="79">
        <f t="shared" si="61"/>
        <v>0</v>
      </c>
      <c r="N932" s="80"/>
      <c r="O932" s="81">
        <f t="shared" ref="O932:O995" si="63">M932/(1-N932)</f>
        <v>0</v>
      </c>
      <c r="P932" s="82"/>
      <c r="Q932" s="83" t="e">
        <f t="shared" si="62"/>
        <v>#DIV/0!</v>
      </c>
      <c r="R932" s="50"/>
      <c r="S932" s="84">
        <f t="shared" si="60"/>
        <v>0</v>
      </c>
    </row>
    <row r="933" spans="13:19" ht="18.5" x14ac:dyDescent="0.45">
      <c r="M933" s="79">
        <f t="shared" si="61"/>
        <v>0</v>
      </c>
      <c r="N933" s="80"/>
      <c r="O933" s="81">
        <f t="shared" si="63"/>
        <v>0</v>
      </c>
      <c r="P933" s="82"/>
      <c r="Q933" s="83" t="e">
        <f t="shared" si="62"/>
        <v>#DIV/0!</v>
      </c>
      <c r="R933" s="50"/>
      <c r="S933" s="84">
        <f t="shared" si="60"/>
        <v>0</v>
      </c>
    </row>
    <row r="934" spans="13:19" ht="18.5" x14ac:dyDescent="0.45">
      <c r="M934" s="79">
        <f t="shared" si="61"/>
        <v>0</v>
      </c>
      <c r="N934" s="80"/>
      <c r="O934" s="81">
        <f t="shared" si="63"/>
        <v>0</v>
      </c>
      <c r="P934" s="82"/>
      <c r="Q934" s="83" t="e">
        <f t="shared" si="62"/>
        <v>#DIV/0!</v>
      </c>
      <c r="R934" s="50"/>
      <c r="S934" s="84">
        <f t="shared" ref="S934:S997" si="64">SUM(R934*P934)</f>
        <v>0</v>
      </c>
    </row>
    <row r="935" spans="13:19" ht="18.5" x14ac:dyDescent="0.45">
      <c r="M935" s="79">
        <f t="shared" si="61"/>
        <v>0</v>
      </c>
      <c r="N935" s="80"/>
      <c r="O935" s="81">
        <f t="shared" si="63"/>
        <v>0</v>
      </c>
      <c r="P935" s="82"/>
      <c r="Q935" s="83" t="e">
        <f t="shared" si="62"/>
        <v>#DIV/0!</v>
      </c>
      <c r="R935" s="50"/>
      <c r="S935" s="84">
        <f t="shared" si="64"/>
        <v>0</v>
      </c>
    </row>
    <row r="936" spans="13:19" ht="18.5" x14ac:dyDescent="0.45">
      <c r="M936" s="79">
        <f t="shared" si="61"/>
        <v>0</v>
      </c>
      <c r="N936" s="80"/>
      <c r="O936" s="81">
        <f t="shared" si="63"/>
        <v>0</v>
      </c>
      <c r="P936" s="82"/>
      <c r="Q936" s="83" t="e">
        <f t="shared" si="62"/>
        <v>#DIV/0!</v>
      </c>
      <c r="R936" s="50"/>
      <c r="S936" s="84">
        <f t="shared" si="64"/>
        <v>0</v>
      </c>
    </row>
    <row r="937" spans="13:19" ht="18.5" x14ac:dyDescent="0.45">
      <c r="M937" s="79">
        <f t="shared" ref="M937:M1000" si="65">SUM(F937:K937)</f>
        <v>0</v>
      </c>
      <c r="N937" s="80"/>
      <c r="O937" s="81">
        <f t="shared" si="63"/>
        <v>0</v>
      </c>
      <c r="P937" s="82"/>
      <c r="Q937" s="83" t="e">
        <f t="shared" si="62"/>
        <v>#DIV/0!</v>
      </c>
      <c r="R937" s="50"/>
      <c r="S937" s="84">
        <f t="shared" si="64"/>
        <v>0</v>
      </c>
    </row>
    <row r="938" spans="13:19" ht="18.5" x14ac:dyDescent="0.45">
      <c r="M938" s="79">
        <f t="shared" si="65"/>
        <v>0</v>
      </c>
      <c r="N938" s="80"/>
      <c r="O938" s="81">
        <f t="shared" si="63"/>
        <v>0</v>
      </c>
      <c r="P938" s="82"/>
      <c r="Q938" s="83" t="e">
        <f t="shared" si="62"/>
        <v>#DIV/0!</v>
      </c>
      <c r="R938" s="50"/>
      <c r="S938" s="84">
        <f t="shared" si="64"/>
        <v>0</v>
      </c>
    </row>
    <row r="939" spans="13:19" ht="18.5" x14ac:dyDescent="0.45">
      <c r="M939" s="79">
        <f t="shared" si="65"/>
        <v>0</v>
      </c>
      <c r="N939" s="80"/>
      <c r="O939" s="81">
        <f t="shared" si="63"/>
        <v>0</v>
      </c>
      <c r="P939" s="82"/>
      <c r="Q939" s="83" t="e">
        <f t="shared" si="62"/>
        <v>#DIV/0!</v>
      </c>
      <c r="R939" s="50"/>
      <c r="S939" s="84">
        <f t="shared" si="64"/>
        <v>0</v>
      </c>
    </row>
    <row r="940" spans="13:19" ht="18.5" x14ac:dyDescent="0.45">
      <c r="M940" s="79">
        <f t="shared" si="65"/>
        <v>0</v>
      </c>
      <c r="N940" s="80"/>
      <c r="O940" s="81">
        <f t="shared" si="63"/>
        <v>0</v>
      </c>
      <c r="P940" s="82"/>
      <c r="Q940" s="83" t="e">
        <f t="shared" si="62"/>
        <v>#DIV/0!</v>
      </c>
      <c r="R940" s="50"/>
      <c r="S940" s="84">
        <f t="shared" si="64"/>
        <v>0</v>
      </c>
    </row>
    <row r="941" spans="13:19" ht="18.5" x14ac:dyDescent="0.45">
      <c r="M941" s="79">
        <f t="shared" si="65"/>
        <v>0</v>
      </c>
      <c r="N941" s="80"/>
      <c r="O941" s="81">
        <f t="shared" si="63"/>
        <v>0</v>
      </c>
      <c r="P941" s="82"/>
      <c r="Q941" s="83" t="e">
        <f t="shared" si="62"/>
        <v>#DIV/0!</v>
      </c>
      <c r="R941" s="50"/>
      <c r="S941" s="84">
        <f t="shared" si="64"/>
        <v>0</v>
      </c>
    </row>
    <row r="942" spans="13:19" ht="18.5" x14ac:dyDescent="0.45">
      <c r="M942" s="79">
        <f t="shared" si="65"/>
        <v>0</v>
      </c>
      <c r="N942" s="80"/>
      <c r="O942" s="81">
        <f t="shared" si="63"/>
        <v>0</v>
      </c>
      <c r="P942" s="82"/>
      <c r="Q942" s="83" t="e">
        <f t="shared" si="62"/>
        <v>#DIV/0!</v>
      </c>
      <c r="R942" s="50"/>
      <c r="S942" s="84">
        <f t="shared" si="64"/>
        <v>0</v>
      </c>
    </row>
    <row r="943" spans="13:19" ht="18.5" x14ac:dyDescent="0.45">
      <c r="M943" s="79">
        <f t="shared" si="65"/>
        <v>0</v>
      </c>
      <c r="N943" s="80"/>
      <c r="O943" s="81">
        <f t="shared" si="63"/>
        <v>0</v>
      </c>
      <c r="P943" s="82"/>
      <c r="Q943" s="83" t="e">
        <f t="shared" si="62"/>
        <v>#DIV/0!</v>
      </c>
      <c r="R943" s="50"/>
      <c r="S943" s="84">
        <f t="shared" si="64"/>
        <v>0</v>
      </c>
    </row>
    <row r="944" spans="13:19" ht="18.5" x14ac:dyDescent="0.45">
      <c r="M944" s="79">
        <f t="shared" si="65"/>
        <v>0</v>
      </c>
      <c r="N944" s="80"/>
      <c r="O944" s="81">
        <f t="shared" si="63"/>
        <v>0</v>
      </c>
      <c r="P944" s="82"/>
      <c r="Q944" s="83" t="e">
        <f t="shared" si="62"/>
        <v>#DIV/0!</v>
      </c>
      <c r="R944" s="50"/>
      <c r="S944" s="84">
        <f t="shared" si="64"/>
        <v>0</v>
      </c>
    </row>
    <row r="945" spans="13:19" ht="18.5" x14ac:dyDescent="0.45">
      <c r="M945" s="79">
        <f t="shared" si="65"/>
        <v>0</v>
      </c>
      <c r="N945" s="80"/>
      <c r="O945" s="81">
        <f t="shared" si="63"/>
        <v>0</v>
      </c>
      <c r="P945" s="82"/>
      <c r="Q945" s="83" t="e">
        <f t="shared" si="62"/>
        <v>#DIV/0!</v>
      </c>
      <c r="R945" s="50"/>
      <c r="S945" s="84">
        <f t="shared" si="64"/>
        <v>0</v>
      </c>
    </row>
    <row r="946" spans="13:19" ht="18.5" x14ac:dyDescent="0.45">
      <c r="M946" s="79">
        <f t="shared" si="65"/>
        <v>0</v>
      </c>
      <c r="N946" s="80"/>
      <c r="O946" s="81">
        <f t="shared" si="63"/>
        <v>0</v>
      </c>
      <c r="P946" s="82"/>
      <c r="Q946" s="83" t="e">
        <f t="shared" si="62"/>
        <v>#DIV/0!</v>
      </c>
      <c r="R946" s="50"/>
      <c r="S946" s="84">
        <f t="shared" si="64"/>
        <v>0</v>
      </c>
    </row>
    <row r="947" spans="13:19" ht="18.5" x14ac:dyDescent="0.45">
      <c r="M947" s="79">
        <f t="shared" si="65"/>
        <v>0</v>
      </c>
      <c r="N947" s="80"/>
      <c r="O947" s="81">
        <f t="shared" si="63"/>
        <v>0</v>
      </c>
      <c r="P947" s="82"/>
      <c r="Q947" s="83" t="e">
        <f t="shared" si="62"/>
        <v>#DIV/0!</v>
      </c>
      <c r="R947" s="50"/>
      <c r="S947" s="84">
        <f t="shared" si="64"/>
        <v>0</v>
      </c>
    </row>
    <row r="948" spans="13:19" ht="18.5" x14ac:dyDescent="0.45">
      <c r="M948" s="79">
        <f t="shared" si="65"/>
        <v>0</v>
      </c>
      <c r="N948" s="80"/>
      <c r="O948" s="81">
        <f t="shared" si="63"/>
        <v>0</v>
      </c>
      <c r="P948" s="82"/>
      <c r="Q948" s="83" t="e">
        <f t="shared" si="62"/>
        <v>#DIV/0!</v>
      </c>
      <c r="R948" s="50"/>
      <c r="S948" s="84">
        <f t="shared" si="64"/>
        <v>0</v>
      </c>
    </row>
    <row r="949" spans="13:19" ht="18.5" x14ac:dyDescent="0.45">
      <c r="M949" s="79">
        <f t="shared" si="65"/>
        <v>0</v>
      </c>
      <c r="N949" s="80"/>
      <c r="O949" s="81">
        <f t="shared" si="63"/>
        <v>0</v>
      </c>
      <c r="P949" s="82"/>
      <c r="Q949" s="83" t="e">
        <f t="shared" si="62"/>
        <v>#DIV/0!</v>
      </c>
      <c r="R949" s="50"/>
      <c r="S949" s="84">
        <f t="shared" si="64"/>
        <v>0</v>
      </c>
    </row>
    <row r="950" spans="13:19" ht="18.5" x14ac:dyDescent="0.45">
      <c r="M950" s="79">
        <f t="shared" si="65"/>
        <v>0</v>
      </c>
      <c r="N950" s="80"/>
      <c r="O950" s="81">
        <f t="shared" si="63"/>
        <v>0</v>
      </c>
      <c r="P950" s="82"/>
      <c r="Q950" s="83" t="e">
        <f t="shared" si="62"/>
        <v>#DIV/0!</v>
      </c>
      <c r="R950" s="50"/>
      <c r="S950" s="84">
        <f t="shared" si="64"/>
        <v>0</v>
      </c>
    </row>
    <row r="951" spans="13:19" ht="18.5" x14ac:dyDescent="0.45">
      <c r="M951" s="79">
        <f t="shared" si="65"/>
        <v>0</v>
      </c>
      <c r="N951" s="80"/>
      <c r="O951" s="81">
        <f t="shared" si="63"/>
        <v>0</v>
      </c>
      <c r="P951" s="82"/>
      <c r="Q951" s="83" t="e">
        <f t="shared" si="62"/>
        <v>#DIV/0!</v>
      </c>
      <c r="R951" s="50"/>
      <c r="S951" s="84">
        <f t="shared" si="64"/>
        <v>0</v>
      </c>
    </row>
    <row r="952" spans="13:19" ht="18.5" x14ac:dyDescent="0.45">
      <c r="M952" s="79">
        <f t="shared" si="65"/>
        <v>0</v>
      </c>
      <c r="N952" s="80"/>
      <c r="O952" s="81">
        <f t="shared" si="63"/>
        <v>0</v>
      </c>
      <c r="P952" s="82"/>
      <c r="Q952" s="83" t="e">
        <f t="shared" si="62"/>
        <v>#DIV/0!</v>
      </c>
      <c r="R952" s="50"/>
      <c r="S952" s="84">
        <f t="shared" si="64"/>
        <v>0</v>
      </c>
    </row>
    <row r="953" spans="13:19" ht="18.5" x14ac:dyDescent="0.45">
      <c r="M953" s="79">
        <f t="shared" si="65"/>
        <v>0</v>
      </c>
      <c r="N953" s="80"/>
      <c r="O953" s="81">
        <f t="shared" si="63"/>
        <v>0</v>
      </c>
      <c r="P953" s="82"/>
      <c r="Q953" s="83" t="e">
        <f t="shared" si="62"/>
        <v>#DIV/0!</v>
      </c>
      <c r="R953" s="50"/>
      <c r="S953" s="84">
        <f t="shared" si="64"/>
        <v>0</v>
      </c>
    </row>
    <row r="954" spans="13:19" ht="18.5" x14ac:dyDescent="0.45">
      <c r="M954" s="79">
        <f t="shared" si="65"/>
        <v>0</v>
      </c>
      <c r="N954" s="80"/>
      <c r="O954" s="81">
        <f t="shared" si="63"/>
        <v>0</v>
      </c>
      <c r="P954" s="82"/>
      <c r="Q954" s="83" t="e">
        <f t="shared" si="62"/>
        <v>#DIV/0!</v>
      </c>
      <c r="R954" s="50"/>
      <c r="S954" s="84">
        <f t="shared" si="64"/>
        <v>0</v>
      </c>
    </row>
    <row r="955" spans="13:19" ht="18.5" x14ac:dyDescent="0.45">
      <c r="M955" s="79">
        <f t="shared" si="65"/>
        <v>0</v>
      </c>
      <c r="N955" s="80"/>
      <c r="O955" s="81">
        <f t="shared" si="63"/>
        <v>0</v>
      </c>
      <c r="P955" s="82"/>
      <c r="Q955" s="83" t="e">
        <f t="shared" si="62"/>
        <v>#DIV/0!</v>
      </c>
      <c r="R955" s="50"/>
      <c r="S955" s="84">
        <f t="shared" si="64"/>
        <v>0</v>
      </c>
    </row>
    <row r="956" spans="13:19" ht="18.5" x14ac:dyDescent="0.45">
      <c r="M956" s="79">
        <f t="shared" si="65"/>
        <v>0</v>
      </c>
      <c r="N956" s="80"/>
      <c r="O956" s="81">
        <f t="shared" si="63"/>
        <v>0</v>
      </c>
      <c r="P956" s="82"/>
      <c r="Q956" s="83" t="e">
        <f t="shared" si="62"/>
        <v>#DIV/0!</v>
      </c>
      <c r="R956" s="50"/>
      <c r="S956" s="84">
        <f t="shared" si="64"/>
        <v>0</v>
      </c>
    </row>
    <row r="957" spans="13:19" ht="18.5" x14ac:dyDescent="0.45">
      <c r="M957" s="79">
        <f t="shared" si="65"/>
        <v>0</v>
      </c>
      <c r="N957" s="80"/>
      <c r="O957" s="81">
        <f t="shared" si="63"/>
        <v>0</v>
      </c>
      <c r="P957" s="82"/>
      <c r="Q957" s="83" t="e">
        <f t="shared" si="62"/>
        <v>#DIV/0!</v>
      </c>
      <c r="R957" s="50"/>
      <c r="S957" s="84">
        <f t="shared" si="64"/>
        <v>0</v>
      </c>
    </row>
    <row r="958" spans="13:19" ht="18.5" x14ac:dyDescent="0.45">
      <c r="M958" s="79">
        <f t="shared" si="65"/>
        <v>0</v>
      </c>
      <c r="N958" s="80"/>
      <c r="O958" s="81">
        <f t="shared" si="63"/>
        <v>0</v>
      </c>
      <c r="P958" s="82"/>
      <c r="Q958" s="83" t="e">
        <f t="shared" si="62"/>
        <v>#DIV/0!</v>
      </c>
      <c r="R958" s="50"/>
      <c r="S958" s="84">
        <f t="shared" si="64"/>
        <v>0</v>
      </c>
    </row>
    <row r="959" spans="13:19" ht="18.5" x14ac:dyDescent="0.45">
      <c r="M959" s="79">
        <f t="shared" si="65"/>
        <v>0</v>
      </c>
      <c r="N959" s="80"/>
      <c r="O959" s="81">
        <f t="shared" si="63"/>
        <v>0</v>
      </c>
      <c r="P959" s="82"/>
      <c r="Q959" s="83" t="e">
        <f t="shared" si="62"/>
        <v>#DIV/0!</v>
      </c>
      <c r="R959" s="50"/>
      <c r="S959" s="84">
        <f t="shared" si="64"/>
        <v>0</v>
      </c>
    </row>
    <row r="960" spans="13:19" ht="18.5" x14ac:dyDescent="0.45">
      <c r="M960" s="79">
        <f t="shared" si="65"/>
        <v>0</v>
      </c>
      <c r="N960" s="80"/>
      <c r="O960" s="81">
        <f t="shared" si="63"/>
        <v>0</v>
      </c>
      <c r="P960" s="82"/>
      <c r="Q960" s="83" t="e">
        <f t="shared" si="62"/>
        <v>#DIV/0!</v>
      </c>
      <c r="R960" s="50"/>
      <c r="S960" s="84">
        <f t="shared" si="64"/>
        <v>0</v>
      </c>
    </row>
    <row r="961" spans="13:19" ht="18.5" x14ac:dyDescent="0.45">
      <c r="M961" s="79">
        <f t="shared" si="65"/>
        <v>0</v>
      </c>
      <c r="N961" s="80"/>
      <c r="O961" s="81">
        <f t="shared" si="63"/>
        <v>0</v>
      </c>
      <c r="P961" s="82"/>
      <c r="Q961" s="83" t="e">
        <f t="shared" si="62"/>
        <v>#DIV/0!</v>
      </c>
      <c r="R961" s="50"/>
      <c r="S961" s="84">
        <f t="shared" si="64"/>
        <v>0</v>
      </c>
    </row>
    <row r="962" spans="13:19" ht="18.5" x14ac:dyDescent="0.45">
      <c r="M962" s="79">
        <f t="shared" si="65"/>
        <v>0</v>
      </c>
      <c r="N962" s="80"/>
      <c r="O962" s="81">
        <f t="shared" si="63"/>
        <v>0</v>
      </c>
      <c r="P962" s="82"/>
      <c r="Q962" s="83" t="e">
        <f t="shared" si="62"/>
        <v>#DIV/0!</v>
      </c>
      <c r="R962" s="50"/>
      <c r="S962" s="84">
        <f t="shared" si="64"/>
        <v>0</v>
      </c>
    </row>
    <row r="963" spans="13:19" ht="18.5" x14ac:dyDescent="0.45">
      <c r="M963" s="79">
        <f t="shared" si="65"/>
        <v>0</v>
      </c>
      <c r="N963" s="80"/>
      <c r="O963" s="81">
        <f t="shared" si="63"/>
        <v>0</v>
      </c>
      <c r="P963" s="82"/>
      <c r="Q963" s="83" t="e">
        <f t="shared" si="62"/>
        <v>#DIV/0!</v>
      </c>
      <c r="R963" s="50"/>
      <c r="S963" s="84">
        <f t="shared" si="64"/>
        <v>0</v>
      </c>
    </row>
    <row r="964" spans="13:19" ht="18.5" x14ac:dyDescent="0.45">
      <c r="M964" s="79">
        <f t="shared" si="65"/>
        <v>0</v>
      </c>
      <c r="N964" s="80"/>
      <c r="O964" s="81">
        <f t="shared" si="63"/>
        <v>0</v>
      </c>
      <c r="P964" s="82"/>
      <c r="Q964" s="83" t="e">
        <f t="shared" si="62"/>
        <v>#DIV/0!</v>
      </c>
      <c r="R964" s="50"/>
      <c r="S964" s="84">
        <f t="shared" si="64"/>
        <v>0</v>
      </c>
    </row>
    <row r="965" spans="13:19" ht="18.5" x14ac:dyDescent="0.45">
      <c r="M965" s="79">
        <f t="shared" si="65"/>
        <v>0</v>
      </c>
      <c r="N965" s="80"/>
      <c r="O965" s="81">
        <f t="shared" si="63"/>
        <v>0</v>
      </c>
      <c r="P965" s="82"/>
      <c r="Q965" s="83" t="e">
        <f t="shared" si="62"/>
        <v>#DIV/0!</v>
      </c>
      <c r="R965" s="50"/>
      <c r="S965" s="84">
        <f t="shared" si="64"/>
        <v>0</v>
      </c>
    </row>
    <row r="966" spans="13:19" ht="18.5" x14ac:dyDescent="0.45">
      <c r="M966" s="79">
        <f t="shared" si="65"/>
        <v>0</v>
      </c>
      <c r="N966" s="80"/>
      <c r="O966" s="81">
        <f t="shared" si="63"/>
        <v>0</v>
      </c>
      <c r="P966" s="82"/>
      <c r="Q966" s="83" t="e">
        <f t="shared" si="62"/>
        <v>#DIV/0!</v>
      </c>
      <c r="R966" s="50"/>
      <c r="S966" s="84">
        <f t="shared" si="64"/>
        <v>0</v>
      </c>
    </row>
    <row r="967" spans="13:19" ht="18.5" x14ac:dyDescent="0.45">
      <c r="M967" s="79">
        <f t="shared" si="65"/>
        <v>0</v>
      </c>
      <c r="N967" s="80"/>
      <c r="O967" s="81">
        <f t="shared" si="63"/>
        <v>0</v>
      </c>
      <c r="P967" s="82"/>
      <c r="Q967" s="83" t="e">
        <f t="shared" si="62"/>
        <v>#DIV/0!</v>
      </c>
      <c r="R967" s="50"/>
      <c r="S967" s="84">
        <f t="shared" si="64"/>
        <v>0</v>
      </c>
    </row>
    <row r="968" spans="13:19" ht="18.5" x14ac:dyDescent="0.45">
      <c r="M968" s="79">
        <f t="shared" si="65"/>
        <v>0</v>
      </c>
      <c r="N968" s="80"/>
      <c r="O968" s="81">
        <f t="shared" si="63"/>
        <v>0</v>
      </c>
      <c r="P968" s="82"/>
      <c r="Q968" s="83" t="e">
        <f t="shared" si="62"/>
        <v>#DIV/0!</v>
      </c>
      <c r="R968" s="50"/>
      <c r="S968" s="84">
        <f t="shared" si="64"/>
        <v>0</v>
      </c>
    </row>
    <row r="969" spans="13:19" ht="18.5" x14ac:dyDescent="0.45">
      <c r="M969" s="79">
        <f t="shared" si="65"/>
        <v>0</v>
      </c>
      <c r="N969" s="80"/>
      <c r="O969" s="81">
        <f t="shared" si="63"/>
        <v>0</v>
      </c>
      <c r="P969" s="82"/>
      <c r="Q969" s="83" t="e">
        <f t="shared" si="62"/>
        <v>#DIV/0!</v>
      </c>
      <c r="R969" s="50"/>
      <c r="S969" s="84">
        <f t="shared" si="64"/>
        <v>0</v>
      </c>
    </row>
    <row r="970" spans="13:19" ht="18.5" x14ac:dyDescent="0.45">
      <c r="M970" s="79">
        <f t="shared" si="65"/>
        <v>0</v>
      </c>
      <c r="N970" s="80"/>
      <c r="O970" s="81">
        <f t="shared" si="63"/>
        <v>0</v>
      </c>
      <c r="P970" s="82"/>
      <c r="Q970" s="83" t="e">
        <f t="shared" si="62"/>
        <v>#DIV/0!</v>
      </c>
      <c r="R970" s="50"/>
      <c r="S970" s="84">
        <f t="shared" si="64"/>
        <v>0</v>
      </c>
    </row>
    <row r="971" spans="13:19" ht="18.5" x14ac:dyDescent="0.45">
      <c r="M971" s="79">
        <f t="shared" si="65"/>
        <v>0</v>
      </c>
      <c r="N971" s="80"/>
      <c r="O971" s="81">
        <f t="shared" si="63"/>
        <v>0</v>
      </c>
      <c r="P971" s="82"/>
      <c r="Q971" s="83" t="e">
        <f t="shared" si="62"/>
        <v>#DIV/0!</v>
      </c>
      <c r="R971" s="50"/>
      <c r="S971" s="84">
        <f t="shared" si="64"/>
        <v>0</v>
      </c>
    </row>
    <row r="972" spans="13:19" ht="18.5" x14ac:dyDescent="0.45">
      <c r="M972" s="79">
        <f t="shared" si="65"/>
        <v>0</v>
      </c>
      <c r="N972" s="80"/>
      <c r="O972" s="81">
        <f t="shared" si="63"/>
        <v>0</v>
      </c>
      <c r="P972" s="82"/>
      <c r="Q972" s="83" t="e">
        <f t="shared" si="62"/>
        <v>#DIV/0!</v>
      </c>
      <c r="R972" s="50"/>
      <c r="S972" s="84">
        <f t="shared" si="64"/>
        <v>0</v>
      </c>
    </row>
    <row r="973" spans="13:19" ht="18.5" x14ac:dyDescent="0.45">
      <c r="M973" s="79">
        <f t="shared" si="65"/>
        <v>0</v>
      </c>
      <c r="N973" s="80"/>
      <c r="O973" s="81">
        <f t="shared" si="63"/>
        <v>0</v>
      </c>
      <c r="P973" s="82"/>
      <c r="Q973" s="83" t="e">
        <f t="shared" si="62"/>
        <v>#DIV/0!</v>
      </c>
      <c r="R973" s="50"/>
      <c r="S973" s="84">
        <f t="shared" si="64"/>
        <v>0</v>
      </c>
    </row>
    <row r="974" spans="13:19" ht="18.5" x14ac:dyDescent="0.45">
      <c r="M974" s="79">
        <f t="shared" si="65"/>
        <v>0</v>
      </c>
      <c r="N974" s="80"/>
      <c r="O974" s="81">
        <f t="shared" si="63"/>
        <v>0</v>
      </c>
      <c r="P974" s="82"/>
      <c r="Q974" s="83" t="e">
        <f t="shared" si="62"/>
        <v>#DIV/0!</v>
      </c>
      <c r="R974" s="50"/>
      <c r="S974" s="84">
        <f t="shared" si="64"/>
        <v>0</v>
      </c>
    </row>
    <row r="975" spans="13:19" ht="18.5" x14ac:dyDescent="0.45">
      <c r="M975" s="79">
        <f t="shared" si="65"/>
        <v>0</v>
      </c>
      <c r="N975" s="80"/>
      <c r="O975" s="81">
        <f t="shared" si="63"/>
        <v>0</v>
      </c>
      <c r="P975" s="82"/>
      <c r="Q975" s="83" t="e">
        <f t="shared" si="62"/>
        <v>#DIV/0!</v>
      </c>
      <c r="R975" s="50"/>
      <c r="S975" s="84">
        <f t="shared" si="64"/>
        <v>0</v>
      </c>
    </row>
    <row r="976" spans="13:19" ht="18.5" x14ac:dyDescent="0.45">
      <c r="M976" s="79">
        <f t="shared" si="65"/>
        <v>0</v>
      </c>
      <c r="N976" s="80"/>
      <c r="O976" s="81">
        <f t="shared" si="63"/>
        <v>0</v>
      </c>
      <c r="P976" s="82"/>
      <c r="Q976" s="83" t="e">
        <f t="shared" si="62"/>
        <v>#DIV/0!</v>
      </c>
      <c r="R976" s="50"/>
      <c r="S976" s="84">
        <f t="shared" si="64"/>
        <v>0</v>
      </c>
    </row>
    <row r="977" spans="13:19" ht="18.5" x14ac:dyDescent="0.45">
      <c r="M977" s="79">
        <f t="shared" si="65"/>
        <v>0</v>
      </c>
      <c r="N977" s="80"/>
      <c r="O977" s="81">
        <f t="shared" si="63"/>
        <v>0</v>
      </c>
      <c r="P977" s="82"/>
      <c r="Q977" s="83" t="e">
        <f t="shared" si="62"/>
        <v>#DIV/0!</v>
      </c>
      <c r="R977" s="50"/>
      <c r="S977" s="84">
        <f t="shared" si="64"/>
        <v>0</v>
      </c>
    </row>
    <row r="978" spans="13:19" ht="18.5" x14ac:dyDescent="0.45">
      <c r="M978" s="79">
        <f t="shared" si="65"/>
        <v>0</v>
      </c>
      <c r="N978" s="80"/>
      <c r="O978" s="81">
        <f t="shared" si="63"/>
        <v>0</v>
      </c>
      <c r="P978" s="82"/>
      <c r="Q978" s="83" t="e">
        <f t="shared" si="62"/>
        <v>#DIV/0!</v>
      </c>
      <c r="R978" s="50"/>
      <c r="S978" s="84">
        <f t="shared" si="64"/>
        <v>0</v>
      </c>
    </row>
    <row r="979" spans="13:19" ht="18.5" x14ac:dyDescent="0.45">
      <c r="M979" s="79">
        <f t="shared" si="65"/>
        <v>0</v>
      </c>
      <c r="N979" s="80"/>
      <c r="O979" s="81">
        <f t="shared" si="63"/>
        <v>0</v>
      </c>
      <c r="P979" s="82"/>
      <c r="Q979" s="83" t="e">
        <f t="shared" si="62"/>
        <v>#DIV/0!</v>
      </c>
      <c r="R979" s="50"/>
      <c r="S979" s="84">
        <f t="shared" si="64"/>
        <v>0</v>
      </c>
    </row>
    <row r="980" spans="13:19" ht="18.5" x14ac:dyDescent="0.45">
      <c r="M980" s="79">
        <f t="shared" si="65"/>
        <v>0</v>
      </c>
      <c r="N980" s="80"/>
      <c r="O980" s="81">
        <f t="shared" si="63"/>
        <v>0</v>
      </c>
      <c r="P980" s="82"/>
      <c r="Q980" s="83" t="e">
        <f t="shared" si="62"/>
        <v>#DIV/0!</v>
      </c>
      <c r="R980" s="50"/>
      <c r="S980" s="84">
        <f t="shared" si="64"/>
        <v>0</v>
      </c>
    </row>
    <row r="981" spans="13:19" ht="18.5" x14ac:dyDescent="0.45">
      <c r="M981" s="79">
        <f t="shared" si="65"/>
        <v>0</v>
      </c>
      <c r="N981" s="80"/>
      <c r="O981" s="81">
        <f t="shared" si="63"/>
        <v>0</v>
      </c>
      <c r="P981" s="82"/>
      <c r="Q981" s="83" t="e">
        <f t="shared" si="62"/>
        <v>#DIV/0!</v>
      </c>
      <c r="R981" s="50"/>
      <c r="S981" s="84">
        <f t="shared" si="64"/>
        <v>0</v>
      </c>
    </row>
    <row r="982" spans="13:19" ht="18.5" x14ac:dyDescent="0.45">
      <c r="M982" s="79">
        <f t="shared" si="65"/>
        <v>0</v>
      </c>
      <c r="N982" s="80"/>
      <c r="O982" s="81">
        <f t="shared" si="63"/>
        <v>0</v>
      </c>
      <c r="P982" s="82"/>
      <c r="Q982" s="83" t="e">
        <f t="shared" si="62"/>
        <v>#DIV/0!</v>
      </c>
      <c r="R982" s="50"/>
      <c r="S982" s="84">
        <f t="shared" si="64"/>
        <v>0</v>
      </c>
    </row>
    <row r="983" spans="13:19" ht="18.5" x14ac:dyDescent="0.45">
      <c r="M983" s="79">
        <f t="shared" si="65"/>
        <v>0</v>
      </c>
      <c r="N983" s="80"/>
      <c r="O983" s="81">
        <f t="shared" si="63"/>
        <v>0</v>
      </c>
      <c r="P983" s="82"/>
      <c r="Q983" s="83" t="e">
        <f t="shared" si="62"/>
        <v>#DIV/0!</v>
      </c>
      <c r="R983" s="50"/>
      <c r="S983" s="84">
        <f t="shared" si="64"/>
        <v>0</v>
      </c>
    </row>
    <row r="984" spans="13:19" ht="18.5" x14ac:dyDescent="0.45">
      <c r="M984" s="79">
        <f t="shared" si="65"/>
        <v>0</v>
      </c>
      <c r="N984" s="80"/>
      <c r="O984" s="81">
        <f t="shared" si="63"/>
        <v>0</v>
      </c>
      <c r="P984" s="82"/>
      <c r="Q984" s="83" t="e">
        <f t="shared" si="62"/>
        <v>#DIV/0!</v>
      </c>
      <c r="R984" s="50"/>
      <c r="S984" s="84">
        <f t="shared" si="64"/>
        <v>0</v>
      </c>
    </row>
    <row r="985" spans="13:19" ht="18.5" x14ac:dyDescent="0.45">
      <c r="M985" s="79">
        <f t="shared" si="65"/>
        <v>0</v>
      </c>
      <c r="N985" s="80"/>
      <c r="O985" s="81">
        <f t="shared" si="63"/>
        <v>0</v>
      </c>
      <c r="P985" s="82"/>
      <c r="Q985" s="83" t="e">
        <f t="shared" si="62"/>
        <v>#DIV/0!</v>
      </c>
      <c r="R985" s="50"/>
      <c r="S985" s="84">
        <f t="shared" si="64"/>
        <v>0</v>
      </c>
    </row>
    <row r="986" spans="13:19" ht="18.5" x14ac:dyDescent="0.45">
      <c r="M986" s="79">
        <f t="shared" si="65"/>
        <v>0</v>
      </c>
      <c r="N986" s="80"/>
      <c r="O986" s="81">
        <f t="shared" si="63"/>
        <v>0</v>
      </c>
      <c r="P986" s="82"/>
      <c r="Q986" s="83" t="e">
        <f t="shared" si="62"/>
        <v>#DIV/0!</v>
      </c>
      <c r="R986" s="50"/>
      <c r="S986" s="84">
        <f t="shared" si="64"/>
        <v>0</v>
      </c>
    </row>
    <row r="987" spans="13:19" ht="18.5" x14ac:dyDescent="0.45">
      <c r="M987" s="79">
        <f t="shared" si="65"/>
        <v>0</v>
      </c>
      <c r="N987" s="80"/>
      <c r="O987" s="81">
        <f t="shared" si="63"/>
        <v>0</v>
      </c>
      <c r="P987" s="82"/>
      <c r="Q987" s="83" t="e">
        <f t="shared" si="62"/>
        <v>#DIV/0!</v>
      </c>
      <c r="R987" s="50"/>
      <c r="S987" s="84">
        <f t="shared" si="64"/>
        <v>0</v>
      </c>
    </row>
    <row r="988" spans="13:19" ht="18.5" x14ac:dyDescent="0.45">
      <c r="M988" s="79">
        <f t="shared" si="65"/>
        <v>0</v>
      </c>
      <c r="N988" s="80"/>
      <c r="O988" s="81">
        <f t="shared" si="63"/>
        <v>0</v>
      </c>
      <c r="P988" s="82"/>
      <c r="Q988" s="83" t="e">
        <f t="shared" si="62"/>
        <v>#DIV/0!</v>
      </c>
      <c r="R988" s="50"/>
      <c r="S988" s="84">
        <f t="shared" si="64"/>
        <v>0</v>
      </c>
    </row>
    <row r="989" spans="13:19" ht="18.5" x14ac:dyDescent="0.45">
      <c r="M989" s="79">
        <f t="shared" si="65"/>
        <v>0</v>
      </c>
      <c r="N989" s="80"/>
      <c r="O989" s="81">
        <f t="shared" si="63"/>
        <v>0</v>
      </c>
      <c r="P989" s="82"/>
      <c r="Q989" s="83" t="e">
        <f t="shared" si="62"/>
        <v>#DIV/0!</v>
      </c>
      <c r="R989" s="50"/>
      <c r="S989" s="84">
        <f t="shared" si="64"/>
        <v>0</v>
      </c>
    </row>
    <row r="990" spans="13:19" ht="18.5" x14ac:dyDescent="0.45">
      <c r="M990" s="79">
        <f t="shared" si="65"/>
        <v>0</v>
      </c>
      <c r="N990" s="80"/>
      <c r="O990" s="81">
        <f t="shared" si="63"/>
        <v>0</v>
      </c>
      <c r="P990" s="82"/>
      <c r="Q990" s="83" t="e">
        <f t="shared" si="62"/>
        <v>#DIV/0!</v>
      </c>
      <c r="R990" s="50"/>
      <c r="S990" s="84">
        <f t="shared" si="64"/>
        <v>0</v>
      </c>
    </row>
    <row r="991" spans="13:19" ht="18.5" x14ac:dyDescent="0.45">
      <c r="M991" s="79">
        <f t="shared" si="65"/>
        <v>0</v>
      </c>
      <c r="N991" s="80"/>
      <c r="O991" s="81">
        <f t="shared" si="63"/>
        <v>0</v>
      </c>
      <c r="P991" s="82"/>
      <c r="Q991" s="83" t="e">
        <f t="shared" si="62"/>
        <v>#DIV/0!</v>
      </c>
      <c r="R991" s="50"/>
      <c r="S991" s="84">
        <f t="shared" si="64"/>
        <v>0</v>
      </c>
    </row>
    <row r="992" spans="13:19" ht="18.5" x14ac:dyDescent="0.45">
      <c r="M992" s="79">
        <f t="shared" si="65"/>
        <v>0</v>
      </c>
      <c r="N992" s="80"/>
      <c r="O992" s="81">
        <f t="shared" si="63"/>
        <v>0</v>
      </c>
      <c r="P992" s="82"/>
      <c r="Q992" s="83" t="e">
        <f t="shared" si="62"/>
        <v>#DIV/0!</v>
      </c>
      <c r="R992" s="50"/>
      <c r="S992" s="84">
        <f t="shared" si="64"/>
        <v>0</v>
      </c>
    </row>
    <row r="993" spans="13:19" ht="18.5" x14ac:dyDescent="0.45">
      <c r="M993" s="79">
        <f t="shared" si="65"/>
        <v>0</v>
      </c>
      <c r="N993" s="80"/>
      <c r="O993" s="81">
        <f t="shared" si="63"/>
        <v>0</v>
      </c>
      <c r="P993" s="82"/>
      <c r="Q993" s="83" t="e">
        <f t="shared" ref="Q993:Q1056" si="66">(P993-M993)/P993</f>
        <v>#DIV/0!</v>
      </c>
      <c r="R993" s="50"/>
      <c r="S993" s="84">
        <f t="shared" si="64"/>
        <v>0</v>
      </c>
    </row>
    <row r="994" spans="13:19" ht="18.5" x14ac:dyDescent="0.45">
      <c r="M994" s="79">
        <f t="shared" si="65"/>
        <v>0</v>
      </c>
      <c r="N994" s="80"/>
      <c r="O994" s="81">
        <f t="shared" si="63"/>
        <v>0</v>
      </c>
      <c r="P994" s="82"/>
      <c r="Q994" s="83" t="e">
        <f t="shared" si="66"/>
        <v>#DIV/0!</v>
      </c>
      <c r="R994" s="50"/>
      <c r="S994" s="84">
        <f t="shared" si="64"/>
        <v>0</v>
      </c>
    </row>
    <row r="995" spans="13:19" ht="18.5" x14ac:dyDescent="0.45">
      <c r="M995" s="79">
        <f t="shared" si="65"/>
        <v>0</v>
      </c>
      <c r="N995" s="80"/>
      <c r="O995" s="81">
        <f t="shared" si="63"/>
        <v>0</v>
      </c>
      <c r="P995" s="82"/>
      <c r="Q995" s="83" t="e">
        <f t="shared" si="66"/>
        <v>#DIV/0!</v>
      </c>
      <c r="R995" s="50"/>
      <c r="S995" s="84">
        <f t="shared" si="64"/>
        <v>0</v>
      </c>
    </row>
    <row r="996" spans="13:19" ht="18.5" x14ac:dyDescent="0.45">
      <c r="M996" s="79">
        <f t="shared" si="65"/>
        <v>0</v>
      </c>
      <c r="N996" s="80"/>
      <c r="O996" s="81">
        <f t="shared" ref="O996:O1059" si="67">M996/(1-N996)</f>
        <v>0</v>
      </c>
      <c r="P996" s="82"/>
      <c r="Q996" s="83" t="e">
        <f t="shared" si="66"/>
        <v>#DIV/0!</v>
      </c>
      <c r="R996" s="50"/>
      <c r="S996" s="84">
        <f t="shared" si="64"/>
        <v>0</v>
      </c>
    </row>
    <row r="997" spans="13:19" ht="18.5" x14ac:dyDescent="0.45">
      <c r="M997" s="79">
        <f t="shared" si="65"/>
        <v>0</v>
      </c>
      <c r="N997" s="80"/>
      <c r="O997" s="81">
        <f t="shared" si="67"/>
        <v>0</v>
      </c>
      <c r="P997" s="82"/>
      <c r="Q997" s="83" t="e">
        <f t="shared" si="66"/>
        <v>#DIV/0!</v>
      </c>
      <c r="R997" s="50"/>
      <c r="S997" s="84">
        <f t="shared" si="64"/>
        <v>0</v>
      </c>
    </row>
    <row r="998" spans="13:19" ht="18.5" x14ac:dyDescent="0.45">
      <c r="M998" s="79">
        <f t="shared" si="65"/>
        <v>0</v>
      </c>
      <c r="N998" s="80"/>
      <c r="O998" s="81">
        <f t="shared" si="67"/>
        <v>0</v>
      </c>
      <c r="P998" s="82"/>
      <c r="Q998" s="83" t="e">
        <f t="shared" si="66"/>
        <v>#DIV/0!</v>
      </c>
      <c r="R998" s="50"/>
      <c r="S998" s="84">
        <f t="shared" ref="S998:S1061" si="68">SUM(R998*P998)</f>
        <v>0</v>
      </c>
    </row>
    <row r="999" spans="13:19" ht="18.5" x14ac:dyDescent="0.45">
      <c r="M999" s="79">
        <f t="shared" si="65"/>
        <v>0</v>
      </c>
      <c r="N999" s="80"/>
      <c r="O999" s="81">
        <f t="shared" si="67"/>
        <v>0</v>
      </c>
      <c r="P999" s="82"/>
      <c r="Q999" s="83" t="e">
        <f t="shared" si="66"/>
        <v>#DIV/0!</v>
      </c>
      <c r="R999" s="50"/>
      <c r="S999" s="84">
        <f t="shared" si="68"/>
        <v>0</v>
      </c>
    </row>
    <row r="1000" spans="13:19" ht="18.5" x14ac:dyDescent="0.45">
      <c r="M1000" s="79">
        <f t="shared" si="65"/>
        <v>0</v>
      </c>
      <c r="N1000" s="80"/>
      <c r="O1000" s="81">
        <f t="shared" si="67"/>
        <v>0</v>
      </c>
      <c r="P1000" s="82"/>
      <c r="Q1000" s="83" t="e">
        <f t="shared" si="66"/>
        <v>#DIV/0!</v>
      </c>
      <c r="R1000" s="50"/>
      <c r="S1000" s="84">
        <f t="shared" si="68"/>
        <v>0</v>
      </c>
    </row>
    <row r="1001" spans="13:19" ht="18.5" x14ac:dyDescent="0.45">
      <c r="M1001" s="79">
        <f t="shared" ref="M1001:M1064" si="69">SUM(F1001:K1001)</f>
        <v>0</v>
      </c>
      <c r="N1001" s="80"/>
      <c r="O1001" s="81">
        <f t="shared" si="67"/>
        <v>0</v>
      </c>
      <c r="P1001" s="82"/>
      <c r="Q1001" s="83" t="e">
        <f t="shared" si="66"/>
        <v>#DIV/0!</v>
      </c>
      <c r="R1001" s="50"/>
      <c r="S1001" s="84">
        <f t="shared" si="68"/>
        <v>0</v>
      </c>
    </row>
    <row r="1002" spans="13:19" ht="18.5" x14ac:dyDescent="0.45">
      <c r="M1002" s="79">
        <f t="shared" si="69"/>
        <v>0</v>
      </c>
      <c r="N1002" s="80"/>
      <c r="O1002" s="81">
        <f t="shared" si="67"/>
        <v>0</v>
      </c>
      <c r="P1002" s="82"/>
      <c r="Q1002" s="83" t="e">
        <f t="shared" si="66"/>
        <v>#DIV/0!</v>
      </c>
      <c r="R1002" s="50"/>
      <c r="S1002" s="84">
        <f t="shared" si="68"/>
        <v>0</v>
      </c>
    </row>
    <row r="1003" spans="13:19" ht="18.5" x14ac:dyDescent="0.45">
      <c r="M1003" s="79">
        <f t="shared" si="69"/>
        <v>0</v>
      </c>
      <c r="N1003" s="80"/>
      <c r="O1003" s="81">
        <f t="shared" si="67"/>
        <v>0</v>
      </c>
      <c r="P1003" s="82"/>
      <c r="Q1003" s="83" t="e">
        <f t="shared" si="66"/>
        <v>#DIV/0!</v>
      </c>
      <c r="R1003" s="50"/>
      <c r="S1003" s="84">
        <f t="shared" si="68"/>
        <v>0</v>
      </c>
    </row>
    <row r="1004" spans="13:19" ht="18.5" x14ac:dyDescent="0.45">
      <c r="M1004" s="79">
        <f t="shared" si="69"/>
        <v>0</v>
      </c>
      <c r="N1004" s="80"/>
      <c r="O1004" s="81">
        <f t="shared" si="67"/>
        <v>0</v>
      </c>
      <c r="P1004" s="82"/>
      <c r="Q1004" s="83" t="e">
        <f t="shared" si="66"/>
        <v>#DIV/0!</v>
      </c>
      <c r="R1004" s="50"/>
      <c r="S1004" s="84">
        <f t="shared" si="68"/>
        <v>0</v>
      </c>
    </row>
    <row r="1005" spans="13:19" ht="18.5" x14ac:dyDescent="0.45">
      <c r="M1005" s="79">
        <f t="shared" si="69"/>
        <v>0</v>
      </c>
      <c r="N1005" s="80"/>
      <c r="O1005" s="81">
        <f t="shared" si="67"/>
        <v>0</v>
      </c>
      <c r="P1005" s="82"/>
      <c r="Q1005" s="83" t="e">
        <f t="shared" si="66"/>
        <v>#DIV/0!</v>
      </c>
      <c r="R1005" s="50"/>
      <c r="S1005" s="84">
        <f t="shared" si="68"/>
        <v>0</v>
      </c>
    </row>
    <row r="1006" spans="13:19" ht="18.5" x14ac:dyDescent="0.45">
      <c r="M1006" s="79">
        <f t="shared" si="69"/>
        <v>0</v>
      </c>
      <c r="N1006" s="80"/>
      <c r="O1006" s="81">
        <f t="shared" si="67"/>
        <v>0</v>
      </c>
      <c r="P1006" s="82"/>
      <c r="Q1006" s="83" t="e">
        <f t="shared" si="66"/>
        <v>#DIV/0!</v>
      </c>
      <c r="R1006" s="50"/>
      <c r="S1006" s="84">
        <f t="shared" si="68"/>
        <v>0</v>
      </c>
    </row>
    <row r="1007" spans="13:19" ht="18.5" x14ac:dyDescent="0.45">
      <c r="M1007" s="79">
        <f t="shared" si="69"/>
        <v>0</v>
      </c>
      <c r="N1007" s="80"/>
      <c r="O1007" s="81">
        <f t="shared" si="67"/>
        <v>0</v>
      </c>
      <c r="P1007" s="82"/>
      <c r="Q1007" s="83" t="e">
        <f t="shared" si="66"/>
        <v>#DIV/0!</v>
      </c>
      <c r="R1007" s="50"/>
      <c r="S1007" s="84">
        <f t="shared" si="68"/>
        <v>0</v>
      </c>
    </row>
    <row r="1008" spans="13:19" ht="18.5" x14ac:dyDescent="0.45">
      <c r="M1008" s="79">
        <f t="shared" si="69"/>
        <v>0</v>
      </c>
      <c r="N1008" s="80"/>
      <c r="O1008" s="81">
        <f t="shared" si="67"/>
        <v>0</v>
      </c>
      <c r="P1008" s="82"/>
      <c r="Q1008" s="83" t="e">
        <f t="shared" si="66"/>
        <v>#DIV/0!</v>
      </c>
      <c r="R1008" s="50"/>
      <c r="S1008" s="84">
        <f t="shared" si="68"/>
        <v>0</v>
      </c>
    </row>
    <row r="1009" spans="13:19" ht="18.5" x14ac:dyDescent="0.45">
      <c r="M1009" s="79">
        <f t="shared" si="69"/>
        <v>0</v>
      </c>
      <c r="N1009" s="80"/>
      <c r="O1009" s="81">
        <f t="shared" si="67"/>
        <v>0</v>
      </c>
      <c r="P1009" s="82"/>
      <c r="Q1009" s="83" t="e">
        <f t="shared" si="66"/>
        <v>#DIV/0!</v>
      </c>
      <c r="R1009" s="50"/>
      <c r="S1009" s="84">
        <f t="shared" si="68"/>
        <v>0</v>
      </c>
    </row>
    <row r="1010" spans="13:19" ht="18.5" x14ac:dyDescent="0.45">
      <c r="M1010" s="79">
        <f t="shared" si="69"/>
        <v>0</v>
      </c>
      <c r="N1010" s="80"/>
      <c r="O1010" s="81">
        <f t="shared" si="67"/>
        <v>0</v>
      </c>
      <c r="P1010" s="82"/>
      <c r="Q1010" s="83" t="e">
        <f t="shared" si="66"/>
        <v>#DIV/0!</v>
      </c>
      <c r="R1010" s="50"/>
      <c r="S1010" s="84">
        <f t="shared" si="68"/>
        <v>0</v>
      </c>
    </row>
    <row r="1011" spans="13:19" ht="18.5" x14ac:dyDescent="0.45">
      <c r="M1011" s="79">
        <f t="shared" si="69"/>
        <v>0</v>
      </c>
      <c r="N1011" s="80"/>
      <c r="O1011" s="81">
        <f t="shared" si="67"/>
        <v>0</v>
      </c>
      <c r="P1011" s="82"/>
      <c r="Q1011" s="83" t="e">
        <f t="shared" si="66"/>
        <v>#DIV/0!</v>
      </c>
      <c r="R1011" s="50"/>
      <c r="S1011" s="84">
        <f t="shared" si="68"/>
        <v>0</v>
      </c>
    </row>
    <row r="1012" spans="13:19" ht="18.5" x14ac:dyDescent="0.45">
      <c r="M1012" s="79">
        <f t="shared" si="69"/>
        <v>0</v>
      </c>
      <c r="N1012" s="80"/>
      <c r="O1012" s="81">
        <f t="shared" si="67"/>
        <v>0</v>
      </c>
      <c r="P1012" s="82"/>
      <c r="Q1012" s="83" t="e">
        <f t="shared" si="66"/>
        <v>#DIV/0!</v>
      </c>
      <c r="R1012" s="50"/>
      <c r="S1012" s="84">
        <f t="shared" si="68"/>
        <v>0</v>
      </c>
    </row>
    <row r="1013" spans="13:19" ht="18.5" x14ac:dyDescent="0.45">
      <c r="M1013" s="79">
        <f t="shared" si="69"/>
        <v>0</v>
      </c>
      <c r="N1013" s="80"/>
      <c r="O1013" s="81">
        <f t="shared" si="67"/>
        <v>0</v>
      </c>
      <c r="P1013" s="82"/>
      <c r="Q1013" s="83" t="e">
        <f t="shared" si="66"/>
        <v>#DIV/0!</v>
      </c>
      <c r="R1013" s="50"/>
      <c r="S1013" s="84">
        <f t="shared" si="68"/>
        <v>0</v>
      </c>
    </row>
    <row r="1014" spans="13:19" ht="18.5" x14ac:dyDescent="0.45">
      <c r="M1014" s="79">
        <f t="shared" si="69"/>
        <v>0</v>
      </c>
      <c r="N1014" s="80"/>
      <c r="O1014" s="81">
        <f t="shared" si="67"/>
        <v>0</v>
      </c>
      <c r="P1014" s="82"/>
      <c r="Q1014" s="83" t="e">
        <f t="shared" si="66"/>
        <v>#DIV/0!</v>
      </c>
      <c r="R1014" s="50"/>
      <c r="S1014" s="84">
        <f t="shared" si="68"/>
        <v>0</v>
      </c>
    </row>
    <row r="1015" spans="13:19" ht="18.5" x14ac:dyDescent="0.45">
      <c r="M1015" s="79">
        <f t="shared" si="69"/>
        <v>0</v>
      </c>
      <c r="N1015" s="80"/>
      <c r="O1015" s="81">
        <f t="shared" si="67"/>
        <v>0</v>
      </c>
      <c r="P1015" s="82"/>
      <c r="Q1015" s="83" t="e">
        <f t="shared" si="66"/>
        <v>#DIV/0!</v>
      </c>
      <c r="R1015" s="50"/>
      <c r="S1015" s="84">
        <f t="shared" si="68"/>
        <v>0</v>
      </c>
    </row>
    <row r="1016" spans="13:19" ht="18.5" x14ac:dyDescent="0.45">
      <c r="M1016" s="79">
        <f t="shared" si="69"/>
        <v>0</v>
      </c>
      <c r="N1016" s="80"/>
      <c r="O1016" s="81">
        <f t="shared" si="67"/>
        <v>0</v>
      </c>
      <c r="P1016" s="82"/>
      <c r="Q1016" s="83" t="e">
        <f t="shared" si="66"/>
        <v>#DIV/0!</v>
      </c>
      <c r="R1016" s="50"/>
      <c r="S1016" s="84">
        <f t="shared" si="68"/>
        <v>0</v>
      </c>
    </row>
    <row r="1017" spans="13:19" ht="18.5" x14ac:dyDescent="0.45">
      <c r="M1017" s="79">
        <f t="shared" si="69"/>
        <v>0</v>
      </c>
      <c r="N1017" s="80"/>
      <c r="O1017" s="81">
        <f t="shared" si="67"/>
        <v>0</v>
      </c>
      <c r="P1017" s="82"/>
      <c r="Q1017" s="83" t="e">
        <f t="shared" si="66"/>
        <v>#DIV/0!</v>
      </c>
      <c r="R1017" s="50"/>
      <c r="S1017" s="84">
        <f t="shared" si="68"/>
        <v>0</v>
      </c>
    </row>
    <row r="1018" spans="13:19" ht="18.5" x14ac:dyDescent="0.45">
      <c r="M1018" s="79">
        <f t="shared" si="69"/>
        <v>0</v>
      </c>
      <c r="N1018" s="80"/>
      <c r="O1018" s="81">
        <f t="shared" si="67"/>
        <v>0</v>
      </c>
      <c r="P1018" s="82"/>
      <c r="Q1018" s="83" t="e">
        <f t="shared" si="66"/>
        <v>#DIV/0!</v>
      </c>
      <c r="R1018" s="50"/>
      <c r="S1018" s="84">
        <f t="shared" si="68"/>
        <v>0</v>
      </c>
    </row>
    <row r="1019" spans="13:19" ht="18.5" x14ac:dyDescent="0.45">
      <c r="M1019" s="79">
        <f t="shared" si="69"/>
        <v>0</v>
      </c>
      <c r="N1019" s="80"/>
      <c r="O1019" s="81">
        <f t="shared" si="67"/>
        <v>0</v>
      </c>
      <c r="P1019" s="82"/>
      <c r="Q1019" s="83" t="e">
        <f t="shared" si="66"/>
        <v>#DIV/0!</v>
      </c>
      <c r="R1019" s="50"/>
      <c r="S1019" s="84">
        <f t="shared" si="68"/>
        <v>0</v>
      </c>
    </row>
    <row r="1020" spans="13:19" ht="18.5" x14ac:dyDescent="0.45">
      <c r="M1020" s="79">
        <f t="shared" si="69"/>
        <v>0</v>
      </c>
      <c r="N1020" s="80"/>
      <c r="O1020" s="81">
        <f t="shared" si="67"/>
        <v>0</v>
      </c>
      <c r="P1020" s="82"/>
      <c r="Q1020" s="83" t="e">
        <f t="shared" si="66"/>
        <v>#DIV/0!</v>
      </c>
      <c r="R1020" s="50"/>
      <c r="S1020" s="84">
        <f t="shared" si="68"/>
        <v>0</v>
      </c>
    </row>
    <row r="1021" spans="13:19" ht="18.5" x14ac:dyDescent="0.45">
      <c r="M1021" s="79">
        <f t="shared" si="69"/>
        <v>0</v>
      </c>
      <c r="N1021" s="80"/>
      <c r="O1021" s="81">
        <f t="shared" si="67"/>
        <v>0</v>
      </c>
      <c r="P1021" s="82"/>
      <c r="Q1021" s="83" t="e">
        <f t="shared" si="66"/>
        <v>#DIV/0!</v>
      </c>
      <c r="R1021" s="50"/>
      <c r="S1021" s="84">
        <f t="shared" si="68"/>
        <v>0</v>
      </c>
    </row>
    <row r="1022" spans="13:19" ht="18.5" x14ac:dyDescent="0.45">
      <c r="M1022" s="79">
        <f t="shared" si="69"/>
        <v>0</v>
      </c>
      <c r="N1022" s="80"/>
      <c r="O1022" s="81">
        <f t="shared" si="67"/>
        <v>0</v>
      </c>
      <c r="P1022" s="82"/>
      <c r="Q1022" s="83" t="e">
        <f t="shared" si="66"/>
        <v>#DIV/0!</v>
      </c>
      <c r="R1022" s="50"/>
      <c r="S1022" s="84">
        <f t="shared" si="68"/>
        <v>0</v>
      </c>
    </row>
    <row r="1023" spans="13:19" ht="18.5" x14ac:dyDescent="0.45">
      <c r="M1023" s="79">
        <f t="shared" si="69"/>
        <v>0</v>
      </c>
      <c r="N1023" s="80"/>
      <c r="O1023" s="81">
        <f t="shared" si="67"/>
        <v>0</v>
      </c>
      <c r="P1023" s="82"/>
      <c r="Q1023" s="83" t="e">
        <f t="shared" si="66"/>
        <v>#DIV/0!</v>
      </c>
      <c r="R1023" s="50"/>
      <c r="S1023" s="84">
        <f t="shared" si="68"/>
        <v>0</v>
      </c>
    </row>
    <row r="1024" spans="13:19" ht="18.5" x14ac:dyDescent="0.45">
      <c r="M1024" s="79">
        <f t="shared" si="69"/>
        <v>0</v>
      </c>
      <c r="N1024" s="80"/>
      <c r="O1024" s="81">
        <f t="shared" si="67"/>
        <v>0</v>
      </c>
      <c r="P1024" s="82"/>
      <c r="Q1024" s="83" t="e">
        <f t="shared" si="66"/>
        <v>#DIV/0!</v>
      </c>
      <c r="R1024" s="50"/>
      <c r="S1024" s="84">
        <f t="shared" si="68"/>
        <v>0</v>
      </c>
    </row>
    <row r="1025" spans="13:19" ht="18.5" x14ac:dyDescent="0.45">
      <c r="M1025" s="79">
        <f t="shared" si="69"/>
        <v>0</v>
      </c>
      <c r="N1025" s="80"/>
      <c r="O1025" s="81">
        <f t="shared" si="67"/>
        <v>0</v>
      </c>
      <c r="P1025" s="82"/>
      <c r="Q1025" s="83" t="e">
        <f t="shared" si="66"/>
        <v>#DIV/0!</v>
      </c>
      <c r="R1025" s="50"/>
      <c r="S1025" s="84">
        <f t="shared" si="68"/>
        <v>0</v>
      </c>
    </row>
    <row r="1026" spans="13:19" ht="18.5" x14ac:dyDescent="0.45">
      <c r="M1026" s="79">
        <f t="shared" si="69"/>
        <v>0</v>
      </c>
      <c r="N1026" s="80"/>
      <c r="O1026" s="81">
        <f t="shared" si="67"/>
        <v>0</v>
      </c>
      <c r="P1026" s="82"/>
      <c r="Q1026" s="83" t="e">
        <f t="shared" si="66"/>
        <v>#DIV/0!</v>
      </c>
      <c r="R1026" s="50"/>
      <c r="S1026" s="84">
        <f t="shared" si="68"/>
        <v>0</v>
      </c>
    </row>
    <row r="1027" spans="13:19" ht="18.5" x14ac:dyDescent="0.45">
      <c r="M1027" s="79">
        <f t="shared" si="69"/>
        <v>0</v>
      </c>
      <c r="N1027" s="80"/>
      <c r="O1027" s="81">
        <f t="shared" si="67"/>
        <v>0</v>
      </c>
      <c r="P1027" s="82"/>
      <c r="Q1027" s="83" t="e">
        <f t="shared" si="66"/>
        <v>#DIV/0!</v>
      </c>
      <c r="R1027" s="50"/>
      <c r="S1027" s="84">
        <f t="shared" si="68"/>
        <v>0</v>
      </c>
    </row>
    <row r="1028" spans="13:19" ht="18.5" x14ac:dyDescent="0.45">
      <c r="M1028" s="79">
        <f t="shared" si="69"/>
        <v>0</v>
      </c>
      <c r="N1028" s="80"/>
      <c r="O1028" s="81">
        <f t="shared" si="67"/>
        <v>0</v>
      </c>
      <c r="P1028" s="82"/>
      <c r="Q1028" s="83" t="e">
        <f t="shared" si="66"/>
        <v>#DIV/0!</v>
      </c>
      <c r="R1028" s="50"/>
      <c r="S1028" s="84">
        <f t="shared" si="68"/>
        <v>0</v>
      </c>
    </row>
    <row r="1029" spans="13:19" ht="18.5" x14ac:dyDescent="0.45">
      <c r="M1029" s="79">
        <f t="shared" si="69"/>
        <v>0</v>
      </c>
      <c r="N1029" s="80"/>
      <c r="O1029" s="81">
        <f t="shared" si="67"/>
        <v>0</v>
      </c>
      <c r="P1029" s="82"/>
      <c r="Q1029" s="83" t="e">
        <f t="shared" si="66"/>
        <v>#DIV/0!</v>
      </c>
      <c r="R1029" s="50"/>
      <c r="S1029" s="84">
        <f t="shared" si="68"/>
        <v>0</v>
      </c>
    </row>
    <row r="1030" spans="13:19" ht="18.5" x14ac:dyDescent="0.45">
      <c r="M1030" s="79">
        <f t="shared" si="69"/>
        <v>0</v>
      </c>
      <c r="N1030" s="80"/>
      <c r="O1030" s="81">
        <f t="shared" si="67"/>
        <v>0</v>
      </c>
      <c r="P1030" s="82"/>
      <c r="Q1030" s="83" t="e">
        <f t="shared" si="66"/>
        <v>#DIV/0!</v>
      </c>
      <c r="R1030" s="50"/>
      <c r="S1030" s="84">
        <f t="shared" si="68"/>
        <v>0</v>
      </c>
    </row>
    <row r="1031" spans="13:19" ht="18.5" x14ac:dyDescent="0.45">
      <c r="M1031" s="79">
        <f t="shared" si="69"/>
        <v>0</v>
      </c>
      <c r="N1031" s="80"/>
      <c r="O1031" s="81">
        <f t="shared" si="67"/>
        <v>0</v>
      </c>
      <c r="P1031" s="82"/>
      <c r="Q1031" s="83" t="e">
        <f t="shared" si="66"/>
        <v>#DIV/0!</v>
      </c>
      <c r="R1031" s="50"/>
      <c r="S1031" s="84">
        <f t="shared" si="68"/>
        <v>0</v>
      </c>
    </row>
    <row r="1032" spans="13:19" ht="18.5" x14ac:dyDescent="0.45">
      <c r="M1032" s="79">
        <f t="shared" si="69"/>
        <v>0</v>
      </c>
      <c r="N1032" s="80"/>
      <c r="O1032" s="81">
        <f t="shared" si="67"/>
        <v>0</v>
      </c>
      <c r="P1032" s="82"/>
      <c r="Q1032" s="83" t="e">
        <f t="shared" si="66"/>
        <v>#DIV/0!</v>
      </c>
      <c r="R1032" s="50"/>
      <c r="S1032" s="84">
        <f t="shared" si="68"/>
        <v>0</v>
      </c>
    </row>
    <row r="1033" spans="13:19" ht="18.5" x14ac:dyDescent="0.45">
      <c r="M1033" s="79">
        <f t="shared" si="69"/>
        <v>0</v>
      </c>
      <c r="N1033" s="80"/>
      <c r="O1033" s="81">
        <f t="shared" si="67"/>
        <v>0</v>
      </c>
      <c r="P1033" s="82"/>
      <c r="Q1033" s="83" t="e">
        <f t="shared" si="66"/>
        <v>#DIV/0!</v>
      </c>
      <c r="R1033" s="50"/>
      <c r="S1033" s="84">
        <f t="shared" si="68"/>
        <v>0</v>
      </c>
    </row>
    <row r="1034" spans="13:19" ht="18.5" x14ac:dyDescent="0.45">
      <c r="M1034" s="79">
        <f t="shared" si="69"/>
        <v>0</v>
      </c>
      <c r="N1034" s="80"/>
      <c r="O1034" s="81">
        <f t="shared" si="67"/>
        <v>0</v>
      </c>
      <c r="P1034" s="82"/>
      <c r="Q1034" s="83" t="e">
        <f t="shared" si="66"/>
        <v>#DIV/0!</v>
      </c>
      <c r="R1034" s="50"/>
      <c r="S1034" s="84">
        <f t="shared" si="68"/>
        <v>0</v>
      </c>
    </row>
    <row r="1035" spans="13:19" ht="18.5" x14ac:dyDescent="0.45">
      <c r="M1035" s="79">
        <f t="shared" si="69"/>
        <v>0</v>
      </c>
      <c r="N1035" s="80"/>
      <c r="O1035" s="81">
        <f t="shared" si="67"/>
        <v>0</v>
      </c>
      <c r="P1035" s="82"/>
      <c r="Q1035" s="83" t="e">
        <f t="shared" si="66"/>
        <v>#DIV/0!</v>
      </c>
      <c r="R1035" s="50"/>
      <c r="S1035" s="84">
        <f t="shared" si="68"/>
        <v>0</v>
      </c>
    </row>
    <row r="1036" spans="13:19" ht="18.5" x14ac:dyDescent="0.45">
      <c r="M1036" s="79">
        <f t="shared" si="69"/>
        <v>0</v>
      </c>
      <c r="N1036" s="80"/>
      <c r="O1036" s="81">
        <f t="shared" si="67"/>
        <v>0</v>
      </c>
      <c r="P1036" s="82"/>
      <c r="Q1036" s="83" t="e">
        <f t="shared" si="66"/>
        <v>#DIV/0!</v>
      </c>
      <c r="R1036" s="50"/>
      <c r="S1036" s="84">
        <f t="shared" si="68"/>
        <v>0</v>
      </c>
    </row>
    <row r="1037" spans="13:19" ht="18.5" x14ac:dyDescent="0.45">
      <c r="M1037" s="79">
        <f t="shared" si="69"/>
        <v>0</v>
      </c>
      <c r="N1037" s="80"/>
      <c r="O1037" s="81">
        <f t="shared" si="67"/>
        <v>0</v>
      </c>
      <c r="P1037" s="82"/>
      <c r="Q1037" s="83" t="e">
        <f t="shared" si="66"/>
        <v>#DIV/0!</v>
      </c>
      <c r="R1037" s="50"/>
      <c r="S1037" s="84">
        <f t="shared" si="68"/>
        <v>0</v>
      </c>
    </row>
    <row r="1038" spans="13:19" ht="18.5" x14ac:dyDescent="0.45">
      <c r="M1038" s="79">
        <f t="shared" si="69"/>
        <v>0</v>
      </c>
      <c r="N1038" s="80"/>
      <c r="O1038" s="81">
        <f t="shared" si="67"/>
        <v>0</v>
      </c>
      <c r="P1038" s="82"/>
      <c r="Q1038" s="83" t="e">
        <f t="shared" si="66"/>
        <v>#DIV/0!</v>
      </c>
      <c r="R1038" s="50"/>
      <c r="S1038" s="84">
        <f t="shared" si="68"/>
        <v>0</v>
      </c>
    </row>
    <row r="1039" spans="13:19" ht="18.5" x14ac:dyDescent="0.45">
      <c r="M1039" s="79">
        <f t="shared" si="69"/>
        <v>0</v>
      </c>
      <c r="N1039" s="80"/>
      <c r="O1039" s="81">
        <f t="shared" si="67"/>
        <v>0</v>
      </c>
      <c r="P1039" s="82"/>
      <c r="Q1039" s="83" t="e">
        <f t="shared" si="66"/>
        <v>#DIV/0!</v>
      </c>
      <c r="R1039" s="50"/>
      <c r="S1039" s="84">
        <f t="shared" si="68"/>
        <v>0</v>
      </c>
    </row>
    <row r="1040" spans="13:19" ht="18.5" x14ac:dyDescent="0.45">
      <c r="M1040" s="79">
        <f t="shared" si="69"/>
        <v>0</v>
      </c>
      <c r="N1040" s="80"/>
      <c r="O1040" s="81">
        <f t="shared" si="67"/>
        <v>0</v>
      </c>
      <c r="P1040" s="82"/>
      <c r="Q1040" s="83" t="e">
        <f t="shared" si="66"/>
        <v>#DIV/0!</v>
      </c>
      <c r="R1040" s="50"/>
      <c r="S1040" s="84">
        <f t="shared" si="68"/>
        <v>0</v>
      </c>
    </row>
    <row r="1041" spans="13:19" ht="18.5" x14ac:dyDescent="0.45">
      <c r="M1041" s="79">
        <f t="shared" si="69"/>
        <v>0</v>
      </c>
      <c r="N1041" s="80"/>
      <c r="O1041" s="81">
        <f t="shared" si="67"/>
        <v>0</v>
      </c>
      <c r="P1041" s="82"/>
      <c r="Q1041" s="83" t="e">
        <f t="shared" si="66"/>
        <v>#DIV/0!</v>
      </c>
      <c r="R1041" s="50"/>
      <c r="S1041" s="84">
        <f t="shared" si="68"/>
        <v>0</v>
      </c>
    </row>
    <row r="1042" spans="13:19" ht="18.5" x14ac:dyDescent="0.45">
      <c r="M1042" s="79">
        <f t="shared" si="69"/>
        <v>0</v>
      </c>
      <c r="N1042" s="80"/>
      <c r="O1042" s="81">
        <f t="shared" si="67"/>
        <v>0</v>
      </c>
      <c r="P1042" s="82"/>
      <c r="Q1042" s="83" t="e">
        <f t="shared" si="66"/>
        <v>#DIV/0!</v>
      </c>
      <c r="R1042" s="50"/>
      <c r="S1042" s="84">
        <f t="shared" si="68"/>
        <v>0</v>
      </c>
    </row>
    <row r="1043" spans="13:19" ht="18.5" x14ac:dyDescent="0.45">
      <c r="M1043" s="79">
        <f t="shared" si="69"/>
        <v>0</v>
      </c>
      <c r="N1043" s="80"/>
      <c r="O1043" s="81">
        <f t="shared" si="67"/>
        <v>0</v>
      </c>
      <c r="P1043" s="82"/>
      <c r="Q1043" s="83" t="e">
        <f t="shared" si="66"/>
        <v>#DIV/0!</v>
      </c>
      <c r="R1043" s="50"/>
      <c r="S1043" s="84">
        <f t="shared" si="68"/>
        <v>0</v>
      </c>
    </row>
    <row r="1044" spans="13:19" ht="18.5" x14ac:dyDescent="0.45">
      <c r="M1044" s="79">
        <f t="shared" si="69"/>
        <v>0</v>
      </c>
      <c r="N1044" s="80"/>
      <c r="O1044" s="81">
        <f t="shared" si="67"/>
        <v>0</v>
      </c>
      <c r="P1044" s="82"/>
      <c r="Q1044" s="83" t="e">
        <f t="shared" si="66"/>
        <v>#DIV/0!</v>
      </c>
      <c r="R1044" s="50"/>
      <c r="S1044" s="84">
        <f t="shared" si="68"/>
        <v>0</v>
      </c>
    </row>
    <row r="1045" spans="13:19" ht="18.5" x14ac:dyDescent="0.45">
      <c r="M1045" s="79">
        <f t="shared" si="69"/>
        <v>0</v>
      </c>
      <c r="N1045" s="80"/>
      <c r="O1045" s="81">
        <f t="shared" si="67"/>
        <v>0</v>
      </c>
      <c r="P1045" s="82"/>
      <c r="Q1045" s="83" t="e">
        <f t="shared" si="66"/>
        <v>#DIV/0!</v>
      </c>
      <c r="R1045" s="50"/>
      <c r="S1045" s="84">
        <f t="shared" si="68"/>
        <v>0</v>
      </c>
    </row>
    <row r="1046" spans="13:19" ht="18.5" x14ac:dyDescent="0.45">
      <c r="M1046" s="79">
        <f t="shared" si="69"/>
        <v>0</v>
      </c>
      <c r="N1046" s="80"/>
      <c r="O1046" s="81">
        <f t="shared" si="67"/>
        <v>0</v>
      </c>
      <c r="P1046" s="82"/>
      <c r="Q1046" s="83" t="e">
        <f t="shared" si="66"/>
        <v>#DIV/0!</v>
      </c>
      <c r="R1046" s="50"/>
      <c r="S1046" s="84">
        <f t="shared" si="68"/>
        <v>0</v>
      </c>
    </row>
    <row r="1047" spans="13:19" ht="18.5" x14ac:dyDescent="0.45">
      <c r="M1047" s="79">
        <f t="shared" si="69"/>
        <v>0</v>
      </c>
      <c r="N1047" s="80"/>
      <c r="O1047" s="81">
        <f t="shared" si="67"/>
        <v>0</v>
      </c>
      <c r="P1047" s="82"/>
      <c r="Q1047" s="83" t="e">
        <f t="shared" si="66"/>
        <v>#DIV/0!</v>
      </c>
      <c r="R1047" s="50"/>
      <c r="S1047" s="84">
        <f t="shared" si="68"/>
        <v>0</v>
      </c>
    </row>
    <row r="1048" spans="13:19" ht="18.5" x14ac:dyDescent="0.45">
      <c r="M1048" s="79">
        <f t="shared" si="69"/>
        <v>0</v>
      </c>
      <c r="N1048" s="80"/>
      <c r="O1048" s="81">
        <f t="shared" si="67"/>
        <v>0</v>
      </c>
      <c r="P1048" s="82"/>
      <c r="Q1048" s="83" t="e">
        <f t="shared" si="66"/>
        <v>#DIV/0!</v>
      </c>
      <c r="R1048" s="50"/>
      <c r="S1048" s="84">
        <f t="shared" si="68"/>
        <v>0</v>
      </c>
    </row>
    <row r="1049" spans="13:19" ht="18.5" x14ac:dyDescent="0.45">
      <c r="M1049" s="79">
        <f t="shared" si="69"/>
        <v>0</v>
      </c>
      <c r="N1049" s="80"/>
      <c r="O1049" s="81">
        <f t="shared" si="67"/>
        <v>0</v>
      </c>
      <c r="P1049" s="82"/>
      <c r="Q1049" s="83" t="e">
        <f t="shared" si="66"/>
        <v>#DIV/0!</v>
      </c>
      <c r="R1049" s="50"/>
      <c r="S1049" s="84">
        <f t="shared" si="68"/>
        <v>0</v>
      </c>
    </row>
    <row r="1050" spans="13:19" ht="18.5" x14ac:dyDescent="0.45">
      <c r="M1050" s="79">
        <f t="shared" si="69"/>
        <v>0</v>
      </c>
      <c r="N1050" s="80"/>
      <c r="O1050" s="81">
        <f t="shared" si="67"/>
        <v>0</v>
      </c>
      <c r="P1050" s="82"/>
      <c r="Q1050" s="83" t="e">
        <f t="shared" si="66"/>
        <v>#DIV/0!</v>
      </c>
      <c r="R1050" s="50"/>
      <c r="S1050" s="84">
        <f t="shared" si="68"/>
        <v>0</v>
      </c>
    </row>
    <row r="1051" spans="13:19" ht="18.5" x14ac:dyDescent="0.45">
      <c r="M1051" s="79">
        <f t="shared" si="69"/>
        <v>0</v>
      </c>
      <c r="N1051" s="80"/>
      <c r="O1051" s="81">
        <f t="shared" si="67"/>
        <v>0</v>
      </c>
      <c r="P1051" s="82"/>
      <c r="Q1051" s="83" t="e">
        <f t="shared" si="66"/>
        <v>#DIV/0!</v>
      </c>
      <c r="R1051" s="50"/>
      <c r="S1051" s="84">
        <f t="shared" si="68"/>
        <v>0</v>
      </c>
    </row>
    <row r="1052" spans="13:19" ht="18.5" x14ac:dyDescent="0.45">
      <c r="M1052" s="79">
        <f t="shared" si="69"/>
        <v>0</v>
      </c>
      <c r="N1052" s="80"/>
      <c r="O1052" s="81">
        <f t="shared" si="67"/>
        <v>0</v>
      </c>
      <c r="P1052" s="82"/>
      <c r="Q1052" s="83" t="e">
        <f t="shared" si="66"/>
        <v>#DIV/0!</v>
      </c>
      <c r="R1052" s="50"/>
      <c r="S1052" s="84">
        <f t="shared" si="68"/>
        <v>0</v>
      </c>
    </row>
    <row r="1053" spans="13:19" ht="18.5" x14ac:dyDescent="0.45">
      <c r="M1053" s="79">
        <f t="shared" si="69"/>
        <v>0</v>
      </c>
      <c r="N1053" s="80"/>
      <c r="O1053" s="81">
        <f t="shared" si="67"/>
        <v>0</v>
      </c>
      <c r="P1053" s="82"/>
      <c r="Q1053" s="83" t="e">
        <f t="shared" si="66"/>
        <v>#DIV/0!</v>
      </c>
      <c r="R1053" s="50"/>
      <c r="S1053" s="84">
        <f t="shared" si="68"/>
        <v>0</v>
      </c>
    </row>
    <row r="1054" spans="13:19" ht="18.5" x14ac:dyDescent="0.45">
      <c r="M1054" s="79">
        <f t="shared" si="69"/>
        <v>0</v>
      </c>
      <c r="N1054" s="80"/>
      <c r="O1054" s="81">
        <f t="shared" si="67"/>
        <v>0</v>
      </c>
      <c r="P1054" s="82"/>
      <c r="Q1054" s="83" t="e">
        <f t="shared" si="66"/>
        <v>#DIV/0!</v>
      </c>
      <c r="R1054" s="50"/>
      <c r="S1054" s="84">
        <f t="shared" si="68"/>
        <v>0</v>
      </c>
    </row>
    <row r="1055" spans="13:19" ht="18.5" x14ac:dyDescent="0.45">
      <c r="M1055" s="79">
        <f t="shared" si="69"/>
        <v>0</v>
      </c>
      <c r="N1055" s="80"/>
      <c r="O1055" s="81">
        <f t="shared" si="67"/>
        <v>0</v>
      </c>
      <c r="P1055" s="82"/>
      <c r="Q1055" s="83" t="e">
        <f t="shared" si="66"/>
        <v>#DIV/0!</v>
      </c>
      <c r="R1055" s="50"/>
      <c r="S1055" s="84">
        <f t="shared" si="68"/>
        <v>0</v>
      </c>
    </row>
    <row r="1056" spans="13:19" ht="18.5" x14ac:dyDescent="0.45">
      <c r="M1056" s="79">
        <f t="shared" si="69"/>
        <v>0</v>
      </c>
      <c r="N1056" s="80"/>
      <c r="O1056" s="81">
        <f t="shared" si="67"/>
        <v>0</v>
      </c>
      <c r="P1056" s="82"/>
      <c r="Q1056" s="83" t="e">
        <f t="shared" si="66"/>
        <v>#DIV/0!</v>
      </c>
      <c r="R1056" s="50"/>
      <c r="S1056" s="84">
        <f t="shared" si="68"/>
        <v>0</v>
      </c>
    </row>
    <row r="1057" spans="13:19" ht="18.5" x14ac:dyDescent="0.45">
      <c r="M1057" s="79">
        <f t="shared" si="69"/>
        <v>0</v>
      </c>
      <c r="N1057" s="80"/>
      <c r="O1057" s="81">
        <f t="shared" si="67"/>
        <v>0</v>
      </c>
      <c r="P1057" s="82"/>
      <c r="Q1057" s="83" t="e">
        <f t="shared" ref="Q1057:Q1120" si="70">(P1057-M1057)/P1057</f>
        <v>#DIV/0!</v>
      </c>
      <c r="R1057" s="50"/>
      <c r="S1057" s="84">
        <f t="shared" si="68"/>
        <v>0</v>
      </c>
    </row>
    <row r="1058" spans="13:19" ht="18.5" x14ac:dyDescent="0.45">
      <c r="M1058" s="79">
        <f t="shared" si="69"/>
        <v>0</v>
      </c>
      <c r="N1058" s="80"/>
      <c r="O1058" s="81">
        <f t="shared" si="67"/>
        <v>0</v>
      </c>
      <c r="P1058" s="82"/>
      <c r="Q1058" s="83" t="e">
        <f t="shared" si="70"/>
        <v>#DIV/0!</v>
      </c>
      <c r="R1058" s="50"/>
      <c r="S1058" s="84">
        <f t="shared" si="68"/>
        <v>0</v>
      </c>
    </row>
    <row r="1059" spans="13:19" ht="18.5" x14ac:dyDescent="0.45">
      <c r="M1059" s="79">
        <f t="shared" si="69"/>
        <v>0</v>
      </c>
      <c r="N1059" s="80"/>
      <c r="O1059" s="81">
        <f t="shared" si="67"/>
        <v>0</v>
      </c>
      <c r="P1059" s="82"/>
      <c r="Q1059" s="83" t="e">
        <f t="shared" si="70"/>
        <v>#DIV/0!</v>
      </c>
      <c r="R1059" s="50"/>
      <c r="S1059" s="84">
        <f t="shared" si="68"/>
        <v>0</v>
      </c>
    </row>
    <row r="1060" spans="13:19" ht="18.5" x14ac:dyDescent="0.45">
      <c r="M1060" s="79">
        <f t="shared" si="69"/>
        <v>0</v>
      </c>
      <c r="N1060" s="80"/>
      <c r="O1060" s="81">
        <f t="shared" ref="O1060:O1123" si="71">M1060/(1-N1060)</f>
        <v>0</v>
      </c>
      <c r="P1060" s="82"/>
      <c r="Q1060" s="83" t="e">
        <f t="shared" si="70"/>
        <v>#DIV/0!</v>
      </c>
      <c r="R1060" s="50"/>
      <c r="S1060" s="84">
        <f t="shared" si="68"/>
        <v>0</v>
      </c>
    </row>
    <row r="1061" spans="13:19" ht="18.5" x14ac:dyDescent="0.45">
      <c r="M1061" s="79">
        <f t="shared" si="69"/>
        <v>0</v>
      </c>
      <c r="N1061" s="80"/>
      <c r="O1061" s="81">
        <f t="shared" si="71"/>
        <v>0</v>
      </c>
      <c r="P1061" s="82"/>
      <c r="Q1061" s="83" t="e">
        <f t="shared" si="70"/>
        <v>#DIV/0!</v>
      </c>
      <c r="R1061" s="50"/>
      <c r="S1061" s="84">
        <f t="shared" si="68"/>
        <v>0</v>
      </c>
    </row>
    <row r="1062" spans="13:19" ht="18.5" x14ac:dyDescent="0.45">
      <c r="M1062" s="79">
        <f t="shared" si="69"/>
        <v>0</v>
      </c>
      <c r="N1062" s="80"/>
      <c r="O1062" s="81">
        <f t="shared" si="71"/>
        <v>0</v>
      </c>
      <c r="P1062" s="82"/>
      <c r="Q1062" s="83" t="e">
        <f t="shared" si="70"/>
        <v>#DIV/0!</v>
      </c>
      <c r="R1062" s="50"/>
      <c r="S1062" s="84">
        <f t="shared" ref="S1062:S1125" si="72">SUM(R1062*P1062)</f>
        <v>0</v>
      </c>
    </row>
    <row r="1063" spans="13:19" ht="18.5" x14ac:dyDescent="0.45">
      <c r="M1063" s="79">
        <f t="shared" si="69"/>
        <v>0</v>
      </c>
      <c r="N1063" s="80"/>
      <c r="O1063" s="81">
        <f t="shared" si="71"/>
        <v>0</v>
      </c>
      <c r="P1063" s="82"/>
      <c r="Q1063" s="83" t="e">
        <f t="shared" si="70"/>
        <v>#DIV/0!</v>
      </c>
      <c r="R1063" s="50"/>
      <c r="S1063" s="84">
        <f t="shared" si="72"/>
        <v>0</v>
      </c>
    </row>
    <row r="1064" spans="13:19" ht="18.5" x14ac:dyDescent="0.45">
      <c r="M1064" s="79">
        <f t="shared" si="69"/>
        <v>0</v>
      </c>
      <c r="N1064" s="80"/>
      <c r="O1064" s="81">
        <f t="shared" si="71"/>
        <v>0</v>
      </c>
      <c r="P1064" s="82"/>
      <c r="Q1064" s="83" t="e">
        <f t="shared" si="70"/>
        <v>#DIV/0!</v>
      </c>
      <c r="R1064" s="50"/>
      <c r="S1064" s="84">
        <f t="shared" si="72"/>
        <v>0</v>
      </c>
    </row>
    <row r="1065" spans="13:19" ht="18.5" x14ac:dyDescent="0.45">
      <c r="M1065" s="79">
        <f t="shared" ref="M1065:M1128" si="73">SUM(F1065:K1065)</f>
        <v>0</v>
      </c>
      <c r="N1065" s="80"/>
      <c r="O1065" s="81">
        <f t="shared" si="71"/>
        <v>0</v>
      </c>
      <c r="P1065" s="82"/>
      <c r="Q1065" s="83" t="e">
        <f t="shared" si="70"/>
        <v>#DIV/0!</v>
      </c>
      <c r="R1065" s="50"/>
      <c r="S1065" s="84">
        <f t="shared" si="72"/>
        <v>0</v>
      </c>
    </row>
    <row r="1066" spans="13:19" ht="18.5" x14ac:dyDescent="0.45">
      <c r="M1066" s="79">
        <f t="shared" si="73"/>
        <v>0</v>
      </c>
      <c r="N1066" s="80"/>
      <c r="O1066" s="81">
        <f t="shared" si="71"/>
        <v>0</v>
      </c>
      <c r="P1066" s="82"/>
      <c r="Q1066" s="83" t="e">
        <f t="shared" si="70"/>
        <v>#DIV/0!</v>
      </c>
      <c r="R1066" s="50"/>
      <c r="S1066" s="84">
        <f t="shared" si="72"/>
        <v>0</v>
      </c>
    </row>
    <row r="1067" spans="13:19" ht="18.5" x14ac:dyDescent="0.45">
      <c r="M1067" s="79">
        <f t="shared" si="73"/>
        <v>0</v>
      </c>
      <c r="N1067" s="80"/>
      <c r="O1067" s="81">
        <f t="shared" si="71"/>
        <v>0</v>
      </c>
      <c r="P1067" s="82"/>
      <c r="Q1067" s="83" t="e">
        <f t="shared" si="70"/>
        <v>#DIV/0!</v>
      </c>
      <c r="R1067" s="50"/>
      <c r="S1067" s="84">
        <f t="shared" si="72"/>
        <v>0</v>
      </c>
    </row>
    <row r="1068" spans="13:19" ht="18.5" x14ac:dyDescent="0.45">
      <c r="M1068" s="79">
        <f t="shared" si="73"/>
        <v>0</v>
      </c>
      <c r="N1068" s="80"/>
      <c r="O1068" s="81">
        <f t="shared" si="71"/>
        <v>0</v>
      </c>
      <c r="P1068" s="82"/>
      <c r="Q1068" s="83" t="e">
        <f t="shared" si="70"/>
        <v>#DIV/0!</v>
      </c>
      <c r="R1068" s="50"/>
      <c r="S1068" s="84">
        <f t="shared" si="72"/>
        <v>0</v>
      </c>
    </row>
    <row r="1069" spans="13:19" ht="18.5" x14ac:dyDescent="0.45">
      <c r="M1069" s="79">
        <f t="shared" si="73"/>
        <v>0</v>
      </c>
      <c r="N1069" s="80"/>
      <c r="O1069" s="81">
        <f t="shared" si="71"/>
        <v>0</v>
      </c>
      <c r="P1069" s="82"/>
      <c r="Q1069" s="83" t="e">
        <f t="shared" si="70"/>
        <v>#DIV/0!</v>
      </c>
      <c r="R1069" s="50"/>
      <c r="S1069" s="84">
        <f t="shared" si="72"/>
        <v>0</v>
      </c>
    </row>
    <row r="1070" spans="13:19" ht="18.5" x14ac:dyDescent="0.45">
      <c r="M1070" s="79">
        <f t="shared" si="73"/>
        <v>0</v>
      </c>
      <c r="N1070" s="80"/>
      <c r="O1070" s="81">
        <f t="shared" si="71"/>
        <v>0</v>
      </c>
      <c r="P1070" s="82"/>
      <c r="Q1070" s="83" t="e">
        <f t="shared" si="70"/>
        <v>#DIV/0!</v>
      </c>
      <c r="R1070" s="50"/>
      <c r="S1070" s="84">
        <f t="shared" si="72"/>
        <v>0</v>
      </c>
    </row>
    <row r="1071" spans="13:19" ht="18.5" x14ac:dyDescent="0.45">
      <c r="M1071" s="79">
        <f t="shared" si="73"/>
        <v>0</v>
      </c>
      <c r="N1071" s="80"/>
      <c r="O1071" s="81">
        <f t="shared" si="71"/>
        <v>0</v>
      </c>
      <c r="P1071" s="82"/>
      <c r="Q1071" s="83" t="e">
        <f t="shared" si="70"/>
        <v>#DIV/0!</v>
      </c>
      <c r="R1071" s="50"/>
      <c r="S1071" s="84">
        <f t="shared" si="72"/>
        <v>0</v>
      </c>
    </row>
    <row r="1072" spans="13:19" ht="18.5" x14ac:dyDescent="0.45">
      <c r="M1072" s="79">
        <f t="shared" si="73"/>
        <v>0</v>
      </c>
      <c r="N1072" s="80"/>
      <c r="O1072" s="81">
        <f t="shared" si="71"/>
        <v>0</v>
      </c>
      <c r="P1072" s="82"/>
      <c r="Q1072" s="83" t="e">
        <f t="shared" si="70"/>
        <v>#DIV/0!</v>
      </c>
      <c r="R1072" s="50"/>
      <c r="S1072" s="84">
        <f t="shared" si="72"/>
        <v>0</v>
      </c>
    </row>
    <row r="1073" spans="13:19" ht="18.5" x14ac:dyDescent="0.45">
      <c r="M1073" s="79">
        <f t="shared" si="73"/>
        <v>0</v>
      </c>
      <c r="N1073" s="80"/>
      <c r="O1073" s="81">
        <f t="shared" si="71"/>
        <v>0</v>
      </c>
      <c r="P1073" s="82"/>
      <c r="Q1073" s="83" t="e">
        <f t="shared" si="70"/>
        <v>#DIV/0!</v>
      </c>
      <c r="R1073" s="50"/>
      <c r="S1073" s="84">
        <f t="shared" si="72"/>
        <v>0</v>
      </c>
    </row>
    <row r="1074" spans="13:19" ht="18.5" x14ac:dyDescent="0.45">
      <c r="M1074" s="79">
        <f t="shared" si="73"/>
        <v>0</v>
      </c>
      <c r="N1074" s="80"/>
      <c r="O1074" s="81">
        <f t="shared" si="71"/>
        <v>0</v>
      </c>
      <c r="P1074" s="82"/>
      <c r="Q1074" s="83" t="e">
        <f t="shared" si="70"/>
        <v>#DIV/0!</v>
      </c>
      <c r="R1074" s="50"/>
      <c r="S1074" s="84">
        <f t="shared" si="72"/>
        <v>0</v>
      </c>
    </row>
    <row r="1075" spans="13:19" ht="18.5" x14ac:dyDescent="0.45">
      <c r="M1075" s="79">
        <f t="shared" si="73"/>
        <v>0</v>
      </c>
      <c r="N1075" s="80"/>
      <c r="O1075" s="81">
        <f t="shared" si="71"/>
        <v>0</v>
      </c>
      <c r="P1075" s="82"/>
      <c r="Q1075" s="83" t="e">
        <f t="shared" si="70"/>
        <v>#DIV/0!</v>
      </c>
      <c r="R1075" s="50"/>
      <c r="S1075" s="84">
        <f t="shared" si="72"/>
        <v>0</v>
      </c>
    </row>
    <row r="1076" spans="13:19" ht="18.5" x14ac:dyDescent="0.45">
      <c r="M1076" s="79">
        <f t="shared" si="73"/>
        <v>0</v>
      </c>
      <c r="N1076" s="80"/>
      <c r="O1076" s="81">
        <f t="shared" si="71"/>
        <v>0</v>
      </c>
      <c r="P1076" s="82"/>
      <c r="Q1076" s="83" t="e">
        <f t="shared" si="70"/>
        <v>#DIV/0!</v>
      </c>
      <c r="R1076" s="50"/>
      <c r="S1076" s="84">
        <f t="shared" si="72"/>
        <v>0</v>
      </c>
    </row>
    <row r="1077" spans="13:19" ht="18.5" x14ac:dyDescent="0.45">
      <c r="M1077" s="79">
        <f t="shared" si="73"/>
        <v>0</v>
      </c>
      <c r="N1077" s="80"/>
      <c r="O1077" s="81">
        <f t="shared" si="71"/>
        <v>0</v>
      </c>
      <c r="P1077" s="82"/>
      <c r="Q1077" s="83" t="e">
        <f t="shared" si="70"/>
        <v>#DIV/0!</v>
      </c>
      <c r="R1077" s="50"/>
      <c r="S1077" s="84">
        <f t="shared" si="72"/>
        <v>0</v>
      </c>
    </row>
    <row r="1078" spans="13:19" ht="18.5" x14ac:dyDescent="0.45">
      <c r="M1078" s="79">
        <f t="shared" si="73"/>
        <v>0</v>
      </c>
      <c r="N1078" s="80"/>
      <c r="O1078" s="81">
        <f t="shared" si="71"/>
        <v>0</v>
      </c>
      <c r="P1078" s="82"/>
      <c r="Q1078" s="83" t="e">
        <f t="shared" si="70"/>
        <v>#DIV/0!</v>
      </c>
      <c r="R1078" s="50"/>
      <c r="S1078" s="84">
        <f t="shared" si="72"/>
        <v>0</v>
      </c>
    </row>
    <row r="1079" spans="13:19" ht="18.5" x14ac:dyDescent="0.45">
      <c r="M1079" s="79">
        <f t="shared" si="73"/>
        <v>0</v>
      </c>
      <c r="N1079" s="80"/>
      <c r="O1079" s="81">
        <f t="shared" si="71"/>
        <v>0</v>
      </c>
      <c r="P1079" s="82"/>
      <c r="Q1079" s="83" t="e">
        <f t="shared" si="70"/>
        <v>#DIV/0!</v>
      </c>
      <c r="R1079" s="50"/>
      <c r="S1079" s="84">
        <f t="shared" si="72"/>
        <v>0</v>
      </c>
    </row>
    <row r="1080" spans="13:19" ht="18.5" x14ac:dyDescent="0.45">
      <c r="M1080" s="79">
        <f t="shared" si="73"/>
        <v>0</v>
      </c>
      <c r="N1080" s="80"/>
      <c r="O1080" s="81">
        <f t="shared" si="71"/>
        <v>0</v>
      </c>
      <c r="P1080" s="82"/>
      <c r="Q1080" s="83" t="e">
        <f t="shared" si="70"/>
        <v>#DIV/0!</v>
      </c>
      <c r="R1080" s="50"/>
      <c r="S1080" s="84">
        <f t="shared" si="72"/>
        <v>0</v>
      </c>
    </row>
    <row r="1081" spans="13:19" ht="18.5" x14ac:dyDescent="0.45">
      <c r="M1081" s="79">
        <f t="shared" si="73"/>
        <v>0</v>
      </c>
      <c r="N1081" s="80"/>
      <c r="O1081" s="81">
        <f t="shared" si="71"/>
        <v>0</v>
      </c>
      <c r="P1081" s="82"/>
      <c r="Q1081" s="83" t="e">
        <f t="shared" si="70"/>
        <v>#DIV/0!</v>
      </c>
      <c r="R1081" s="50"/>
      <c r="S1081" s="84">
        <f t="shared" si="72"/>
        <v>0</v>
      </c>
    </row>
    <row r="1082" spans="13:19" ht="18.5" x14ac:dyDescent="0.45">
      <c r="M1082" s="79">
        <f t="shared" si="73"/>
        <v>0</v>
      </c>
      <c r="N1082" s="80"/>
      <c r="O1082" s="81">
        <f t="shared" si="71"/>
        <v>0</v>
      </c>
      <c r="P1082" s="82"/>
      <c r="Q1082" s="83" t="e">
        <f t="shared" si="70"/>
        <v>#DIV/0!</v>
      </c>
      <c r="R1082" s="50"/>
      <c r="S1082" s="84">
        <f t="shared" si="72"/>
        <v>0</v>
      </c>
    </row>
    <row r="1083" spans="13:19" ht="18.5" x14ac:dyDescent="0.45">
      <c r="M1083" s="79">
        <f t="shared" si="73"/>
        <v>0</v>
      </c>
      <c r="N1083" s="80"/>
      <c r="O1083" s="81">
        <f t="shared" si="71"/>
        <v>0</v>
      </c>
      <c r="P1083" s="82"/>
      <c r="Q1083" s="83" t="e">
        <f t="shared" si="70"/>
        <v>#DIV/0!</v>
      </c>
      <c r="R1083" s="50"/>
      <c r="S1083" s="84">
        <f t="shared" si="72"/>
        <v>0</v>
      </c>
    </row>
    <row r="1084" spans="13:19" ht="18.5" x14ac:dyDescent="0.45">
      <c r="M1084" s="79">
        <f t="shared" si="73"/>
        <v>0</v>
      </c>
      <c r="N1084" s="80"/>
      <c r="O1084" s="81">
        <f t="shared" si="71"/>
        <v>0</v>
      </c>
      <c r="P1084" s="82"/>
      <c r="Q1084" s="83" t="e">
        <f t="shared" si="70"/>
        <v>#DIV/0!</v>
      </c>
      <c r="R1084" s="50"/>
      <c r="S1084" s="84">
        <f t="shared" si="72"/>
        <v>0</v>
      </c>
    </row>
    <row r="1085" spans="13:19" ht="18.5" x14ac:dyDescent="0.45">
      <c r="M1085" s="79">
        <f t="shared" si="73"/>
        <v>0</v>
      </c>
      <c r="N1085" s="80"/>
      <c r="O1085" s="81">
        <f t="shared" si="71"/>
        <v>0</v>
      </c>
      <c r="P1085" s="82"/>
      <c r="Q1085" s="83" t="e">
        <f t="shared" si="70"/>
        <v>#DIV/0!</v>
      </c>
      <c r="R1085" s="50"/>
      <c r="S1085" s="84">
        <f t="shared" si="72"/>
        <v>0</v>
      </c>
    </row>
    <row r="1086" spans="13:19" ht="18.5" x14ac:dyDescent="0.45">
      <c r="M1086" s="79">
        <f t="shared" si="73"/>
        <v>0</v>
      </c>
      <c r="N1086" s="80"/>
      <c r="O1086" s="81">
        <f t="shared" si="71"/>
        <v>0</v>
      </c>
      <c r="P1086" s="82"/>
      <c r="Q1086" s="83" t="e">
        <f t="shared" si="70"/>
        <v>#DIV/0!</v>
      </c>
      <c r="R1086" s="50"/>
      <c r="S1086" s="84">
        <f t="shared" si="72"/>
        <v>0</v>
      </c>
    </row>
    <row r="1087" spans="13:19" ht="18.5" x14ac:dyDescent="0.45">
      <c r="M1087" s="79">
        <f t="shared" si="73"/>
        <v>0</v>
      </c>
      <c r="N1087" s="80"/>
      <c r="O1087" s="81">
        <f t="shared" si="71"/>
        <v>0</v>
      </c>
      <c r="P1087" s="82"/>
      <c r="Q1087" s="83" t="e">
        <f t="shared" si="70"/>
        <v>#DIV/0!</v>
      </c>
      <c r="R1087" s="50"/>
      <c r="S1087" s="84">
        <f t="shared" si="72"/>
        <v>0</v>
      </c>
    </row>
    <row r="1088" spans="13:19" ht="18.5" x14ac:dyDescent="0.45">
      <c r="M1088" s="79">
        <f t="shared" si="73"/>
        <v>0</v>
      </c>
      <c r="N1088" s="80"/>
      <c r="O1088" s="81">
        <f t="shared" si="71"/>
        <v>0</v>
      </c>
      <c r="P1088" s="82"/>
      <c r="Q1088" s="83" t="e">
        <f t="shared" si="70"/>
        <v>#DIV/0!</v>
      </c>
      <c r="R1088" s="50"/>
      <c r="S1088" s="84">
        <f t="shared" si="72"/>
        <v>0</v>
      </c>
    </row>
    <row r="1089" spans="13:19" ht="18.5" x14ac:dyDescent="0.45">
      <c r="M1089" s="79">
        <f t="shared" si="73"/>
        <v>0</v>
      </c>
      <c r="N1089" s="80"/>
      <c r="O1089" s="81">
        <f t="shared" si="71"/>
        <v>0</v>
      </c>
      <c r="P1089" s="82"/>
      <c r="Q1089" s="83" t="e">
        <f t="shared" si="70"/>
        <v>#DIV/0!</v>
      </c>
      <c r="R1089" s="50"/>
      <c r="S1089" s="84">
        <f t="shared" si="72"/>
        <v>0</v>
      </c>
    </row>
    <row r="1090" spans="13:19" ht="18.5" x14ac:dyDescent="0.45">
      <c r="M1090" s="79">
        <f t="shared" si="73"/>
        <v>0</v>
      </c>
      <c r="N1090" s="80"/>
      <c r="O1090" s="81">
        <f t="shared" si="71"/>
        <v>0</v>
      </c>
      <c r="P1090" s="82"/>
      <c r="Q1090" s="83" t="e">
        <f t="shared" si="70"/>
        <v>#DIV/0!</v>
      </c>
      <c r="R1090" s="50"/>
      <c r="S1090" s="84">
        <f t="shared" si="72"/>
        <v>0</v>
      </c>
    </row>
    <row r="1091" spans="13:19" ht="18.5" x14ac:dyDescent="0.45">
      <c r="M1091" s="79">
        <f t="shared" si="73"/>
        <v>0</v>
      </c>
      <c r="N1091" s="80"/>
      <c r="O1091" s="81">
        <f t="shared" si="71"/>
        <v>0</v>
      </c>
      <c r="P1091" s="82"/>
      <c r="Q1091" s="83" t="e">
        <f t="shared" si="70"/>
        <v>#DIV/0!</v>
      </c>
      <c r="R1091" s="50"/>
      <c r="S1091" s="84">
        <f t="shared" si="72"/>
        <v>0</v>
      </c>
    </row>
    <row r="1092" spans="13:19" ht="18.5" x14ac:dyDescent="0.45">
      <c r="M1092" s="79">
        <f t="shared" si="73"/>
        <v>0</v>
      </c>
      <c r="N1092" s="80"/>
      <c r="O1092" s="81">
        <f t="shared" si="71"/>
        <v>0</v>
      </c>
      <c r="P1092" s="82"/>
      <c r="Q1092" s="83" t="e">
        <f t="shared" si="70"/>
        <v>#DIV/0!</v>
      </c>
      <c r="R1092" s="50"/>
      <c r="S1092" s="84">
        <f t="shared" si="72"/>
        <v>0</v>
      </c>
    </row>
    <row r="1093" spans="13:19" ht="18.5" x14ac:dyDescent="0.45">
      <c r="M1093" s="79">
        <f t="shared" si="73"/>
        <v>0</v>
      </c>
      <c r="N1093" s="80"/>
      <c r="O1093" s="81">
        <f t="shared" si="71"/>
        <v>0</v>
      </c>
      <c r="P1093" s="82"/>
      <c r="Q1093" s="83" t="e">
        <f t="shared" si="70"/>
        <v>#DIV/0!</v>
      </c>
      <c r="R1093" s="50"/>
      <c r="S1093" s="84">
        <f t="shared" si="72"/>
        <v>0</v>
      </c>
    </row>
    <row r="1094" spans="13:19" ht="18.5" x14ac:dyDescent="0.45">
      <c r="M1094" s="79">
        <f t="shared" si="73"/>
        <v>0</v>
      </c>
      <c r="N1094" s="80"/>
      <c r="O1094" s="81">
        <f t="shared" si="71"/>
        <v>0</v>
      </c>
      <c r="P1094" s="82"/>
      <c r="Q1094" s="83" t="e">
        <f t="shared" si="70"/>
        <v>#DIV/0!</v>
      </c>
      <c r="R1094" s="50"/>
      <c r="S1094" s="84">
        <f t="shared" si="72"/>
        <v>0</v>
      </c>
    </row>
    <row r="1095" spans="13:19" ht="18.5" x14ac:dyDescent="0.45">
      <c r="M1095" s="79">
        <f t="shared" si="73"/>
        <v>0</v>
      </c>
      <c r="N1095" s="80"/>
      <c r="O1095" s="81">
        <f t="shared" si="71"/>
        <v>0</v>
      </c>
      <c r="P1095" s="82"/>
      <c r="Q1095" s="83" t="e">
        <f t="shared" si="70"/>
        <v>#DIV/0!</v>
      </c>
      <c r="R1095" s="50"/>
      <c r="S1095" s="84">
        <f t="shared" si="72"/>
        <v>0</v>
      </c>
    </row>
    <row r="1096" spans="13:19" ht="18.5" x14ac:dyDescent="0.45">
      <c r="M1096" s="79">
        <f t="shared" si="73"/>
        <v>0</v>
      </c>
      <c r="N1096" s="80"/>
      <c r="O1096" s="81">
        <f t="shared" si="71"/>
        <v>0</v>
      </c>
      <c r="P1096" s="82"/>
      <c r="Q1096" s="83" t="e">
        <f t="shared" si="70"/>
        <v>#DIV/0!</v>
      </c>
      <c r="R1096" s="50"/>
      <c r="S1096" s="84">
        <f t="shared" si="72"/>
        <v>0</v>
      </c>
    </row>
    <row r="1097" spans="13:19" ht="18.5" x14ac:dyDescent="0.45">
      <c r="M1097" s="79">
        <f t="shared" si="73"/>
        <v>0</v>
      </c>
      <c r="N1097" s="80"/>
      <c r="O1097" s="81">
        <f t="shared" si="71"/>
        <v>0</v>
      </c>
      <c r="P1097" s="82"/>
      <c r="Q1097" s="83" t="e">
        <f t="shared" si="70"/>
        <v>#DIV/0!</v>
      </c>
      <c r="R1097" s="50"/>
      <c r="S1097" s="84">
        <f t="shared" si="72"/>
        <v>0</v>
      </c>
    </row>
    <row r="1098" spans="13:19" ht="18.5" x14ac:dyDescent="0.45">
      <c r="M1098" s="79">
        <f t="shared" si="73"/>
        <v>0</v>
      </c>
      <c r="N1098" s="80"/>
      <c r="O1098" s="81">
        <f t="shared" si="71"/>
        <v>0</v>
      </c>
      <c r="P1098" s="82"/>
      <c r="Q1098" s="83" t="e">
        <f t="shared" si="70"/>
        <v>#DIV/0!</v>
      </c>
      <c r="R1098" s="50"/>
      <c r="S1098" s="84">
        <f t="shared" si="72"/>
        <v>0</v>
      </c>
    </row>
    <row r="1099" spans="13:19" ht="18.5" x14ac:dyDescent="0.45">
      <c r="M1099" s="79">
        <f t="shared" si="73"/>
        <v>0</v>
      </c>
      <c r="N1099" s="80"/>
      <c r="O1099" s="81">
        <f t="shared" si="71"/>
        <v>0</v>
      </c>
      <c r="P1099" s="82"/>
      <c r="Q1099" s="83" t="e">
        <f t="shared" si="70"/>
        <v>#DIV/0!</v>
      </c>
      <c r="R1099" s="50"/>
      <c r="S1099" s="84">
        <f t="shared" si="72"/>
        <v>0</v>
      </c>
    </row>
    <row r="1100" spans="13:19" ht="18.5" x14ac:dyDescent="0.45">
      <c r="M1100" s="79">
        <f t="shared" si="73"/>
        <v>0</v>
      </c>
      <c r="N1100" s="80"/>
      <c r="O1100" s="81">
        <f t="shared" si="71"/>
        <v>0</v>
      </c>
      <c r="P1100" s="82"/>
      <c r="Q1100" s="83" t="e">
        <f t="shared" si="70"/>
        <v>#DIV/0!</v>
      </c>
      <c r="R1100" s="50"/>
      <c r="S1100" s="84">
        <f t="shared" si="72"/>
        <v>0</v>
      </c>
    </row>
    <row r="1101" spans="13:19" ht="18.5" x14ac:dyDescent="0.45">
      <c r="M1101" s="79">
        <f t="shared" si="73"/>
        <v>0</v>
      </c>
      <c r="N1101" s="80"/>
      <c r="O1101" s="81">
        <f t="shared" si="71"/>
        <v>0</v>
      </c>
      <c r="P1101" s="82"/>
      <c r="Q1101" s="83" t="e">
        <f t="shared" si="70"/>
        <v>#DIV/0!</v>
      </c>
      <c r="R1101" s="50"/>
      <c r="S1101" s="84">
        <f t="shared" si="72"/>
        <v>0</v>
      </c>
    </row>
    <row r="1102" spans="13:19" ht="18.5" x14ac:dyDescent="0.45">
      <c r="M1102" s="79">
        <f t="shared" si="73"/>
        <v>0</v>
      </c>
      <c r="N1102" s="80"/>
      <c r="O1102" s="81">
        <f t="shared" si="71"/>
        <v>0</v>
      </c>
      <c r="P1102" s="82"/>
      <c r="Q1102" s="83" t="e">
        <f t="shared" si="70"/>
        <v>#DIV/0!</v>
      </c>
      <c r="R1102" s="50"/>
      <c r="S1102" s="84">
        <f t="shared" si="72"/>
        <v>0</v>
      </c>
    </row>
    <row r="1103" spans="13:19" ht="18.5" x14ac:dyDescent="0.45">
      <c r="M1103" s="79">
        <f t="shared" si="73"/>
        <v>0</v>
      </c>
      <c r="N1103" s="80"/>
      <c r="O1103" s="81">
        <f t="shared" si="71"/>
        <v>0</v>
      </c>
      <c r="P1103" s="82"/>
      <c r="Q1103" s="83" t="e">
        <f t="shared" si="70"/>
        <v>#DIV/0!</v>
      </c>
      <c r="R1103" s="50"/>
      <c r="S1103" s="84">
        <f t="shared" si="72"/>
        <v>0</v>
      </c>
    </row>
    <row r="1104" spans="13:19" ht="18.5" x14ac:dyDescent="0.45">
      <c r="M1104" s="79">
        <f t="shared" si="73"/>
        <v>0</v>
      </c>
      <c r="N1104" s="80"/>
      <c r="O1104" s="81">
        <f t="shared" si="71"/>
        <v>0</v>
      </c>
      <c r="P1104" s="82"/>
      <c r="Q1104" s="83" t="e">
        <f t="shared" si="70"/>
        <v>#DIV/0!</v>
      </c>
      <c r="R1104" s="50"/>
      <c r="S1104" s="84">
        <f t="shared" si="72"/>
        <v>0</v>
      </c>
    </row>
    <row r="1105" spans="13:19" ht="18.5" x14ac:dyDescent="0.45">
      <c r="M1105" s="79">
        <f t="shared" si="73"/>
        <v>0</v>
      </c>
      <c r="N1105" s="80"/>
      <c r="O1105" s="81">
        <f t="shared" si="71"/>
        <v>0</v>
      </c>
      <c r="P1105" s="82"/>
      <c r="Q1105" s="83" t="e">
        <f t="shared" si="70"/>
        <v>#DIV/0!</v>
      </c>
      <c r="R1105" s="50"/>
      <c r="S1105" s="84">
        <f t="shared" si="72"/>
        <v>0</v>
      </c>
    </row>
    <row r="1106" spans="13:19" ht="18.5" x14ac:dyDescent="0.45">
      <c r="M1106" s="79">
        <f t="shared" si="73"/>
        <v>0</v>
      </c>
      <c r="N1106" s="80"/>
      <c r="O1106" s="81">
        <f t="shared" si="71"/>
        <v>0</v>
      </c>
      <c r="P1106" s="82"/>
      <c r="Q1106" s="83" t="e">
        <f t="shared" si="70"/>
        <v>#DIV/0!</v>
      </c>
      <c r="R1106" s="50"/>
      <c r="S1106" s="84">
        <f t="shared" si="72"/>
        <v>0</v>
      </c>
    </row>
    <row r="1107" spans="13:19" ht="18.5" x14ac:dyDescent="0.45">
      <c r="M1107" s="79">
        <f t="shared" si="73"/>
        <v>0</v>
      </c>
      <c r="N1107" s="80"/>
      <c r="O1107" s="81">
        <f t="shared" si="71"/>
        <v>0</v>
      </c>
      <c r="P1107" s="82"/>
      <c r="Q1107" s="83" t="e">
        <f t="shared" si="70"/>
        <v>#DIV/0!</v>
      </c>
      <c r="R1107" s="50"/>
      <c r="S1107" s="84">
        <f t="shared" si="72"/>
        <v>0</v>
      </c>
    </row>
    <row r="1108" spans="13:19" ht="18.5" x14ac:dyDescent="0.45">
      <c r="M1108" s="79">
        <f t="shared" si="73"/>
        <v>0</v>
      </c>
      <c r="N1108" s="80"/>
      <c r="O1108" s="81">
        <f t="shared" si="71"/>
        <v>0</v>
      </c>
      <c r="P1108" s="82"/>
      <c r="Q1108" s="83" t="e">
        <f t="shared" si="70"/>
        <v>#DIV/0!</v>
      </c>
      <c r="R1108" s="50"/>
      <c r="S1108" s="84">
        <f t="shared" si="72"/>
        <v>0</v>
      </c>
    </row>
    <row r="1109" spans="13:19" ht="18.5" x14ac:dyDescent="0.45">
      <c r="M1109" s="79">
        <f t="shared" si="73"/>
        <v>0</v>
      </c>
      <c r="N1109" s="80"/>
      <c r="O1109" s="81">
        <f t="shared" si="71"/>
        <v>0</v>
      </c>
      <c r="P1109" s="82"/>
      <c r="Q1109" s="83" t="e">
        <f t="shared" si="70"/>
        <v>#DIV/0!</v>
      </c>
      <c r="R1109" s="50"/>
      <c r="S1109" s="84">
        <f t="shared" si="72"/>
        <v>0</v>
      </c>
    </row>
    <row r="1110" spans="13:19" ht="18.5" x14ac:dyDescent="0.45">
      <c r="M1110" s="79">
        <f t="shared" si="73"/>
        <v>0</v>
      </c>
      <c r="N1110" s="80"/>
      <c r="O1110" s="81">
        <f t="shared" si="71"/>
        <v>0</v>
      </c>
      <c r="P1110" s="82"/>
      <c r="Q1110" s="83" t="e">
        <f t="shared" si="70"/>
        <v>#DIV/0!</v>
      </c>
      <c r="R1110" s="50"/>
      <c r="S1110" s="84">
        <f t="shared" si="72"/>
        <v>0</v>
      </c>
    </row>
    <row r="1111" spans="13:19" ht="18.5" x14ac:dyDescent="0.45">
      <c r="M1111" s="79">
        <f t="shared" si="73"/>
        <v>0</v>
      </c>
      <c r="N1111" s="80"/>
      <c r="O1111" s="81">
        <f t="shared" si="71"/>
        <v>0</v>
      </c>
      <c r="P1111" s="82"/>
      <c r="Q1111" s="83" t="e">
        <f t="shared" si="70"/>
        <v>#DIV/0!</v>
      </c>
      <c r="R1111" s="50"/>
      <c r="S1111" s="84">
        <f t="shared" si="72"/>
        <v>0</v>
      </c>
    </row>
    <row r="1112" spans="13:19" ht="18.5" x14ac:dyDescent="0.45">
      <c r="M1112" s="79">
        <f t="shared" si="73"/>
        <v>0</v>
      </c>
      <c r="N1112" s="80"/>
      <c r="O1112" s="81">
        <f t="shared" si="71"/>
        <v>0</v>
      </c>
      <c r="P1112" s="82"/>
      <c r="Q1112" s="83" t="e">
        <f t="shared" si="70"/>
        <v>#DIV/0!</v>
      </c>
      <c r="R1112" s="50"/>
      <c r="S1112" s="84">
        <f t="shared" si="72"/>
        <v>0</v>
      </c>
    </row>
    <row r="1113" spans="13:19" ht="18.5" x14ac:dyDescent="0.45">
      <c r="M1113" s="79">
        <f t="shared" si="73"/>
        <v>0</v>
      </c>
      <c r="N1113" s="80"/>
      <c r="O1113" s="81">
        <f t="shared" si="71"/>
        <v>0</v>
      </c>
      <c r="P1113" s="82"/>
      <c r="Q1113" s="83" t="e">
        <f t="shared" si="70"/>
        <v>#DIV/0!</v>
      </c>
      <c r="R1113" s="50"/>
      <c r="S1113" s="84">
        <f t="shared" si="72"/>
        <v>0</v>
      </c>
    </row>
    <row r="1114" spans="13:19" ht="18.5" x14ac:dyDescent="0.45">
      <c r="M1114" s="79">
        <f t="shared" si="73"/>
        <v>0</v>
      </c>
      <c r="N1114" s="80"/>
      <c r="O1114" s="81">
        <f t="shared" si="71"/>
        <v>0</v>
      </c>
      <c r="P1114" s="82"/>
      <c r="Q1114" s="83" t="e">
        <f t="shared" si="70"/>
        <v>#DIV/0!</v>
      </c>
      <c r="R1114" s="50"/>
      <c r="S1114" s="84">
        <f t="shared" si="72"/>
        <v>0</v>
      </c>
    </row>
    <row r="1115" spans="13:19" ht="18.5" x14ac:dyDescent="0.45">
      <c r="M1115" s="79">
        <f t="shared" si="73"/>
        <v>0</v>
      </c>
      <c r="N1115" s="80"/>
      <c r="O1115" s="81">
        <f t="shared" si="71"/>
        <v>0</v>
      </c>
      <c r="P1115" s="82"/>
      <c r="Q1115" s="83" t="e">
        <f t="shared" si="70"/>
        <v>#DIV/0!</v>
      </c>
      <c r="R1115" s="50"/>
      <c r="S1115" s="84">
        <f t="shared" si="72"/>
        <v>0</v>
      </c>
    </row>
    <row r="1116" spans="13:19" ht="18.5" x14ac:dyDescent="0.45">
      <c r="M1116" s="79">
        <f t="shared" si="73"/>
        <v>0</v>
      </c>
      <c r="N1116" s="80"/>
      <c r="O1116" s="81">
        <f t="shared" si="71"/>
        <v>0</v>
      </c>
      <c r="P1116" s="82"/>
      <c r="Q1116" s="83" t="e">
        <f t="shared" si="70"/>
        <v>#DIV/0!</v>
      </c>
      <c r="R1116" s="50"/>
      <c r="S1116" s="84">
        <f t="shared" si="72"/>
        <v>0</v>
      </c>
    </row>
    <row r="1117" spans="13:19" ht="18.5" x14ac:dyDescent="0.45">
      <c r="M1117" s="79">
        <f t="shared" si="73"/>
        <v>0</v>
      </c>
      <c r="N1117" s="80"/>
      <c r="O1117" s="81">
        <f t="shared" si="71"/>
        <v>0</v>
      </c>
      <c r="P1117" s="82"/>
      <c r="Q1117" s="83" t="e">
        <f t="shared" si="70"/>
        <v>#DIV/0!</v>
      </c>
      <c r="R1117" s="50"/>
      <c r="S1117" s="84">
        <f t="shared" si="72"/>
        <v>0</v>
      </c>
    </row>
    <row r="1118" spans="13:19" ht="18.5" x14ac:dyDescent="0.45">
      <c r="M1118" s="79">
        <f t="shared" si="73"/>
        <v>0</v>
      </c>
      <c r="N1118" s="80"/>
      <c r="O1118" s="81">
        <f t="shared" si="71"/>
        <v>0</v>
      </c>
      <c r="P1118" s="82"/>
      <c r="Q1118" s="83" t="e">
        <f t="shared" si="70"/>
        <v>#DIV/0!</v>
      </c>
      <c r="R1118" s="50"/>
      <c r="S1118" s="84">
        <f t="shared" si="72"/>
        <v>0</v>
      </c>
    </row>
    <row r="1119" spans="13:19" ht="18.5" x14ac:dyDescent="0.45">
      <c r="M1119" s="79">
        <f t="shared" si="73"/>
        <v>0</v>
      </c>
      <c r="N1119" s="80"/>
      <c r="O1119" s="81">
        <f t="shared" si="71"/>
        <v>0</v>
      </c>
      <c r="P1119" s="82"/>
      <c r="Q1119" s="83" t="e">
        <f t="shared" si="70"/>
        <v>#DIV/0!</v>
      </c>
      <c r="R1119" s="50"/>
      <c r="S1119" s="84">
        <f t="shared" si="72"/>
        <v>0</v>
      </c>
    </row>
    <row r="1120" spans="13:19" ht="18.5" x14ac:dyDescent="0.45">
      <c r="M1120" s="79">
        <f t="shared" si="73"/>
        <v>0</v>
      </c>
      <c r="N1120" s="80"/>
      <c r="O1120" s="81">
        <f t="shared" si="71"/>
        <v>0</v>
      </c>
      <c r="P1120" s="82"/>
      <c r="Q1120" s="83" t="e">
        <f t="shared" si="70"/>
        <v>#DIV/0!</v>
      </c>
      <c r="R1120" s="50"/>
      <c r="S1120" s="84">
        <f t="shared" si="72"/>
        <v>0</v>
      </c>
    </row>
    <row r="1121" spans="13:19" ht="18.5" x14ac:dyDescent="0.45">
      <c r="M1121" s="79">
        <f t="shared" si="73"/>
        <v>0</v>
      </c>
      <c r="N1121" s="80"/>
      <c r="O1121" s="81">
        <f t="shared" si="71"/>
        <v>0</v>
      </c>
      <c r="P1121" s="82"/>
      <c r="Q1121" s="83" t="e">
        <f t="shared" ref="Q1121:Q1184" si="74">(P1121-M1121)/P1121</f>
        <v>#DIV/0!</v>
      </c>
      <c r="R1121" s="50"/>
      <c r="S1121" s="84">
        <f t="shared" si="72"/>
        <v>0</v>
      </c>
    </row>
    <row r="1122" spans="13:19" ht="18.5" x14ac:dyDescent="0.45">
      <c r="M1122" s="79">
        <f t="shared" si="73"/>
        <v>0</v>
      </c>
      <c r="N1122" s="80"/>
      <c r="O1122" s="81">
        <f t="shared" si="71"/>
        <v>0</v>
      </c>
      <c r="P1122" s="82"/>
      <c r="Q1122" s="83" t="e">
        <f t="shared" si="74"/>
        <v>#DIV/0!</v>
      </c>
      <c r="R1122" s="50"/>
      <c r="S1122" s="84">
        <f t="shared" si="72"/>
        <v>0</v>
      </c>
    </row>
    <row r="1123" spans="13:19" ht="18.5" x14ac:dyDescent="0.45">
      <c r="M1123" s="79">
        <f t="shared" si="73"/>
        <v>0</v>
      </c>
      <c r="N1123" s="80"/>
      <c r="O1123" s="81">
        <f t="shared" si="71"/>
        <v>0</v>
      </c>
      <c r="P1123" s="82"/>
      <c r="Q1123" s="83" t="e">
        <f t="shared" si="74"/>
        <v>#DIV/0!</v>
      </c>
      <c r="R1123" s="50"/>
      <c r="S1123" s="84">
        <f t="shared" si="72"/>
        <v>0</v>
      </c>
    </row>
    <row r="1124" spans="13:19" ht="18.5" x14ac:dyDescent="0.45">
      <c r="M1124" s="79">
        <f t="shared" si="73"/>
        <v>0</v>
      </c>
      <c r="N1124" s="80"/>
      <c r="O1124" s="81">
        <f t="shared" ref="O1124:O1187" si="75">M1124/(1-N1124)</f>
        <v>0</v>
      </c>
      <c r="P1124" s="82"/>
      <c r="Q1124" s="83" t="e">
        <f t="shared" si="74"/>
        <v>#DIV/0!</v>
      </c>
      <c r="R1124" s="50"/>
      <c r="S1124" s="84">
        <f t="shared" si="72"/>
        <v>0</v>
      </c>
    </row>
    <row r="1125" spans="13:19" ht="18.5" x14ac:dyDescent="0.45">
      <c r="M1125" s="79">
        <f t="shared" si="73"/>
        <v>0</v>
      </c>
      <c r="N1125" s="80"/>
      <c r="O1125" s="81">
        <f t="shared" si="75"/>
        <v>0</v>
      </c>
      <c r="P1125" s="82"/>
      <c r="Q1125" s="83" t="e">
        <f t="shared" si="74"/>
        <v>#DIV/0!</v>
      </c>
      <c r="R1125" s="50"/>
      <c r="S1125" s="84">
        <f t="shared" si="72"/>
        <v>0</v>
      </c>
    </row>
    <row r="1126" spans="13:19" ht="18.5" x14ac:dyDescent="0.45">
      <c r="M1126" s="79">
        <f t="shared" si="73"/>
        <v>0</v>
      </c>
      <c r="N1126" s="80"/>
      <c r="O1126" s="81">
        <f t="shared" si="75"/>
        <v>0</v>
      </c>
      <c r="P1126" s="82"/>
      <c r="Q1126" s="83" t="e">
        <f t="shared" si="74"/>
        <v>#DIV/0!</v>
      </c>
      <c r="R1126" s="50"/>
      <c r="S1126" s="84">
        <f t="shared" ref="S1126:S1189" si="76">SUM(R1126*P1126)</f>
        <v>0</v>
      </c>
    </row>
    <row r="1127" spans="13:19" ht="18.5" x14ac:dyDescent="0.45">
      <c r="M1127" s="79">
        <f t="shared" si="73"/>
        <v>0</v>
      </c>
      <c r="N1127" s="80"/>
      <c r="O1127" s="81">
        <f t="shared" si="75"/>
        <v>0</v>
      </c>
      <c r="P1127" s="82"/>
      <c r="Q1127" s="83" t="e">
        <f t="shared" si="74"/>
        <v>#DIV/0!</v>
      </c>
      <c r="R1127" s="50"/>
      <c r="S1127" s="84">
        <f t="shared" si="76"/>
        <v>0</v>
      </c>
    </row>
    <row r="1128" spans="13:19" ht="18.5" x14ac:dyDescent="0.45">
      <c r="M1128" s="79">
        <f t="shared" si="73"/>
        <v>0</v>
      </c>
      <c r="N1128" s="80"/>
      <c r="O1128" s="81">
        <f t="shared" si="75"/>
        <v>0</v>
      </c>
      <c r="P1128" s="82"/>
      <c r="Q1128" s="83" t="e">
        <f t="shared" si="74"/>
        <v>#DIV/0!</v>
      </c>
      <c r="R1128" s="50"/>
      <c r="S1128" s="84">
        <f t="shared" si="76"/>
        <v>0</v>
      </c>
    </row>
    <row r="1129" spans="13:19" ht="18.5" x14ac:dyDescent="0.45">
      <c r="M1129" s="79">
        <f t="shared" ref="M1129:M1192" si="77">SUM(F1129:K1129)</f>
        <v>0</v>
      </c>
      <c r="N1129" s="80"/>
      <c r="O1129" s="81">
        <f t="shared" si="75"/>
        <v>0</v>
      </c>
      <c r="P1129" s="82"/>
      <c r="Q1129" s="83" t="e">
        <f t="shared" si="74"/>
        <v>#DIV/0!</v>
      </c>
      <c r="R1129" s="50"/>
      <c r="S1129" s="84">
        <f t="shared" si="76"/>
        <v>0</v>
      </c>
    </row>
    <row r="1130" spans="13:19" ht="18.5" x14ac:dyDescent="0.45">
      <c r="M1130" s="79">
        <f t="shared" si="77"/>
        <v>0</v>
      </c>
      <c r="N1130" s="80"/>
      <c r="O1130" s="81">
        <f t="shared" si="75"/>
        <v>0</v>
      </c>
      <c r="P1130" s="82"/>
      <c r="Q1130" s="83" t="e">
        <f t="shared" si="74"/>
        <v>#DIV/0!</v>
      </c>
      <c r="R1130" s="50"/>
      <c r="S1130" s="84">
        <f t="shared" si="76"/>
        <v>0</v>
      </c>
    </row>
    <row r="1131" spans="13:19" ht="18.5" x14ac:dyDescent="0.45">
      <c r="M1131" s="79">
        <f t="shared" si="77"/>
        <v>0</v>
      </c>
      <c r="N1131" s="80"/>
      <c r="O1131" s="81">
        <f t="shared" si="75"/>
        <v>0</v>
      </c>
      <c r="P1131" s="82"/>
      <c r="Q1131" s="83" t="e">
        <f t="shared" si="74"/>
        <v>#DIV/0!</v>
      </c>
      <c r="R1131" s="50"/>
      <c r="S1131" s="84">
        <f t="shared" si="76"/>
        <v>0</v>
      </c>
    </row>
    <row r="1132" spans="13:19" ht="18.5" x14ac:dyDescent="0.45">
      <c r="M1132" s="79">
        <f t="shared" si="77"/>
        <v>0</v>
      </c>
      <c r="N1132" s="80"/>
      <c r="O1132" s="81">
        <f t="shared" si="75"/>
        <v>0</v>
      </c>
      <c r="P1132" s="82"/>
      <c r="Q1132" s="83" t="e">
        <f t="shared" si="74"/>
        <v>#DIV/0!</v>
      </c>
      <c r="R1132" s="50"/>
      <c r="S1132" s="84">
        <f t="shared" si="76"/>
        <v>0</v>
      </c>
    </row>
    <row r="1133" spans="13:19" ht="18.5" x14ac:dyDescent="0.45">
      <c r="M1133" s="79">
        <f t="shared" si="77"/>
        <v>0</v>
      </c>
      <c r="N1133" s="80"/>
      <c r="O1133" s="81">
        <f t="shared" si="75"/>
        <v>0</v>
      </c>
      <c r="P1133" s="82"/>
      <c r="Q1133" s="83" t="e">
        <f t="shared" si="74"/>
        <v>#DIV/0!</v>
      </c>
      <c r="R1133" s="50"/>
      <c r="S1133" s="84">
        <f t="shared" si="76"/>
        <v>0</v>
      </c>
    </row>
    <row r="1134" spans="13:19" ht="18.5" x14ac:dyDescent="0.45">
      <c r="M1134" s="79">
        <f t="shared" si="77"/>
        <v>0</v>
      </c>
      <c r="N1134" s="80"/>
      <c r="O1134" s="81">
        <f t="shared" si="75"/>
        <v>0</v>
      </c>
      <c r="P1134" s="82"/>
      <c r="Q1134" s="83" t="e">
        <f t="shared" si="74"/>
        <v>#DIV/0!</v>
      </c>
      <c r="R1134" s="50"/>
      <c r="S1134" s="84">
        <f t="shared" si="76"/>
        <v>0</v>
      </c>
    </row>
    <row r="1135" spans="13:19" ht="18.5" x14ac:dyDescent="0.45">
      <c r="M1135" s="79">
        <f t="shared" si="77"/>
        <v>0</v>
      </c>
      <c r="N1135" s="80"/>
      <c r="O1135" s="81">
        <f t="shared" si="75"/>
        <v>0</v>
      </c>
      <c r="P1135" s="82"/>
      <c r="Q1135" s="83" t="e">
        <f t="shared" si="74"/>
        <v>#DIV/0!</v>
      </c>
      <c r="R1135" s="50"/>
      <c r="S1135" s="84">
        <f t="shared" si="76"/>
        <v>0</v>
      </c>
    </row>
    <row r="1136" spans="13:19" ht="18.5" x14ac:dyDescent="0.45">
      <c r="M1136" s="79">
        <f t="shared" si="77"/>
        <v>0</v>
      </c>
      <c r="N1136" s="80"/>
      <c r="O1136" s="81">
        <f t="shared" si="75"/>
        <v>0</v>
      </c>
      <c r="P1136" s="82"/>
      <c r="Q1136" s="83" t="e">
        <f t="shared" si="74"/>
        <v>#DIV/0!</v>
      </c>
      <c r="R1136" s="50"/>
      <c r="S1136" s="84">
        <f t="shared" si="76"/>
        <v>0</v>
      </c>
    </row>
    <row r="1137" spans="13:19" ht="18.5" x14ac:dyDescent="0.45">
      <c r="M1137" s="79">
        <f t="shared" si="77"/>
        <v>0</v>
      </c>
      <c r="N1137" s="80"/>
      <c r="O1137" s="81">
        <f t="shared" si="75"/>
        <v>0</v>
      </c>
      <c r="P1137" s="82"/>
      <c r="Q1137" s="83" t="e">
        <f t="shared" si="74"/>
        <v>#DIV/0!</v>
      </c>
      <c r="R1137" s="50"/>
      <c r="S1137" s="84">
        <f t="shared" si="76"/>
        <v>0</v>
      </c>
    </row>
    <row r="1138" spans="13:19" ht="18.5" x14ac:dyDescent="0.45">
      <c r="M1138" s="79">
        <f t="shared" si="77"/>
        <v>0</v>
      </c>
      <c r="N1138" s="80"/>
      <c r="O1138" s="81">
        <f t="shared" si="75"/>
        <v>0</v>
      </c>
      <c r="P1138" s="82"/>
      <c r="Q1138" s="83" t="e">
        <f t="shared" si="74"/>
        <v>#DIV/0!</v>
      </c>
      <c r="R1138" s="50"/>
      <c r="S1138" s="84">
        <f t="shared" si="76"/>
        <v>0</v>
      </c>
    </row>
    <row r="1139" spans="13:19" ht="18.5" x14ac:dyDescent="0.45">
      <c r="M1139" s="79">
        <f t="shared" si="77"/>
        <v>0</v>
      </c>
      <c r="N1139" s="80"/>
      <c r="O1139" s="81">
        <f t="shared" si="75"/>
        <v>0</v>
      </c>
      <c r="P1139" s="82"/>
      <c r="Q1139" s="83" t="e">
        <f t="shared" si="74"/>
        <v>#DIV/0!</v>
      </c>
      <c r="R1139" s="50"/>
      <c r="S1139" s="84">
        <f t="shared" si="76"/>
        <v>0</v>
      </c>
    </row>
    <row r="1140" spans="13:19" ht="18.5" x14ac:dyDescent="0.45">
      <c r="M1140" s="79">
        <f t="shared" si="77"/>
        <v>0</v>
      </c>
      <c r="N1140" s="80"/>
      <c r="O1140" s="81">
        <f t="shared" si="75"/>
        <v>0</v>
      </c>
      <c r="P1140" s="82"/>
      <c r="Q1140" s="83" t="e">
        <f t="shared" si="74"/>
        <v>#DIV/0!</v>
      </c>
      <c r="R1140" s="50"/>
      <c r="S1140" s="84">
        <f t="shared" si="76"/>
        <v>0</v>
      </c>
    </row>
    <row r="1141" spans="13:19" ht="18.5" x14ac:dyDescent="0.45">
      <c r="M1141" s="79">
        <f t="shared" si="77"/>
        <v>0</v>
      </c>
      <c r="N1141" s="80"/>
      <c r="O1141" s="81">
        <f t="shared" si="75"/>
        <v>0</v>
      </c>
      <c r="P1141" s="82"/>
      <c r="Q1141" s="83" t="e">
        <f t="shared" si="74"/>
        <v>#DIV/0!</v>
      </c>
      <c r="R1141" s="50"/>
      <c r="S1141" s="84">
        <f t="shared" si="76"/>
        <v>0</v>
      </c>
    </row>
    <row r="1142" spans="13:19" ht="18.5" x14ac:dyDescent="0.45">
      <c r="M1142" s="79">
        <f t="shared" si="77"/>
        <v>0</v>
      </c>
      <c r="N1142" s="80"/>
      <c r="O1142" s="81">
        <f t="shared" si="75"/>
        <v>0</v>
      </c>
      <c r="P1142" s="82"/>
      <c r="Q1142" s="83" t="e">
        <f t="shared" si="74"/>
        <v>#DIV/0!</v>
      </c>
      <c r="R1142" s="50"/>
      <c r="S1142" s="84">
        <f t="shared" si="76"/>
        <v>0</v>
      </c>
    </row>
    <row r="1143" spans="13:19" ht="18.5" x14ac:dyDescent="0.45">
      <c r="M1143" s="79">
        <f t="shared" si="77"/>
        <v>0</v>
      </c>
      <c r="N1143" s="80"/>
      <c r="O1143" s="81">
        <f t="shared" si="75"/>
        <v>0</v>
      </c>
      <c r="P1143" s="82"/>
      <c r="Q1143" s="83" t="e">
        <f t="shared" si="74"/>
        <v>#DIV/0!</v>
      </c>
      <c r="R1143" s="50"/>
      <c r="S1143" s="84">
        <f t="shared" si="76"/>
        <v>0</v>
      </c>
    </row>
    <row r="1144" spans="13:19" ht="18.5" x14ac:dyDescent="0.45">
      <c r="M1144" s="79">
        <f t="shared" si="77"/>
        <v>0</v>
      </c>
      <c r="N1144" s="80"/>
      <c r="O1144" s="81">
        <f t="shared" si="75"/>
        <v>0</v>
      </c>
      <c r="P1144" s="82"/>
      <c r="Q1144" s="83" t="e">
        <f t="shared" si="74"/>
        <v>#DIV/0!</v>
      </c>
      <c r="R1144" s="50"/>
      <c r="S1144" s="84">
        <f t="shared" si="76"/>
        <v>0</v>
      </c>
    </row>
    <row r="1145" spans="13:19" ht="18.5" x14ac:dyDescent="0.45">
      <c r="M1145" s="79">
        <f t="shared" si="77"/>
        <v>0</v>
      </c>
      <c r="N1145" s="80"/>
      <c r="O1145" s="81">
        <f t="shared" si="75"/>
        <v>0</v>
      </c>
      <c r="P1145" s="82"/>
      <c r="Q1145" s="83" t="e">
        <f t="shared" si="74"/>
        <v>#DIV/0!</v>
      </c>
      <c r="R1145" s="50"/>
      <c r="S1145" s="84">
        <f t="shared" si="76"/>
        <v>0</v>
      </c>
    </row>
    <row r="1146" spans="13:19" ht="18.5" x14ac:dyDescent="0.45">
      <c r="M1146" s="79">
        <f t="shared" si="77"/>
        <v>0</v>
      </c>
      <c r="N1146" s="80"/>
      <c r="O1146" s="81">
        <f t="shared" si="75"/>
        <v>0</v>
      </c>
      <c r="P1146" s="82"/>
      <c r="Q1146" s="83" t="e">
        <f t="shared" si="74"/>
        <v>#DIV/0!</v>
      </c>
      <c r="R1146" s="50"/>
      <c r="S1146" s="84">
        <f t="shared" si="76"/>
        <v>0</v>
      </c>
    </row>
    <row r="1147" spans="13:19" ht="18.5" x14ac:dyDescent="0.45">
      <c r="M1147" s="79">
        <f t="shared" si="77"/>
        <v>0</v>
      </c>
      <c r="N1147" s="80"/>
      <c r="O1147" s="81">
        <f t="shared" si="75"/>
        <v>0</v>
      </c>
      <c r="P1147" s="82"/>
      <c r="Q1147" s="83" t="e">
        <f t="shared" si="74"/>
        <v>#DIV/0!</v>
      </c>
      <c r="R1147" s="50"/>
      <c r="S1147" s="84">
        <f t="shared" si="76"/>
        <v>0</v>
      </c>
    </row>
    <row r="1148" spans="13:19" ht="18.5" x14ac:dyDescent="0.45">
      <c r="M1148" s="79">
        <f t="shared" si="77"/>
        <v>0</v>
      </c>
      <c r="N1148" s="80"/>
      <c r="O1148" s="81">
        <f t="shared" si="75"/>
        <v>0</v>
      </c>
      <c r="P1148" s="82"/>
      <c r="Q1148" s="83" t="e">
        <f t="shared" si="74"/>
        <v>#DIV/0!</v>
      </c>
      <c r="R1148" s="50"/>
      <c r="S1148" s="84">
        <f t="shared" si="76"/>
        <v>0</v>
      </c>
    </row>
    <row r="1149" spans="13:19" ht="18.5" x14ac:dyDescent="0.45">
      <c r="M1149" s="79">
        <f t="shared" si="77"/>
        <v>0</v>
      </c>
      <c r="N1149" s="80"/>
      <c r="O1149" s="81">
        <f t="shared" si="75"/>
        <v>0</v>
      </c>
      <c r="P1149" s="82"/>
      <c r="Q1149" s="83" t="e">
        <f t="shared" si="74"/>
        <v>#DIV/0!</v>
      </c>
      <c r="R1149" s="50"/>
      <c r="S1149" s="84">
        <f t="shared" si="76"/>
        <v>0</v>
      </c>
    </row>
    <row r="1150" spans="13:19" ht="18.5" x14ac:dyDescent="0.45">
      <c r="M1150" s="79">
        <f t="shared" si="77"/>
        <v>0</v>
      </c>
      <c r="N1150" s="80"/>
      <c r="O1150" s="81">
        <f t="shared" si="75"/>
        <v>0</v>
      </c>
      <c r="P1150" s="82"/>
      <c r="Q1150" s="83" t="e">
        <f t="shared" si="74"/>
        <v>#DIV/0!</v>
      </c>
      <c r="R1150" s="50"/>
      <c r="S1150" s="84">
        <f t="shared" si="76"/>
        <v>0</v>
      </c>
    </row>
    <row r="1151" spans="13:19" ht="18.5" x14ac:dyDescent="0.45">
      <c r="M1151" s="79">
        <f t="shared" si="77"/>
        <v>0</v>
      </c>
      <c r="N1151" s="80"/>
      <c r="O1151" s="81">
        <f t="shared" si="75"/>
        <v>0</v>
      </c>
      <c r="P1151" s="82"/>
      <c r="Q1151" s="83" t="e">
        <f t="shared" si="74"/>
        <v>#DIV/0!</v>
      </c>
      <c r="R1151" s="50"/>
      <c r="S1151" s="84">
        <f t="shared" si="76"/>
        <v>0</v>
      </c>
    </row>
    <row r="1152" spans="13:19" ht="18.5" x14ac:dyDescent="0.45">
      <c r="M1152" s="79">
        <f t="shared" si="77"/>
        <v>0</v>
      </c>
      <c r="N1152" s="80"/>
      <c r="O1152" s="81">
        <f t="shared" si="75"/>
        <v>0</v>
      </c>
      <c r="P1152" s="82"/>
      <c r="Q1152" s="83" t="e">
        <f t="shared" si="74"/>
        <v>#DIV/0!</v>
      </c>
      <c r="R1152" s="50"/>
      <c r="S1152" s="84">
        <f t="shared" si="76"/>
        <v>0</v>
      </c>
    </row>
    <row r="1153" spans="13:19" ht="18.5" x14ac:dyDescent="0.45">
      <c r="M1153" s="79">
        <f t="shared" si="77"/>
        <v>0</v>
      </c>
      <c r="N1153" s="80"/>
      <c r="O1153" s="81">
        <f t="shared" si="75"/>
        <v>0</v>
      </c>
      <c r="P1153" s="82"/>
      <c r="Q1153" s="83" t="e">
        <f t="shared" si="74"/>
        <v>#DIV/0!</v>
      </c>
      <c r="R1153" s="50"/>
      <c r="S1153" s="84">
        <f t="shared" si="76"/>
        <v>0</v>
      </c>
    </row>
    <row r="1154" spans="13:19" ht="18.5" x14ac:dyDescent="0.45">
      <c r="M1154" s="79">
        <f t="shared" si="77"/>
        <v>0</v>
      </c>
      <c r="N1154" s="80"/>
      <c r="O1154" s="81">
        <f t="shared" si="75"/>
        <v>0</v>
      </c>
      <c r="P1154" s="82"/>
      <c r="Q1154" s="83" t="e">
        <f t="shared" si="74"/>
        <v>#DIV/0!</v>
      </c>
      <c r="R1154" s="50"/>
      <c r="S1154" s="84">
        <f t="shared" si="76"/>
        <v>0</v>
      </c>
    </row>
    <row r="1155" spans="13:19" ht="18.5" x14ac:dyDescent="0.45">
      <c r="M1155" s="79">
        <f t="shared" si="77"/>
        <v>0</v>
      </c>
      <c r="N1155" s="80"/>
      <c r="O1155" s="81">
        <f t="shared" si="75"/>
        <v>0</v>
      </c>
      <c r="P1155" s="82"/>
      <c r="Q1155" s="83" t="e">
        <f t="shared" si="74"/>
        <v>#DIV/0!</v>
      </c>
      <c r="R1155" s="50"/>
      <c r="S1155" s="84">
        <f t="shared" si="76"/>
        <v>0</v>
      </c>
    </row>
    <row r="1156" spans="13:19" ht="18.5" x14ac:dyDescent="0.45">
      <c r="M1156" s="79">
        <f t="shared" si="77"/>
        <v>0</v>
      </c>
      <c r="N1156" s="80"/>
      <c r="O1156" s="81">
        <f t="shared" si="75"/>
        <v>0</v>
      </c>
      <c r="P1156" s="82"/>
      <c r="Q1156" s="83" t="e">
        <f t="shared" si="74"/>
        <v>#DIV/0!</v>
      </c>
      <c r="R1156" s="50"/>
      <c r="S1156" s="84">
        <f t="shared" si="76"/>
        <v>0</v>
      </c>
    </row>
    <row r="1157" spans="13:19" ht="18.5" x14ac:dyDescent="0.45">
      <c r="M1157" s="79">
        <f t="shared" si="77"/>
        <v>0</v>
      </c>
      <c r="N1157" s="80"/>
      <c r="O1157" s="81">
        <f t="shared" si="75"/>
        <v>0</v>
      </c>
      <c r="P1157" s="82"/>
      <c r="Q1157" s="83" t="e">
        <f t="shared" si="74"/>
        <v>#DIV/0!</v>
      </c>
      <c r="R1157" s="50"/>
      <c r="S1157" s="84">
        <f t="shared" si="76"/>
        <v>0</v>
      </c>
    </row>
    <row r="1158" spans="13:19" ht="18.5" x14ac:dyDescent="0.45">
      <c r="M1158" s="79">
        <f t="shared" si="77"/>
        <v>0</v>
      </c>
      <c r="N1158" s="80"/>
      <c r="O1158" s="81">
        <f t="shared" si="75"/>
        <v>0</v>
      </c>
      <c r="P1158" s="82"/>
      <c r="Q1158" s="83" t="e">
        <f t="shared" si="74"/>
        <v>#DIV/0!</v>
      </c>
      <c r="R1158" s="50"/>
      <c r="S1158" s="84">
        <f t="shared" si="76"/>
        <v>0</v>
      </c>
    </row>
    <row r="1159" spans="13:19" ht="18.5" x14ac:dyDescent="0.45">
      <c r="M1159" s="79">
        <f t="shared" si="77"/>
        <v>0</v>
      </c>
      <c r="N1159" s="80"/>
      <c r="O1159" s="81">
        <f t="shared" si="75"/>
        <v>0</v>
      </c>
      <c r="P1159" s="82"/>
      <c r="Q1159" s="83" t="e">
        <f t="shared" si="74"/>
        <v>#DIV/0!</v>
      </c>
      <c r="R1159" s="50"/>
      <c r="S1159" s="84">
        <f t="shared" si="76"/>
        <v>0</v>
      </c>
    </row>
    <row r="1160" spans="13:19" ht="18.5" x14ac:dyDescent="0.45">
      <c r="M1160" s="79">
        <f t="shared" si="77"/>
        <v>0</v>
      </c>
      <c r="N1160" s="80"/>
      <c r="O1160" s="81">
        <f t="shared" si="75"/>
        <v>0</v>
      </c>
      <c r="P1160" s="82"/>
      <c r="Q1160" s="83" t="e">
        <f t="shared" si="74"/>
        <v>#DIV/0!</v>
      </c>
      <c r="R1160" s="50"/>
      <c r="S1160" s="84">
        <f t="shared" si="76"/>
        <v>0</v>
      </c>
    </row>
    <row r="1161" spans="13:19" ht="18.5" x14ac:dyDescent="0.45">
      <c r="M1161" s="79">
        <f t="shared" si="77"/>
        <v>0</v>
      </c>
      <c r="N1161" s="80"/>
      <c r="O1161" s="81">
        <f t="shared" si="75"/>
        <v>0</v>
      </c>
      <c r="P1161" s="82"/>
      <c r="Q1161" s="83" t="e">
        <f t="shared" si="74"/>
        <v>#DIV/0!</v>
      </c>
      <c r="R1161" s="50"/>
      <c r="S1161" s="84">
        <f t="shared" si="76"/>
        <v>0</v>
      </c>
    </row>
    <row r="1162" spans="13:19" ht="18.5" x14ac:dyDescent="0.45">
      <c r="M1162" s="79">
        <f t="shared" si="77"/>
        <v>0</v>
      </c>
      <c r="N1162" s="80"/>
      <c r="O1162" s="81">
        <f t="shared" si="75"/>
        <v>0</v>
      </c>
      <c r="P1162" s="82"/>
      <c r="Q1162" s="83" t="e">
        <f t="shared" si="74"/>
        <v>#DIV/0!</v>
      </c>
      <c r="R1162" s="50"/>
      <c r="S1162" s="84">
        <f t="shared" si="76"/>
        <v>0</v>
      </c>
    </row>
    <row r="1163" spans="13:19" ht="18.5" x14ac:dyDescent="0.45">
      <c r="M1163" s="79">
        <f t="shared" si="77"/>
        <v>0</v>
      </c>
      <c r="N1163" s="80"/>
      <c r="O1163" s="81">
        <f t="shared" si="75"/>
        <v>0</v>
      </c>
      <c r="P1163" s="82"/>
      <c r="Q1163" s="83" t="e">
        <f t="shared" si="74"/>
        <v>#DIV/0!</v>
      </c>
      <c r="R1163" s="50"/>
      <c r="S1163" s="84">
        <f t="shared" si="76"/>
        <v>0</v>
      </c>
    </row>
    <row r="1164" spans="13:19" ht="18.5" x14ac:dyDescent="0.45">
      <c r="M1164" s="79">
        <f t="shared" si="77"/>
        <v>0</v>
      </c>
      <c r="N1164" s="80"/>
      <c r="O1164" s="81">
        <f t="shared" si="75"/>
        <v>0</v>
      </c>
      <c r="P1164" s="82"/>
      <c r="Q1164" s="83" t="e">
        <f t="shared" si="74"/>
        <v>#DIV/0!</v>
      </c>
      <c r="R1164" s="50"/>
      <c r="S1164" s="84">
        <f t="shared" si="76"/>
        <v>0</v>
      </c>
    </row>
    <row r="1165" spans="13:19" ht="18.5" x14ac:dyDescent="0.45">
      <c r="M1165" s="79">
        <f t="shared" si="77"/>
        <v>0</v>
      </c>
      <c r="N1165" s="80"/>
      <c r="O1165" s="81">
        <f t="shared" si="75"/>
        <v>0</v>
      </c>
      <c r="P1165" s="82"/>
      <c r="Q1165" s="83" t="e">
        <f t="shared" si="74"/>
        <v>#DIV/0!</v>
      </c>
      <c r="R1165" s="50"/>
      <c r="S1165" s="84">
        <f t="shared" si="76"/>
        <v>0</v>
      </c>
    </row>
    <row r="1166" spans="13:19" ht="18.5" x14ac:dyDescent="0.45">
      <c r="M1166" s="79">
        <f t="shared" si="77"/>
        <v>0</v>
      </c>
      <c r="N1166" s="80"/>
      <c r="O1166" s="81">
        <f t="shared" si="75"/>
        <v>0</v>
      </c>
      <c r="P1166" s="82"/>
      <c r="Q1166" s="83" t="e">
        <f t="shared" si="74"/>
        <v>#DIV/0!</v>
      </c>
      <c r="R1166" s="50"/>
      <c r="S1166" s="84">
        <f t="shared" si="76"/>
        <v>0</v>
      </c>
    </row>
    <row r="1167" spans="13:19" ht="18.5" x14ac:dyDescent="0.45">
      <c r="M1167" s="79">
        <f t="shared" si="77"/>
        <v>0</v>
      </c>
      <c r="N1167" s="80"/>
      <c r="O1167" s="81">
        <f t="shared" si="75"/>
        <v>0</v>
      </c>
      <c r="P1167" s="82"/>
      <c r="Q1167" s="83" t="e">
        <f t="shared" si="74"/>
        <v>#DIV/0!</v>
      </c>
      <c r="R1167" s="50"/>
      <c r="S1167" s="84">
        <f t="shared" si="76"/>
        <v>0</v>
      </c>
    </row>
    <row r="1168" spans="13:19" ht="18.5" x14ac:dyDescent="0.45">
      <c r="M1168" s="79">
        <f t="shared" si="77"/>
        <v>0</v>
      </c>
      <c r="N1168" s="80"/>
      <c r="O1168" s="81">
        <f t="shared" si="75"/>
        <v>0</v>
      </c>
      <c r="P1168" s="82"/>
      <c r="Q1168" s="83" t="e">
        <f t="shared" si="74"/>
        <v>#DIV/0!</v>
      </c>
      <c r="R1168" s="50"/>
      <c r="S1168" s="84">
        <f t="shared" si="76"/>
        <v>0</v>
      </c>
    </row>
    <row r="1169" spans="13:19" ht="18.5" x14ac:dyDescent="0.45">
      <c r="M1169" s="79">
        <f t="shared" si="77"/>
        <v>0</v>
      </c>
      <c r="N1169" s="80"/>
      <c r="O1169" s="81">
        <f t="shared" si="75"/>
        <v>0</v>
      </c>
      <c r="P1169" s="82"/>
      <c r="Q1169" s="83" t="e">
        <f t="shared" si="74"/>
        <v>#DIV/0!</v>
      </c>
      <c r="R1169" s="50"/>
      <c r="S1169" s="84">
        <f t="shared" si="76"/>
        <v>0</v>
      </c>
    </row>
    <row r="1170" spans="13:19" ht="18.5" x14ac:dyDescent="0.45">
      <c r="M1170" s="79">
        <f t="shared" si="77"/>
        <v>0</v>
      </c>
      <c r="N1170" s="80"/>
      <c r="O1170" s="81">
        <f t="shared" si="75"/>
        <v>0</v>
      </c>
      <c r="P1170" s="82"/>
      <c r="Q1170" s="83" t="e">
        <f t="shared" si="74"/>
        <v>#DIV/0!</v>
      </c>
      <c r="R1170" s="50"/>
      <c r="S1170" s="84">
        <f t="shared" si="76"/>
        <v>0</v>
      </c>
    </row>
    <row r="1171" spans="13:19" ht="18.5" x14ac:dyDescent="0.45">
      <c r="M1171" s="79">
        <f t="shared" si="77"/>
        <v>0</v>
      </c>
      <c r="N1171" s="80"/>
      <c r="O1171" s="81">
        <f t="shared" si="75"/>
        <v>0</v>
      </c>
      <c r="P1171" s="82"/>
      <c r="Q1171" s="83" t="e">
        <f t="shared" si="74"/>
        <v>#DIV/0!</v>
      </c>
      <c r="R1171" s="50"/>
      <c r="S1171" s="84">
        <f t="shared" si="76"/>
        <v>0</v>
      </c>
    </row>
    <row r="1172" spans="13:19" ht="18.5" x14ac:dyDescent="0.45">
      <c r="M1172" s="79">
        <f t="shared" si="77"/>
        <v>0</v>
      </c>
      <c r="N1172" s="80"/>
      <c r="O1172" s="81">
        <f t="shared" si="75"/>
        <v>0</v>
      </c>
      <c r="P1172" s="82"/>
      <c r="Q1172" s="83" t="e">
        <f t="shared" si="74"/>
        <v>#DIV/0!</v>
      </c>
      <c r="R1172" s="50"/>
      <c r="S1172" s="84">
        <f t="shared" si="76"/>
        <v>0</v>
      </c>
    </row>
    <row r="1173" spans="13:19" ht="18.5" x14ac:dyDescent="0.45">
      <c r="M1173" s="79">
        <f t="shared" si="77"/>
        <v>0</v>
      </c>
      <c r="N1173" s="80"/>
      <c r="O1173" s="81">
        <f t="shared" si="75"/>
        <v>0</v>
      </c>
      <c r="P1173" s="82"/>
      <c r="Q1173" s="83" t="e">
        <f t="shared" si="74"/>
        <v>#DIV/0!</v>
      </c>
      <c r="R1173" s="50"/>
      <c r="S1173" s="84">
        <f t="shared" si="76"/>
        <v>0</v>
      </c>
    </row>
    <row r="1174" spans="13:19" ht="18.5" x14ac:dyDescent="0.45">
      <c r="M1174" s="79">
        <f t="shared" si="77"/>
        <v>0</v>
      </c>
      <c r="N1174" s="80"/>
      <c r="O1174" s="81">
        <f t="shared" si="75"/>
        <v>0</v>
      </c>
      <c r="P1174" s="82"/>
      <c r="Q1174" s="83" t="e">
        <f t="shared" si="74"/>
        <v>#DIV/0!</v>
      </c>
      <c r="R1174" s="50"/>
      <c r="S1174" s="84">
        <f t="shared" si="76"/>
        <v>0</v>
      </c>
    </row>
    <row r="1175" spans="13:19" ht="18.5" x14ac:dyDescent="0.45">
      <c r="M1175" s="79">
        <f t="shared" si="77"/>
        <v>0</v>
      </c>
      <c r="N1175" s="80"/>
      <c r="O1175" s="81">
        <f t="shared" si="75"/>
        <v>0</v>
      </c>
      <c r="P1175" s="82"/>
      <c r="Q1175" s="83" t="e">
        <f t="shared" si="74"/>
        <v>#DIV/0!</v>
      </c>
      <c r="R1175" s="50"/>
      <c r="S1175" s="84">
        <f t="shared" si="76"/>
        <v>0</v>
      </c>
    </row>
    <row r="1176" spans="13:19" ht="18.5" x14ac:dyDescent="0.45">
      <c r="M1176" s="79">
        <f t="shared" si="77"/>
        <v>0</v>
      </c>
      <c r="N1176" s="80"/>
      <c r="O1176" s="81">
        <f t="shared" si="75"/>
        <v>0</v>
      </c>
      <c r="P1176" s="82"/>
      <c r="Q1176" s="83" t="e">
        <f t="shared" si="74"/>
        <v>#DIV/0!</v>
      </c>
      <c r="R1176" s="50"/>
      <c r="S1176" s="84">
        <f t="shared" si="76"/>
        <v>0</v>
      </c>
    </row>
    <row r="1177" spans="13:19" ht="18.5" x14ac:dyDescent="0.45">
      <c r="M1177" s="79">
        <f t="shared" si="77"/>
        <v>0</v>
      </c>
      <c r="N1177" s="80"/>
      <c r="O1177" s="81">
        <f t="shared" si="75"/>
        <v>0</v>
      </c>
      <c r="P1177" s="82"/>
      <c r="Q1177" s="83" t="e">
        <f t="shared" si="74"/>
        <v>#DIV/0!</v>
      </c>
      <c r="R1177" s="50"/>
      <c r="S1177" s="84">
        <f t="shared" si="76"/>
        <v>0</v>
      </c>
    </row>
    <row r="1178" spans="13:19" ht="18.5" x14ac:dyDescent="0.45">
      <c r="M1178" s="79">
        <f t="shared" si="77"/>
        <v>0</v>
      </c>
      <c r="N1178" s="80"/>
      <c r="O1178" s="81">
        <f t="shared" si="75"/>
        <v>0</v>
      </c>
      <c r="P1178" s="82"/>
      <c r="Q1178" s="83" t="e">
        <f t="shared" si="74"/>
        <v>#DIV/0!</v>
      </c>
      <c r="R1178" s="50"/>
      <c r="S1178" s="84">
        <f t="shared" si="76"/>
        <v>0</v>
      </c>
    </row>
    <row r="1179" spans="13:19" ht="18.5" x14ac:dyDescent="0.45">
      <c r="M1179" s="79">
        <f t="shared" si="77"/>
        <v>0</v>
      </c>
      <c r="N1179" s="80"/>
      <c r="O1179" s="81">
        <f t="shared" si="75"/>
        <v>0</v>
      </c>
      <c r="P1179" s="82"/>
      <c r="Q1179" s="83" t="e">
        <f t="shared" si="74"/>
        <v>#DIV/0!</v>
      </c>
      <c r="R1179" s="50"/>
      <c r="S1179" s="84">
        <f t="shared" si="76"/>
        <v>0</v>
      </c>
    </row>
    <row r="1180" spans="13:19" ht="18.5" x14ac:dyDescent="0.45">
      <c r="M1180" s="79">
        <f t="shared" si="77"/>
        <v>0</v>
      </c>
      <c r="N1180" s="80"/>
      <c r="O1180" s="81">
        <f t="shared" si="75"/>
        <v>0</v>
      </c>
      <c r="P1180" s="82"/>
      <c r="Q1180" s="83" t="e">
        <f t="shared" si="74"/>
        <v>#DIV/0!</v>
      </c>
      <c r="R1180" s="50"/>
      <c r="S1180" s="84">
        <f t="shared" si="76"/>
        <v>0</v>
      </c>
    </row>
    <row r="1181" spans="13:19" ht="18.5" x14ac:dyDescent="0.45">
      <c r="M1181" s="79">
        <f t="shared" si="77"/>
        <v>0</v>
      </c>
      <c r="N1181" s="80"/>
      <c r="O1181" s="81">
        <f t="shared" si="75"/>
        <v>0</v>
      </c>
      <c r="P1181" s="82"/>
      <c r="Q1181" s="83" t="e">
        <f t="shared" si="74"/>
        <v>#DIV/0!</v>
      </c>
      <c r="R1181" s="50"/>
      <c r="S1181" s="84">
        <f t="shared" si="76"/>
        <v>0</v>
      </c>
    </row>
    <row r="1182" spans="13:19" ht="18.5" x14ac:dyDescent="0.45">
      <c r="M1182" s="79">
        <f t="shared" si="77"/>
        <v>0</v>
      </c>
      <c r="N1182" s="80"/>
      <c r="O1182" s="81">
        <f t="shared" si="75"/>
        <v>0</v>
      </c>
      <c r="P1182" s="82"/>
      <c r="Q1182" s="83" t="e">
        <f t="shared" si="74"/>
        <v>#DIV/0!</v>
      </c>
      <c r="R1182" s="50"/>
      <c r="S1182" s="84">
        <f t="shared" si="76"/>
        <v>0</v>
      </c>
    </row>
    <row r="1183" spans="13:19" ht="18.5" x14ac:dyDescent="0.45">
      <c r="M1183" s="79">
        <f t="shared" si="77"/>
        <v>0</v>
      </c>
      <c r="N1183" s="80"/>
      <c r="O1183" s="81">
        <f t="shared" si="75"/>
        <v>0</v>
      </c>
      <c r="P1183" s="82"/>
      <c r="Q1183" s="83" t="e">
        <f t="shared" si="74"/>
        <v>#DIV/0!</v>
      </c>
      <c r="R1183" s="50"/>
      <c r="S1183" s="84">
        <f t="shared" si="76"/>
        <v>0</v>
      </c>
    </row>
    <row r="1184" spans="13:19" ht="18.5" x14ac:dyDescent="0.45">
      <c r="M1184" s="79">
        <f t="shared" si="77"/>
        <v>0</v>
      </c>
      <c r="N1184" s="80"/>
      <c r="O1184" s="81">
        <f t="shared" si="75"/>
        <v>0</v>
      </c>
      <c r="P1184" s="82"/>
      <c r="Q1184" s="83" t="e">
        <f t="shared" si="74"/>
        <v>#DIV/0!</v>
      </c>
      <c r="R1184" s="50"/>
      <c r="S1184" s="84">
        <f t="shared" si="76"/>
        <v>0</v>
      </c>
    </row>
    <row r="1185" spans="13:19" ht="18.5" x14ac:dyDescent="0.45">
      <c r="M1185" s="79">
        <f t="shared" si="77"/>
        <v>0</v>
      </c>
      <c r="N1185" s="80"/>
      <c r="O1185" s="81">
        <f t="shared" si="75"/>
        <v>0</v>
      </c>
      <c r="P1185" s="82"/>
      <c r="Q1185" s="83" t="e">
        <f t="shared" ref="Q1185:Q1248" si="78">(P1185-M1185)/P1185</f>
        <v>#DIV/0!</v>
      </c>
      <c r="R1185" s="50"/>
      <c r="S1185" s="84">
        <f t="shared" si="76"/>
        <v>0</v>
      </c>
    </row>
    <row r="1186" spans="13:19" ht="18.5" x14ac:dyDescent="0.45">
      <c r="M1186" s="79">
        <f t="shared" si="77"/>
        <v>0</v>
      </c>
      <c r="N1186" s="80"/>
      <c r="O1186" s="81">
        <f t="shared" si="75"/>
        <v>0</v>
      </c>
      <c r="P1186" s="82"/>
      <c r="Q1186" s="83" t="e">
        <f t="shared" si="78"/>
        <v>#DIV/0!</v>
      </c>
      <c r="R1186" s="50"/>
      <c r="S1186" s="84">
        <f t="shared" si="76"/>
        <v>0</v>
      </c>
    </row>
    <row r="1187" spans="13:19" ht="18.5" x14ac:dyDescent="0.45">
      <c r="M1187" s="79">
        <f t="shared" si="77"/>
        <v>0</v>
      </c>
      <c r="N1187" s="80"/>
      <c r="O1187" s="81">
        <f t="shared" si="75"/>
        <v>0</v>
      </c>
      <c r="P1187" s="82"/>
      <c r="Q1187" s="83" t="e">
        <f t="shared" si="78"/>
        <v>#DIV/0!</v>
      </c>
      <c r="R1187" s="50"/>
      <c r="S1187" s="84">
        <f t="shared" si="76"/>
        <v>0</v>
      </c>
    </row>
    <row r="1188" spans="13:19" ht="18.5" x14ac:dyDescent="0.45">
      <c r="M1188" s="79">
        <f t="shared" si="77"/>
        <v>0</v>
      </c>
      <c r="N1188" s="80"/>
      <c r="O1188" s="81">
        <f t="shared" ref="O1188:O1251" si="79">M1188/(1-N1188)</f>
        <v>0</v>
      </c>
      <c r="P1188" s="82"/>
      <c r="Q1188" s="83" t="e">
        <f t="shared" si="78"/>
        <v>#DIV/0!</v>
      </c>
      <c r="R1188" s="50"/>
      <c r="S1188" s="84">
        <f t="shared" si="76"/>
        <v>0</v>
      </c>
    </row>
    <row r="1189" spans="13:19" ht="18.5" x14ac:dyDescent="0.45">
      <c r="M1189" s="79">
        <f t="shared" si="77"/>
        <v>0</v>
      </c>
      <c r="N1189" s="80"/>
      <c r="O1189" s="81">
        <f t="shared" si="79"/>
        <v>0</v>
      </c>
      <c r="P1189" s="82"/>
      <c r="Q1189" s="83" t="e">
        <f t="shared" si="78"/>
        <v>#DIV/0!</v>
      </c>
      <c r="R1189" s="50"/>
      <c r="S1189" s="84">
        <f t="shared" si="76"/>
        <v>0</v>
      </c>
    </row>
    <row r="1190" spans="13:19" ht="18.5" x14ac:dyDescent="0.45">
      <c r="M1190" s="79">
        <f t="shared" si="77"/>
        <v>0</v>
      </c>
      <c r="N1190" s="80"/>
      <c r="O1190" s="81">
        <f t="shared" si="79"/>
        <v>0</v>
      </c>
      <c r="P1190" s="82"/>
      <c r="Q1190" s="83" t="e">
        <f t="shared" si="78"/>
        <v>#DIV/0!</v>
      </c>
      <c r="R1190" s="50"/>
      <c r="S1190" s="84">
        <f t="shared" ref="S1190:S1253" si="80">SUM(R1190*P1190)</f>
        <v>0</v>
      </c>
    </row>
    <row r="1191" spans="13:19" ht="18.5" x14ac:dyDescent="0.45">
      <c r="M1191" s="79">
        <f t="shared" si="77"/>
        <v>0</v>
      </c>
      <c r="N1191" s="80"/>
      <c r="O1191" s="81">
        <f t="shared" si="79"/>
        <v>0</v>
      </c>
      <c r="P1191" s="82"/>
      <c r="Q1191" s="83" t="e">
        <f t="shared" si="78"/>
        <v>#DIV/0!</v>
      </c>
      <c r="R1191" s="50"/>
      <c r="S1191" s="84">
        <f t="shared" si="80"/>
        <v>0</v>
      </c>
    </row>
    <row r="1192" spans="13:19" ht="18.5" x14ac:dyDescent="0.45">
      <c r="M1192" s="79">
        <f t="shared" si="77"/>
        <v>0</v>
      </c>
      <c r="N1192" s="80"/>
      <c r="O1192" s="81">
        <f t="shared" si="79"/>
        <v>0</v>
      </c>
      <c r="P1192" s="82"/>
      <c r="Q1192" s="83" t="e">
        <f t="shared" si="78"/>
        <v>#DIV/0!</v>
      </c>
      <c r="R1192" s="50"/>
      <c r="S1192" s="84">
        <f t="shared" si="80"/>
        <v>0</v>
      </c>
    </row>
    <row r="1193" spans="13:19" ht="18.5" x14ac:dyDescent="0.45">
      <c r="M1193" s="79">
        <f t="shared" ref="M1193:M1256" si="81">SUM(F1193:K1193)</f>
        <v>0</v>
      </c>
      <c r="N1193" s="80"/>
      <c r="O1193" s="81">
        <f t="shared" si="79"/>
        <v>0</v>
      </c>
      <c r="P1193" s="82"/>
      <c r="Q1193" s="83" t="e">
        <f t="shared" si="78"/>
        <v>#DIV/0!</v>
      </c>
      <c r="R1193" s="50"/>
      <c r="S1193" s="84">
        <f t="shared" si="80"/>
        <v>0</v>
      </c>
    </row>
    <row r="1194" spans="13:19" ht="18.5" x14ac:dyDescent="0.45">
      <c r="M1194" s="79">
        <f t="shared" si="81"/>
        <v>0</v>
      </c>
      <c r="N1194" s="80"/>
      <c r="O1194" s="81">
        <f t="shared" si="79"/>
        <v>0</v>
      </c>
      <c r="P1194" s="82"/>
      <c r="Q1194" s="83" t="e">
        <f t="shared" si="78"/>
        <v>#DIV/0!</v>
      </c>
      <c r="R1194" s="50"/>
      <c r="S1194" s="84">
        <f t="shared" si="80"/>
        <v>0</v>
      </c>
    </row>
    <row r="1195" spans="13:19" ht="18.5" x14ac:dyDescent="0.45">
      <c r="M1195" s="79">
        <f t="shared" si="81"/>
        <v>0</v>
      </c>
      <c r="N1195" s="80"/>
      <c r="O1195" s="81">
        <f t="shared" si="79"/>
        <v>0</v>
      </c>
      <c r="P1195" s="82"/>
      <c r="Q1195" s="83" t="e">
        <f t="shared" si="78"/>
        <v>#DIV/0!</v>
      </c>
      <c r="R1195" s="50"/>
      <c r="S1195" s="84">
        <f t="shared" si="80"/>
        <v>0</v>
      </c>
    </row>
    <row r="1196" spans="13:19" ht="18.5" x14ac:dyDescent="0.45">
      <c r="M1196" s="79">
        <f t="shared" si="81"/>
        <v>0</v>
      </c>
      <c r="N1196" s="80"/>
      <c r="O1196" s="81">
        <f t="shared" si="79"/>
        <v>0</v>
      </c>
      <c r="P1196" s="82"/>
      <c r="Q1196" s="83" t="e">
        <f t="shared" si="78"/>
        <v>#DIV/0!</v>
      </c>
      <c r="R1196" s="50"/>
      <c r="S1196" s="84">
        <f t="shared" si="80"/>
        <v>0</v>
      </c>
    </row>
    <row r="1197" spans="13:19" ht="18.5" x14ac:dyDescent="0.45">
      <c r="M1197" s="79">
        <f t="shared" si="81"/>
        <v>0</v>
      </c>
      <c r="N1197" s="80"/>
      <c r="O1197" s="81">
        <f t="shared" si="79"/>
        <v>0</v>
      </c>
      <c r="P1197" s="82"/>
      <c r="Q1197" s="83" t="e">
        <f t="shared" si="78"/>
        <v>#DIV/0!</v>
      </c>
      <c r="R1197" s="50"/>
      <c r="S1197" s="84">
        <f t="shared" si="80"/>
        <v>0</v>
      </c>
    </row>
    <row r="1198" spans="13:19" ht="18.5" x14ac:dyDescent="0.45">
      <c r="M1198" s="79">
        <f t="shared" si="81"/>
        <v>0</v>
      </c>
      <c r="N1198" s="80"/>
      <c r="O1198" s="81">
        <f t="shared" si="79"/>
        <v>0</v>
      </c>
      <c r="P1198" s="82"/>
      <c r="Q1198" s="83" t="e">
        <f t="shared" si="78"/>
        <v>#DIV/0!</v>
      </c>
      <c r="R1198" s="50"/>
      <c r="S1198" s="84">
        <f t="shared" si="80"/>
        <v>0</v>
      </c>
    </row>
    <row r="1199" spans="13:19" ht="18.5" x14ac:dyDescent="0.45">
      <c r="M1199" s="79">
        <f t="shared" si="81"/>
        <v>0</v>
      </c>
      <c r="N1199" s="80"/>
      <c r="O1199" s="81">
        <f t="shared" si="79"/>
        <v>0</v>
      </c>
      <c r="P1199" s="82"/>
      <c r="Q1199" s="83" t="e">
        <f t="shared" si="78"/>
        <v>#DIV/0!</v>
      </c>
      <c r="R1199" s="50"/>
      <c r="S1199" s="84">
        <f t="shared" si="80"/>
        <v>0</v>
      </c>
    </row>
    <row r="1200" spans="13:19" ht="18.5" x14ac:dyDescent="0.45">
      <c r="M1200" s="79">
        <f t="shared" si="81"/>
        <v>0</v>
      </c>
      <c r="N1200" s="80"/>
      <c r="O1200" s="81">
        <f t="shared" si="79"/>
        <v>0</v>
      </c>
      <c r="P1200" s="82"/>
      <c r="Q1200" s="83" t="e">
        <f t="shared" si="78"/>
        <v>#DIV/0!</v>
      </c>
      <c r="R1200" s="50"/>
      <c r="S1200" s="84">
        <f t="shared" si="80"/>
        <v>0</v>
      </c>
    </row>
    <row r="1201" spans="13:19" ht="18.5" x14ac:dyDescent="0.45">
      <c r="M1201" s="79">
        <f t="shared" si="81"/>
        <v>0</v>
      </c>
      <c r="N1201" s="80"/>
      <c r="O1201" s="81">
        <f t="shared" si="79"/>
        <v>0</v>
      </c>
      <c r="P1201" s="82"/>
      <c r="Q1201" s="83" t="e">
        <f t="shared" si="78"/>
        <v>#DIV/0!</v>
      </c>
      <c r="R1201" s="50"/>
      <c r="S1201" s="84">
        <f t="shared" si="80"/>
        <v>0</v>
      </c>
    </row>
    <row r="1202" spans="13:19" ht="18.5" x14ac:dyDescent="0.45">
      <c r="M1202" s="79">
        <f t="shared" si="81"/>
        <v>0</v>
      </c>
      <c r="N1202" s="80"/>
      <c r="O1202" s="81">
        <f t="shared" si="79"/>
        <v>0</v>
      </c>
      <c r="P1202" s="82"/>
      <c r="Q1202" s="83" t="e">
        <f t="shared" si="78"/>
        <v>#DIV/0!</v>
      </c>
      <c r="R1202" s="50"/>
      <c r="S1202" s="84">
        <f t="shared" si="80"/>
        <v>0</v>
      </c>
    </row>
    <row r="1203" spans="13:19" ht="18.5" x14ac:dyDescent="0.45">
      <c r="M1203" s="79">
        <f t="shared" si="81"/>
        <v>0</v>
      </c>
      <c r="N1203" s="80"/>
      <c r="O1203" s="81">
        <f t="shared" si="79"/>
        <v>0</v>
      </c>
      <c r="P1203" s="82"/>
      <c r="Q1203" s="83" t="e">
        <f t="shared" si="78"/>
        <v>#DIV/0!</v>
      </c>
      <c r="R1203" s="50"/>
      <c r="S1203" s="84">
        <f t="shared" si="80"/>
        <v>0</v>
      </c>
    </row>
    <row r="1204" spans="13:19" ht="18.5" x14ac:dyDescent="0.45">
      <c r="M1204" s="79">
        <f t="shared" si="81"/>
        <v>0</v>
      </c>
      <c r="N1204" s="80"/>
      <c r="O1204" s="81">
        <f t="shared" si="79"/>
        <v>0</v>
      </c>
      <c r="P1204" s="82"/>
      <c r="Q1204" s="83" t="e">
        <f t="shared" si="78"/>
        <v>#DIV/0!</v>
      </c>
      <c r="R1204" s="50"/>
      <c r="S1204" s="84">
        <f t="shared" si="80"/>
        <v>0</v>
      </c>
    </row>
    <row r="1205" spans="13:19" ht="18.5" x14ac:dyDescent="0.45">
      <c r="M1205" s="79">
        <f t="shared" si="81"/>
        <v>0</v>
      </c>
      <c r="N1205" s="80"/>
      <c r="O1205" s="81">
        <f t="shared" si="79"/>
        <v>0</v>
      </c>
      <c r="P1205" s="82"/>
      <c r="Q1205" s="83" t="e">
        <f t="shared" si="78"/>
        <v>#DIV/0!</v>
      </c>
      <c r="R1205" s="50"/>
      <c r="S1205" s="84">
        <f t="shared" si="80"/>
        <v>0</v>
      </c>
    </row>
    <row r="1206" spans="13:19" ht="18.5" x14ac:dyDescent="0.45">
      <c r="M1206" s="79">
        <f t="shared" si="81"/>
        <v>0</v>
      </c>
      <c r="N1206" s="80"/>
      <c r="O1206" s="81">
        <f t="shared" si="79"/>
        <v>0</v>
      </c>
      <c r="P1206" s="82"/>
      <c r="Q1206" s="83" t="e">
        <f t="shared" si="78"/>
        <v>#DIV/0!</v>
      </c>
      <c r="R1206" s="50"/>
      <c r="S1206" s="84">
        <f t="shared" si="80"/>
        <v>0</v>
      </c>
    </row>
    <row r="1207" spans="13:19" ht="18.5" x14ac:dyDescent="0.45">
      <c r="M1207" s="79">
        <f t="shared" si="81"/>
        <v>0</v>
      </c>
      <c r="N1207" s="80"/>
      <c r="O1207" s="81">
        <f t="shared" si="79"/>
        <v>0</v>
      </c>
      <c r="P1207" s="82"/>
      <c r="Q1207" s="83" t="e">
        <f t="shared" si="78"/>
        <v>#DIV/0!</v>
      </c>
      <c r="R1207" s="50"/>
      <c r="S1207" s="84">
        <f t="shared" si="80"/>
        <v>0</v>
      </c>
    </row>
    <row r="1208" spans="13:19" ht="18.5" x14ac:dyDescent="0.45">
      <c r="M1208" s="79">
        <f t="shared" si="81"/>
        <v>0</v>
      </c>
      <c r="N1208" s="80"/>
      <c r="O1208" s="81">
        <f t="shared" si="79"/>
        <v>0</v>
      </c>
      <c r="P1208" s="82"/>
      <c r="Q1208" s="83" t="e">
        <f t="shared" si="78"/>
        <v>#DIV/0!</v>
      </c>
      <c r="R1208" s="50"/>
      <c r="S1208" s="84">
        <f t="shared" si="80"/>
        <v>0</v>
      </c>
    </row>
    <row r="1209" spans="13:19" ht="18.5" x14ac:dyDescent="0.45">
      <c r="M1209" s="79">
        <f t="shared" si="81"/>
        <v>0</v>
      </c>
      <c r="N1209" s="80"/>
      <c r="O1209" s="81">
        <f t="shared" si="79"/>
        <v>0</v>
      </c>
      <c r="P1209" s="82"/>
      <c r="Q1209" s="83" t="e">
        <f t="shared" si="78"/>
        <v>#DIV/0!</v>
      </c>
      <c r="R1209" s="50"/>
      <c r="S1209" s="84">
        <f t="shared" si="80"/>
        <v>0</v>
      </c>
    </row>
    <row r="1210" spans="13:19" ht="18.5" x14ac:dyDescent="0.45">
      <c r="M1210" s="79">
        <f t="shared" si="81"/>
        <v>0</v>
      </c>
      <c r="N1210" s="80"/>
      <c r="O1210" s="81">
        <f t="shared" si="79"/>
        <v>0</v>
      </c>
      <c r="P1210" s="82"/>
      <c r="Q1210" s="83" t="e">
        <f t="shared" si="78"/>
        <v>#DIV/0!</v>
      </c>
      <c r="R1210" s="50"/>
      <c r="S1210" s="84">
        <f t="shared" si="80"/>
        <v>0</v>
      </c>
    </row>
    <row r="1211" spans="13:19" ht="18.5" x14ac:dyDescent="0.45">
      <c r="M1211" s="79">
        <f t="shared" si="81"/>
        <v>0</v>
      </c>
      <c r="N1211" s="80"/>
      <c r="O1211" s="81">
        <f t="shared" si="79"/>
        <v>0</v>
      </c>
      <c r="P1211" s="82"/>
      <c r="Q1211" s="83" t="e">
        <f t="shared" si="78"/>
        <v>#DIV/0!</v>
      </c>
      <c r="R1211" s="50"/>
      <c r="S1211" s="84">
        <f t="shared" si="80"/>
        <v>0</v>
      </c>
    </row>
    <row r="1212" spans="13:19" ht="18.5" x14ac:dyDescent="0.45">
      <c r="M1212" s="79">
        <f t="shared" si="81"/>
        <v>0</v>
      </c>
      <c r="N1212" s="80"/>
      <c r="O1212" s="81">
        <f t="shared" si="79"/>
        <v>0</v>
      </c>
      <c r="P1212" s="82"/>
      <c r="Q1212" s="83" t="e">
        <f t="shared" si="78"/>
        <v>#DIV/0!</v>
      </c>
      <c r="R1212" s="50"/>
      <c r="S1212" s="84">
        <f t="shared" si="80"/>
        <v>0</v>
      </c>
    </row>
    <row r="1213" spans="13:19" ht="18.5" x14ac:dyDescent="0.45">
      <c r="M1213" s="79">
        <f t="shared" si="81"/>
        <v>0</v>
      </c>
      <c r="N1213" s="80"/>
      <c r="O1213" s="81">
        <f t="shared" si="79"/>
        <v>0</v>
      </c>
      <c r="P1213" s="82"/>
      <c r="Q1213" s="83" t="e">
        <f t="shared" si="78"/>
        <v>#DIV/0!</v>
      </c>
      <c r="R1213" s="50"/>
      <c r="S1213" s="84">
        <f t="shared" si="80"/>
        <v>0</v>
      </c>
    </row>
    <row r="1214" spans="13:19" ht="18.5" x14ac:dyDescent="0.45">
      <c r="M1214" s="79">
        <f t="shared" si="81"/>
        <v>0</v>
      </c>
      <c r="N1214" s="80"/>
      <c r="O1214" s="81">
        <f t="shared" si="79"/>
        <v>0</v>
      </c>
      <c r="P1214" s="82"/>
      <c r="Q1214" s="83" t="e">
        <f t="shared" si="78"/>
        <v>#DIV/0!</v>
      </c>
      <c r="R1214" s="50"/>
      <c r="S1214" s="84">
        <f t="shared" si="80"/>
        <v>0</v>
      </c>
    </row>
    <row r="1215" spans="13:19" ht="18.5" x14ac:dyDescent="0.45">
      <c r="M1215" s="79">
        <f t="shared" si="81"/>
        <v>0</v>
      </c>
      <c r="N1215" s="80"/>
      <c r="O1215" s="81">
        <f t="shared" si="79"/>
        <v>0</v>
      </c>
      <c r="P1215" s="82"/>
      <c r="Q1215" s="83" t="e">
        <f t="shared" si="78"/>
        <v>#DIV/0!</v>
      </c>
      <c r="R1215" s="50"/>
      <c r="S1215" s="84">
        <f t="shared" si="80"/>
        <v>0</v>
      </c>
    </row>
    <row r="1216" spans="13:19" ht="18.5" x14ac:dyDescent="0.45">
      <c r="M1216" s="79">
        <f t="shared" si="81"/>
        <v>0</v>
      </c>
      <c r="N1216" s="80"/>
      <c r="O1216" s="81">
        <f t="shared" si="79"/>
        <v>0</v>
      </c>
      <c r="P1216" s="82"/>
      <c r="Q1216" s="83" t="e">
        <f t="shared" si="78"/>
        <v>#DIV/0!</v>
      </c>
      <c r="R1216" s="50"/>
      <c r="S1216" s="84">
        <f t="shared" si="80"/>
        <v>0</v>
      </c>
    </row>
    <row r="1217" spans="13:19" ht="18.5" x14ac:dyDescent="0.45">
      <c r="M1217" s="79">
        <f t="shared" si="81"/>
        <v>0</v>
      </c>
      <c r="N1217" s="80"/>
      <c r="O1217" s="81">
        <f t="shared" si="79"/>
        <v>0</v>
      </c>
      <c r="P1217" s="82"/>
      <c r="Q1217" s="83" t="e">
        <f t="shared" si="78"/>
        <v>#DIV/0!</v>
      </c>
      <c r="R1217" s="50"/>
      <c r="S1217" s="84">
        <f t="shared" si="80"/>
        <v>0</v>
      </c>
    </row>
    <row r="1218" spans="13:19" ht="18.5" x14ac:dyDescent="0.45">
      <c r="M1218" s="79">
        <f t="shared" si="81"/>
        <v>0</v>
      </c>
      <c r="N1218" s="80"/>
      <c r="O1218" s="81">
        <f t="shared" si="79"/>
        <v>0</v>
      </c>
      <c r="P1218" s="82"/>
      <c r="Q1218" s="83" t="e">
        <f t="shared" si="78"/>
        <v>#DIV/0!</v>
      </c>
      <c r="R1218" s="50"/>
      <c r="S1218" s="84">
        <f t="shared" si="80"/>
        <v>0</v>
      </c>
    </row>
    <row r="1219" spans="13:19" ht="18.5" x14ac:dyDescent="0.45">
      <c r="M1219" s="79">
        <f t="shared" si="81"/>
        <v>0</v>
      </c>
      <c r="N1219" s="80"/>
      <c r="O1219" s="81">
        <f t="shared" si="79"/>
        <v>0</v>
      </c>
      <c r="P1219" s="82"/>
      <c r="Q1219" s="83" t="e">
        <f t="shared" si="78"/>
        <v>#DIV/0!</v>
      </c>
      <c r="R1219" s="50"/>
      <c r="S1219" s="84">
        <f t="shared" si="80"/>
        <v>0</v>
      </c>
    </row>
    <row r="1220" spans="13:19" ht="18.5" x14ac:dyDescent="0.45">
      <c r="M1220" s="79">
        <f t="shared" si="81"/>
        <v>0</v>
      </c>
      <c r="N1220" s="80"/>
      <c r="O1220" s="81">
        <f t="shared" si="79"/>
        <v>0</v>
      </c>
      <c r="P1220" s="82"/>
      <c r="Q1220" s="83" t="e">
        <f t="shared" si="78"/>
        <v>#DIV/0!</v>
      </c>
      <c r="R1220" s="50"/>
      <c r="S1220" s="84">
        <f t="shared" si="80"/>
        <v>0</v>
      </c>
    </row>
    <row r="1221" spans="13:19" ht="18.5" x14ac:dyDescent="0.45">
      <c r="M1221" s="79">
        <f t="shared" si="81"/>
        <v>0</v>
      </c>
      <c r="N1221" s="80"/>
      <c r="O1221" s="81">
        <f t="shared" si="79"/>
        <v>0</v>
      </c>
      <c r="P1221" s="82"/>
      <c r="Q1221" s="83" t="e">
        <f t="shared" si="78"/>
        <v>#DIV/0!</v>
      </c>
      <c r="R1221" s="50"/>
      <c r="S1221" s="84">
        <f t="shared" si="80"/>
        <v>0</v>
      </c>
    </row>
    <row r="1222" spans="13:19" ht="18.5" x14ac:dyDescent="0.45">
      <c r="M1222" s="79">
        <f t="shared" si="81"/>
        <v>0</v>
      </c>
      <c r="N1222" s="80"/>
      <c r="O1222" s="81">
        <f t="shared" si="79"/>
        <v>0</v>
      </c>
      <c r="P1222" s="82"/>
      <c r="Q1222" s="83" t="e">
        <f t="shared" si="78"/>
        <v>#DIV/0!</v>
      </c>
      <c r="R1222" s="50"/>
      <c r="S1222" s="84">
        <f t="shared" si="80"/>
        <v>0</v>
      </c>
    </row>
    <row r="1223" spans="13:19" ht="18.5" x14ac:dyDescent="0.45">
      <c r="M1223" s="79">
        <f t="shared" si="81"/>
        <v>0</v>
      </c>
      <c r="N1223" s="80"/>
      <c r="O1223" s="81">
        <f t="shared" si="79"/>
        <v>0</v>
      </c>
      <c r="P1223" s="82"/>
      <c r="Q1223" s="83" t="e">
        <f t="shared" si="78"/>
        <v>#DIV/0!</v>
      </c>
      <c r="R1223" s="50"/>
      <c r="S1223" s="84">
        <f t="shared" si="80"/>
        <v>0</v>
      </c>
    </row>
    <row r="1224" spans="13:19" ht="18.5" x14ac:dyDescent="0.45">
      <c r="M1224" s="79">
        <f t="shared" si="81"/>
        <v>0</v>
      </c>
      <c r="N1224" s="80"/>
      <c r="O1224" s="81">
        <f t="shared" si="79"/>
        <v>0</v>
      </c>
      <c r="P1224" s="82"/>
      <c r="Q1224" s="83" t="e">
        <f t="shared" si="78"/>
        <v>#DIV/0!</v>
      </c>
      <c r="R1224" s="50"/>
      <c r="S1224" s="84">
        <f t="shared" si="80"/>
        <v>0</v>
      </c>
    </row>
    <row r="1225" spans="13:19" ht="18.5" x14ac:dyDescent="0.45">
      <c r="M1225" s="79">
        <f t="shared" si="81"/>
        <v>0</v>
      </c>
      <c r="N1225" s="80"/>
      <c r="O1225" s="81">
        <f t="shared" si="79"/>
        <v>0</v>
      </c>
      <c r="P1225" s="82"/>
      <c r="Q1225" s="83" t="e">
        <f t="shared" si="78"/>
        <v>#DIV/0!</v>
      </c>
      <c r="R1225" s="50"/>
      <c r="S1225" s="84">
        <f t="shared" si="80"/>
        <v>0</v>
      </c>
    </row>
    <row r="1226" spans="13:19" ht="18.5" x14ac:dyDescent="0.45">
      <c r="M1226" s="79">
        <f t="shared" si="81"/>
        <v>0</v>
      </c>
      <c r="N1226" s="80"/>
      <c r="O1226" s="81">
        <f t="shared" si="79"/>
        <v>0</v>
      </c>
      <c r="P1226" s="82"/>
      <c r="Q1226" s="83" t="e">
        <f t="shared" si="78"/>
        <v>#DIV/0!</v>
      </c>
      <c r="R1226" s="50"/>
      <c r="S1226" s="84">
        <f t="shared" si="80"/>
        <v>0</v>
      </c>
    </row>
    <row r="1227" spans="13:19" ht="18.5" x14ac:dyDescent="0.45">
      <c r="M1227" s="79">
        <f t="shared" si="81"/>
        <v>0</v>
      </c>
      <c r="N1227" s="80"/>
      <c r="O1227" s="81">
        <f t="shared" si="79"/>
        <v>0</v>
      </c>
      <c r="P1227" s="82"/>
      <c r="Q1227" s="83" t="e">
        <f t="shared" si="78"/>
        <v>#DIV/0!</v>
      </c>
      <c r="R1227" s="50"/>
      <c r="S1227" s="84">
        <f t="shared" si="80"/>
        <v>0</v>
      </c>
    </row>
    <row r="1228" spans="13:19" ht="18.5" x14ac:dyDescent="0.45">
      <c r="M1228" s="79">
        <f t="shared" si="81"/>
        <v>0</v>
      </c>
      <c r="N1228" s="80"/>
      <c r="O1228" s="81">
        <f t="shared" si="79"/>
        <v>0</v>
      </c>
      <c r="P1228" s="82"/>
      <c r="Q1228" s="83" t="e">
        <f t="shared" si="78"/>
        <v>#DIV/0!</v>
      </c>
      <c r="R1228" s="50"/>
      <c r="S1228" s="84">
        <f t="shared" si="80"/>
        <v>0</v>
      </c>
    </row>
    <row r="1229" spans="13:19" ht="18.5" x14ac:dyDescent="0.45">
      <c r="M1229" s="79">
        <f t="shared" si="81"/>
        <v>0</v>
      </c>
      <c r="N1229" s="80"/>
      <c r="O1229" s="81">
        <f t="shared" si="79"/>
        <v>0</v>
      </c>
      <c r="P1229" s="82"/>
      <c r="Q1229" s="83" t="e">
        <f t="shared" si="78"/>
        <v>#DIV/0!</v>
      </c>
      <c r="R1229" s="50"/>
      <c r="S1229" s="84">
        <f t="shared" si="80"/>
        <v>0</v>
      </c>
    </row>
    <row r="1230" spans="13:19" ht="18.5" x14ac:dyDescent="0.45">
      <c r="M1230" s="79">
        <f t="shared" si="81"/>
        <v>0</v>
      </c>
      <c r="N1230" s="80"/>
      <c r="O1230" s="81">
        <f t="shared" si="79"/>
        <v>0</v>
      </c>
      <c r="P1230" s="82"/>
      <c r="Q1230" s="83" t="e">
        <f t="shared" si="78"/>
        <v>#DIV/0!</v>
      </c>
      <c r="R1230" s="50"/>
      <c r="S1230" s="84">
        <f t="shared" si="80"/>
        <v>0</v>
      </c>
    </row>
    <row r="1231" spans="13:19" ht="18.5" x14ac:dyDescent="0.45">
      <c r="M1231" s="79">
        <f t="shared" si="81"/>
        <v>0</v>
      </c>
      <c r="N1231" s="80"/>
      <c r="O1231" s="81">
        <f t="shared" si="79"/>
        <v>0</v>
      </c>
      <c r="P1231" s="82"/>
      <c r="Q1231" s="83" t="e">
        <f t="shared" si="78"/>
        <v>#DIV/0!</v>
      </c>
      <c r="R1231" s="50"/>
      <c r="S1231" s="84">
        <f t="shared" si="80"/>
        <v>0</v>
      </c>
    </row>
    <row r="1232" spans="13:19" ht="18.5" x14ac:dyDescent="0.45">
      <c r="M1232" s="79">
        <f t="shared" si="81"/>
        <v>0</v>
      </c>
      <c r="N1232" s="80"/>
      <c r="O1232" s="81">
        <f t="shared" si="79"/>
        <v>0</v>
      </c>
      <c r="P1232" s="82"/>
      <c r="Q1232" s="83" t="e">
        <f t="shared" si="78"/>
        <v>#DIV/0!</v>
      </c>
      <c r="R1232" s="50"/>
      <c r="S1232" s="84">
        <f t="shared" si="80"/>
        <v>0</v>
      </c>
    </row>
    <row r="1233" spans="13:19" ht="18.5" x14ac:dyDescent="0.45">
      <c r="M1233" s="79">
        <f t="shared" si="81"/>
        <v>0</v>
      </c>
      <c r="N1233" s="80"/>
      <c r="O1233" s="81">
        <f t="shared" si="79"/>
        <v>0</v>
      </c>
      <c r="P1233" s="82"/>
      <c r="Q1233" s="83" t="e">
        <f t="shared" si="78"/>
        <v>#DIV/0!</v>
      </c>
      <c r="R1233" s="50"/>
      <c r="S1233" s="84">
        <f t="shared" si="80"/>
        <v>0</v>
      </c>
    </row>
    <row r="1234" spans="13:19" ht="18.5" x14ac:dyDescent="0.45">
      <c r="M1234" s="79">
        <f t="shared" si="81"/>
        <v>0</v>
      </c>
      <c r="N1234" s="80"/>
      <c r="O1234" s="81">
        <f t="shared" si="79"/>
        <v>0</v>
      </c>
      <c r="P1234" s="82"/>
      <c r="Q1234" s="83" t="e">
        <f t="shared" si="78"/>
        <v>#DIV/0!</v>
      </c>
      <c r="R1234" s="50"/>
      <c r="S1234" s="84">
        <f t="shared" si="80"/>
        <v>0</v>
      </c>
    </row>
    <row r="1235" spans="13:19" ht="18.5" x14ac:dyDescent="0.45">
      <c r="M1235" s="79">
        <f t="shared" si="81"/>
        <v>0</v>
      </c>
      <c r="N1235" s="80"/>
      <c r="O1235" s="81">
        <f t="shared" si="79"/>
        <v>0</v>
      </c>
      <c r="P1235" s="82"/>
      <c r="Q1235" s="83" t="e">
        <f t="shared" si="78"/>
        <v>#DIV/0!</v>
      </c>
      <c r="R1235" s="50"/>
      <c r="S1235" s="84">
        <f t="shared" si="80"/>
        <v>0</v>
      </c>
    </row>
    <row r="1236" spans="13:19" ht="18.5" x14ac:dyDescent="0.45">
      <c r="M1236" s="79">
        <f t="shared" si="81"/>
        <v>0</v>
      </c>
      <c r="N1236" s="80"/>
      <c r="O1236" s="81">
        <f t="shared" si="79"/>
        <v>0</v>
      </c>
      <c r="P1236" s="82"/>
      <c r="Q1236" s="83" t="e">
        <f t="shared" si="78"/>
        <v>#DIV/0!</v>
      </c>
      <c r="R1236" s="50"/>
      <c r="S1236" s="84">
        <f t="shared" si="80"/>
        <v>0</v>
      </c>
    </row>
    <row r="1237" spans="13:19" ht="18.5" x14ac:dyDescent="0.45">
      <c r="M1237" s="79">
        <f t="shared" si="81"/>
        <v>0</v>
      </c>
      <c r="N1237" s="80"/>
      <c r="O1237" s="81">
        <f t="shared" si="79"/>
        <v>0</v>
      </c>
      <c r="P1237" s="82"/>
      <c r="Q1237" s="83" t="e">
        <f t="shared" si="78"/>
        <v>#DIV/0!</v>
      </c>
      <c r="R1237" s="50"/>
      <c r="S1237" s="84">
        <f t="shared" si="80"/>
        <v>0</v>
      </c>
    </row>
    <row r="1238" spans="13:19" ht="18.5" x14ac:dyDescent="0.45">
      <c r="M1238" s="79">
        <f t="shared" si="81"/>
        <v>0</v>
      </c>
      <c r="N1238" s="80"/>
      <c r="O1238" s="81">
        <f t="shared" si="79"/>
        <v>0</v>
      </c>
      <c r="P1238" s="82"/>
      <c r="Q1238" s="83" t="e">
        <f t="shared" si="78"/>
        <v>#DIV/0!</v>
      </c>
      <c r="R1238" s="50"/>
      <c r="S1238" s="84">
        <f t="shared" si="80"/>
        <v>0</v>
      </c>
    </row>
    <row r="1239" spans="13:19" ht="18.5" x14ac:dyDescent="0.45">
      <c r="M1239" s="79">
        <f t="shared" si="81"/>
        <v>0</v>
      </c>
      <c r="N1239" s="80"/>
      <c r="O1239" s="81">
        <f t="shared" si="79"/>
        <v>0</v>
      </c>
      <c r="P1239" s="82"/>
      <c r="Q1239" s="83" t="e">
        <f t="shared" si="78"/>
        <v>#DIV/0!</v>
      </c>
      <c r="R1239" s="50"/>
      <c r="S1239" s="84">
        <f t="shared" si="80"/>
        <v>0</v>
      </c>
    </row>
    <row r="1240" spans="13:19" ht="18.5" x14ac:dyDescent="0.45">
      <c r="M1240" s="79">
        <f t="shared" si="81"/>
        <v>0</v>
      </c>
      <c r="N1240" s="80"/>
      <c r="O1240" s="81">
        <f t="shared" si="79"/>
        <v>0</v>
      </c>
      <c r="P1240" s="82"/>
      <c r="Q1240" s="83" t="e">
        <f t="shared" si="78"/>
        <v>#DIV/0!</v>
      </c>
      <c r="R1240" s="50"/>
      <c r="S1240" s="84">
        <f t="shared" si="80"/>
        <v>0</v>
      </c>
    </row>
    <row r="1241" spans="13:19" ht="18.5" x14ac:dyDescent="0.45">
      <c r="M1241" s="79">
        <f t="shared" si="81"/>
        <v>0</v>
      </c>
      <c r="N1241" s="80"/>
      <c r="O1241" s="81">
        <f t="shared" si="79"/>
        <v>0</v>
      </c>
      <c r="P1241" s="82"/>
      <c r="Q1241" s="83" t="e">
        <f t="shared" si="78"/>
        <v>#DIV/0!</v>
      </c>
      <c r="R1241" s="50"/>
      <c r="S1241" s="84">
        <f t="shared" si="80"/>
        <v>0</v>
      </c>
    </row>
    <row r="1242" spans="13:19" ht="18.5" x14ac:dyDescent="0.45">
      <c r="M1242" s="79">
        <f t="shared" si="81"/>
        <v>0</v>
      </c>
      <c r="N1242" s="80"/>
      <c r="O1242" s="81">
        <f t="shared" si="79"/>
        <v>0</v>
      </c>
      <c r="P1242" s="82"/>
      <c r="Q1242" s="83" t="e">
        <f t="shared" si="78"/>
        <v>#DIV/0!</v>
      </c>
      <c r="R1242" s="50"/>
      <c r="S1242" s="84">
        <f t="shared" si="80"/>
        <v>0</v>
      </c>
    </row>
    <row r="1243" spans="13:19" ht="18.5" x14ac:dyDescent="0.45">
      <c r="M1243" s="79">
        <f t="shared" si="81"/>
        <v>0</v>
      </c>
      <c r="N1243" s="80"/>
      <c r="O1243" s="81">
        <f t="shared" si="79"/>
        <v>0</v>
      </c>
      <c r="P1243" s="82"/>
      <c r="Q1243" s="83" t="e">
        <f t="shared" si="78"/>
        <v>#DIV/0!</v>
      </c>
      <c r="R1243" s="50"/>
      <c r="S1243" s="84">
        <f t="shared" si="80"/>
        <v>0</v>
      </c>
    </row>
    <row r="1244" spans="13:19" ht="18.5" x14ac:dyDescent="0.45">
      <c r="M1244" s="79">
        <f t="shared" si="81"/>
        <v>0</v>
      </c>
      <c r="N1244" s="80"/>
      <c r="O1244" s="81">
        <f t="shared" si="79"/>
        <v>0</v>
      </c>
      <c r="P1244" s="82"/>
      <c r="Q1244" s="83" t="e">
        <f t="shared" si="78"/>
        <v>#DIV/0!</v>
      </c>
      <c r="R1244" s="50"/>
      <c r="S1244" s="84">
        <f t="shared" si="80"/>
        <v>0</v>
      </c>
    </row>
    <row r="1245" spans="13:19" ht="18.5" x14ac:dyDescent="0.45">
      <c r="M1245" s="79">
        <f t="shared" si="81"/>
        <v>0</v>
      </c>
      <c r="N1245" s="80"/>
      <c r="O1245" s="81">
        <f t="shared" si="79"/>
        <v>0</v>
      </c>
      <c r="P1245" s="82"/>
      <c r="Q1245" s="83" t="e">
        <f t="shared" si="78"/>
        <v>#DIV/0!</v>
      </c>
      <c r="R1245" s="50"/>
      <c r="S1245" s="84">
        <f t="shared" si="80"/>
        <v>0</v>
      </c>
    </row>
    <row r="1246" spans="13:19" ht="18.5" x14ac:dyDescent="0.45">
      <c r="M1246" s="79">
        <f t="shared" si="81"/>
        <v>0</v>
      </c>
      <c r="N1246" s="80"/>
      <c r="O1246" s="81">
        <f t="shared" si="79"/>
        <v>0</v>
      </c>
      <c r="P1246" s="82"/>
      <c r="Q1246" s="83" t="e">
        <f t="shared" si="78"/>
        <v>#DIV/0!</v>
      </c>
      <c r="R1246" s="50"/>
      <c r="S1246" s="84">
        <f t="shared" si="80"/>
        <v>0</v>
      </c>
    </row>
    <row r="1247" spans="13:19" ht="18.5" x14ac:dyDescent="0.45">
      <c r="M1247" s="79">
        <f t="shared" si="81"/>
        <v>0</v>
      </c>
      <c r="N1247" s="80"/>
      <c r="O1247" s="81">
        <f t="shared" si="79"/>
        <v>0</v>
      </c>
      <c r="P1247" s="82"/>
      <c r="Q1247" s="83" t="e">
        <f t="shared" si="78"/>
        <v>#DIV/0!</v>
      </c>
      <c r="R1247" s="50"/>
      <c r="S1247" s="84">
        <f t="shared" si="80"/>
        <v>0</v>
      </c>
    </row>
    <row r="1248" spans="13:19" ht="18.5" x14ac:dyDescent="0.45">
      <c r="M1248" s="79">
        <f t="shared" si="81"/>
        <v>0</v>
      </c>
      <c r="N1248" s="80"/>
      <c r="O1248" s="81">
        <f t="shared" si="79"/>
        <v>0</v>
      </c>
      <c r="P1248" s="82"/>
      <c r="Q1248" s="83" t="e">
        <f t="shared" si="78"/>
        <v>#DIV/0!</v>
      </c>
      <c r="R1248" s="50"/>
      <c r="S1248" s="84">
        <f t="shared" si="80"/>
        <v>0</v>
      </c>
    </row>
    <row r="1249" spans="13:19" ht="18.5" x14ac:dyDescent="0.45">
      <c r="M1249" s="79">
        <f t="shared" si="81"/>
        <v>0</v>
      </c>
      <c r="N1249" s="80"/>
      <c r="O1249" s="81">
        <f t="shared" si="79"/>
        <v>0</v>
      </c>
      <c r="P1249" s="82"/>
      <c r="Q1249" s="83" t="e">
        <f t="shared" ref="Q1249:Q1312" si="82">(P1249-M1249)/P1249</f>
        <v>#DIV/0!</v>
      </c>
      <c r="R1249" s="50"/>
      <c r="S1249" s="84">
        <f t="shared" si="80"/>
        <v>0</v>
      </c>
    </row>
    <row r="1250" spans="13:19" ht="18.5" x14ac:dyDescent="0.45">
      <c r="M1250" s="79">
        <f t="shared" si="81"/>
        <v>0</v>
      </c>
      <c r="N1250" s="80"/>
      <c r="O1250" s="81">
        <f t="shared" si="79"/>
        <v>0</v>
      </c>
      <c r="P1250" s="82"/>
      <c r="Q1250" s="83" t="e">
        <f t="shared" si="82"/>
        <v>#DIV/0!</v>
      </c>
      <c r="R1250" s="50"/>
      <c r="S1250" s="84">
        <f t="shared" si="80"/>
        <v>0</v>
      </c>
    </row>
    <row r="1251" spans="13:19" ht="18.5" x14ac:dyDescent="0.45">
      <c r="M1251" s="79">
        <f t="shared" si="81"/>
        <v>0</v>
      </c>
      <c r="N1251" s="80"/>
      <c r="O1251" s="81">
        <f t="shared" si="79"/>
        <v>0</v>
      </c>
      <c r="P1251" s="82"/>
      <c r="Q1251" s="83" t="e">
        <f t="shared" si="82"/>
        <v>#DIV/0!</v>
      </c>
      <c r="R1251" s="50"/>
      <c r="S1251" s="84">
        <f t="shared" si="80"/>
        <v>0</v>
      </c>
    </row>
    <row r="1252" spans="13:19" ht="18.5" x14ac:dyDescent="0.45">
      <c r="M1252" s="79">
        <f t="shared" si="81"/>
        <v>0</v>
      </c>
      <c r="N1252" s="80"/>
      <c r="O1252" s="81">
        <f t="shared" ref="O1252:O1315" si="83">M1252/(1-N1252)</f>
        <v>0</v>
      </c>
      <c r="P1252" s="82"/>
      <c r="Q1252" s="83" t="e">
        <f t="shared" si="82"/>
        <v>#DIV/0!</v>
      </c>
      <c r="R1252" s="50"/>
      <c r="S1252" s="84">
        <f t="shared" si="80"/>
        <v>0</v>
      </c>
    </row>
    <row r="1253" spans="13:19" ht="18.5" x14ac:dyDescent="0.45">
      <c r="M1253" s="79">
        <f t="shared" si="81"/>
        <v>0</v>
      </c>
      <c r="N1253" s="80"/>
      <c r="O1253" s="81">
        <f t="shared" si="83"/>
        <v>0</v>
      </c>
      <c r="P1253" s="82"/>
      <c r="Q1253" s="83" t="e">
        <f t="shared" si="82"/>
        <v>#DIV/0!</v>
      </c>
      <c r="R1253" s="50"/>
      <c r="S1253" s="84">
        <f t="shared" si="80"/>
        <v>0</v>
      </c>
    </row>
    <row r="1254" spans="13:19" ht="18.5" x14ac:dyDescent="0.45">
      <c r="M1254" s="79">
        <f t="shared" si="81"/>
        <v>0</v>
      </c>
      <c r="N1254" s="80"/>
      <c r="O1254" s="81">
        <f t="shared" si="83"/>
        <v>0</v>
      </c>
      <c r="P1254" s="82"/>
      <c r="Q1254" s="83" t="e">
        <f t="shared" si="82"/>
        <v>#DIV/0!</v>
      </c>
      <c r="R1254" s="50"/>
      <c r="S1254" s="84">
        <f t="shared" ref="S1254:S1317" si="84">SUM(R1254*P1254)</f>
        <v>0</v>
      </c>
    </row>
    <row r="1255" spans="13:19" ht="18.5" x14ac:dyDescent="0.45">
      <c r="M1255" s="79">
        <f t="shared" si="81"/>
        <v>0</v>
      </c>
      <c r="N1255" s="80"/>
      <c r="O1255" s="81">
        <f t="shared" si="83"/>
        <v>0</v>
      </c>
      <c r="P1255" s="82"/>
      <c r="Q1255" s="83" t="e">
        <f t="shared" si="82"/>
        <v>#DIV/0!</v>
      </c>
      <c r="R1255" s="50"/>
      <c r="S1255" s="84">
        <f t="shared" si="84"/>
        <v>0</v>
      </c>
    </row>
    <row r="1256" spans="13:19" ht="18.5" x14ac:dyDescent="0.45">
      <c r="M1256" s="79">
        <f t="shared" si="81"/>
        <v>0</v>
      </c>
      <c r="N1256" s="80"/>
      <c r="O1256" s="81">
        <f t="shared" si="83"/>
        <v>0</v>
      </c>
      <c r="P1256" s="82"/>
      <c r="Q1256" s="83" t="e">
        <f t="shared" si="82"/>
        <v>#DIV/0!</v>
      </c>
      <c r="R1256" s="50"/>
      <c r="S1256" s="84">
        <f t="shared" si="84"/>
        <v>0</v>
      </c>
    </row>
    <row r="1257" spans="13:19" ht="18.5" x14ac:dyDescent="0.45">
      <c r="M1257" s="79">
        <f t="shared" ref="M1257:M1320" si="85">SUM(F1257:K1257)</f>
        <v>0</v>
      </c>
      <c r="N1257" s="80"/>
      <c r="O1257" s="81">
        <f t="shared" si="83"/>
        <v>0</v>
      </c>
      <c r="P1257" s="82"/>
      <c r="Q1257" s="83" t="e">
        <f t="shared" si="82"/>
        <v>#DIV/0!</v>
      </c>
      <c r="R1257" s="50"/>
      <c r="S1257" s="84">
        <f t="shared" si="84"/>
        <v>0</v>
      </c>
    </row>
    <row r="1258" spans="13:19" ht="18.5" x14ac:dyDescent="0.45">
      <c r="M1258" s="79">
        <f t="shared" si="85"/>
        <v>0</v>
      </c>
      <c r="N1258" s="80"/>
      <c r="O1258" s="81">
        <f t="shared" si="83"/>
        <v>0</v>
      </c>
      <c r="P1258" s="82"/>
      <c r="Q1258" s="83" t="e">
        <f t="shared" si="82"/>
        <v>#DIV/0!</v>
      </c>
      <c r="R1258" s="50"/>
      <c r="S1258" s="84">
        <f t="shared" si="84"/>
        <v>0</v>
      </c>
    </row>
    <row r="1259" spans="13:19" ht="18.5" x14ac:dyDescent="0.45">
      <c r="M1259" s="79">
        <f t="shared" si="85"/>
        <v>0</v>
      </c>
      <c r="N1259" s="80"/>
      <c r="O1259" s="81">
        <f t="shared" si="83"/>
        <v>0</v>
      </c>
      <c r="P1259" s="82"/>
      <c r="Q1259" s="83" t="e">
        <f t="shared" si="82"/>
        <v>#DIV/0!</v>
      </c>
      <c r="R1259" s="50"/>
      <c r="S1259" s="84">
        <f t="shared" si="84"/>
        <v>0</v>
      </c>
    </row>
    <row r="1260" spans="13:19" ht="18.5" x14ac:dyDescent="0.45">
      <c r="M1260" s="79">
        <f t="shared" si="85"/>
        <v>0</v>
      </c>
      <c r="N1260" s="80"/>
      <c r="O1260" s="81">
        <f t="shared" si="83"/>
        <v>0</v>
      </c>
      <c r="P1260" s="82"/>
      <c r="Q1260" s="83" t="e">
        <f t="shared" si="82"/>
        <v>#DIV/0!</v>
      </c>
      <c r="R1260" s="50"/>
      <c r="S1260" s="84">
        <f t="shared" si="84"/>
        <v>0</v>
      </c>
    </row>
    <row r="1261" spans="13:19" ht="18.5" x14ac:dyDescent="0.45">
      <c r="M1261" s="79">
        <f t="shared" si="85"/>
        <v>0</v>
      </c>
      <c r="N1261" s="80"/>
      <c r="O1261" s="81">
        <f t="shared" si="83"/>
        <v>0</v>
      </c>
      <c r="P1261" s="82"/>
      <c r="Q1261" s="83" t="e">
        <f t="shared" si="82"/>
        <v>#DIV/0!</v>
      </c>
      <c r="R1261" s="50"/>
      <c r="S1261" s="84">
        <f t="shared" si="84"/>
        <v>0</v>
      </c>
    </row>
    <row r="1262" spans="13:19" ht="18.5" x14ac:dyDescent="0.45">
      <c r="M1262" s="79">
        <f t="shared" si="85"/>
        <v>0</v>
      </c>
      <c r="N1262" s="80"/>
      <c r="O1262" s="81">
        <f t="shared" si="83"/>
        <v>0</v>
      </c>
      <c r="P1262" s="82"/>
      <c r="Q1262" s="83" t="e">
        <f t="shared" si="82"/>
        <v>#DIV/0!</v>
      </c>
      <c r="R1262" s="50"/>
      <c r="S1262" s="84">
        <f t="shared" si="84"/>
        <v>0</v>
      </c>
    </row>
    <row r="1263" spans="13:19" ht="18.5" x14ac:dyDescent="0.45">
      <c r="M1263" s="79">
        <f t="shared" si="85"/>
        <v>0</v>
      </c>
      <c r="N1263" s="80"/>
      <c r="O1263" s="81">
        <f t="shared" si="83"/>
        <v>0</v>
      </c>
      <c r="P1263" s="82"/>
      <c r="Q1263" s="83" t="e">
        <f t="shared" si="82"/>
        <v>#DIV/0!</v>
      </c>
      <c r="R1263" s="50"/>
      <c r="S1263" s="84">
        <f t="shared" si="84"/>
        <v>0</v>
      </c>
    </row>
    <row r="1264" spans="13:19" ht="18.5" x14ac:dyDescent="0.45">
      <c r="M1264" s="79">
        <f t="shared" si="85"/>
        <v>0</v>
      </c>
      <c r="N1264" s="80"/>
      <c r="O1264" s="81">
        <f t="shared" si="83"/>
        <v>0</v>
      </c>
      <c r="P1264" s="82"/>
      <c r="Q1264" s="83" t="e">
        <f t="shared" si="82"/>
        <v>#DIV/0!</v>
      </c>
      <c r="R1264" s="50"/>
      <c r="S1264" s="84">
        <f t="shared" si="84"/>
        <v>0</v>
      </c>
    </row>
    <row r="1265" spans="13:19" ht="18.5" x14ac:dyDescent="0.45">
      <c r="M1265" s="79">
        <f t="shared" si="85"/>
        <v>0</v>
      </c>
      <c r="N1265" s="80"/>
      <c r="O1265" s="81">
        <f t="shared" si="83"/>
        <v>0</v>
      </c>
      <c r="P1265" s="82"/>
      <c r="Q1265" s="83" t="e">
        <f t="shared" si="82"/>
        <v>#DIV/0!</v>
      </c>
      <c r="R1265" s="50"/>
      <c r="S1265" s="84">
        <f t="shared" si="84"/>
        <v>0</v>
      </c>
    </row>
    <row r="1266" spans="13:19" ht="18.5" x14ac:dyDescent="0.45">
      <c r="M1266" s="79">
        <f t="shared" si="85"/>
        <v>0</v>
      </c>
      <c r="N1266" s="80"/>
      <c r="O1266" s="81">
        <f t="shared" si="83"/>
        <v>0</v>
      </c>
      <c r="P1266" s="82"/>
      <c r="Q1266" s="83" t="e">
        <f t="shared" si="82"/>
        <v>#DIV/0!</v>
      </c>
      <c r="R1266" s="50"/>
      <c r="S1266" s="84">
        <f t="shared" si="84"/>
        <v>0</v>
      </c>
    </row>
    <row r="1267" spans="13:19" ht="18.5" x14ac:dyDescent="0.45">
      <c r="M1267" s="79">
        <f t="shared" si="85"/>
        <v>0</v>
      </c>
      <c r="N1267" s="80"/>
      <c r="O1267" s="81">
        <f t="shared" si="83"/>
        <v>0</v>
      </c>
      <c r="P1267" s="82"/>
      <c r="Q1267" s="83" t="e">
        <f t="shared" si="82"/>
        <v>#DIV/0!</v>
      </c>
      <c r="R1267" s="50"/>
      <c r="S1267" s="84">
        <f t="shared" si="84"/>
        <v>0</v>
      </c>
    </row>
    <row r="1268" spans="13:19" ht="18.5" x14ac:dyDescent="0.45">
      <c r="M1268" s="79">
        <f t="shared" si="85"/>
        <v>0</v>
      </c>
      <c r="N1268" s="80"/>
      <c r="O1268" s="81">
        <f t="shared" si="83"/>
        <v>0</v>
      </c>
      <c r="P1268" s="82"/>
      <c r="Q1268" s="83" t="e">
        <f t="shared" si="82"/>
        <v>#DIV/0!</v>
      </c>
      <c r="R1268" s="50"/>
      <c r="S1268" s="84">
        <f t="shared" si="84"/>
        <v>0</v>
      </c>
    </row>
    <row r="1269" spans="13:19" ht="18.5" x14ac:dyDescent="0.45">
      <c r="M1269" s="79">
        <f t="shared" si="85"/>
        <v>0</v>
      </c>
      <c r="N1269" s="80"/>
      <c r="O1269" s="81">
        <f t="shared" si="83"/>
        <v>0</v>
      </c>
      <c r="P1269" s="82"/>
      <c r="Q1269" s="83" t="e">
        <f t="shared" si="82"/>
        <v>#DIV/0!</v>
      </c>
      <c r="R1269" s="50"/>
      <c r="S1269" s="84">
        <f t="shared" si="84"/>
        <v>0</v>
      </c>
    </row>
    <row r="1270" spans="13:19" ht="18.5" x14ac:dyDescent="0.45">
      <c r="M1270" s="79">
        <f t="shared" si="85"/>
        <v>0</v>
      </c>
      <c r="N1270" s="80"/>
      <c r="O1270" s="81">
        <f t="shared" si="83"/>
        <v>0</v>
      </c>
      <c r="P1270" s="82"/>
      <c r="Q1270" s="83" t="e">
        <f t="shared" si="82"/>
        <v>#DIV/0!</v>
      </c>
      <c r="R1270" s="50"/>
      <c r="S1270" s="84">
        <f t="shared" si="84"/>
        <v>0</v>
      </c>
    </row>
    <row r="1271" spans="13:19" ht="18.5" x14ac:dyDescent="0.45">
      <c r="M1271" s="79">
        <f t="shared" si="85"/>
        <v>0</v>
      </c>
      <c r="N1271" s="80"/>
      <c r="O1271" s="81">
        <f t="shared" si="83"/>
        <v>0</v>
      </c>
      <c r="P1271" s="82"/>
      <c r="Q1271" s="83" t="e">
        <f t="shared" si="82"/>
        <v>#DIV/0!</v>
      </c>
      <c r="R1271" s="50"/>
      <c r="S1271" s="84">
        <f t="shared" si="84"/>
        <v>0</v>
      </c>
    </row>
    <row r="1272" spans="13:19" ht="18.5" x14ac:dyDescent="0.45">
      <c r="M1272" s="79">
        <f t="shared" si="85"/>
        <v>0</v>
      </c>
      <c r="N1272" s="80"/>
      <c r="O1272" s="81">
        <f t="shared" si="83"/>
        <v>0</v>
      </c>
      <c r="P1272" s="82"/>
      <c r="Q1272" s="83" t="e">
        <f t="shared" si="82"/>
        <v>#DIV/0!</v>
      </c>
      <c r="R1272" s="50"/>
      <c r="S1272" s="84">
        <f t="shared" si="84"/>
        <v>0</v>
      </c>
    </row>
    <row r="1273" spans="13:19" ht="18.5" x14ac:dyDescent="0.45">
      <c r="M1273" s="79">
        <f t="shared" si="85"/>
        <v>0</v>
      </c>
      <c r="N1273" s="80"/>
      <c r="O1273" s="81">
        <f t="shared" si="83"/>
        <v>0</v>
      </c>
      <c r="P1273" s="82"/>
      <c r="Q1273" s="83" t="e">
        <f t="shared" si="82"/>
        <v>#DIV/0!</v>
      </c>
      <c r="R1273" s="50"/>
      <c r="S1273" s="84">
        <f t="shared" si="84"/>
        <v>0</v>
      </c>
    </row>
    <row r="1274" spans="13:19" ht="18.5" x14ac:dyDescent="0.45">
      <c r="M1274" s="79">
        <f t="shared" si="85"/>
        <v>0</v>
      </c>
      <c r="N1274" s="80"/>
      <c r="O1274" s="81">
        <f t="shared" si="83"/>
        <v>0</v>
      </c>
      <c r="P1274" s="82"/>
      <c r="Q1274" s="83" t="e">
        <f t="shared" si="82"/>
        <v>#DIV/0!</v>
      </c>
      <c r="R1274" s="50"/>
      <c r="S1274" s="84">
        <f t="shared" si="84"/>
        <v>0</v>
      </c>
    </row>
    <row r="1275" spans="13:19" ht="18.5" x14ac:dyDescent="0.45">
      <c r="M1275" s="79">
        <f t="shared" si="85"/>
        <v>0</v>
      </c>
      <c r="N1275" s="80"/>
      <c r="O1275" s="81">
        <f t="shared" si="83"/>
        <v>0</v>
      </c>
      <c r="P1275" s="82"/>
      <c r="Q1275" s="83" t="e">
        <f t="shared" si="82"/>
        <v>#DIV/0!</v>
      </c>
      <c r="R1275" s="50"/>
      <c r="S1275" s="84">
        <f t="shared" si="84"/>
        <v>0</v>
      </c>
    </row>
    <row r="1276" spans="13:19" ht="18.5" x14ac:dyDescent="0.45">
      <c r="M1276" s="79">
        <f t="shared" si="85"/>
        <v>0</v>
      </c>
      <c r="N1276" s="80"/>
      <c r="O1276" s="81">
        <f t="shared" si="83"/>
        <v>0</v>
      </c>
      <c r="P1276" s="82"/>
      <c r="Q1276" s="83" t="e">
        <f t="shared" si="82"/>
        <v>#DIV/0!</v>
      </c>
      <c r="R1276" s="50"/>
      <c r="S1276" s="84">
        <f t="shared" si="84"/>
        <v>0</v>
      </c>
    </row>
    <row r="1277" spans="13:19" ht="18.5" x14ac:dyDescent="0.45">
      <c r="M1277" s="79">
        <f t="shared" si="85"/>
        <v>0</v>
      </c>
      <c r="N1277" s="80"/>
      <c r="O1277" s="81">
        <f t="shared" si="83"/>
        <v>0</v>
      </c>
      <c r="P1277" s="82"/>
      <c r="Q1277" s="83" t="e">
        <f t="shared" si="82"/>
        <v>#DIV/0!</v>
      </c>
      <c r="R1277" s="50"/>
      <c r="S1277" s="84">
        <f t="shared" si="84"/>
        <v>0</v>
      </c>
    </row>
    <row r="1278" spans="13:19" ht="18.5" x14ac:dyDescent="0.45">
      <c r="M1278" s="79">
        <f t="shared" si="85"/>
        <v>0</v>
      </c>
      <c r="N1278" s="80"/>
      <c r="O1278" s="81">
        <f t="shared" si="83"/>
        <v>0</v>
      </c>
      <c r="P1278" s="82"/>
      <c r="Q1278" s="83" t="e">
        <f t="shared" si="82"/>
        <v>#DIV/0!</v>
      </c>
      <c r="R1278" s="50"/>
      <c r="S1278" s="84">
        <f t="shared" si="84"/>
        <v>0</v>
      </c>
    </row>
    <row r="1279" spans="13:19" ht="18.5" x14ac:dyDescent="0.45">
      <c r="M1279" s="79">
        <f t="shared" si="85"/>
        <v>0</v>
      </c>
      <c r="N1279" s="80"/>
      <c r="O1279" s="81">
        <f t="shared" si="83"/>
        <v>0</v>
      </c>
      <c r="P1279" s="82"/>
      <c r="Q1279" s="83" t="e">
        <f t="shared" si="82"/>
        <v>#DIV/0!</v>
      </c>
      <c r="R1279" s="50"/>
      <c r="S1279" s="84">
        <f t="shared" si="84"/>
        <v>0</v>
      </c>
    </row>
    <row r="1280" spans="13:19" ht="18.5" x14ac:dyDescent="0.45">
      <c r="M1280" s="79">
        <f t="shared" si="85"/>
        <v>0</v>
      </c>
      <c r="N1280" s="80"/>
      <c r="O1280" s="81">
        <f t="shared" si="83"/>
        <v>0</v>
      </c>
      <c r="P1280" s="82"/>
      <c r="Q1280" s="83" t="e">
        <f t="shared" si="82"/>
        <v>#DIV/0!</v>
      </c>
      <c r="R1280" s="50"/>
      <c r="S1280" s="84">
        <f t="shared" si="84"/>
        <v>0</v>
      </c>
    </row>
    <row r="1281" spans="13:19" ht="18.5" x14ac:dyDescent="0.45">
      <c r="M1281" s="79">
        <f t="shared" si="85"/>
        <v>0</v>
      </c>
      <c r="N1281" s="80"/>
      <c r="O1281" s="81">
        <f t="shared" si="83"/>
        <v>0</v>
      </c>
      <c r="P1281" s="82"/>
      <c r="Q1281" s="83" t="e">
        <f t="shared" si="82"/>
        <v>#DIV/0!</v>
      </c>
      <c r="R1281" s="50"/>
      <c r="S1281" s="84">
        <f t="shared" si="84"/>
        <v>0</v>
      </c>
    </row>
    <row r="1282" spans="13:19" ht="18.5" x14ac:dyDescent="0.45">
      <c r="M1282" s="79">
        <f t="shared" si="85"/>
        <v>0</v>
      </c>
      <c r="N1282" s="80"/>
      <c r="O1282" s="81">
        <f t="shared" si="83"/>
        <v>0</v>
      </c>
      <c r="P1282" s="82"/>
      <c r="Q1282" s="83" t="e">
        <f t="shared" si="82"/>
        <v>#DIV/0!</v>
      </c>
      <c r="R1282" s="50"/>
      <c r="S1282" s="84">
        <f t="shared" si="84"/>
        <v>0</v>
      </c>
    </row>
    <row r="1283" spans="13:19" ht="18.5" x14ac:dyDescent="0.45">
      <c r="M1283" s="79">
        <f t="shared" si="85"/>
        <v>0</v>
      </c>
      <c r="N1283" s="80"/>
      <c r="O1283" s="81">
        <f t="shared" si="83"/>
        <v>0</v>
      </c>
      <c r="P1283" s="82"/>
      <c r="Q1283" s="83" t="e">
        <f t="shared" si="82"/>
        <v>#DIV/0!</v>
      </c>
      <c r="R1283" s="50"/>
      <c r="S1283" s="84">
        <f t="shared" si="84"/>
        <v>0</v>
      </c>
    </row>
    <row r="1284" spans="13:19" ht="18.5" x14ac:dyDescent="0.45">
      <c r="M1284" s="79">
        <f t="shared" si="85"/>
        <v>0</v>
      </c>
      <c r="N1284" s="80"/>
      <c r="O1284" s="81">
        <f t="shared" si="83"/>
        <v>0</v>
      </c>
      <c r="P1284" s="82"/>
      <c r="Q1284" s="83" t="e">
        <f t="shared" si="82"/>
        <v>#DIV/0!</v>
      </c>
      <c r="R1284" s="50"/>
      <c r="S1284" s="84">
        <f t="shared" si="84"/>
        <v>0</v>
      </c>
    </row>
    <row r="1285" spans="13:19" ht="18.5" x14ac:dyDescent="0.45">
      <c r="M1285" s="79">
        <f t="shared" si="85"/>
        <v>0</v>
      </c>
      <c r="N1285" s="80"/>
      <c r="O1285" s="81">
        <f t="shared" si="83"/>
        <v>0</v>
      </c>
      <c r="P1285" s="82"/>
      <c r="Q1285" s="83" t="e">
        <f t="shared" si="82"/>
        <v>#DIV/0!</v>
      </c>
      <c r="R1285" s="50"/>
      <c r="S1285" s="84">
        <f t="shared" si="84"/>
        <v>0</v>
      </c>
    </row>
    <row r="1286" spans="13:19" ht="18.5" x14ac:dyDescent="0.45">
      <c r="M1286" s="79">
        <f t="shared" si="85"/>
        <v>0</v>
      </c>
      <c r="N1286" s="80"/>
      <c r="O1286" s="81">
        <f t="shared" si="83"/>
        <v>0</v>
      </c>
      <c r="P1286" s="82"/>
      <c r="Q1286" s="83" t="e">
        <f t="shared" si="82"/>
        <v>#DIV/0!</v>
      </c>
      <c r="R1286" s="50"/>
      <c r="S1286" s="84">
        <f t="shared" si="84"/>
        <v>0</v>
      </c>
    </row>
    <row r="1287" spans="13:19" ht="18.5" x14ac:dyDescent="0.45">
      <c r="M1287" s="79">
        <f t="shared" si="85"/>
        <v>0</v>
      </c>
      <c r="N1287" s="80"/>
      <c r="O1287" s="81">
        <f t="shared" si="83"/>
        <v>0</v>
      </c>
      <c r="P1287" s="82"/>
      <c r="Q1287" s="83" t="e">
        <f t="shared" si="82"/>
        <v>#DIV/0!</v>
      </c>
      <c r="R1287" s="50"/>
      <c r="S1287" s="84">
        <f t="shared" si="84"/>
        <v>0</v>
      </c>
    </row>
    <row r="1288" spans="13:19" ht="18.5" x14ac:dyDescent="0.45">
      <c r="M1288" s="79">
        <f t="shared" si="85"/>
        <v>0</v>
      </c>
      <c r="N1288" s="80"/>
      <c r="O1288" s="81">
        <f t="shared" si="83"/>
        <v>0</v>
      </c>
      <c r="P1288" s="82"/>
      <c r="Q1288" s="83" t="e">
        <f t="shared" si="82"/>
        <v>#DIV/0!</v>
      </c>
      <c r="R1288" s="50"/>
      <c r="S1288" s="84">
        <f t="shared" si="84"/>
        <v>0</v>
      </c>
    </row>
    <row r="1289" spans="13:19" ht="18.5" x14ac:dyDescent="0.45">
      <c r="M1289" s="79">
        <f t="shared" si="85"/>
        <v>0</v>
      </c>
      <c r="N1289" s="80"/>
      <c r="O1289" s="81">
        <f t="shared" si="83"/>
        <v>0</v>
      </c>
      <c r="P1289" s="82"/>
      <c r="Q1289" s="83" t="e">
        <f t="shared" si="82"/>
        <v>#DIV/0!</v>
      </c>
      <c r="R1289" s="50"/>
      <c r="S1289" s="84">
        <f t="shared" si="84"/>
        <v>0</v>
      </c>
    </row>
    <row r="1290" spans="13:19" ht="18.5" x14ac:dyDescent="0.45">
      <c r="M1290" s="79">
        <f t="shared" si="85"/>
        <v>0</v>
      </c>
      <c r="N1290" s="80"/>
      <c r="O1290" s="81">
        <f t="shared" si="83"/>
        <v>0</v>
      </c>
      <c r="P1290" s="82"/>
      <c r="Q1290" s="83" t="e">
        <f t="shared" si="82"/>
        <v>#DIV/0!</v>
      </c>
      <c r="R1290" s="50"/>
      <c r="S1290" s="84">
        <f t="shared" si="84"/>
        <v>0</v>
      </c>
    </row>
    <row r="1291" spans="13:19" ht="18.5" x14ac:dyDescent="0.45">
      <c r="M1291" s="79">
        <f t="shared" si="85"/>
        <v>0</v>
      </c>
      <c r="N1291" s="80"/>
      <c r="O1291" s="81">
        <f t="shared" si="83"/>
        <v>0</v>
      </c>
      <c r="P1291" s="82"/>
      <c r="Q1291" s="83" t="e">
        <f t="shared" si="82"/>
        <v>#DIV/0!</v>
      </c>
      <c r="R1291" s="50"/>
      <c r="S1291" s="84">
        <f t="shared" si="84"/>
        <v>0</v>
      </c>
    </row>
    <row r="1292" spans="13:19" ht="18.5" x14ac:dyDescent="0.45">
      <c r="M1292" s="79">
        <f t="shared" si="85"/>
        <v>0</v>
      </c>
      <c r="N1292" s="80"/>
      <c r="O1292" s="81">
        <f t="shared" si="83"/>
        <v>0</v>
      </c>
      <c r="P1292" s="82"/>
      <c r="Q1292" s="83" t="e">
        <f t="shared" si="82"/>
        <v>#DIV/0!</v>
      </c>
      <c r="R1292" s="50"/>
      <c r="S1292" s="84">
        <f t="shared" si="84"/>
        <v>0</v>
      </c>
    </row>
    <row r="1293" spans="13:19" ht="18.5" x14ac:dyDescent="0.45">
      <c r="M1293" s="79">
        <f t="shared" si="85"/>
        <v>0</v>
      </c>
      <c r="N1293" s="80"/>
      <c r="O1293" s="81">
        <f t="shared" si="83"/>
        <v>0</v>
      </c>
      <c r="P1293" s="82"/>
      <c r="Q1293" s="83" t="e">
        <f t="shared" si="82"/>
        <v>#DIV/0!</v>
      </c>
      <c r="R1293" s="50"/>
      <c r="S1293" s="84">
        <f t="shared" si="84"/>
        <v>0</v>
      </c>
    </row>
    <row r="1294" spans="13:19" ht="18.5" x14ac:dyDescent="0.45">
      <c r="M1294" s="79">
        <f t="shared" si="85"/>
        <v>0</v>
      </c>
      <c r="N1294" s="80"/>
      <c r="O1294" s="81">
        <f t="shared" si="83"/>
        <v>0</v>
      </c>
      <c r="P1294" s="82"/>
      <c r="Q1294" s="83" t="e">
        <f t="shared" si="82"/>
        <v>#DIV/0!</v>
      </c>
      <c r="R1294" s="50"/>
      <c r="S1294" s="84">
        <f t="shared" si="84"/>
        <v>0</v>
      </c>
    </row>
    <row r="1295" spans="13:19" ht="18.5" x14ac:dyDescent="0.45">
      <c r="M1295" s="79">
        <f t="shared" si="85"/>
        <v>0</v>
      </c>
      <c r="N1295" s="80"/>
      <c r="O1295" s="81">
        <f t="shared" si="83"/>
        <v>0</v>
      </c>
      <c r="P1295" s="82"/>
      <c r="Q1295" s="83" t="e">
        <f t="shared" si="82"/>
        <v>#DIV/0!</v>
      </c>
      <c r="R1295" s="50"/>
      <c r="S1295" s="84">
        <f t="shared" si="84"/>
        <v>0</v>
      </c>
    </row>
    <row r="1296" spans="13:19" ht="18.5" x14ac:dyDescent="0.45">
      <c r="M1296" s="79">
        <f t="shared" si="85"/>
        <v>0</v>
      </c>
      <c r="N1296" s="80"/>
      <c r="O1296" s="81">
        <f t="shared" si="83"/>
        <v>0</v>
      </c>
      <c r="P1296" s="82"/>
      <c r="Q1296" s="83" t="e">
        <f t="shared" si="82"/>
        <v>#DIV/0!</v>
      </c>
      <c r="R1296" s="50"/>
      <c r="S1296" s="84">
        <f t="shared" si="84"/>
        <v>0</v>
      </c>
    </row>
    <row r="1297" spans="13:19" ht="18.5" x14ac:dyDescent="0.45">
      <c r="M1297" s="79">
        <f t="shared" si="85"/>
        <v>0</v>
      </c>
      <c r="N1297" s="80"/>
      <c r="O1297" s="81">
        <f t="shared" si="83"/>
        <v>0</v>
      </c>
      <c r="P1297" s="82"/>
      <c r="Q1297" s="83" t="e">
        <f t="shared" si="82"/>
        <v>#DIV/0!</v>
      </c>
      <c r="R1297" s="50"/>
      <c r="S1297" s="84">
        <f t="shared" si="84"/>
        <v>0</v>
      </c>
    </row>
    <row r="1298" spans="13:19" ht="18.5" x14ac:dyDescent="0.45">
      <c r="M1298" s="79">
        <f t="shared" si="85"/>
        <v>0</v>
      </c>
      <c r="N1298" s="80"/>
      <c r="O1298" s="81">
        <f t="shared" si="83"/>
        <v>0</v>
      </c>
      <c r="P1298" s="82"/>
      <c r="Q1298" s="83" t="e">
        <f t="shared" si="82"/>
        <v>#DIV/0!</v>
      </c>
      <c r="R1298" s="50"/>
      <c r="S1298" s="84">
        <f t="shared" si="84"/>
        <v>0</v>
      </c>
    </row>
    <row r="1299" spans="13:19" ht="18.5" x14ac:dyDescent="0.45">
      <c r="M1299" s="79">
        <f t="shared" si="85"/>
        <v>0</v>
      </c>
      <c r="N1299" s="80"/>
      <c r="O1299" s="81">
        <f t="shared" si="83"/>
        <v>0</v>
      </c>
      <c r="P1299" s="82"/>
      <c r="Q1299" s="83" t="e">
        <f t="shared" si="82"/>
        <v>#DIV/0!</v>
      </c>
      <c r="R1299" s="50"/>
      <c r="S1299" s="84">
        <f t="shared" si="84"/>
        <v>0</v>
      </c>
    </row>
    <row r="1300" spans="13:19" ht="18.5" x14ac:dyDescent="0.45">
      <c r="M1300" s="79">
        <f t="shared" si="85"/>
        <v>0</v>
      </c>
      <c r="N1300" s="80"/>
      <c r="O1300" s="81">
        <f t="shared" si="83"/>
        <v>0</v>
      </c>
      <c r="P1300" s="82"/>
      <c r="Q1300" s="83" t="e">
        <f t="shared" si="82"/>
        <v>#DIV/0!</v>
      </c>
      <c r="R1300" s="50"/>
      <c r="S1300" s="84">
        <f t="shared" si="84"/>
        <v>0</v>
      </c>
    </row>
    <row r="1301" spans="13:19" ht="18.5" x14ac:dyDescent="0.45">
      <c r="M1301" s="79">
        <f t="shared" si="85"/>
        <v>0</v>
      </c>
      <c r="N1301" s="80"/>
      <c r="O1301" s="81">
        <f t="shared" si="83"/>
        <v>0</v>
      </c>
      <c r="P1301" s="82"/>
      <c r="Q1301" s="83" t="e">
        <f t="shared" si="82"/>
        <v>#DIV/0!</v>
      </c>
      <c r="R1301" s="50"/>
      <c r="S1301" s="84">
        <f t="shared" si="84"/>
        <v>0</v>
      </c>
    </row>
    <row r="1302" spans="13:19" ht="18.5" x14ac:dyDescent="0.45">
      <c r="M1302" s="79">
        <f t="shared" si="85"/>
        <v>0</v>
      </c>
      <c r="N1302" s="80"/>
      <c r="O1302" s="81">
        <f t="shared" si="83"/>
        <v>0</v>
      </c>
      <c r="P1302" s="82"/>
      <c r="Q1302" s="83" t="e">
        <f t="shared" si="82"/>
        <v>#DIV/0!</v>
      </c>
      <c r="R1302" s="50"/>
      <c r="S1302" s="84">
        <f t="shared" si="84"/>
        <v>0</v>
      </c>
    </row>
    <row r="1303" spans="13:19" ht="18.5" x14ac:dyDescent="0.45">
      <c r="M1303" s="79">
        <f t="shared" si="85"/>
        <v>0</v>
      </c>
      <c r="N1303" s="80"/>
      <c r="O1303" s="81">
        <f t="shared" si="83"/>
        <v>0</v>
      </c>
      <c r="P1303" s="82"/>
      <c r="Q1303" s="83" t="e">
        <f t="shared" si="82"/>
        <v>#DIV/0!</v>
      </c>
      <c r="R1303" s="50"/>
      <c r="S1303" s="84">
        <f t="shared" si="84"/>
        <v>0</v>
      </c>
    </row>
    <row r="1304" spans="13:19" ht="18.5" x14ac:dyDescent="0.45">
      <c r="M1304" s="79">
        <f t="shared" si="85"/>
        <v>0</v>
      </c>
      <c r="N1304" s="80"/>
      <c r="O1304" s="81">
        <f t="shared" si="83"/>
        <v>0</v>
      </c>
      <c r="P1304" s="82"/>
      <c r="Q1304" s="83" t="e">
        <f t="shared" si="82"/>
        <v>#DIV/0!</v>
      </c>
      <c r="R1304" s="50"/>
      <c r="S1304" s="84">
        <f t="shared" si="84"/>
        <v>0</v>
      </c>
    </row>
    <row r="1305" spans="13:19" ht="18.5" x14ac:dyDescent="0.45">
      <c r="M1305" s="79">
        <f t="shared" si="85"/>
        <v>0</v>
      </c>
      <c r="N1305" s="80"/>
      <c r="O1305" s="81">
        <f t="shared" si="83"/>
        <v>0</v>
      </c>
      <c r="P1305" s="82"/>
      <c r="Q1305" s="83" t="e">
        <f t="shared" si="82"/>
        <v>#DIV/0!</v>
      </c>
      <c r="R1305" s="50"/>
      <c r="S1305" s="84">
        <f t="shared" si="84"/>
        <v>0</v>
      </c>
    </row>
    <row r="1306" spans="13:19" ht="18.5" x14ac:dyDescent="0.45">
      <c r="M1306" s="79">
        <f t="shared" si="85"/>
        <v>0</v>
      </c>
      <c r="N1306" s="80"/>
      <c r="O1306" s="81">
        <f t="shared" si="83"/>
        <v>0</v>
      </c>
      <c r="P1306" s="82"/>
      <c r="Q1306" s="83" t="e">
        <f t="shared" si="82"/>
        <v>#DIV/0!</v>
      </c>
      <c r="R1306" s="50"/>
      <c r="S1306" s="84">
        <f t="shared" si="84"/>
        <v>0</v>
      </c>
    </row>
    <row r="1307" spans="13:19" ht="18.5" x14ac:dyDescent="0.45">
      <c r="M1307" s="79">
        <f t="shared" si="85"/>
        <v>0</v>
      </c>
      <c r="N1307" s="80"/>
      <c r="O1307" s="81">
        <f t="shared" si="83"/>
        <v>0</v>
      </c>
      <c r="P1307" s="82"/>
      <c r="Q1307" s="83" t="e">
        <f t="shared" si="82"/>
        <v>#DIV/0!</v>
      </c>
      <c r="R1307" s="50"/>
      <c r="S1307" s="84">
        <f t="shared" si="84"/>
        <v>0</v>
      </c>
    </row>
    <row r="1308" spans="13:19" ht="18.5" x14ac:dyDescent="0.45">
      <c r="M1308" s="79">
        <f t="shared" si="85"/>
        <v>0</v>
      </c>
      <c r="N1308" s="80"/>
      <c r="O1308" s="81">
        <f t="shared" si="83"/>
        <v>0</v>
      </c>
      <c r="P1308" s="82"/>
      <c r="Q1308" s="83" t="e">
        <f t="shared" si="82"/>
        <v>#DIV/0!</v>
      </c>
      <c r="R1308" s="50"/>
      <c r="S1308" s="84">
        <f t="shared" si="84"/>
        <v>0</v>
      </c>
    </row>
    <row r="1309" spans="13:19" ht="18.5" x14ac:dyDescent="0.45">
      <c r="M1309" s="79">
        <f t="shared" si="85"/>
        <v>0</v>
      </c>
      <c r="N1309" s="80"/>
      <c r="O1309" s="81">
        <f t="shared" si="83"/>
        <v>0</v>
      </c>
      <c r="P1309" s="82"/>
      <c r="Q1309" s="83" t="e">
        <f t="shared" si="82"/>
        <v>#DIV/0!</v>
      </c>
      <c r="R1309" s="50"/>
      <c r="S1309" s="84">
        <f t="shared" si="84"/>
        <v>0</v>
      </c>
    </row>
    <row r="1310" spans="13:19" ht="18.5" x14ac:dyDescent="0.45">
      <c r="M1310" s="79">
        <f t="shared" si="85"/>
        <v>0</v>
      </c>
      <c r="N1310" s="80"/>
      <c r="O1310" s="81">
        <f t="shared" si="83"/>
        <v>0</v>
      </c>
      <c r="P1310" s="82"/>
      <c r="Q1310" s="83" t="e">
        <f t="shared" si="82"/>
        <v>#DIV/0!</v>
      </c>
      <c r="R1310" s="50"/>
      <c r="S1310" s="84">
        <f t="shared" si="84"/>
        <v>0</v>
      </c>
    </row>
    <row r="1311" spans="13:19" ht="18.5" x14ac:dyDescent="0.45">
      <c r="M1311" s="79">
        <f t="shared" si="85"/>
        <v>0</v>
      </c>
      <c r="N1311" s="80"/>
      <c r="O1311" s="81">
        <f t="shared" si="83"/>
        <v>0</v>
      </c>
      <c r="P1311" s="82"/>
      <c r="Q1311" s="83" t="e">
        <f t="shared" si="82"/>
        <v>#DIV/0!</v>
      </c>
      <c r="R1311" s="50"/>
      <c r="S1311" s="84">
        <f t="shared" si="84"/>
        <v>0</v>
      </c>
    </row>
    <row r="1312" spans="13:19" ht="18.5" x14ac:dyDescent="0.45">
      <c r="M1312" s="79">
        <f t="shared" si="85"/>
        <v>0</v>
      </c>
      <c r="N1312" s="80"/>
      <c r="O1312" s="81">
        <f t="shared" si="83"/>
        <v>0</v>
      </c>
      <c r="P1312" s="82"/>
      <c r="Q1312" s="83" t="e">
        <f t="shared" si="82"/>
        <v>#DIV/0!</v>
      </c>
      <c r="R1312" s="50"/>
      <c r="S1312" s="84">
        <f t="shared" si="84"/>
        <v>0</v>
      </c>
    </row>
    <row r="1313" spans="13:19" ht="18.5" x14ac:dyDescent="0.45">
      <c r="M1313" s="79">
        <f t="shared" si="85"/>
        <v>0</v>
      </c>
      <c r="N1313" s="80"/>
      <c r="O1313" s="81">
        <f t="shared" si="83"/>
        <v>0</v>
      </c>
      <c r="P1313" s="82"/>
      <c r="Q1313" s="83" t="e">
        <f t="shared" ref="Q1313:Q1376" si="86">(P1313-M1313)/P1313</f>
        <v>#DIV/0!</v>
      </c>
      <c r="R1313" s="50"/>
      <c r="S1313" s="84">
        <f t="shared" si="84"/>
        <v>0</v>
      </c>
    </row>
    <row r="1314" spans="13:19" ht="18.5" x14ac:dyDescent="0.45">
      <c r="M1314" s="79">
        <f t="shared" si="85"/>
        <v>0</v>
      </c>
      <c r="N1314" s="80"/>
      <c r="O1314" s="81">
        <f t="shared" si="83"/>
        <v>0</v>
      </c>
      <c r="P1314" s="82"/>
      <c r="Q1314" s="83" t="e">
        <f t="shared" si="86"/>
        <v>#DIV/0!</v>
      </c>
      <c r="R1314" s="50"/>
      <c r="S1314" s="84">
        <f t="shared" si="84"/>
        <v>0</v>
      </c>
    </row>
    <row r="1315" spans="13:19" ht="18.5" x14ac:dyDescent="0.45">
      <c r="M1315" s="79">
        <f t="shared" si="85"/>
        <v>0</v>
      </c>
      <c r="N1315" s="80"/>
      <c r="O1315" s="81">
        <f t="shared" si="83"/>
        <v>0</v>
      </c>
      <c r="P1315" s="82"/>
      <c r="Q1315" s="83" t="e">
        <f t="shared" si="86"/>
        <v>#DIV/0!</v>
      </c>
      <c r="R1315" s="50"/>
      <c r="S1315" s="84">
        <f t="shared" si="84"/>
        <v>0</v>
      </c>
    </row>
    <row r="1316" spans="13:19" ht="18.5" x14ac:dyDescent="0.45">
      <c r="M1316" s="79">
        <f t="shared" si="85"/>
        <v>0</v>
      </c>
      <c r="N1316" s="80"/>
      <c r="O1316" s="81">
        <f t="shared" ref="O1316:O1379" si="87">M1316/(1-N1316)</f>
        <v>0</v>
      </c>
      <c r="P1316" s="82"/>
      <c r="Q1316" s="83" t="e">
        <f t="shared" si="86"/>
        <v>#DIV/0!</v>
      </c>
      <c r="R1316" s="50"/>
      <c r="S1316" s="84">
        <f t="shared" si="84"/>
        <v>0</v>
      </c>
    </row>
    <row r="1317" spans="13:19" ht="18.5" x14ac:dyDescent="0.45">
      <c r="M1317" s="79">
        <f t="shared" si="85"/>
        <v>0</v>
      </c>
      <c r="N1317" s="80"/>
      <c r="O1317" s="81">
        <f t="shared" si="87"/>
        <v>0</v>
      </c>
      <c r="P1317" s="82"/>
      <c r="Q1317" s="83" t="e">
        <f t="shared" si="86"/>
        <v>#DIV/0!</v>
      </c>
      <c r="R1317" s="50"/>
      <c r="S1317" s="84">
        <f t="shared" si="84"/>
        <v>0</v>
      </c>
    </row>
    <row r="1318" spans="13:19" ht="18.5" x14ac:dyDescent="0.45">
      <c r="M1318" s="79">
        <f t="shared" si="85"/>
        <v>0</v>
      </c>
      <c r="N1318" s="80"/>
      <c r="O1318" s="81">
        <f t="shared" si="87"/>
        <v>0</v>
      </c>
      <c r="P1318" s="82"/>
      <c r="Q1318" s="83" t="e">
        <f t="shared" si="86"/>
        <v>#DIV/0!</v>
      </c>
      <c r="R1318" s="50"/>
      <c r="S1318" s="84">
        <f t="shared" ref="S1318:S1381" si="88">SUM(R1318*P1318)</f>
        <v>0</v>
      </c>
    </row>
    <row r="1319" spans="13:19" ht="18.5" x14ac:dyDescent="0.45">
      <c r="M1319" s="79">
        <f t="shared" si="85"/>
        <v>0</v>
      </c>
      <c r="N1319" s="80"/>
      <c r="O1319" s="81">
        <f t="shared" si="87"/>
        <v>0</v>
      </c>
      <c r="P1319" s="82"/>
      <c r="Q1319" s="83" t="e">
        <f t="shared" si="86"/>
        <v>#DIV/0!</v>
      </c>
      <c r="R1319" s="50"/>
      <c r="S1319" s="84">
        <f t="shared" si="88"/>
        <v>0</v>
      </c>
    </row>
    <row r="1320" spans="13:19" ht="18.5" x14ac:dyDescent="0.45">
      <c r="M1320" s="79">
        <f t="shared" si="85"/>
        <v>0</v>
      </c>
      <c r="N1320" s="80"/>
      <c r="O1320" s="81">
        <f t="shared" si="87"/>
        <v>0</v>
      </c>
      <c r="P1320" s="82"/>
      <c r="Q1320" s="83" t="e">
        <f t="shared" si="86"/>
        <v>#DIV/0!</v>
      </c>
      <c r="R1320" s="50"/>
      <c r="S1320" s="84">
        <f t="shared" si="88"/>
        <v>0</v>
      </c>
    </row>
    <row r="1321" spans="13:19" ht="18.5" x14ac:dyDescent="0.45">
      <c r="M1321" s="79">
        <f t="shared" ref="M1321:M1384" si="89">SUM(F1321:K1321)</f>
        <v>0</v>
      </c>
      <c r="N1321" s="80"/>
      <c r="O1321" s="81">
        <f t="shared" si="87"/>
        <v>0</v>
      </c>
      <c r="P1321" s="82"/>
      <c r="Q1321" s="83" t="e">
        <f t="shared" si="86"/>
        <v>#DIV/0!</v>
      </c>
      <c r="R1321" s="50"/>
      <c r="S1321" s="84">
        <f t="shared" si="88"/>
        <v>0</v>
      </c>
    </row>
    <row r="1322" spans="13:19" ht="18.5" x14ac:dyDescent="0.45">
      <c r="M1322" s="79">
        <f t="shared" si="89"/>
        <v>0</v>
      </c>
      <c r="N1322" s="80"/>
      <c r="O1322" s="81">
        <f t="shared" si="87"/>
        <v>0</v>
      </c>
      <c r="P1322" s="82"/>
      <c r="Q1322" s="83" t="e">
        <f t="shared" si="86"/>
        <v>#DIV/0!</v>
      </c>
      <c r="R1322" s="50"/>
      <c r="S1322" s="84">
        <f t="shared" si="88"/>
        <v>0</v>
      </c>
    </row>
    <row r="1323" spans="13:19" ht="18.5" x14ac:dyDescent="0.45">
      <c r="M1323" s="79">
        <f t="shared" si="89"/>
        <v>0</v>
      </c>
      <c r="N1323" s="80"/>
      <c r="O1323" s="81">
        <f t="shared" si="87"/>
        <v>0</v>
      </c>
      <c r="P1323" s="82"/>
      <c r="Q1323" s="83" t="e">
        <f t="shared" si="86"/>
        <v>#DIV/0!</v>
      </c>
      <c r="R1323" s="50"/>
      <c r="S1323" s="84">
        <f t="shared" si="88"/>
        <v>0</v>
      </c>
    </row>
    <row r="1324" spans="13:19" ht="18.5" x14ac:dyDescent="0.45">
      <c r="M1324" s="79">
        <f t="shared" si="89"/>
        <v>0</v>
      </c>
      <c r="N1324" s="80"/>
      <c r="O1324" s="81">
        <f t="shared" si="87"/>
        <v>0</v>
      </c>
      <c r="P1324" s="82"/>
      <c r="Q1324" s="83" t="e">
        <f t="shared" si="86"/>
        <v>#DIV/0!</v>
      </c>
      <c r="R1324" s="50"/>
      <c r="S1324" s="84">
        <f t="shared" si="88"/>
        <v>0</v>
      </c>
    </row>
    <row r="1325" spans="13:19" ht="18.5" x14ac:dyDescent="0.45">
      <c r="M1325" s="79">
        <f t="shared" si="89"/>
        <v>0</v>
      </c>
      <c r="N1325" s="80"/>
      <c r="O1325" s="81">
        <f t="shared" si="87"/>
        <v>0</v>
      </c>
      <c r="P1325" s="82"/>
      <c r="Q1325" s="83" t="e">
        <f t="shared" si="86"/>
        <v>#DIV/0!</v>
      </c>
      <c r="R1325" s="50"/>
      <c r="S1325" s="84">
        <f t="shared" si="88"/>
        <v>0</v>
      </c>
    </row>
    <row r="1326" spans="13:19" ht="18.5" x14ac:dyDescent="0.45">
      <c r="M1326" s="79">
        <f t="shared" si="89"/>
        <v>0</v>
      </c>
      <c r="N1326" s="80"/>
      <c r="O1326" s="81">
        <f t="shared" si="87"/>
        <v>0</v>
      </c>
      <c r="P1326" s="82"/>
      <c r="Q1326" s="83" t="e">
        <f t="shared" si="86"/>
        <v>#DIV/0!</v>
      </c>
      <c r="R1326" s="50"/>
      <c r="S1326" s="84">
        <f t="shared" si="88"/>
        <v>0</v>
      </c>
    </row>
    <row r="1327" spans="13:19" ht="18.5" x14ac:dyDescent="0.45">
      <c r="M1327" s="79">
        <f t="shared" si="89"/>
        <v>0</v>
      </c>
      <c r="N1327" s="80"/>
      <c r="O1327" s="81">
        <f t="shared" si="87"/>
        <v>0</v>
      </c>
      <c r="P1327" s="82"/>
      <c r="Q1327" s="83" t="e">
        <f t="shared" si="86"/>
        <v>#DIV/0!</v>
      </c>
      <c r="R1327" s="50"/>
      <c r="S1327" s="84">
        <f t="shared" si="88"/>
        <v>0</v>
      </c>
    </row>
    <row r="1328" spans="13:19" ht="18.5" x14ac:dyDescent="0.45">
      <c r="M1328" s="79">
        <f t="shared" si="89"/>
        <v>0</v>
      </c>
      <c r="N1328" s="80"/>
      <c r="O1328" s="81">
        <f t="shared" si="87"/>
        <v>0</v>
      </c>
      <c r="P1328" s="82"/>
      <c r="Q1328" s="83" t="e">
        <f t="shared" si="86"/>
        <v>#DIV/0!</v>
      </c>
      <c r="R1328" s="50"/>
      <c r="S1328" s="84">
        <f t="shared" si="88"/>
        <v>0</v>
      </c>
    </row>
    <row r="1329" spans="13:19" ht="18.5" x14ac:dyDescent="0.45">
      <c r="M1329" s="79">
        <f t="shared" si="89"/>
        <v>0</v>
      </c>
      <c r="N1329" s="80"/>
      <c r="O1329" s="81">
        <f t="shared" si="87"/>
        <v>0</v>
      </c>
      <c r="P1329" s="82"/>
      <c r="Q1329" s="83" t="e">
        <f t="shared" si="86"/>
        <v>#DIV/0!</v>
      </c>
      <c r="R1329" s="50"/>
      <c r="S1329" s="84">
        <f t="shared" si="88"/>
        <v>0</v>
      </c>
    </row>
    <row r="1330" spans="13:19" ht="18.5" x14ac:dyDescent="0.45">
      <c r="M1330" s="79">
        <f t="shared" si="89"/>
        <v>0</v>
      </c>
      <c r="N1330" s="80"/>
      <c r="O1330" s="81">
        <f t="shared" si="87"/>
        <v>0</v>
      </c>
      <c r="P1330" s="82"/>
      <c r="Q1330" s="83" t="e">
        <f t="shared" si="86"/>
        <v>#DIV/0!</v>
      </c>
      <c r="R1330" s="50"/>
      <c r="S1330" s="84">
        <f t="shared" si="88"/>
        <v>0</v>
      </c>
    </row>
    <row r="1331" spans="13:19" ht="18.5" x14ac:dyDescent="0.45">
      <c r="M1331" s="79">
        <f t="shared" si="89"/>
        <v>0</v>
      </c>
      <c r="N1331" s="80"/>
      <c r="O1331" s="81">
        <f t="shared" si="87"/>
        <v>0</v>
      </c>
      <c r="P1331" s="82"/>
      <c r="Q1331" s="83" t="e">
        <f t="shared" si="86"/>
        <v>#DIV/0!</v>
      </c>
      <c r="R1331" s="50"/>
      <c r="S1331" s="84">
        <f t="shared" si="88"/>
        <v>0</v>
      </c>
    </row>
    <row r="1332" spans="13:19" ht="18.5" x14ac:dyDescent="0.45">
      <c r="M1332" s="79">
        <f t="shared" si="89"/>
        <v>0</v>
      </c>
      <c r="N1332" s="80"/>
      <c r="O1332" s="81">
        <f t="shared" si="87"/>
        <v>0</v>
      </c>
      <c r="P1332" s="82"/>
      <c r="Q1332" s="83" t="e">
        <f t="shared" si="86"/>
        <v>#DIV/0!</v>
      </c>
      <c r="R1332" s="50"/>
      <c r="S1332" s="84">
        <f t="shared" si="88"/>
        <v>0</v>
      </c>
    </row>
    <row r="1333" spans="13:19" ht="18.5" x14ac:dyDescent="0.45">
      <c r="M1333" s="79">
        <f t="shared" si="89"/>
        <v>0</v>
      </c>
      <c r="N1333" s="80"/>
      <c r="O1333" s="81">
        <f t="shared" si="87"/>
        <v>0</v>
      </c>
      <c r="P1333" s="82"/>
      <c r="Q1333" s="83" t="e">
        <f t="shared" si="86"/>
        <v>#DIV/0!</v>
      </c>
      <c r="R1333" s="50"/>
      <c r="S1333" s="84">
        <f t="shared" si="88"/>
        <v>0</v>
      </c>
    </row>
    <row r="1334" spans="13:19" ht="18.5" x14ac:dyDescent="0.45">
      <c r="M1334" s="79">
        <f t="shared" si="89"/>
        <v>0</v>
      </c>
      <c r="N1334" s="80"/>
      <c r="O1334" s="81">
        <f t="shared" si="87"/>
        <v>0</v>
      </c>
      <c r="P1334" s="82"/>
      <c r="Q1334" s="83" t="e">
        <f t="shared" si="86"/>
        <v>#DIV/0!</v>
      </c>
      <c r="R1334" s="50"/>
      <c r="S1334" s="84">
        <f t="shared" si="88"/>
        <v>0</v>
      </c>
    </row>
    <row r="1335" spans="13:19" ht="18.5" x14ac:dyDescent="0.45">
      <c r="M1335" s="79">
        <f t="shared" si="89"/>
        <v>0</v>
      </c>
      <c r="N1335" s="80"/>
      <c r="O1335" s="81">
        <f t="shared" si="87"/>
        <v>0</v>
      </c>
      <c r="P1335" s="82"/>
      <c r="Q1335" s="83" t="e">
        <f t="shared" si="86"/>
        <v>#DIV/0!</v>
      </c>
      <c r="R1335" s="50"/>
      <c r="S1335" s="84">
        <f t="shared" si="88"/>
        <v>0</v>
      </c>
    </row>
    <row r="1336" spans="13:19" ht="18.5" x14ac:dyDescent="0.45">
      <c r="M1336" s="79">
        <f t="shared" si="89"/>
        <v>0</v>
      </c>
      <c r="N1336" s="80"/>
      <c r="O1336" s="81">
        <f t="shared" si="87"/>
        <v>0</v>
      </c>
      <c r="P1336" s="82"/>
      <c r="Q1336" s="83" t="e">
        <f t="shared" si="86"/>
        <v>#DIV/0!</v>
      </c>
      <c r="R1336" s="50"/>
      <c r="S1336" s="84">
        <f t="shared" si="88"/>
        <v>0</v>
      </c>
    </row>
    <row r="1337" spans="13:19" ht="18.5" x14ac:dyDescent="0.45">
      <c r="M1337" s="79">
        <f t="shared" si="89"/>
        <v>0</v>
      </c>
      <c r="N1337" s="80"/>
      <c r="O1337" s="81">
        <f t="shared" si="87"/>
        <v>0</v>
      </c>
      <c r="P1337" s="82"/>
      <c r="Q1337" s="83" t="e">
        <f t="shared" si="86"/>
        <v>#DIV/0!</v>
      </c>
      <c r="R1337" s="50"/>
      <c r="S1337" s="84">
        <f t="shared" si="88"/>
        <v>0</v>
      </c>
    </row>
    <row r="1338" spans="13:19" ht="18.5" x14ac:dyDescent="0.45">
      <c r="M1338" s="79">
        <f t="shared" si="89"/>
        <v>0</v>
      </c>
      <c r="N1338" s="80"/>
      <c r="O1338" s="81">
        <f t="shared" si="87"/>
        <v>0</v>
      </c>
      <c r="P1338" s="82"/>
      <c r="Q1338" s="83" t="e">
        <f t="shared" si="86"/>
        <v>#DIV/0!</v>
      </c>
      <c r="R1338" s="50"/>
      <c r="S1338" s="84">
        <f t="shared" si="88"/>
        <v>0</v>
      </c>
    </row>
    <row r="1339" spans="13:19" ht="18.5" x14ac:dyDescent="0.45">
      <c r="M1339" s="79">
        <f t="shared" si="89"/>
        <v>0</v>
      </c>
      <c r="N1339" s="80"/>
      <c r="O1339" s="81">
        <f t="shared" si="87"/>
        <v>0</v>
      </c>
      <c r="P1339" s="82"/>
      <c r="Q1339" s="83" t="e">
        <f t="shared" si="86"/>
        <v>#DIV/0!</v>
      </c>
      <c r="R1339" s="50"/>
      <c r="S1339" s="84">
        <f t="shared" si="88"/>
        <v>0</v>
      </c>
    </row>
    <row r="1340" spans="13:19" ht="18.5" x14ac:dyDescent="0.45">
      <c r="M1340" s="79">
        <f t="shared" si="89"/>
        <v>0</v>
      </c>
      <c r="N1340" s="80"/>
      <c r="O1340" s="81">
        <f t="shared" si="87"/>
        <v>0</v>
      </c>
      <c r="P1340" s="82"/>
      <c r="Q1340" s="83" t="e">
        <f t="shared" si="86"/>
        <v>#DIV/0!</v>
      </c>
      <c r="R1340" s="50"/>
      <c r="S1340" s="84">
        <f t="shared" si="88"/>
        <v>0</v>
      </c>
    </row>
    <row r="1341" spans="13:19" ht="18.5" x14ac:dyDescent="0.45">
      <c r="M1341" s="79">
        <f t="shared" si="89"/>
        <v>0</v>
      </c>
      <c r="N1341" s="80"/>
      <c r="O1341" s="81">
        <f t="shared" si="87"/>
        <v>0</v>
      </c>
      <c r="P1341" s="82"/>
      <c r="Q1341" s="83" t="e">
        <f t="shared" si="86"/>
        <v>#DIV/0!</v>
      </c>
      <c r="R1341" s="50"/>
      <c r="S1341" s="84">
        <f t="shared" si="88"/>
        <v>0</v>
      </c>
    </row>
    <row r="1342" spans="13:19" ht="18.5" x14ac:dyDescent="0.45">
      <c r="M1342" s="79">
        <f t="shared" si="89"/>
        <v>0</v>
      </c>
      <c r="N1342" s="80"/>
      <c r="O1342" s="81">
        <f t="shared" si="87"/>
        <v>0</v>
      </c>
      <c r="P1342" s="82"/>
      <c r="Q1342" s="83" t="e">
        <f t="shared" si="86"/>
        <v>#DIV/0!</v>
      </c>
      <c r="R1342" s="50"/>
      <c r="S1342" s="84">
        <f t="shared" si="88"/>
        <v>0</v>
      </c>
    </row>
    <row r="1343" spans="13:19" ht="18.5" x14ac:dyDescent="0.45">
      <c r="M1343" s="79">
        <f t="shared" si="89"/>
        <v>0</v>
      </c>
      <c r="N1343" s="80"/>
      <c r="O1343" s="81">
        <f t="shared" si="87"/>
        <v>0</v>
      </c>
      <c r="P1343" s="82"/>
      <c r="Q1343" s="83" t="e">
        <f t="shared" si="86"/>
        <v>#DIV/0!</v>
      </c>
      <c r="R1343" s="50"/>
      <c r="S1343" s="84">
        <f t="shared" si="88"/>
        <v>0</v>
      </c>
    </row>
    <row r="1344" spans="13:19" ht="18.5" x14ac:dyDescent="0.45">
      <c r="M1344" s="79">
        <f t="shared" si="89"/>
        <v>0</v>
      </c>
      <c r="N1344" s="80"/>
      <c r="O1344" s="81">
        <f t="shared" si="87"/>
        <v>0</v>
      </c>
      <c r="P1344" s="82"/>
      <c r="Q1344" s="83" t="e">
        <f t="shared" si="86"/>
        <v>#DIV/0!</v>
      </c>
      <c r="R1344" s="50"/>
      <c r="S1344" s="84">
        <f t="shared" si="88"/>
        <v>0</v>
      </c>
    </row>
    <row r="1345" spans="13:19" ht="18.5" x14ac:dyDescent="0.45">
      <c r="M1345" s="79">
        <f t="shared" si="89"/>
        <v>0</v>
      </c>
      <c r="N1345" s="80"/>
      <c r="O1345" s="81">
        <f t="shared" si="87"/>
        <v>0</v>
      </c>
      <c r="P1345" s="82"/>
      <c r="Q1345" s="83" t="e">
        <f t="shared" si="86"/>
        <v>#DIV/0!</v>
      </c>
      <c r="R1345" s="50"/>
      <c r="S1345" s="84">
        <f t="shared" si="88"/>
        <v>0</v>
      </c>
    </row>
    <row r="1346" spans="13:19" ht="18.5" x14ac:dyDescent="0.45">
      <c r="M1346" s="79">
        <f t="shared" si="89"/>
        <v>0</v>
      </c>
      <c r="N1346" s="80"/>
      <c r="O1346" s="81">
        <f t="shared" si="87"/>
        <v>0</v>
      </c>
      <c r="P1346" s="82"/>
      <c r="Q1346" s="83" t="e">
        <f t="shared" si="86"/>
        <v>#DIV/0!</v>
      </c>
      <c r="R1346" s="50"/>
      <c r="S1346" s="84">
        <f t="shared" si="88"/>
        <v>0</v>
      </c>
    </row>
    <row r="1347" spans="13:19" ht="18.5" x14ac:dyDescent="0.45">
      <c r="M1347" s="79">
        <f t="shared" si="89"/>
        <v>0</v>
      </c>
      <c r="N1347" s="80"/>
      <c r="O1347" s="81">
        <f t="shared" si="87"/>
        <v>0</v>
      </c>
      <c r="P1347" s="82"/>
      <c r="Q1347" s="83" t="e">
        <f t="shared" si="86"/>
        <v>#DIV/0!</v>
      </c>
      <c r="R1347" s="50"/>
      <c r="S1347" s="84">
        <f t="shared" si="88"/>
        <v>0</v>
      </c>
    </row>
    <row r="1348" spans="13:19" ht="18.5" x14ac:dyDescent="0.45">
      <c r="M1348" s="79">
        <f t="shared" si="89"/>
        <v>0</v>
      </c>
      <c r="N1348" s="80"/>
      <c r="O1348" s="81">
        <f t="shared" si="87"/>
        <v>0</v>
      </c>
      <c r="P1348" s="82"/>
      <c r="Q1348" s="83" t="e">
        <f t="shared" si="86"/>
        <v>#DIV/0!</v>
      </c>
      <c r="R1348" s="50"/>
      <c r="S1348" s="84">
        <f t="shared" si="88"/>
        <v>0</v>
      </c>
    </row>
    <row r="1349" spans="13:19" ht="18.5" x14ac:dyDescent="0.45">
      <c r="M1349" s="79">
        <f t="shared" si="89"/>
        <v>0</v>
      </c>
      <c r="N1349" s="80"/>
      <c r="O1349" s="81">
        <f t="shared" si="87"/>
        <v>0</v>
      </c>
      <c r="P1349" s="82"/>
      <c r="Q1349" s="83" t="e">
        <f t="shared" si="86"/>
        <v>#DIV/0!</v>
      </c>
      <c r="R1349" s="50"/>
      <c r="S1349" s="84">
        <f t="shared" si="88"/>
        <v>0</v>
      </c>
    </row>
    <row r="1350" spans="13:19" ht="18.5" x14ac:dyDescent="0.45">
      <c r="M1350" s="79">
        <f t="shared" si="89"/>
        <v>0</v>
      </c>
      <c r="N1350" s="80"/>
      <c r="O1350" s="81">
        <f t="shared" si="87"/>
        <v>0</v>
      </c>
      <c r="P1350" s="82"/>
      <c r="Q1350" s="83" t="e">
        <f t="shared" si="86"/>
        <v>#DIV/0!</v>
      </c>
      <c r="R1350" s="50"/>
      <c r="S1350" s="84">
        <f t="shared" si="88"/>
        <v>0</v>
      </c>
    </row>
    <row r="1351" spans="13:19" ht="18.5" x14ac:dyDescent="0.45">
      <c r="M1351" s="79">
        <f t="shared" si="89"/>
        <v>0</v>
      </c>
      <c r="N1351" s="80"/>
      <c r="O1351" s="81">
        <f t="shared" si="87"/>
        <v>0</v>
      </c>
      <c r="P1351" s="82"/>
      <c r="Q1351" s="83" t="e">
        <f t="shared" si="86"/>
        <v>#DIV/0!</v>
      </c>
      <c r="R1351" s="50"/>
      <c r="S1351" s="84">
        <f t="shared" si="88"/>
        <v>0</v>
      </c>
    </row>
    <row r="1352" spans="13:19" ht="18.5" x14ac:dyDescent="0.45">
      <c r="M1352" s="79">
        <f t="shared" si="89"/>
        <v>0</v>
      </c>
      <c r="N1352" s="80"/>
      <c r="O1352" s="81">
        <f t="shared" si="87"/>
        <v>0</v>
      </c>
      <c r="P1352" s="82"/>
      <c r="Q1352" s="83" t="e">
        <f t="shared" si="86"/>
        <v>#DIV/0!</v>
      </c>
      <c r="R1352" s="50"/>
      <c r="S1352" s="84">
        <f t="shared" si="88"/>
        <v>0</v>
      </c>
    </row>
    <row r="1353" spans="13:19" ht="18.5" x14ac:dyDescent="0.45">
      <c r="M1353" s="79">
        <f t="shared" si="89"/>
        <v>0</v>
      </c>
      <c r="N1353" s="80"/>
      <c r="O1353" s="81">
        <f t="shared" si="87"/>
        <v>0</v>
      </c>
      <c r="P1353" s="82"/>
      <c r="Q1353" s="83" t="e">
        <f t="shared" si="86"/>
        <v>#DIV/0!</v>
      </c>
      <c r="R1353" s="50"/>
      <c r="S1353" s="84">
        <f t="shared" si="88"/>
        <v>0</v>
      </c>
    </row>
    <row r="1354" spans="13:19" ht="18.5" x14ac:dyDescent="0.45">
      <c r="M1354" s="79">
        <f t="shared" si="89"/>
        <v>0</v>
      </c>
      <c r="N1354" s="80"/>
      <c r="O1354" s="81">
        <f t="shared" si="87"/>
        <v>0</v>
      </c>
      <c r="P1354" s="82"/>
      <c r="Q1354" s="83" t="e">
        <f t="shared" si="86"/>
        <v>#DIV/0!</v>
      </c>
      <c r="R1354" s="50"/>
      <c r="S1354" s="84">
        <f t="shared" si="88"/>
        <v>0</v>
      </c>
    </row>
    <row r="1355" spans="13:19" ht="18.5" x14ac:dyDescent="0.45">
      <c r="M1355" s="79">
        <f t="shared" si="89"/>
        <v>0</v>
      </c>
      <c r="N1355" s="80"/>
      <c r="O1355" s="81">
        <f t="shared" si="87"/>
        <v>0</v>
      </c>
      <c r="P1355" s="82"/>
      <c r="Q1355" s="83" t="e">
        <f t="shared" si="86"/>
        <v>#DIV/0!</v>
      </c>
      <c r="R1355" s="50"/>
      <c r="S1355" s="84">
        <f t="shared" si="88"/>
        <v>0</v>
      </c>
    </row>
    <row r="1356" spans="13:19" ht="18.5" x14ac:dyDescent="0.45">
      <c r="M1356" s="79">
        <f t="shared" si="89"/>
        <v>0</v>
      </c>
      <c r="N1356" s="80"/>
      <c r="O1356" s="81">
        <f t="shared" si="87"/>
        <v>0</v>
      </c>
      <c r="P1356" s="82"/>
      <c r="Q1356" s="83" t="e">
        <f t="shared" si="86"/>
        <v>#DIV/0!</v>
      </c>
      <c r="R1356" s="50"/>
      <c r="S1356" s="84">
        <f t="shared" si="88"/>
        <v>0</v>
      </c>
    </row>
    <row r="1357" spans="13:19" ht="18.5" x14ac:dyDescent="0.45">
      <c r="M1357" s="79">
        <f t="shared" si="89"/>
        <v>0</v>
      </c>
      <c r="N1357" s="80"/>
      <c r="O1357" s="81">
        <f t="shared" si="87"/>
        <v>0</v>
      </c>
      <c r="P1357" s="82"/>
      <c r="Q1357" s="83" t="e">
        <f t="shared" si="86"/>
        <v>#DIV/0!</v>
      </c>
      <c r="R1357" s="50"/>
      <c r="S1357" s="84">
        <f t="shared" si="88"/>
        <v>0</v>
      </c>
    </row>
    <row r="1358" spans="13:19" ht="18.5" x14ac:dyDescent="0.45">
      <c r="M1358" s="79">
        <f t="shared" si="89"/>
        <v>0</v>
      </c>
      <c r="N1358" s="80"/>
      <c r="O1358" s="81">
        <f t="shared" si="87"/>
        <v>0</v>
      </c>
      <c r="P1358" s="82"/>
      <c r="Q1358" s="83" t="e">
        <f t="shared" si="86"/>
        <v>#DIV/0!</v>
      </c>
      <c r="R1358" s="50"/>
      <c r="S1358" s="84">
        <f t="shared" si="88"/>
        <v>0</v>
      </c>
    </row>
    <row r="1359" spans="13:19" ht="18.5" x14ac:dyDescent="0.45">
      <c r="M1359" s="79">
        <f t="shared" si="89"/>
        <v>0</v>
      </c>
      <c r="N1359" s="80"/>
      <c r="O1359" s="81">
        <f t="shared" si="87"/>
        <v>0</v>
      </c>
      <c r="P1359" s="82"/>
      <c r="Q1359" s="83" t="e">
        <f t="shared" si="86"/>
        <v>#DIV/0!</v>
      </c>
      <c r="R1359" s="50"/>
      <c r="S1359" s="84">
        <f t="shared" si="88"/>
        <v>0</v>
      </c>
    </row>
    <row r="1360" spans="13:19" ht="18.5" x14ac:dyDescent="0.45">
      <c r="M1360" s="79">
        <f t="shared" si="89"/>
        <v>0</v>
      </c>
      <c r="N1360" s="80"/>
      <c r="O1360" s="81">
        <f t="shared" si="87"/>
        <v>0</v>
      </c>
      <c r="P1360" s="82"/>
      <c r="Q1360" s="83" t="e">
        <f t="shared" si="86"/>
        <v>#DIV/0!</v>
      </c>
      <c r="R1360" s="50"/>
      <c r="S1360" s="84">
        <f t="shared" si="88"/>
        <v>0</v>
      </c>
    </row>
    <row r="1361" spans="13:19" ht="18.5" x14ac:dyDescent="0.45">
      <c r="M1361" s="79">
        <f t="shared" si="89"/>
        <v>0</v>
      </c>
      <c r="N1361" s="80"/>
      <c r="O1361" s="81">
        <f t="shared" si="87"/>
        <v>0</v>
      </c>
      <c r="P1361" s="82"/>
      <c r="Q1361" s="83" t="e">
        <f t="shared" si="86"/>
        <v>#DIV/0!</v>
      </c>
      <c r="R1361" s="50"/>
      <c r="S1361" s="84">
        <f t="shared" si="88"/>
        <v>0</v>
      </c>
    </row>
    <row r="1362" spans="13:19" ht="18.5" x14ac:dyDescent="0.45">
      <c r="M1362" s="79">
        <f t="shared" si="89"/>
        <v>0</v>
      </c>
      <c r="N1362" s="80"/>
      <c r="O1362" s="81">
        <f t="shared" si="87"/>
        <v>0</v>
      </c>
      <c r="P1362" s="82"/>
      <c r="Q1362" s="83" t="e">
        <f t="shared" si="86"/>
        <v>#DIV/0!</v>
      </c>
      <c r="R1362" s="50"/>
      <c r="S1362" s="84">
        <f t="shared" si="88"/>
        <v>0</v>
      </c>
    </row>
    <row r="1363" spans="13:19" ht="18.5" x14ac:dyDescent="0.45">
      <c r="M1363" s="79">
        <f t="shared" si="89"/>
        <v>0</v>
      </c>
      <c r="N1363" s="80"/>
      <c r="O1363" s="81">
        <f t="shared" si="87"/>
        <v>0</v>
      </c>
      <c r="P1363" s="82"/>
      <c r="Q1363" s="83" t="e">
        <f t="shared" si="86"/>
        <v>#DIV/0!</v>
      </c>
      <c r="R1363" s="50"/>
      <c r="S1363" s="84">
        <f t="shared" si="88"/>
        <v>0</v>
      </c>
    </row>
    <row r="1364" spans="13:19" ht="18.5" x14ac:dyDescent="0.45">
      <c r="M1364" s="79">
        <f t="shared" si="89"/>
        <v>0</v>
      </c>
      <c r="N1364" s="80"/>
      <c r="O1364" s="81">
        <f t="shared" si="87"/>
        <v>0</v>
      </c>
      <c r="P1364" s="82"/>
      <c r="Q1364" s="83" t="e">
        <f t="shared" si="86"/>
        <v>#DIV/0!</v>
      </c>
      <c r="R1364" s="50"/>
      <c r="S1364" s="84">
        <f t="shared" si="88"/>
        <v>0</v>
      </c>
    </row>
    <row r="1365" spans="13:19" ht="18.5" x14ac:dyDescent="0.45">
      <c r="M1365" s="79">
        <f t="shared" si="89"/>
        <v>0</v>
      </c>
      <c r="N1365" s="80"/>
      <c r="O1365" s="81">
        <f t="shared" si="87"/>
        <v>0</v>
      </c>
      <c r="P1365" s="82"/>
      <c r="Q1365" s="83" t="e">
        <f t="shared" si="86"/>
        <v>#DIV/0!</v>
      </c>
      <c r="R1365" s="50"/>
      <c r="S1365" s="84">
        <f t="shared" si="88"/>
        <v>0</v>
      </c>
    </row>
    <row r="1366" spans="13:19" ht="18.5" x14ac:dyDescent="0.45">
      <c r="M1366" s="79">
        <f t="shared" si="89"/>
        <v>0</v>
      </c>
      <c r="N1366" s="80"/>
      <c r="O1366" s="81">
        <f t="shared" si="87"/>
        <v>0</v>
      </c>
      <c r="P1366" s="82"/>
      <c r="Q1366" s="83" t="e">
        <f t="shared" si="86"/>
        <v>#DIV/0!</v>
      </c>
      <c r="R1366" s="50"/>
      <c r="S1366" s="84">
        <f t="shared" si="88"/>
        <v>0</v>
      </c>
    </row>
    <row r="1367" spans="13:19" ht="18.5" x14ac:dyDescent="0.45">
      <c r="M1367" s="79">
        <f t="shared" si="89"/>
        <v>0</v>
      </c>
      <c r="N1367" s="80"/>
      <c r="O1367" s="81">
        <f t="shared" si="87"/>
        <v>0</v>
      </c>
      <c r="P1367" s="82"/>
      <c r="Q1367" s="83" t="e">
        <f t="shared" si="86"/>
        <v>#DIV/0!</v>
      </c>
      <c r="R1367" s="50"/>
      <c r="S1367" s="84">
        <f t="shared" si="88"/>
        <v>0</v>
      </c>
    </row>
    <row r="1368" spans="13:19" ht="18.5" x14ac:dyDescent="0.45">
      <c r="M1368" s="79">
        <f t="shared" si="89"/>
        <v>0</v>
      </c>
      <c r="N1368" s="80"/>
      <c r="O1368" s="81">
        <f t="shared" si="87"/>
        <v>0</v>
      </c>
      <c r="P1368" s="82"/>
      <c r="Q1368" s="83" t="e">
        <f t="shared" si="86"/>
        <v>#DIV/0!</v>
      </c>
      <c r="R1368" s="50"/>
      <c r="S1368" s="84">
        <f t="shared" si="88"/>
        <v>0</v>
      </c>
    </row>
    <row r="1369" spans="13:19" ht="18.5" x14ac:dyDescent="0.45">
      <c r="M1369" s="79">
        <f t="shared" si="89"/>
        <v>0</v>
      </c>
      <c r="N1369" s="80"/>
      <c r="O1369" s="81">
        <f t="shared" si="87"/>
        <v>0</v>
      </c>
      <c r="P1369" s="82"/>
      <c r="Q1369" s="83" t="e">
        <f t="shared" si="86"/>
        <v>#DIV/0!</v>
      </c>
      <c r="R1369" s="50"/>
      <c r="S1369" s="84">
        <f t="shared" si="88"/>
        <v>0</v>
      </c>
    </row>
    <row r="1370" spans="13:19" ht="18.5" x14ac:dyDescent="0.45">
      <c r="M1370" s="79">
        <f t="shared" si="89"/>
        <v>0</v>
      </c>
      <c r="N1370" s="80"/>
      <c r="O1370" s="81">
        <f t="shared" si="87"/>
        <v>0</v>
      </c>
      <c r="P1370" s="82"/>
      <c r="Q1370" s="83" t="e">
        <f t="shared" si="86"/>
        <v>#DIV/0!</v>
      </c>
      <c r="R1370" s="50"/>
      <c r="S1370" s="84">
        <f t="shared" si="88"/>
        <v>0</v>
      </c>
    </row>
    <row r="1371" spans="13:19" ht="18.5" x14ac:dyDescent="0.45">
      <c r="M1371" s="79">
        <f t="shared" si="89"/>
        <v>0</v>
      </c>
      <c r="N1371" s="80"/>
      <c r="O1371" s="81">
        <f t="shared" si="87"/>
        <v>0</v>
      </c>
      <c r="P1371" s="82"/>
      <c r="Q1371" s="83" t="e">
        <f t="shared" si="86"/>
        <v>#DIV/0!</v>
      </c>
      <c r="R1371" s="50"/>
      <c r="S1371" s="84">
        <f t="shared" si="88"/>
        <v>0</v>
      </c>
    </row>
    <row r="1372" spans="13:19" ht="18.5" x14ac:dyDescent="0.45">
      <c r="M1372" s="79">
        <f t="shared" si="89"/>
        <v>0</v>
      </c>
      <c r="N1372" s="80"/>
      <c r="O1372" s="81">
        <f t="shared" si="87"/>
        <v>0</v>
      </c>
      <c r="P1372" s="82"/>
      <c r="Q1372" s="83" t="e">
        <f t="shared" si="86"/>
        <v>#DIV/0!</v>
      </c>
      <c r="R1372" s="50"/>
      <c r="S1372" s="84">
        <f t="shared" si="88"/>
        <v>0</v>
      </c>
    </row>
    <row r="1373" spans="13:19" ht="18.5" x14ac:dyDescent="0.45">
      <c r="M1373" s="79">
        <f t="shared" si="89"/>
        <v>0</v>
      </c>
      <c r="N1373" s="80"/>
      <c r="O1373" s="81">
        <f t="shared" si="87"/>
        <v>0</v>
      </c>
      <c r="P1373" s="82"/>
      <c r="Q1373" s="83" t="e">
        <f t="shared" si="86"/>
        <v>#DIV/0!</v>
      </c>
      <c r="R1373" s="50"/>
      <c r="S1373" s="84">
        <f t="shared" si="88"/>
        <v>0</v>
      </c>
    </row>
    <row r="1374" spans="13:19" ht="18.5" x14ac:dyDescent="0.45">
      <c r="M1374" s="79">
        <f t="shared" si="89"/>
        <v>0</v>
      </c>
      <c r="N1374" s="80"/>
      <c r="O1374" s="81">
        <f t="shared" si="87"/>
        <v>0</v>
      </c>
      <c r="P1374" s="82"/>
      <c r="Q1374" s="83" t="e">
        <f t="shared" si="86"/>
        <v>#DIV/0!</v>
      </c>
      <c r="R1374" s="50"/>
      <c r="S1374" s="84">
        <f t="shared" si="88"/>
        <v>0</v>
      </c>
    </row>
    <row r="1375" spans="13:19" ht="18.5" x14ac:dyDescent="0.45">
      <c r="M1375" s="79">
        <f t="shared" si="89"/>
        <v>0</v>
      </c>
      <c r="N1375" s="80"/>
      <c r="O1375" s="81">
        <f t="shared" si="87"/>
        <v>0</v>
      </c>
      <c r="P1375" s="82"/>
      <c r="Q1375" s="83" t="e">
        <f t="shared" si="86"/>
        <v>#DIV/0!</v>
      </c>
      <c r="R1375" s="50"/>
      <c r="S1375" s="84">
        <f t="shared" si="88"/>
        <v>0</v>
      </c>
    </row>
    <row r="1376" spans="13:19" ht="18.5" x14ac:dyDescent="0.45">
      <c r="M1376" s="79">
        <f t="shared" si="89"/>
        <v>0</v>
      </c>
      <c r="N1376" s="80"/>
      <c r="O1376" s="81">
        <f t="shared" si="87"/>
        <v>0</v>
      </c>
      <c r="P1376" s="82"/>
      <c r="Q1376" s="83" t="e">
        <f t="shared" si="86"/>
        <v>#DIV/0!</v>
      </c>
      <c r="R1376" s="50"/>
      <c r="S1376" s="84">
        <f t="shared" si="88"/>
        <v>0</v>
      </c>
    </row>
    <row r="1377" spans="13:19" ht="18.5" x14ac:dyDescent="0.45">
      <c r="M1377" s="79">
        <f t="shared" si="89"/>
        <v>0</v>
      </c>
      <c r="N1377" s="80"/>
      <c r="O1377" s="81">
        <f t="shared" si="87"/>
        <v>0</v>
      </c>
      <c r="P1377" s="82"/>
      <c r="Q1377" s="83" t="e">
        <f t="shared" ref="Q1377:Q1440" si="90">(P1377-M1377)/P1377</f>
        <v>#DIV/0!</v>
      </c>
      <c r="R1377" s="50"/>
      <c r="S1377" s="84">
        <f t="shared" si="88"/>
        <v>0</v>
      </c>
    </row>
    <row r="1378" spans="13:19" ht="18.5" x14ac:dyDescent="0.45">
      <c r="M1378" s="79">
        <f t="shared" si="89"/>
        <v>0</v>
      </c>
      <c r="N1378" s="80"/>
      <c r="O1378" s="81">
        <f t="shared" si="87"/>
        <v>0</v>
      </c>
      <c r="P1378" s="82"/>
      <c r="Q1378" s="83" t="e">
        <f t="shared" si="90"/>
        <v>#DIV/0!</v>
      </c>
      <c r="R1378" s="50"/>
      <c r="S1378" s="84">
        <f t="shared" si="88"/>
        <v>0</v>
      </c>
    </row>
    <row r="1379" spans="13:19" ht="18.5" x14ac:dyDescent="0.45">
      <c r="M1379" s="79">
        <f t="shared" si="89"/>
        <v>0</v>
      </c>
      <c r="N1379" s="80"/>
      <c r="O1379" s="81">
        <f t="shared" si="87"/>
        <v>0</v>
      </c>
      <c r="P1379" s="82"/>
      <c r="Q1379" s="83" t="e">
        <f t="shared" si="90"/>
        <v>#DIV/0!</v>
      </c>
      <c r="R1379" s="50"/>
      <c r="S1379" s="84">
        <f t="shared" si="88"/>
        <v>0</v>
      </c>
    </row>
    <row r="1380" spans="13:19" ht="18.5" x14ac:dyDescent="0.45">
      <c r="M1380" s="79">
        <f t="shared" si="89"/>
        <v>0</v>
      </c>
      <c r="N1380" s="80"/>
      <c r="O1380" s="81">
        <f t="shared" ref="O1380:O1443" si="91">M1380/(1-N1380)</f>
        <v>0</v>
      </c>
      <c r="P1380" s="82"/>
      <c r="Q1380" s="83" t="e">
        <f t="shared" si="90"/>
        <v>#DIV/0!</v>
      </c>
      <c r="R1380" s="50"/>
      <c r="S1380" s="84">
        <f t="shared" si="88"/>
        <v>0</v>
      </c>
    </row>
    <row r="1381" spans="13:19" ht="18.5" x14ac:dyDescent="0.45">
      <c r="M1381" s="79">
        <f t="shared" si="89"/>
        <v>0</v>
      </c>
      <c r="N1381" s="80"/>
      <c r="O1381" s="81">
        <f t="shared" si="91"/>
        <v>0</v>
      </c>
      <c r="P1381" s="82"/>
      <c r="Q1381" s="83" t="e">
        <f t="shared" si="90"/>
        <v>#DIV/0!</v>
      </c>
      <c r="R1381" s="50"/>
      <c r="S1381" s="84">
        <f t="shared" si="88"/>
        <v>0</v>
      </c>
    </row>
    <row r="1382" spans="13:19" ht="18.5" x14ac:dyDescent="0.45">
      <c r="M1382" s="79">
        <f t="shared" si="89"/>
        <v>0</v>
      </c>
      <c r="N1382" s="80"/>
      <c r="O1382" s="81">
        <f t="shared" si="91"/>
        <v>0</v>
      </c>
      <c r="P1382" s="82"/>
      <c r="Q1382" s="83" t="e">
        <f t="shared" si="90"/>
        <v>#DIV/0!</v>
      </c>
      <c r="R1382" s="50"/>
      <c r="S1382" s="84">
        <f t="shared" ref="S1382:S1445" si="92">SUM(R1382*P1382)</f>
        <v>0</v>
      </c>
    </row>
    <row r="1383" spans="13:19" ht="18.5" x14ac:dyDescent="0.45">
      <c r="M1383" s="79">
        <f t="shared" si="89"/>
        <v>0</v>
      </c>
      <c r="N1383" s="80"/>
      <c r="O1383" s="81">
        <f t="shared" si="91"/>
        <v>0</v>
      </c>
      <c r="P1383" s="82"/>
      <c r="Q1383" s="83" t="e">
        <f t="shared" si="90"/>
        <v>#DIV/0!</v>
      </c>
      <c r="R1383" s="50"/>
      <c r="S1383" s="84">
        <f t="shared" si="92"/>
        <v>0</v>
      </c>
    </row>
    <row r="1384" spans="13:19" ht="18.5" x14ac:dyDescent="0.45">
      <c r="M1384" s="79">
        <f t="shared" si="89"/>
        <v>0</v>
      </c>
      <c r="N1384" s="80"/>
      <c r="O1384" s="81">
        <f t="shared" si="91"/>
        <v>0</v>
      </c>
      <c r="P1384" s="82"/>
      <c r="Q1384" s="83" t="e">
        <f t="shared" si="90"/>
        <v>#DIV/0!</v>
      </c>
      <c r="R1384" s="50"/>
      <c r="S1384" s="84">
        <f t="shared" si="92"/>
        <v>0</v>
      </c>
    </row>
    <row r="1385" spans="13:19" ht="18.5" x14ac:dyDescent="0.45">
      <c r="M1385" s="79">
        <f t="shared" ref="M1385:M1448" si="93">SUM(F1385:K1385)</f>
        <v>0</v>
      </c>
      <c r="N1385" s="80"/>
      <c r="O1385" s="81">
        <f t="shared" si="91"/>
        <v>0</v>
      </c>
      <c r="P1385" s="82"/>
      <c r="Q1385" s="83" t="e">
        <f t="shared" si="90"/>
        <v>#DIV/0!</v>
      </c>
      <c r="R1385" s="50"/>
      <c r="S1385" s="84">
        <f t="shared" si="92"/>
        <v>0</v>
      </c>
    </row>
    <row r="1386" spans="13:19" ht="18.5" x14ac:dyDescent="0.45">
      <c r="M1386" s="79">
        <f t="shared" si="93"/>
        <v>0</v>
      </c>
      <c r="N1386" s="80"/>
      <c r="O1386" s="81">
        <f t="shared" si="91"/>
        <v>0</v>
      </c>
      <c r="P1386" s="82"/>
      <c r="Q1386" s="83" t="e">
        <f t="shared" si="90"/>
        <v>#DIV/0!</v>
      </c>
      <c r="R1386" s="50"/>
      <c r="S1386" s="84">
        <f t="shared" si="92"/>
        <v>0</v>
      </c>
    </row>
    <row r="1387" spans="13:19" ht="18.5" x14ac:dyDescent="0.45">
      <c r="M1387" s="79">
        <f t="shared" si="93"/>
        <v>0</v>
      </c>
      <c r="N1387" s="80"/>
      <c r="O1387" s="81">
        <f t="shared" si="91"/>
        <v>0</v>
      </c>
      <c r="P1387" s="82"/>
      <c r="Q1387" s="83" t="e">
        <f t="shared" si="90"/>
        <v>#DIV/0!</v>
      </c>
      <c r="R1387" s="50"/>
      <c r="S1387" s="84">
        <f t="shared" si="92"/>
        <v>0</v>
      </c>
    </row>
    <row r="1388" spans="13:19" ht="18.5" x14ac:dyDescent="0.45">
      <c r="M1388" s="79">
        <f t="shared" si="93"/>
        <v>0</v>
      </c>
      <c r="N1388" s="80"/>
      <c r="O1388" s="81">
        <f t="shared" si="91"/>
        <v>0</v>
      </c>
      <c r="P1388" s="82"/>
      <c r="Q1388" s="83" t="e">
        <f t="shared" si="90"/>
        <v>#DIV/0!</v>
      </c>
      <c r="R1388" s="50"/>
      <c r="S1388" s="84">
        <f t="shared" si="92"/>
        <v>0</v>
      </c>
    </row>
    <row r="1389" spans="13:19" ht="18.5" x14ac:dyDescent="0.45">
      <c r="M1389" s="79">
        <f t="shared" si="93"/>
        <v>0</v>
      </c>
      <c r="N1389" s="80"/>
      <c r="O1389" s="81">
        <f t="shared" si="91"/>
        <v>0</v>
      </c>
      <c r="P1389" s="82"/>
      <c r="Q1389" s="83" t="e">
        <f t="shared" si="90"/>
        <v>#DIV/0!</v>
      </c>
      <c r="R1389" s="50"/>
      <c r="S1389" s="84">
        <f t="shared" si="92"/>
        <v>0</v>
      </c>
    </row>
    <row r="1390" spans="13:19" ht="18.5" x14ac:dyDescent="0.45">
      <c r="M1390" s="79">
        <f t="shared" si="93"/>
        <v>0</v>
      </c>
      <c r="N1390" s="80"/>
      <c r="O1390" s="81">
        <f t="shared" si="91"/>
        <v>0</v>
      </c>
      <c r="P1390" s="82"/>
      <c r="Q1390" s="83" t="e">
        <f t="shared" si="90"/>
        <v>#DIV/0!</v>
      </c>
      <c r="R1390" s="50"/>
      <c r="S1390" s="84">
        <f t="shared" si="92"/>
        <v>0</v>
      </c>
    </row>
    <row r="1391" spans="13:19" ht="18.5" x14ac:dyDescent="0.45">
      <c r="M1391" s="79">
        <f t="shared" si="93"/>
        <v>0</v>
      </c>
      <c r="N1391" s="80"/>
      <c r="O1391" s="81">
        <f t="shared" si="91"/>
        <v>0</v>
      </c>
      <c r="P1391" s="82"/>
      <c r="Q1391" s="83" t="e">
        <f t="shared" si="90"/>
        <v>#DIV/0!</v>
      </c>
      <c r="R1391" s="50"/>
      <c r="S1391" s="84">
        <f t="shared" si="92"/>
        <v>0</v>
      </c>
    </row>
    <row r="1392" spans="13:19" ht="18.5" x14ac:dyDescent="0.45">
      <c r="M1392" s="79">
        <f t="shared" si="93"/>
        <v>0</v>
      </c>
      <c r="N1392" s="80"/>
      <c r="O1392" s="81">
        <f t="shared" si="91"/>
        <v>0</v>
      </c>
      <c r="P1392" s="82"/>
      <c r="Q1392" s="83" t="e">
        <f t="shared" si="90"/>
        <v>#DIV/0!</v>
      </c>
      <c r="R1392" s="50"/>
      <c r="S1392" s="84">
        <f t="shared" si="92"/>
        <v>0</v>
      </c>
    </row>
    <row r="1393" spans="13:19" ht="18.5" x14ac:dyDescent="0.45">
      <c r="M1393" s="79">
        <f t="shared" si="93"/>
        <v>0</v>
      </c>
      <c r="N1393" s="80"/>
      <c r="O1393" s="81">
        <f t="shared" si="91"/>
        <v>0</v>
      </c>
      <c r="P1393" s="82"/>
      <c r="Q1393" s="83" t="e">
        <f t="shared" si="90"/>
        <v>#DIV/0!</v>
      </c>
      <c r="R1393" s="50"/>
      <c r="S1393" s="84">
        <f t="shared" si="92"/>
        <v>0</v>
      </c>
    </row>
    <row r="1394" spans="13:19" ht="18.5" x14ac:dyDescent="0.45">
      <c r="M1394" s="79">
        <f t="shared" si="93"/>
        <v>0</v>
      </c>
      <c r="N1394" s="80"/>
      <c r="O1394" s="81">
        <f t="shared" si="91"/>
        <v>0</v>
      </c>
      <c r="P1394" s="82"/>
      <c r="Q1394" s="83" t="e">
        <f t="shared" si="90"/>
        <v>#DIV/0!</v>
      </c>
      <c r="R1394" s="50"/>
      <c r="S1394" s="84">
        <f t="shared" si="92"/>
        <v>0</v>
      </c>
    </row>
    <row r="1395" spans="13:19" ht="18.5" x14ac:dyDescent="0.45">
      <c r="M1395" s="79">
        <f t="shared" si="93"/>
        <v>0</v>
      </c>
      <c r="N1395" s="80"/>
      <c r="O1395" s="81">
        <f t="shared" si="91"/>
        <v>0</v>
      </c>
      <c r="P1395" s="82"/>
      <c r="Q1395" s="83" t="e">
        <f t="shared" si="90"/>
        <v>#DIV/0!</v>
      </c>
      <c r="R1395" s="50"/>
      <c r="S1395" s="84">
        <f t="shared" si="92"/>
        <v>0</v>
      </c>
    </row>
    <row r="1396" spans="13:19" ht="18.5" x14ac:dyDescent="0.45">
      <c r="M1396" s="79">
        <f t="shared" si="93"/>
        <v>0</v>
      </c>
      <c r="N1396" s="80"/>
      <c r="O1396" s="81">
        <f t="shared" si="91"/>
        <v>0</v>
      </c>
      <c r="P1396" s="82"/>
      <c r="Q1396" s="83" t="e">
        <f t="shared" si="90"/>
        <v>#DIV/0!</v>
      </c>
      <c r="R1396" s="50"/>
      <c r="S1396" s="84">
        <f t="shared" si="92"/>
        <v>0</v>
      </c>
    </row>
    <row r="1397" spans="13:19" ht="18.5" x14ac:dyDescent="0.45">
      <c r="M1397" s="79">
        <f t="shared" si="93"/>
        <v>0</v>
      </c>
      <c r="N1397" s="80"/>
      <c r="O1397" s="81">
        <f t="shared" si="91"/>
        <v>0</v>
      </c>
      <c r="P1397" s="82"/>
      <c r="Q1397" s="83" t="e">
        <f t="shared" si="90"/>
        <v>#DIV/0!</v>
      </c>
      <c r="R1397" s="50"/>
      <c r="S1397" s="84">
        <f t="shared" si="92"/>
        <v>0</v>
      </c>
    </row>
    <row r="1398" spans="13:19" ht="18.5" x14ac:dyDescent="0.45">
      <c r="M1398" s="79">
        <f t="shared" si="93"/>
        <v>0</v>
      </c>
      <c r="N1398" s="80"/>
      <c r="O1398" s="81">
        <f t="shared" si="91"/>
        <v>0</v>
      </c>
      <c r="P1398" s="82"/>
      <c r="Q1398" s="83" t="e">
        <f t="shared" si="90"/>
        <v>#DIV/0!</v>
      </c>
      <c r="R1398" s="50"/>
      <c r="S1398" s="84">
        <f t="shared" si="92"/>
        <v>0</v>
      </c>
    </row>
    <row r="1399" spans="13:19" ht="18.5" x14ac:dyDescent="0.45">
      <c r="M1399" s="79">
        <f t="shared" si="93"/>
        <v>0</v>
      </c>
      <c r="N1399" s="80"/>
      <c r="O1399" s="81">
        <f t="shared" si="91"/>
        <v>0</v>
      </c>
      <c r="P1399" s="82"/>
      <c r="Q1399" s="83" t="e">
        <f t="shared" si="90"/>
        <v>#DIV/0!</v>
      </c>
      <c r="R1399" s="50"/>
      <c r="S1399" s="84">
        <f t="shared" si="92"/>
        <v>0</v>
      </c>
    </row>
    <row r="1400" spans="13:19" ht="18.5" x14ac:dyDescent="0.45">
      <c r="M1400" s="79">
        <f t="shared" si="93"/>
        <v>0</v>
      </c>
      <c r="N1400" s="80"/>
      <c r="O1400" s="81">
        <f t="shared" si="91"/>
        <v>0</v>
      </c>
      <c r="P1400" s="82"/>
      <c r="Q1400" s="83" t="e">
        <f t="shared" si="90"/>
        <v>#DIV/0!</v>
      </c>
      <c r="R1400" s="50"/>
      <c r="S1400" s="84">
        <f t="shared" si="92"/>
        <v>0</v>
      </c>
    </row>
    <row r="1401" spans="13:19" ht="18.5" x14ac:dyDescent="0.45">
      <c r="M1401" s="79">
        <f t="shared" si="93"/>
        <v>0</v>
      </c>
      <c r="N1401" s="80"/>
      <c r="O1401" s="81">
        <f t="shared" si="91"/>
        <v>0</v>
      </c>
      <c r="P1401" s="82"/>
      <c r="Q1401" s="83" t="e">
        <f t="shared" si="90"/>
        <v>#DIV/0!</v>
      </c>
      <c r="R1401" s="50"/>
      <c r="S1401" s="84">
        <f t="shared" si="92"/>
        <v>0</v>
      </c>
    </row>
    <row r="1402" spans="13:19" ht="18.5" x14ac:dyDescent="0.45">
      <c r="M1402" s="79">
        <f t="shared" si="93"/>
        <v>0</v>
      </c>
      <c r="N1402" s="80"/>
      <c r="O1402" s="81">
        <f t="shared" si="91"/>
        <v>0</v>
      </c>
      <c r="P1402" s="82"/>
      <c r="Q1402" s="83" t="e">
        <f t="shared" si="90"/>
        <v>#DIV/0!</v>
      </c>
      <c r="R1402" s="50"/>
      <c r="S1402" s="84">
        <f t="shared" si="92"/>
        <v>0</v>
      </c>
    </row>
    <row r="1403" spans="13:19" ht="18.5" x14ac:dyDescent="0.45">
      <c r="M1403" s="79">
        <f t="shared" si="93"/>
        <v>0</v>
      </c>
      <c r="N1403" s="80"/>
      <c r="O1403" s="81">
        <f t="shared" si="91"/>
        <v>0</v>
      </c>
      <c r="P1403" s="82"/>
      <c r="Q1403" s="83" t="e">
        <f t="shared" si="90"/>
        <v>#DIV/0!</v>
      </c>
      <c r="R1403" s="50"/>
      <c r="S1403" s="84">
        <f t="shared" si="92"/>
        <v>0</v>
      </c>
    </row>
    <row r="1404" spans="13:19" ht="18.5" x14ac:dyDescent="0.45">
      <c r="M1404" s="79">
        <f t="shared" si="93"/>
        <v>0</v>
      </c>
      <c r="N1404" s="80"/>
      <c r="O1404" s="81">
        <f t="shared" si="91"/>
        <v>0</v>
      </c>
      <c r="P1404" s="82"/>
      <c r="Q1404" s="83" t="e">
        <f t="shared" si="90"/>
        <v>#DIV/0!</v>
      </c>
      <c r="R1404" s="50"/>
      <c r="S1404" s="84">
        <f t="shared" si="92"/>
        <v>0</v>
      </c>
    </row>
    <row r="1405" spans="13:19" ht="18.5" x14ac:dyDescent="0.45">
      <c r="M1405" s="79">
        <f t="shared" si="93"/>
        <v>0</v>
      </c>
      <c r="N1405" s="80"/>
      <c r="O1405" s="81">
        <f t="shared" si="91"/>
        <v>0</v>
      </c>
      <c r="P1405" s="82"/>
      <c r="Q1405" s="83" t="e">
        <f t="shared" si="90"/>
        <v>#DIV/0!</v>
      </c>
      <c r="R1405" s="50"/>
      <c r="S1405" s="84">
        <f t="shared" si="92"/>
        <v>0</v>
      </c>
    </row>
    <row r="1406" spans="13:19" ht="18.5" x14ac:dyDescent="0.45">
      <c r="M1406" s="79">
        <f t="shared" si="93"/>
        <v>0</v>
      </c>
      <c r="N1406" s="80"/>
      <c r="O1406" s="81">
        <f t="shared" si="91"/>
        <v>0</v>
      </c>
      <c r="P1406" s="82"/>
      <c r="Q1406" s="83" t="e">
        <f t="shared" si="90"/>
        <v>#DIV/0!</v>
      </c>
      <c r="R1406" s="50"/>
      <c r="S1406" s="84">
        <f t="shared" si="92"/>
        <v>0</v>
      </c>
    </row>
    <row r="1407" spans="13:19" ht="18.5" x14ac:dyDescent="0.45">
      <c r="M1407" s="79">
        <f t="shared" si="93"/>
        <v>0</v>
      </c>
      <c r="N1407" s="80"/>
      <c r="O1407" s="81">
        <f t="shared" si="91"/>
        <v>0</v>
      </c>
      <c r="P1407" s="82"/>
      <c r="Q1407" s="83" t="e">
        <f t="shared" si="90"/>
        <v>#DIV/0!</v>
      </c>
      <c r="R1407" s="50"/>
      <c r="S1407" s="84">
        <f t="shared" si="92"/>
        <v>0</v>
      </c>
    </row>
    <row r="1408" spans="13:19" ht="18.5" x14ac:dyDescent="0.45">
      <c r="M1408" s="79">
        <f t="shared" si="93"/>
        <v>0</v>
      </c>
      <c r="N1408" s="80"/>
      <c r="O1408" s="81">
        <f t="shared" si="91"/>
        <v>0</v>
      </c>
      <c r="P1408" s="82"/>
      <c r="Q1408" s="83" t="e">
        <f t="shared" si="90"/>
        <v>#DIV/0!</v>
      </c>
      <c r="R1408" s="50"/>
      <c r="S1408" s="84">
        <f t="shared" si="92"/>
        <v>0</v>
      </c>
    </row>
    <row r="1409" spans="13:19" ht="18.5" x14ac:dyDescent="0.45">
      <c r="M1409" s="79">
        <f t="shared" si="93"/>
        <v>0</v>
      </c>
      <c r="N1409" s="80"/>
      <c r="O1409" s="81">
        <f t="shared" si="91"/>
        <v>0</v>
      </c>
      <c r="P1409" s="82"/>
      <c r="Q1409" s="83" t="e">
        <f t="shared" si="90"/>
        <v>#DIV/0!</v>
      </c>
      <c r="R1409" s="50"/>
      <c r="S1409" s="84">
        <f t="shared" si="92"/>
        <v>0</v>
      </c>
    </row>
    <row r="1410" spans="13:19" ht="18.5" x14ac:dyDescent="0.45">
      <c r="M1410" s="79">
        <f t="shared" si="93"/>
        <v>0</v>
      </c>
      <c r="N1410" s="80"/>
      <c r="O1410" s="81">
        <f t="shared" si="91"/>
        <v>0</v>
      </c>
      <c r="P1410" s="82"/>
      <c r="Q1410" s="83" t="e">
        <f t="shared" si="90"/>
        <v>#DIV/0!</v>
      </c>
      <c r="R1410" s="50"/>
      <c r="S1410" s="84">
        <f t="shared" si="92"/>
        <v>0</v>
      </c>
    </row>
    <row r="1411" spans="13:19" ht="18.5" x14ac:dyDescent="0.45">
      <c r="M1411" s="79">
        <f t="shared" si="93"/>
        <v>0</v>
      </c>
      <c r="N1411" s="80"/>
      <c r="O1411" s="81">
        <f t="shared" si="91"/>
        <v>0</v>
      </c>
      <c r="P1411" s="82"/>
      <c r="Q1411" s="83" t="e">
        <f t="shared" si="90"/>
        <v>#DIV/0!</v>
      </c>
      <c r="R1411" s="50"/>
      <c r="S1411" s="84">
        <f t="shared" si="92"/>
        <v>0</v>
      </c>
    </row>
    <row r="1412" spans="13:19" ht="18.5" x14ac:dyDescent="0.45">
      <c r="M1412" s="79">
        <f t="shared" si="93"/>
        <v>0</v>
      </c>
      <c r="N1412" s="80"/>
      <c r="O1412" s="81">
        <f t="shared" si="91"/>
        <v>0</v>
      </c>
      <c r="P1412" s="82"/>
      <c r="Q1412" s="83" t="e">
        <f t="shared" si="90"/>
        <v>#DIV/0!</v>
      </c>
      <c r="R1412" s="50"/>
      <c r="S1412" s="84">
        <f t="shared" si="92"/>
        <v>0</v>
      </c>
    </row>
    <row r="1413" spans="13:19" ht="18.5" x14ac:dyDescent="0.45">
      <c r="M1413" s="79">
        <f t="shared" si="93"/>
        <v>0</v>
      </c>
      <c r="N1413" s="80"/>
      <c r="O1413" s="81">
        <f t="shared" si="91"/>
        <v>0</v>
      </c>
      <c r="P1413" s="82"/>
      <c r="Q1413" s="83" t="e">
        <f t="shared" si="90"/>
        <v>#DIV/0!</v>
      </c>
      <c r="R1413" s="50"/>
      <c r="S1413" s="84">
        <f t="shared" si="92"/>
        <v>0</v>
      </c>
    </row>
    <row r="1414" spans="13:19" ht="18.5" x14ac:dyDescent="0.45">
      <c r="M1414" s="79">
        <f t="shared" si="93"/>
        <v>0</v>
      </c>
      <c r="N1414" s="80"/>
      <c r="O1414" s="81">
        <f t="shared" si="91"/>
        <v>0</v>
      </c>
      <c r="P1414" s="82"/>
      <c r="Q1414" s="83" t="e">
        <f t="shared" si="90"/>
        <v>#DIV/0!</v>
      </c>
      <c r="R1414" s="50"/>
      <c r="S1414" s="84">
        <f t="shared" si="92"/>
        <v>0</v>
      </c>
    </row>
    <row r="1415" spans="13:19" ht="18.5" x14ac:dyDescent="0.45">
      <c r="M1415" s="79">
        <f t="shared" si="93"/>
        <v>0</v>
      </c>
      <c r="N1415" s="80"/>
      <c r="O1415" s="81">
        <f t="shared" si="91"/>
        <v>0</v>
      </c>
      <c r="P1415" s="82"/>
      <c r="Q1415" s="83" t="e">
        <f t="shared" si="90"/>
        <v>#DIV/0!</v>
      </c>
      <c r="R1415" s="50"/>
      <c r="S1415" s="84">
        <f t="shared" si="92"/>
        <v>0</v>
      </c>
    </row>
    <row r="1416" spans="13:19" ht="18.5" x14ac:dyDescent="0.45">
      <c r="M1416" s="79">
        <f t="shared" si="93"/>
        <v>0</v>
      </c>
      <c r="N1416" s="80"/>
      <c r="O1416" s="81">
        <f t="shared" si="91"/>
        <v>0</v>
      </c>
      <c r="P1416" s="82"/>
      <c r="Q1416" s="83" t="e">
        <f t="shared" si="90"/>
        <v>#DIV/0!</v>
      </c>
      <c r="R1416" s="50"/>
      <c r="S1416" s="84">
        <f t="shared" si="92"/>
        <v>0</v>
      </c>
    </row>
    <row r="1417" spans="13:19" ht="18.5" x14ac:dyDescent="0.45">
      <c r="M1417" s="79">
        <f t="shared" si="93"/>
        <v>0</v>
      </c>
      <c r="N1417" s="80"/>
      <c r="O1417" s="81">
        <f t="shared" si="91"/>
        <v>0</v>
      </c>
      <c r="P1417" s="82"/>
      <c r="Q1417" s="83" t="e">
        <f t="shared" si="90"/>
        <v>#DIV/0!</v>
      </c>
      <c r="R1417" s="50"/>
      <c r="S1417" s="84">
        <f t="shared" si="92"/>
        <v>0</v>
      </c>
    </row>
    <row r="1418" spans="13:19" ht="18.5" x14ac:dyDescent="0.45">
      <c r="M1418" s="79">
        <f t="shared" si="93"/>
        <v>0</v>
      </c>
      <c r="N1418" s="80"/>
      <c r="O1418" s="81">
        <f t="shared" si="91"/>
        <v>0</v>
      </c>
      <c r="P1418" s="82"/>
      <c r="Q1418" s="83" t="e">
        <f t="shared" si="90"/>
        <v>#DIV/0!</v>
      </c>
      <c r="R1418" s="50"/>
      <c r="S1418" s="84">
        <f t="shared" si="92"/>
        <v>0</v>
      </c>
    </row>
    <row r="1419" spans="13:19" ht="18.5" x14ac:dyDescent="0.45">
      <c r="M1419" s="79">
        <f t="shared" si="93"/>
        <v>0</v>
      </c>
      <c r="N1419" s="80"/>
      <c r="O1419" s="81">
        <f t="shared" si="91"/>
        <v>0</v>
      </c>
      <c r="P1419" s="82"/>
      <c r="Q1419" s="83" t="e">
        <f t="shared" si="90"/>
        <v>#DIV/0!</v>
      </c>
      <c r="R1419" s="50"/>
      <c r="S1419" s="84">
        <f t="shared" si="92"/>
        <v>0</v>
      </c>
    </row>
    <row r="1420" spans="13:19" ht="18.5" x14ac:dyDescent="0.45">
      <c r="M1420" s="79">
        <f t="shared" si="93"/>
        <v>0</v>
      </c>
      <c r="N1420" s="80"/>
      <c r="O1420" s="81">
        <f t="shared" si="91"/>
        <v>0</v>
      </c>
      <c r="P1420" s="82"/>
      <c r="Q1420" s="83" t="e">
        <f t="shared" si="90"/>
        <v>#DIV/0!</v>
      </c>
      <c r="R1420" s="50"/>
      <c r="S1420" s="84">
        <f t="shared" si="92"/>
        <v>0</v>
      </c>
    </row>
    <row r="1421" spans="13:19" ht="18.5" x14ac:dyDescent="0.45">
      <c r="M1421" s="79">
        <f t="shared" si="93"/>
        <v>0</v>
      </c>
      <c r="N1421" s="80"/>
      <c r="O1421" s="81">
        <f t="shared" si="91"/>
        <v>0</v>
      </c>
      <c r="P1421" s="82"/>
      <c r="Q1421" s="83" t="e">
        <f t="shared" si="90"/>
        <v>#DIV/0!</v>
      </c>
      <c r="R1421" s="50"/>
      <c r="S1421" s="84">
        <f t="shared" si="92"/>
        <v>0</v>
      </c>
    </row>
    <row r="1422" spans="13:19" ht="18.5" x14ac:dyDescent="0.45">
      <c r="M1422" s="79">
        <f t="shared" si="93"/>
        <v>0</v>
      </c>
      <c r="N1422" s="80"/>
      <c r="O1422" s="81">
        <f t="shared" si="91"/>
        <v>0</v>
      </c>
      <c r="P1422" s="82"/>
      <c r="Q1422" s="83" t="e">
        <f t="shared" si="90"/>
        <v>#DIV/0!</v>
      </c>
      <c r="R1422" s="50"/>
      <c r="S1422" s="84">
        <f t="shared" si="92"/>
        <v>0</v>
      </c>
    </row>
    <row r="1423" spans="13:19" ht="18.5" x14ac:dyDescent="0.45">
      <c r="M1423" s="79">
        <f t="shared" si="93"/>
        <v>0</v>
      </c>
      <c r="N1423" s="80"/>
      <c r="O1423" s="81">
        <f t="shared" si="91"/>
        <v>0</v>
      </c>
      <c r="P1423" s="82"/>
      <c r="Q1423" s="83" t="e">
        <f t="shared" si="90"/>
        <v>#DIV/0!</v>
      </c>
      <c r="R1423" s="50"/>
      <c r="S1423" s="84">
        <f t="shared" si="92"/>
        <v>0</v>
      </c>
    </row>
    <row r="1424" spans="13:19" ht="18.5" x14ac:dyDescent="0.45">
      <c r="M1424" s="79">
        <f t="shared" si="93"/>
        <v>0</v>
      </c>
      <c r="N1424" s="80"/>
      <c r="O1424" s="81">
        <f t="shared" si="91"/>
        <v>0</v>
      </c>
      <c r="P1424" s="82"/>
      <c r="Q1424" s="83" t="e">
        <f t="shared" si="90"/>
        <v>#DIV/0!</v>
      </c>
      <c r="R1424" s="50"/>
      <c r="S1424" s="84">
        <f t="shared" si="92"/>
        <v>0</v>
      </c>
    </row>
    <row r="1425" spans="13:19" ht="18.5" x14ac:dyDescent="0.45">
      <c r="M1425" s="79">
        <f t="shared" si="93"/>
        <v>0</v>
      </c>
      <c r="N1425" s="80"/>
      <c r="O1425" s="81">
        <f t="shared" si="91"/>
        <v>0</v>
      </c>
      <c r="P1425" s="82"/>
      <c r="Q1425" s="83" t="e">
        <f t="shared" si="90"/>
        <v>#DIV/0!</v>
      </c>
      <c r="R1425" s="50"/>
      <c r="S1425" s="84">
        <f t="shared" si="92"/>
        <v>0</v>
      </c>
    </row>
    <row r="1426" spans="13:19" ht="18.5" x14ac:dyDescent="0.45">
      <c r="M1426" s="79">
        <f t="shared" si="93"/>
        <v>0</v>
      </c>
      <c r="N1426" s="80"/>
      <c r="O1426" s="81">
        <f t="shared" si="91"/>
        <v>0</v>
      </c>
      <c r="P1426" s="82"/>
      <c r="Q1426" s="83" t="e">
        <f t="shared" si="90"/>
        <v>#DIV/0!</v>
      </c>
      <c r="R1426" s="50"/>
      <c r="S1426" s="84">
        <f t="shared" si="92"/>
        <v>0</v>
      </c>
    </row>
    <row r="1427" spans="13:19" ht="18.5" x14ac:dyDescent="0.45">
      <c r="M1427" s="79">
        <f t="shared" si="93"/>
        <v>0</v>
      </c>
      <c r="N1427" s="80"/>
      <c r="O1427" s="81">
        <f t="shared" si="91"/>
        <v>0</v>
      </c>
      <c r="P1427" s="82"/>
      <c r="Q1427" s="83" t="e">
        <f t="shared" si="90"/>
        <v>#DIV/0!</v>
      </c>
      <c r="R1427" s="50"/>
      <c r="S1427" s="84">
        <f t="shared" si="92"/>
        <v>0</v>
      </c>
    </row>
    <row r="1428" spans="13:19" ht="18.5" x14ac:dyDescent="0.45">
      <c r="M1428" s="79">
        <f t="shared" si="93"/>
        <v>0</v>
      </c>
      <c r="N1428" s="80"/>
      <c r="O1428" s="81">
        <f t="shared" si="91"/>
        <v>0</v>
      </c>
      <c r="P1428" s="82"/>
      <c r="Q1428" s="83" t="e">
        <f t="shared" si="90"/>
        <v>#DIV/0!</v>
      </c>
      <c r="R1428" s="50"/>
      <c r="S1428" s="84">
        <f t="shared" si="92"/>
        <v>0</v>
      </c>
    </row>
    <row r="1429" spans="13:19" ht="18.5" x14ac:dyDescent="0.45">
      <c r="M1429" s="79">
        <f t="shared" si="93"/>
        <v>0</v>
      </c>
      <c r="N1429" s="80"/>
      <c r="O1429" s="81">
        <f t="shared" si="91"/>
        <v>0</v>
      </c>
      <c r="P1429" s="82"/>
      <c r="Q1429" s="83" t="e">
        <f t="shared" si="90"/>
        <v>#DIV/0!</v>
      </c>
      <c r="R1429" s="50"/>
      <c r="S1429" s="84">
        <f t="shared" si="92"/>
        <v>0</v>
      </c>
    </row>
    <row r="1430" spans="13:19" ht="18.5" x14ac:dyDescent="0.45">
      <c r="M1430" s="79">
        <f t="shared" si="93"/>
        <v>0</v>
      </c>
      <c r="N1430" s="80"/>
      <c r="O1430" s="81">
        <f t="shared" si="91"/>
        <v>0</v>
      </c>
      <c r="P1430" s="82"/>
      <c r="Q1430" s="83" t="e">
        <f t="shared" si="90"/>
        <v>#DIV/0!</v>
      </c>
      <c r="R1430" s="50"/>
      <c r="S1430" s="84">
        <f t="shared" si="92"/>
        <v>0</v>
      </c>
    </row>
    <row r="1431" spans="13:19" ht="18.5" x14ac:dyDescent="0.45">
      <c r="M1431" s="79">
        <f t="shared" si="93"/>
        <v>0</v>
      </c>
      <c r="N1431" s="80"/>
      <c r="O1431" s="81">
        <f t="shared" si="91"/>
        <v>0</v>
      </c>
      <c r="P1431" s="82"/>
      <c r="Q1431" s="83" t="e">
        <f t="shared" si="90"/>
        <v>#DIV/0!</v>
      </c>
      <c r="R1431" s="50"/>
      <c r="S1431" s="84">
        <f t="shared" si="92"/>
        <v>0</v>
      </c>
    </row>
    <row r="1432" spans="13:19" ht="18.5" x14ac:dyDescent="0.45">
      <c r="M1432" s="79">
        <f t="shared" si="93"/>
        <v>0</v>
      </c>
      <c r="N1432" s="80"/>
      <c r="O1432" s="81">
        <f t="shared" si="91"/>
        <v>0</v>
      </c>
      <c r="P1432" s="82"/>
      <c r="Q1432" s="83" t="e">
        <f t="shared" si="90"/>
        <v>#DIV/0!</v>
      </c>
      <c r="R1432" s="50"/>
      <c r="S1432" s="84">
        <f t="shared" si="92"/>
        <v>0</v>
      </c>
    </row>
    <row r="1433" spans="13:19" ht="18.5" x14ac:dyDescent="0.45">
      <c r="M1433" s="79">
        <f t="shared" si="93"/>
        <v>0</v>
      </c>
      <c r="N1433" s="80"/>
      <c r="O1433" s="81">
        <f t="shared" si="91"/>
        <v>0</v>
      </c>
      <c r="P1433" s="82"/>
      <c r="Q1433" s="83" t="e">
        <f t="shared" si="90"/>
        <v>#DIV/0!</v>
      </c>
      <c r="R1433" s="50"/>
      <c r="S1433" s="84">
        <f t="shared" si="92"/>
        <v>0</v>
      </c>
    </row>
    <row r="1434" spans="13:19" ht="18.5" x14ac:dyDescent="0.45">
      <c r="M1434" s="79">
        <f t="shared" si="93"/>
        <v>0</v>
      </c>
      <c r="N1434" s="80"/>
      <c r="O1434" s="81">
        <f t="shared" si="91"/>
        <v>0</v>
      </c>
      <c r="P1434" s="82"/>
      <c r="Q1434" s="83" t="e">
        <f t="shared" si="90"/>
        <v>#DIV/0!</v>
      </c>
      <c r="R1434" s="50"/>
      <c r="S1434" s="84">
        <f t="shared" si="92"/>
        <v>0</v>
      </c>
    </row>
    <row r="1435" spans="13:19" ht="18.5" x14ac:dyDescent="0.45">
      <c r="M1435" s="79">
        <f t="shared" si="93"/>
        <v>0</v>
      </c>
      <c r="N1435" s="80"/>
      <c r="O1435" s="81">
        <f t="shared" si="91"/>
        <v>0</v>
      </c>
      <c r="P1435" s="82"/>
      <c r="Q1435" s="83" t="e">
        <f t="shared" si="90"/>
        <v>#DIV/0!</v>
      </c>
      <c r="R1435" s="50"/>
      <c r="S1435" s="84">
        <f t="shared" si="92"/>
        <v>0</v>
      </c>
    </row>
    <row r="1436" spans="13:19" ht="18.5" x14ac:dyDescent="0.45">
      <c r="M1436" s="79">
        <f t="shared" si="93"/>
        <v>0</v>
      </c>
      <c r="N1436" s="80"/>
      <c r="O1436" s="81">
        <f t="shared" si="91"/>
        <v>0</v>
      </c>
      <c r="P1436" s="82"/>
      <c r="Q1436" s="83" t="e">
        <f t="shared" si="90"/>
        <v>#DIV/0!</v>
      </c>
      <c r="R1436" s="50"/>
      <c r="S1436" s="84">
        <f t="shared" si="92"/>
        <v>0</v>
      </c>
    </row>
    <row r="1437" spans="13:19" ht="18.5" x14ac:dyDescent="0.45">
      <c r="M1437" s="79">
        <f t="shared" si="93"/>
        <v>0</v>
      </c>
      <c r="N1437" s="80"/>
      <c r="O1437" s="81">
        <f t="shared" si="91"/>
        <v>0</v>
      </c>
      <c r="P1437" s="82"/>
      <c r="Q1437" s="83" t="e">
        <f t="shared" si="90"/>
        <v>#DIV/0!</v>
      </c>
      <c r="R1437" s="50"/>
      <c r="S1437" s="84">
        <f t="shared" si="92"/>
        <v>0</v>
      </c>
    </row>
    <row r="1438" spans="13:19" ht="18.5" x14ac:dyDescent="0.45">
      <c r="M1438" s="79">
        <f t="shared" si="93"/>
        <v>0</v>
      </c>
      <c r="N1438" s="80"/>
      <c r="O1438" s="81">
        <f t="shared" si="91"/>
        <v>0</v>
      </c>
      <c r="P1438" s="82"/>
      <c r="Q1438" s="83" t="e">
        <f t="shared" si="90"/>
        <v>#DIV/0!</v>
      </c>
      <c r="R1438" s="50"/>
      <c r="S1438" s="84">
        <f t="shared" si="92"/>
        <v>0</v>
      </c>
    </row>
    <row r="1439" spans="13:19" ht="18.5" x14ac:dyDescent="0.45">
      <c r="M1439" s="79">
        <f t="shared" si="93"/>
        <v>0</v>
      </c>
      <c r="N1439" s="80"/>
      <c r="O1439" s="81">
        <f t="shared" si="91"/>
        <v>0</v>
      </c>
      <c r="P1439" s="82"/>
      <c r="Q1439" s="83" t="e">
        <f t="shared" si="90"/>
        <v>#DIV/0!</v>
      </c>
      <c r="R1439" s="50"/>
      <c r="S1439" s="84">
        <f t="shared" si="92"/>
        <v>0</v>
      </c>
    </row>
    <row r="1440" spans="13:19" ht="18.5" x14ac:dyDescent="0.45">
      <c r="M1440" s="79">
        <f t="shared" si="93"/>
        <v>0</v>
      </c>
      <c r="N1440" s="80"/>
      <c r="O1440" s="81">
        <f t="shared" si="91"/>
        <v>0</v>
      </c>
      <c r="P1440" s="82"/>
      <c r="Q1440" s="83" t="e">
        <f t="shared" si="90"/>
        <v>#DIV/0!</v>
      </c>
      <c r="R1440" s="50"/>
      <c r="S1440" s="84">
        <f t="shared" si="92"/>
        <v>0</v>
      </c>
    </row>
    <row r="1441" spans="13:19" ht="18.5" x14ac:dyDescent="0.45">
      <c r="M1441" s="79">
        <f t="shared" si="93"/>
        <v>0</v>
      </c>
      <c r="N1441" s="80"/>
      <c r="O1441" s="81">
        <f t="shared" si="91"/>
        <v>0</v>
      </c>
      <c r="P1441" s="82"/>
      <c r="Q1441" s="83" t="e">
        <f t="shared" ref="Q1441:Q1504" si="94">(P1441-M1441)/P1441</f>
        <v>#DIV/0!</v>
      </c>
      <c r="R1441" s="50"/>
      <c r="S1441" s="84">
        <f t="shared" si="92"/>
        <v>0</v>
      </c>
    </row>
    <row r="1442" spans="13:19" ht="18.5" x14ac:dyDescent="0.45">
      <c r="M1442" s="79">
        <f t="shared" si="93"/>
        <v>0</v>
      </c>
      <c r="N1442" s="80"/>
      <c r="O1442" s="81">
        <f t="shared" si="91"/>
        <v>0</v>
      </c>
      <c r="P1442" s="82"/>
      <c r="Q1442" s="83" t="e">
        <f t="shared" si="94"/>
        <v>#DIV/0!</v>
      </c>
      <c r="R1442" s="50"/>
      <c r="S1442" s="84">
        <f t="shared" si="92"/>
        <v>0</v>
      </c>
    </row>
    <row r="1443" spans="13:19" ht="18.5" x14ac:dyDescent="0.45">
      <c r="M1443" s="79">
        <f t="shared" si="93"/>
        <v>0</v>
      </c>
      <c r="N1443" s="80"/>
      <c r="O1443" s="81">
        <f t="shared" si="91"/>
        <v>0</v>
      </c>
      <c r="P1443" s="82"/>
      <c r="Q1443" s="83" t="e">
        <f t="shared" si="94"/>
        <v>#DIV/0!</v>
      </c>
      <c r="R1443" s="50"/>
      <c r="S1443" s="84">
        <f t="shared" si="92"/>
        <v>0</v>
      </c>
    </row>
    <row r="1444" spans="13:19" ht="18.5" x14ac:dyDescent="0.45">
      <c r="M1444" s="79">
        <f t="shared" si="93"/>
        <v>0</v>
      </c>
      <c r="N1444" s="80"/>
      <c r="O1444" s="81">
        <f t="shared" ref="O1444:O1507" si="95">M1444/(1-N1444)</f>
        <v>0</v>
      </c>
      <c r="P1444" s="82"/>
      <c r="Q1444" s="83" t="e">
        <f t="shared" si="94"/>
        <v>#DIV/0!</v>
      </c>
      <c r="R1444" s="50"/>
      <c r="S1444" s="84">
        <f t="shared" si="92"/>
        <v>0</v>
      </c>
    </row>
    <row r="1445" spans="13:19" ht="18.5" x14ac:dyDescent="0.45">
      <c r="M1445" s="79">
        <f t="shared" si="93"/>
        <v>0</v>
      </c>
      <c r="N1445" s="80"/>
      <c r="O1445" s="81">
        <f t="shared" si="95"/>
        <v>0</v>
      </c>
      <c r="P1445" s="82"/>
      <c r="Q1445" s="83" t="e">
        <f t="shared" si="94"/>
        <v>#DIV/0!</v>
      </c>
      <c r="R1445" s="50"/>
      <c r="S1445" s="84">
        <f t="shared" si="92"/>
        <v>0</v>
      </c>
    </row>
    <row r="1446" spans="13:19" ht="18.5" x14ac:dyDescent="0.45">
      <c r="M1446" s="79">
        <f t="shared" si="93"/>
        <v>0</v>
      </c>
      <c r="N1446" s="80"/>
      <c r="O1446" s="81">
        <f t="shared" si="95"/>
        <v>0</v>
      </c>
      <c r="P1446" s="82"/>
      <c r="Q1446" s="83" t="e">
        <f t="shared" si="94"/>
        <v>#DIV/0!</v>
      </c>
      <c r="R1446" s="50"/>
      <c r="S1446" s="84">
        <f t="shared" ref="S1446:S1509" si="96">SUM(R1446*P1446)</f>
        <v>0</v>
      </c>
    </row>
    <row r="1447" spans="13:19" ht="18.5" x14ac:dyDescent="0.45">
      <c r="M1447" s="79">
        <f t="shared" si="93"/>
        <v>0</v>
      </c>
      <c r="N1447" s="80"/>
      <c r="O1447" s="81">
        <f t="shared" si="95"/>
        <v>0</v>
      </c>
      <c r="P1447" s="82"/>
      <c r="Q1447" s="83" t="e">
        <f t="shared" si="94"/>
        <v>#DIV/0!</v>
      </c>
      <c r="R1447" s="50"/>
      <c r="S1447" s="84">
        <f t="shared" si="96"/>
        <v>0</v>
      </c>
    </row>
    <row r="1448" spans="13:19" ht="18.5" x14ac:dyDescent="0.45">
      <c r="M1448" s="79">
        <f t="shared" si="93"/>
        <v>0</v>
      </c>
      <c r="N1448" s="80"/>
      <c r="O1448" s="81">
        <f t="shared" si="95"/>
        <v>0</v>
      </c>
      <c r="P1448" s="82"/>
      <c r="Q1448" s="83" t="e">
        <f t="shared" si="94"/>
        <v>#DIV/0!</v>
      </c>
      <c r="R1448" s="50"/>
      <c r="S1448" s="84">
        <f t="shared" si="96"/>
        <v>0</v>
      </c>
    </row>
    <row r="1449" spans="13:19" ht="18.5" x14ac:dyDescent="0.45">
      <c r="M1449" s="79">
        <f t="shared" ref="M1449:M1512" si="97">SUM(F1449:K1449)</f>
        <v>0</v>
      </c>
      <c r="N1449" s="80"/>
      <c r="O1449" s="81">
        <f t="shared" si="95"/>
        <v>0</v>
      </c>
      <c r="P1449" s="82"/>
      <c r="Q1449" s="83" t="e">
        <f t="shared" si="94"/>
        <v>#DIV/0!</v>
      </c>
      <c r="R1449" s="50"/>
      <c r="S1449" s="84">
        <f t="shared" si="96"/>
        <v>0</v>
      </c>
    </row>
    <row r="1450" spans="13:19" ht="18.5" x14ac:dyDescent="0.45">
      <c r="M1450" s="79">
        <f t="shared" si="97"/>
        <v>0</v>
      </c>
      <c r="N1450" s="80"/>
      <c r="O1450" s="81">
        <f t="shared" si="95"/>
        <v>0</v>
      </c>
      <c r="P1450" s="82"/>
      <c r="Q1450" s="83" t="e">
        <f t="shared" si="94"/>
        <v>#DIV/0!</v>
      </c>
      <c r="R1450" s="50"/>
      <c r="S1450" s="84">
        <f t="shared" si="96"/>
        <v>0</v>
      </c>
    </row>
    <row r="1451" spans="13:19" ht="18.5" x14ac:dyDescent="0.45">
      <c r="M1451" s="79">
        <f t="shared" si="97"/>
        <v>0</v>
      </c>
      <c r="N1451" s="80"/>
      <c r="O1451" s="81">
        <f t="shared" si="95"/>
        <v>0</v>
      </c>
      <c r="P1451" s="82"/>
      <c r="Q1451" s="83" t="e">
        <f t="shared" si="94"/>
        <v>#DIV/0!</v>
      </c>
      <c r="R1451" s="50"/>
      <c r="S1451" s="84">
        <f t="shared" si="96"/>
        <v>0</v>
      </c>
    </row>
    <row r="1452" spans="13:19" ht="18.5" x14ac:dyDescent="0.45">
      <c r="M1452" s="79">
        <f t="shared" si="97"/>
        <v>0</v>
      </c>
      <c r="N1452" s="80"/>
      <c r="O1452" s="81">
        <f t="shared" si="95"/>
        <v>0</v>
      </c>
      <c r="P1452" s="82"/>
      <c r="Q1452" s="83" t="e">
        <f t="shared" si="94"/>
        <v>#DIV/0!</v>
      </c>
      <c r="R1452" s="50"/>
      <c r="S1452" s="84">
        <f t="shared" si="96"/>
        <v>0</v>
      </c>
    </row>
    <row r="1453" spans="13:19" ht="18.5" x14ac:dyDescent="0.45">
      <c r="M1453" s="79">
        <f t="shared" si="97"/>
        <v>0</v>
      </c>
      <c r="N1453" s="80"/>
      <c r="O1453" s="81">
        <f t="shared" si="95"/>
        <v>0</v>
      </c>
      <c r="P1453" s="82"/>
      <c r="Q1453" s="83" t="e">
        <f t="shared" si="94"/>
        <v>#DIV/0!</v>
      </c>
      <c r="R1453" s="50"/>
      <c r="S1453" s="84">
        <f t="shared" si="96"/>
        <v>0</v>
      </c>
    </row>
    <row r="1454" spans="13:19" ht="18.5" x14ac:dyDescent="0.45">
      <c r="M1454" s="79">
        <f t="shared" si="97"/>
        <v>0</v>
      </c>
      <c r="N1454" s="80"/>
      <c r="O1454" s="81">
        <f t="shared" si="95"/>
        <v>0</v>
      </c>
      <c r="P1454" s="82"/>
      <c r="Q1454" s="83" t="e">
        <f t="shared" si="94"/>
        <v>#DIV/0!</v>
      </c>
      <c r="R1454" s="50"/>
      <c r="S1454" s="84">
        <f t="shared" si="96"/>
        <v>0</v>
      </c>
    </row>
    <row r="1455" spans="13:19" ht="18.5" x14ac:dyDescent="0.45">
      <c r="M1455" s="79">
        <f t="shared" si="97"/>
        <v>0</v>
      </c>
      <c r="N1455" s="80"/>
      <c r="O1455" s="81">
        <f t="shared" si="95"/>
        <v>0</v>
      </c>
      <c r="P1455" s="82"/>
      <c r="Q1455" s="83" t="e">
        <f t="shared" si="94"/>
        <v>#DIV/0!</v>
      </c>
      <c r="R1455" s="50"/>
      <c r="S1455" s="84">
        <f t="shared" si="96"/>
        <v>0</v>
      </c>
    </row>
    <row r="1456" spans="13:19" ht="18.5" x14ac:dyDescent="0.45">
      <c r="M1456" s="79">
        <f t="shared" si="97"/>
        <v>0</v>
      </c>
      <c r="N1456" s="80"/>
      <c r="O1456" s="81">
        <f t="shared" si="95"/>
        <v>0</v>
      </c>
      <c r="P1456" s="82"/>
      <c r="Q1456" s="83" t="e">
        <f t="shared" si="94"/>
        <v>#DIV/0!</v>
      </c>
      <c r="R1456" s="50"/>
      <c r="S1456" s="84">
        <f t="shared" si="96"/>
        <v>0</v>
      </c>
    </row>
    <row r="1457" spans="13:19" ht="18.5" x14ac:dyDescent="0.45">
      <c r="M1457" s="79">
        <f t="shared" si="97"/>
        <v>0</v>
      </c>
      <c r="N1457" s="80"/>
      <c r="O1457" s="81">
        <f t="shared" si="95"/>
        <v>0</v>
      </c>
      <c r="P1457" s="82"/>
      <c r="Q1457" s="83" t="e">
        <f t="shared" si="94"/>
        <v>#DIV/0!</v>
      </c>
      <c r="R1457" s="50"/>
      <c r="S1457" s="84">
        <f t="shared" si="96"/>
        <v>0</v>
      </c>
    </row>
    <row r="1458" spans="13:19" ht="18.5" x14ac:dyDescent="0.45">
      <c r="M1458" s="79">
        <f t="shared" si="97"/>
        <v>0</v>
      </c>
      <c r="N1458" s="80"/>
      <c r="O1458" s="81">
        <f t="shared" si="95"/>
        <v>0</v>
      </c>
      <c r="P1458" s="82"/>
      <c r="Q1458" s="83" t="e">
        <f t="shared" si="94"/>
        <v>#DIV/0!</v>
      </c>
      <c r="R1458" s="50"/>
      <c r="S1458" s="84">
        <f t="shared" si="96"/>
        <v>0</v>
      </c>
    </row>
    <row r="1459" spans="13:19" ht="18.5" x14ac:dyDescent="0.45">
      <c r="M1459" s="79">
        <f t="shared" si="97"/>
        <v>0</v>
      </c>
      <c r="N1459" s="80"/>
      <c r="O1459" s="81">
        <f t="shared" si="95"/>
        <v>0</v>
      </c>
      <c r="P1459" s="82"/>
      <c r="Q1459" s="83" t="e">
        <f t="shared" si="94"/>
        <v>#DIV/0!</v>
      </c>
      <c r="R1459" s="50"/>
      <c r="S1459" s="84">
        <f t="shared" si="96"/>
        <v>0</v>
      </c>
    </row>
    <row r="1460" spans="13:19" ht="18.5" x14ac:dyDescent="0.45">
      <c r="M1460" s="79">
        <f t="shared" si="97"/>
        <v>0</v>
      </c>
      <c r="N1460" s="80"/>
      <c r="O1460" s="81">
        <f t="shared" si="95"/>
        <v>0</v>
      </c>
      <c r="P1460" s="82"/>
      <c r="Q1460" s="83" t="e">
        <f t="shared" si="94"/>
        <v>#DIV/0!</v>
      </c>
      <c r="R1460" s="50"/>
      <c r="S1460" s="84">
        <f t="shared" si="96"/>
        <v>0</v>
      </c>
    </row>
    <row r="1461" spans="13:19" ht="18.5" x14ac:dyDescent="0.45">
      <c r="M1461" s="79">
        <f t="shared" si="97"/>
        <v>0</v>
      </c>
      <c r="N1461" s="80"/>
      <c r="O1461" s="81">
        <f t="shared" si="95"/>
        <v>0</v>
      </c>
      <c r="P1461" s="82"/>
      <c r="Q1461" s="83" t="e">
        <f t="shared" si="94"/>
        <v>#DIV/0!</v>
      </c>
      <c r="R1461" s="50"/>
      <c r="S1461" s="84">
        <f t="shared" si="96"/>
        <v>0</v>
      </c>
    </row>
    <row r="1462" spans="13:19" ht="18.5" x14ac:dyDescent="0.45">
      <c r="M1462" s="79">
        <f t="shared" si="97"/>
        <v>0</v>
      </c>
      <c r="N1462" s="80"/>
      <c r="O1462" s="81">
        <f t="shared" si="95"/>
        <v>0</v>
      </c>
      <c r="P1462" s="82"/>
      <c r="Q1462" s="83" t="e">
        <f t="shared" si="94"/>
        <v>#DIV/0!</v>
      </c>
      <c r="R1462" s="50"/>
      <c r="S1462" s="84">
        <f t="shared" si="96"/>
        <v>0</v>
      </c>
    </row>
    <row r="1463" spans="13:19" ht="18.5" x14ac:dyDescent="0.45">
      <c r="M1463" s="79">
        <f t="shared" si="97"/>
        <v>0</v>
      </c>
      <c r="N1463" s="80"/>
      <c r="O1463" s="81">
        <f t="shared" si="95"/>
        <v>0</v>
      </c>
      <c r="P1463" s="82"/>
      <c r="Q1463" s="83" t="e">
        <f t="shared" si="94"/>
        <v>#DIV/0!</v>
      </c>
      <c r="R1463" s="50"/>
      <c r="S1463" s="84">
        <f t="shared" si="96"/>
        <v>0</v>
      </c>
    </row>
    <row r="1464" spans="13:19" ht="18.5" x14ac:dyDescent="0.45">
      <c r="M1464" s="79">
        <f t="shared" si="97"/>
        <v>0</v>
      </c>
      <c r="N1464" s="80"/>
      <c r="O1464" s="81">
        <f t="shared" si="95"/>
        <v>0</v>
      </c>
      <c r="P1464" s="82"/>
      <c r="Q1464" s="83" t="e">
        <f t="shared" si="94"/>
        <v>#DIV/0!</v>
      </c>
      <c r="R1464" s="50"/>
      <c r="S1464" s="84">
        <f t="shared" si="96"/>
        <v>0</v>
      </c>
    </row>
    <row r="1465" spans="13:19" ht="18.5" x14ac:dyDescent="0.45">
      <c r="M1465" s="79">
        <f t="shared" si="97"/>
        <v>0</v>
      </c>
      <c r="N1465" s="80"/>
      <c r="O1465" s="81">
        <f t="shared" si="95"/>
        <v>0</v>
      </c>
      <c r="P1465" s="82"/>
      <c r="Q1465" s="83" t="e">
        <f t="shared" si="94"/>
        <v>#DIV/0!</v>
      </c>
      <c r="R1465" s="50"/>
      <c r="S1465" s="84">
        <f t="shared" si="96"/>
        <v>0</v>
      </c>
    </row>
    <row r="1466" spans="13:19" ht="18.5" x14ac:dyDescent="0.45">
      <c r="M1466" s="79">
        <f t="shared" si="97"/>
        <v>0</v>
      </c>
      <c r="N1466" s="80"/>
      <c r="O1466" s="81">
        <f t="shared" si="95"/>
        <v>0</v>
      </c>
      <c r="P1466" s="82"/>
      <c r="Q1466" s="83" t="e">
        <f t="shared" si="94"/>
        <v>#DIV/0!</v>
      </c>
      <c r="R1466" s="50"/>
      <c r="S1466" s="84">
        <f t="shared" si="96"/>
        <v>0</v>
      </c>
    </row>
    <row r="1467" spans="13:19" ht="18.5" x14ac:dyDescent="0.45">
      <c r="M1467" s="79">
        <f t="shared" si="97"/>
        <v>0</v>
      </c>
      <c r="N1467" s="80"/>
      <c r="O1467" s="81">
        <f t="shared" si="95"/>
        <v>0</v>
      </c>
      <c r="P1467" s="82"/>
      <c r="Q1467" s="83" t="e">
        <f t="shared" si="94"/>
        <v>#DIV/0!</v>
      </c>
      <c r="R1467" s="50"/>
      <c r="S1467" s="84">
        <f t="shared" si="96"/>
        <v>0</v>
      </c>
    </row>
    <row r="1468" spans="13:19" ht="18.5" x14ac:dyDescent="0.45">
      <c r="M1468" s="79">
        <f t="shared" si="97"/>
        <v>0</v>
      </c>
      <c r="N1468" s="80"/>
      <c r="O1468" s="81">
        <f t="shared" si="95"/>
        <v>0</v>
      </c>
      <c r="P1468" s="82"/>
      <c r="Q1468" s="83" t="e">
        <f t="shared" si="94"/>
        <v>#DIV/0!</v>
      </c>
      <c r="R1468" s="50"/>
      <c r="S1468" s="84">
        <f t="shared" si="96"/>
        <v>0</v>
      </c>
    </row>
    <row r="1469" spans="13:19" ht="18.5" x14ac:dyDescent="0.45">
      <c r="M1469" s="79">
        <f t="shared" si="97"/>
        <v>0</v>
      </c>
      <c r="N1469" s="80"/>
      <c r="O1469" s="81">
        <f t="shared" si="95"/>
        <v>0</v>
      </c>
      <c r="P1469" s="82"/>
      <c r="Q1469" s="83" t="e">
        <f t="shared" si="94"/>
        <v>#DIV/0!</v>
      </c>
      <c r="R1469" s="50"/>
      <c r="S1469" s="84">
        <f t="shared" si="96"/>
        <v>0</v>
      </c>
    </row>
    <row r="1470" spans="13:19" ht="18.5" x14ac:dyDescent="0.45">
      <c r="M1470" s="79">
        <f t="shared" si="97"/>
        <v>0</v>
      </c>
      <c r="N1470" s="80"/>
      <c r="O1470" s="81">
        <f t="shared" si="95"/>
        <v>0</v>
      </c>
      <c r="P1470" s="82"/>
      <c r="Q1470" s="83" t="e">
        <f t="shared" si="94"/>
        <v>#DIV/0!</v>
      </c>
      <c r="R1470" s="50"/>
      <c r="S1470" s="84">
        <f t="shared" si="96"/>
        <v>0</v>
      </c>
    </row>
    <row r="1471" spans="13:19" ht="18.5" x14ac:dyDescent="0.45">
      <c r="M1471" s="79">
        <f t="shared" si="97"/>
        <v>0</v>
      </c>
      <c r="N1471" s="80"/>
      <c r="O1471" s="81">
        <f t="shared" si="95"/>
        <v>0</v>
      </c>
      <c r="P1471" s="82"/>
      <c r="Q1471" s="83" t="e">
        <f t="shared" si="94"/>
        <v>#DIV/0!</v>
      </c>
      <c r="R1471" s="50"/>
      <c r="S1471" s="84">
        <f t="shared" si="96"/>
        <v>0</v>
      </c>
    </row>
    <row r="1472" spans="13:19" ht="18.5" x14ac:dyDescent="0.45">
      <c r="M1472" s="79">
        <f t="shared" si="97"/>
        <v>0</v>
      </c>
      <c r="N1472" s="80"/>
      <c r="O1472" s="81">
        <f t="shared" si="95"/>
        <v>0</v>
      </c>
      <c r="P1472" s="82"/>
      <c r="Q1472" s="83" t="e">
        <f t="shared" si="94"/>
        <v>#DIV/0!</v>
      </c>
      <c r="R1472" s="50"/>
      <c r="S1472" s="84">
        <f t="shared" si="96"/>
        <v>0</v>
      </c>
    </row>
    <row r="1473" spans="13:19" ht="18.5" x14ac:dyDescent="0.45">
      <c r="M1473" s="79">
        <f t="shared" si="97"/>
        <v>0</v>
      </c>
      <c r="N1473" s="80"/>
      <c r="O1473" s="81">
        <f t="shared" si="95"/>
        <v>0</v>
      </c>
      <c r="P1473" s="82"/>
      <c r="Q1473" s="83" t="e">
        <f t="shared" si="94"/>
        <v>#DIV/0!</v>
      </c>
      <c r="R1473" s="50"/>
      <c r="S1473" s="84">
        <f t="shared" si="96"/>
        <v>0</v>
      </c>
    </row>
    <row r="1474" spans="13:19" ht="18.5" x14ac:dyDescent="0.45">
      <c r="M1474" s="79">
        <f t="shared" si="97"/>
        <v>0</v>
      </c>
      <c r="N1474" s="80"/>
      <c r="O1474" s="81">
        <f t="shared" si="95"/>
        <v>0</v>
      </c>
      <c r="P1474" s="82"/>
      <c r="Q1474" s="83" t="e">
        <f t="shared" si="94"/>
        <v>#DIV/0!</v>
      </c>
      <c r="R1474" s="50"/>
      <c r="S1474" s="84">
        <f t="shared" si="96"/>
        <v>0</v>
      </c>
    </row>
    <row r="1475" spans="13:19" ht="18.5" x14ac:dyDescent="0.45">
      <c r="M1475" s="79">
        <f t="shared" si="97"/>
        <v>0</v>
      </c>
      <c r="N1475" s="80"/>
      <c r="O1475" s="81">
        <f t="shared" si="95"/>
        <v>0</v>
      </c>
      <c r="P1475" s="82"/>
      <c r="Q1475" s="83" t="e">
        <f t="shared" si="94"/>
        <v>#DIV/0!</v>
      </c>
      <c r="R1475" s="50"/>
      <c r="S1475" s="84">
        <f t="shared" si="96"/>
        <v>0</v>
      </c>
    </row>
    <row r="1476" spans="13:19" ht="18.5" x14ac:dyDescent="0.45">
      <c r="M1476" s="79">
        <f t="shared" si="97"/>
        <v>0</v>
      </c>
      <c r="N1476" s="80"/>
      <c r="O1476" s="81">
        <f t="shared" si="95"/>
        <v>0</v>
      </c>
      <c r="P1476" s="82"/>
      <c r="Q1476" s="83" t="e">
        <f t="shared" si="94"/>
        <v>#DIV/0!</v>
      </c>
      <c r="R1476" s="50"/>
      <c r="S1476" s="84">
        <f t="shared" si="96"/>
        <v>0</v>
      </c>
    </row>
    <row r="1477" spans="13:19" ht="18.5" x14ac:dyDescent="0.45">
      <c r="M1477" s="79">
        <f t="shared" si="97"/>
        <v>0</v>
      </c>
      <c r="N1477" s="80"/>
      <c r="O1477" s="81">
        <f t="shared" si="95"/>
        <v>0</v>
      </c>
      <c r="P1477" s="82"/>
      <c r="Q1477" s="83" t="e">
        <f t="shared" si="94"/>
        <v>#DIV/0!</v>
      </c>
      <c r="R1477" s="50"/>
      <c r="S1477" s="84">
        <f t="shared" si="96"/>
        <v>0</v>
      </c>
    </row>
    <row r="1478" spans="13:19" ht="18.5" x14ac:dyDescent="0.45">
      <c r="M1478" s="79">
        <f t="shared" si="97"/>
        <v>0</v>
      </c>
      <c r="N1478" s="80"/>
      <c r="O1478" s="81">
        <f t="shared" si="95"/>
        <v>0</v>
      </c>
      <c r="P1478" s="82"/>
      <c r="Q1478" s="83" t="e">
        <f t="shared" si="94"/>
        <v>#DIV/0!</v>
      </c>
      <c r="R1478" s="50"/>
      <c r="S1478" s="84">
        <f t="shared" si="96"/>
        <v>0</v>
      </c>
    </row>
    <row r="1479" spans="13:19" ht="18.5" x14ac:dyDescent="0.45">
      <c r="M1479" s="79">
        <f t="shared" si="97"/>
        <v>0</v>
      </c>
      <c r="N1479" s="80"/>
      <c r="O1479" s="81">
        <f t="shared" si="95"/>
        <v>0</v>
      </c>
      <c r="P1479" s="82"/>
      <c r="Q1479" s="83" t="e">
        <f t="shared" si="94"/>
        <v>#DIV/0!</v>
      </c>
      <c r="R1479" s="50"/>
      <c r="S1479" s="84">
        <f t="shared" si="96"/>
        <v>0</v>
      </c>
    </row>
    <row r="1480" spans="13:19" ht="18.5" x14ac:dyDescent="0.45">
      <c r="M1480" s="79">
        <f t="shared" si="97"/>
        <v>0</v>
      </c>
      <c r="N1480" s="80"/>
      <c r="O1480" s="81">
        <f t="shared" si="95"/>
        <v>0</v>
      </c>
      <c r="P1480" s="82"/>
      <c r="Q1480" s="83" t="e">
        <f t="shared" si="94"/>
        <v>#DIV/0!</v>
      </c>
      <c r="R1480" s="50"/>
      <c r="S1480" s="84">
        <f t="shared" si="96"/>
        <v>0</v>
      </c>
    </row>
    <row r="1481" spans="13:19" ht="18.5" x14ac:dyDescent="0.45">
      <c r="M1481" s="79">
        <f t="shared" si="97"/>
        <v>0</v>
      </c>
      <c r="N1481" s="80"/>
      <c r="O1481" s="81">
        <f t="shared" si="95"/>
        <v>0</v>
      </c>
      <c r="P1481" s="82"/>
      <c r="Q1481" s="83" t="e">
        <f t="shared" si="94"/>
        <v>#DIV/0!</v>
      </c>
      <c r="R1481" s="50"/>
      <c r="S1481" s="84">
        <f t="shared" si="96"/>
        <v>0</v>
      </c>
    </row>
    <row r="1482" spans="13:19" ht="18.5" x14ac:dyDescent="0.45">
      <c r="M1482" s="79">
        <f t="shared" si="97"/>
        <v>0</v>
      </c>
      <c r="N1482" s="80"/>
      <c r="O1482" s="81">
        <f t="shared" si="95"/>
        <v>0</v>
      </c>
      <c r="P1482" s="82"/>
      <c r="Q1482" s="83" t="e">
        <f t="shared" si="94"/>
        <v>#DIV/0!</v>
      </c>
      <c r="R1482" s="50"/>
      <c r="S1482" s="84">
        <f t="shared" si="96"/>
        <v>0</v>
      </c>
    </row>
    <row r="1483" spans="13:19" ht="18.5" x14ac:dyDescent="0.45">
      <c r="M1483" s="79">
        <f t="shared" si="97"/>
        <v>0</v>
      </c>
      <c r="N1483" s="80"/>
      <c r="O1483" s="81">
        <f t="shared" si="95"/>
        <v>0</v>
      </c>
      <c r="P1483" s="82"/>
      <c r="Q1483" s="83" t="e">
        <f t="shared" si="94"/>
        <v>#DIV/0!</v>
      </c>
      <c r="R1483" s="50"/>
      <c r="S1483" s="84">
        <f t="shared" si="96"/>
        <v>0</v>
      </c>
    </row>
    <row r="1484" spans="13:19" ht="18.5" x14ac:dyDescent="0.45">
      <c r="M1484" s="79">
        <f t="shared" si="97"/>
        <v>0</v>
      </c>
      <c r="N1484" s="80"/>
      <c r="O1484" s="81">
        <f t="shared" si="95"/>
        <v>0</v>
      </c>
      <c r="P1484" s="82"/>
      <c r="Q1484" s="83" t="e">
        <f t="shared" si="94"/>
        <v>#DIV/0!</v>
      </c>
      <c r="R1484" s="50"/>
      <c r="S1484" s="84">
        <f t="shared" si="96"/>
        <v>0</v>
      </c>
    </row>
    <row r="1485" spans="13:19" ht="18.5" x14ac:dyDescent="0.45">
      <c r="M1485" s="79">
        <f t="shared" si="97"/>
        <v>0</v>
      </c>
      <c r="N1485" s="80"/>
      <c r="O1485" s="81">
        <f t="shared" si="95"/>
        <v>0</v>
      </c>
      <c r="P1485" s="82"/>
      <c r="Q1485" s="83" t="e">
        <f t="shared" si="94"/>
        <v>#DIV/0!</v>
      </c>
      <c r="R1485" s="50"/>
      <c r="S1485" s="84">
        <f t="shared" si="96"/>
        <v>0</v>
      </c>
    </row>
    <row r="1486" spans="13:19" ht="18.5" x14ac:dyDescent="0.45">
      <c r="M1486" s="79">
        <f t="shared" si="97"/>
        <v>0</v>
      </c>
      <c r="N1486" s="80"/>
      <c r="O1486" s="81">
        <f t="shared" si="95"/>
        <v>0</v>
      </c>
      <c r="P1486" s="82"/>
      <c r="Q1486" s="83" t="e">
        <f t="shared" si="94"/>
        <v>#DIV/0!</v>
      </c>
      <c r="R1486" s="50"/>
      <c r="S1486" s="84">
        <f t="shared" si="96"/>
        <v>0</v>
      </c>
    </row>
    <row r="1487" spans="13:19" ht="18.5" x14ac:dyDescent="0.45">
      <c r="M1487" s="79">
        <f t="shared" si="97"/>
        <v>0</v>
      </c>
      <c r="N1487" s="80"/>
      <c r="O1487" s="81">
        <f t="shared" si="95"/>
        <v>0</v>
      </c>
      <c r="P1487" s="82"/>
      <c r="Q1487" s="83" t="e">
        <f t="shared" si="94"/>
        <v>#DIV/0!</v>
      </c>
      <c r="R1487" s="50"/>
      <c r="S1487" s="84">
        <f t="shared" si="96"/>
        <v>0</v>
      </c>
    </row>
    <row r="1488" spans="13:19" ht="18.5" x14ac:dyDescent="0.45">
      <c r="M1488" s="79">
        <f t="shared" si="97"/>
        <v>0</v>
      </c>
      <c r="N1488" s="80"/>
      <c r="O1488" s="81">
        <f t="shared" si="95"/>
        <v>0</v>
      </c>
      <c r="P1488" s="82"/>
      <c r="Q1488" s="83" t="e">
        <f t="shared" si="94"/>
        <v>#DIV/0!</v>
      </c>
      <c r="R1488" s="50"/>
      <c r="S1488" s="84">
        <f t="shared" si="96"/>
        <v>0</v>
      </c>
    </row>
    <row r="1489" spans="13:19" ht="18.5" x14ac:dyDescent="0.45">
      <c r="M1489" s="79">
        <f t="shared" si="97"/>
        <v>0</v>
      </c>
      <c r="N1489" s="80"/>
      <c r="O1489" s="81">
        <f t="shared" si="95"/>
        <v>0</v>
      </c>
      <c r="P1489" s="82"/>
      <c r="Q1489" s="83" t="e">
        <f t="shared" si="94"/>
        <v>#DIV/0!</v>
      </c>
      <c r="R1489" s="50"/>
      <c r="S1489" s="84">
        <f t="shared" si="96"/>
        <v>0</v>
      </c>
    </row>
    <row r="1490" spans="13:19" ht="18.5" x14ac:dyDescent="0.45">
      <c r="M1490" s="79">
        <f t="shared" si="97"/>
        <v>0</v>
      </c>
      <c r="N1490" s="80"/>
      <c r="O1490" s="81">
        <f t="shared" si="95"/>
        <v>0</v>
      </c>
      <c r="P1490" s="82"/>
      <c r="Q1490" s="83" t="e">
        <f t="shared" si="94"/>
        <v>#DIV/0!</v>
      </c>
      <c r="R1490" s="50"/>
      <c r="S1490" s="84">
        <f t="shared" si="96"/>
        <v>0</v>
      </c>
    </row>
    <row r="1491" spans="13:19" ht="18.5" x14ac:dyDescent="0.45">
      <c r="M1491" s="79">
        <f t="shared" si="97"/>
        <v>0</v>
      </c>
      <c r="N1491" s="80"/>
      <c r="O1491" s="81">
        <f t="shared" si="95"/>
        <v>0</v>
      </c>
      <c r="P1491" s="82"/>
      <c r="Q1491" s="83" t="e">
        <f t="shared" si="94"/>
        <v>#DIV/0!</v>
      </c>
      <c r="R1491" s="50"/>
      <c r="S1491" s="84">
        <f t="shared" si="96"/>
        <v>0</v>
      </c>
    </row>
    <row r="1492" spans="13:19" ht="18.5" x14ac:dyDescent="0.45">
      <c r="M1492" s="79">
        <f t="shared" si="97"/>
        <v>0</v>
      </c>
      <c r="N1492" s="80"/>
      <c r="O1492" s="81">
        <f t="shared" si="95"/>
        <v>0</v>
      </c>
      <c r="P1492" s="82"/>
      <c r="Q1492" s="83" t="e">
        <f t="shared" si="94"/>
        <v>#DIV/0!</v>
      </c>
      <c r="R1492" s="50"/>
      <c r="S1492" s="84">
        <f t="shared" si="96"/>
        <v>0</v>
      </c>
    </row>
    <row r="1493" spans="13:19" ht="18.5" x14ac:dyDescent="0.45">
      <c r="M1493" s="79">
        <f t="shared" si="97"/>
        <v>0</v>
      </c>
      <c r="N1493" s="80"/>
      <c r="O1493" s="81">
        <f t="shared" si="95"/>
        <v>0</v>
      </c>
      <c r="P1493" s="82"/>
      <c r="Q1493" s="83" t="e">
        <f t="shared" si="94"/>
        <v>#DIV/0!</v>
      </c>
      <c r="R1493" s="50"/>
      <c r="S1493" s="84">
        <f t="shared" si="96"/>
        <v>0</v>
      </c>
    </row>
    <row r="1494" spans="13:19" ht="18.5" x14ac:dyDescent="0.45">
      <c r="M1494" s="79">
        <f t="shared" si="97"/>
        <v>0</v>
      </c>
      <c r="N1494" s="80"/>
      <c r="O1494" s="81">
        <f t="shared" si="95"/>
        <v>0</v>
      </c>
      <c r="P1494" s="82"/>
      <c r="Q1494" s="83" t="e">
        <f t="shared" si="94"/>
        <v>#DIV/0!</v>
      </c>
      <c r="R1494" s="50"/>
      <c r="S1494" s="84">
        <f t="shared" si="96"/>
        <v>0</v>
      </c>
    </row>
    <row r="1495" spans="13:19" ht="18.5" x14ac:dyDescent="0.45">
      <c r="M1495" s="79">
        <f t="shared" si="97"/>
        <v>0</v>
      </c>
      <c r="N1495" s="80"/>
      <c r="O1495" s="81">
        <f t="shared" si="95"/>
        <v>0</v>
      </c>
      <c r="P1495" s="82"/>
      <c r="Q1495" s="83" t="e">
        <f t="shared" si="94"/>
        <v>#DIV/0!</v>
      </c>
      <c r="R1495" s="50"/>
      <c r="S1495" s="84">
        <f t="shared" si="96"/>
        <v>0</v>
      </c>
    </row>
    <row r="1496" spans="13:19" ht="18.5" x14ac:dyDescent="0.45">
      <c r="M1496" s="79">
        <f t="shared" si="97"/>
        <v>0</v>
      </c>
      <c r="N1496" s="80"/>
      <c r="O1496" s="81">
        <f t="shared" si="95"/>
        <v>0</v>
      </c>
      <c r="P1496" s="82"/>
      <c r="Q1496" s="83" t="e">
        <f t="shared" si="94"/>
        <v>#DIV/0!</v>
      </c>
      <c r="R1496" s="50"/>
      <c r="S1496" s="84">
        <f t="shared" si="96"/>
        <v>0</v>
      </c>
    </row>
    <row r="1497" spans="13:19" ht="18.5" x14ac:dyDescent="0.45">
      <c r="M1497" s="79">
        <f t="shared" si="97"/>
        <v>0</v>
      </c>
      <c r="N1497" s="80"/>
      <c r="O1497" s="81">
        <f t="shared" si="95"/>
        <v>0</v>
      </c>
      <c r="P1497" s="82"/>
      <c r="Q1497" s="83" t="e">
        <f t="shared" si="94"/>
        <v>#DIV/0!</v>
      </c>
      <c r="R1497" s="50"/>
      <c r="S1497" s="84">
        <f t="shared" si="96"/>
        <v>0</v>
      </c>
    </row>
    <row r="1498" spans="13:19" ht="18.5" x14ac:dyDescent="0.45">
      <c r="M1498" s="79">
        <f t="shared" si="97"/>
        <v>0</v>
      </c>
      <c r="N1498" s="80"/>
      <c r="O1498" s="81">
        <f t="shared" si="95"/>
        <v>0</v>
      </c>
      <c r="P1498" s="82"/>
      <c r="Q1498" s="83" t="e">
        <f t="shared" si="94"/>
        <v>#DIV/0!</v>
      </c>
      <c r="R1498" s="50"/>
      <c r="S1498" s="84">
        <f t="shared" si="96"/>
        <v>0</v>
      </c>
    </row>
    <row r="1499" spans="13:19" ht="18.5" x14ac:dyDescent="0.45">
      <c r="M1499" s="79">
        <f t="shared" si="97"/>
        <v>0</v>
      </c>
      <c r="N1499" s="80"/>
      <c r="O1499" s="81">
        <f t="shared" si="95"/>
        <v>0</v>
      </c>
      <c r="P1499" s="82"/>
      <c r="Q1499" s="83" t="e">
        <f t="shared" si="94"/>
        <v>#DIV/0!</v>
      </c>
      <c r="R1499" s="50"/>
      <c r="S1499" s="84">
        <f t="shared" si="96"/>
        <v>0</v>
      </c>
    </row>
    <row r="1500" spans="13:19" ht="18.5" x14ac:dyDescent="0.45">
      <c r="M1500" s="79">
        <f t="shared" si="97"/>
        <v>0</v>
      </c>
      <c r="N1500" s="80"/>
      <c r="O1500" s="81">
        <f t="shared" si="95"/>
        <v>0</v>
      </c>
      <c r="P1500" s="82"/>
      <c r="Q1500" s="83" t="e">
        <f t="shared" si="94"/>
        <v>#DIV/0!</v>
      </c>
      <c r="R1500" s="50"/>
      <c r="S1500" s="84">
        <f t="shared" si="96"/>
        <v>0</v>
      </c>
    </row>
    <row r="1501" spans="13:19" ht="18.5" x14ac:dyDescent="0.45">
      <c r="M1501" s="79">
        <f t="shared" si="97"/>
        <v>0</v>
      </c>
      <c r="N1501" s="80"/>
      <c r="O1501" s="81">
        <f t="shared" si="95"/>
        <v>0</v>
      </c>
      <c r="P1501" s="82"/>
      <c r="Q1501" s="83" t="e">
        <f t="shared" si="94"/>
        <v>#DIV/0!</v>
      </c>
      <c r="R1501" s="50"/>
      <c r="S1501" s="84">
        <f t="shared" si="96"/>
        <v>0</v>
      </c>
    </row>
    <row r="1502" spans="13:19" ht="18.5" x14ac:dyDescent="0.45">
      <c r="M1502" s="79">
        <f t="shared" si="97"/>
        <v>0</v>
      </c>
      <c r="N1502" s="80"/>
      <c r="O1502" s="81">
        <f t="shared" si="95"/>
        <v>0</v>
      </c>
      <c r="P1502" s="82"/>
      <c r="Q1502" s="83" t="e">
        <f t="shared" si="94"/>
        <v>#DIV/0!</v>
      </c>
      <c r="R1502" s="50"/>
      <c r="S1502" s="84">
        <f t="shared" si="96"/>
        <v>0</v>
      </c>
    </row>
    <row r="1503" spans="13:19" ht="18.5" x14ac:dyDescent="0.45">
      <c r="M1503" s="79">
        <f t="shared" si="97"/>
        <v>0</v>
      </c>
      <c r="N1503" s="80"/>
      <c r="O1503" s="81">
        <f t="shared" si="95"/>
        <v>0</v>
      </c>
      <c r="P1503" s="82"/>
      <c r="Q1503" s="83" t="e">
        <f t="shared" si="94"/>
        <v>#DIV/0!</v>
      </c>
      <c r="R1503" s="50"/>
      <c r="S1503" s="84">
        <f t="shared" si="96"/>
        <v>0</v>
      </c>
    </row>
    <row r="1504" spans="13:19" ht="18.5" x14ac:dyDescent="0.45">
      <c r="M1504" s="79">
        <f t="shared" si="97"/>
        <v>0</v>
      </c>
      <c r="N1504" s="80"/>
      <c r="O1504" s="81">
        <f t="shared" si="95"/>
        <v>0</v>
      </c>
      <c r="P1504" s="82"/>
      <c r="Q1504" s="83" t="e">
        <f t="shared" si="94"/>
        <v>#DIV/0!</v>
      </c>
      <c r="R1504" s="50"/>
      <c r="S1504" s="84">
        <f t="shared" si="96"/>
        <v>0</v>
      </c>
    </row>
    <row r="1505" spans="13:19" ht="18.5" x14ac:dyDescent="0.45">
      <c r="M1505" s="79">
        <f t="shared" si="97"/>
        <v>0</v>
      </c>
      <c r="N1505" s="80"/>
      <c r="O1505" s="81">
        <f t="shared" si="95"/>
        <v>0</v>
      </c>
      <c r="P1505" s="82"/>
      <c r="Q1505" s="83" t="e">
        <f t="shared" ref="Q1505:Q1568" si="98">(P1505-M1505)/P1505</f>
        <v>#DIV/0!</v>
      </c>
      <c r="R1505" s="50"/>
      <c r="S1505" s="84">
        <f t="shared" si="96"/>
        <v>0</v>
      </c>
    </row>
    <row r="1506" spans="13:19" ht="18.5" x14ac:dyDescent="0.45">
      <c r="M1506" s="79">
        <f t="shared" si="97"/>
        <v>0</v>
      </c>
      <c r="N1506" s="80"/>
      <c r="O1506" s="81">
        <f t="shared" si="95"/>
        <v>0</v>
      </c>
      <c r="P1506" s="82"/>
      <c r="Q1506" s="83" t="e">
        <f t="shared" si="98"/>
        <v>#DIV/0!</v>
      </c>
      <c r="R1506" s="50"/>
      <c r="S1506" s="84">
        <f t="shared" si="96"/>
        <v>0</v>
      </c>
    </row>
    <row r="1507" spans="13:19" ht="18.5" x14ac:dyDescent="0.45">
      <c r="M1507" s="79">
        <f t="shared" si="97"/>
        <v>0</v>
      </c>
      <c r="N1507" s="80"/>
      <c r="O1507" s="81">
        <f t="shared" si="95"/>
        <v>0</v>
      </c>
      <c r="P1507" s="82"/>
      <c r="Q1507" s="83" t="e">
        <f t="shared" si="98"/>
        <v>#DIV/0!</v>
      </c>
      <c r="R1507" s="50"/>
      <c r="S1507" s="84">
        <f t="shared" si="96"/>
        <v>0</v>
      </c>
    </row>
    <row r="1508" spans="13:19" ht="18.5" x14ac:dyDescent="0.45">
      <c r="M1508" s="79">
        <f t="shared" si="97"/>
        <v>0</v>
      </c>
      <c r="N1508" s="80"/>
      <c r="O1508" s="81">
        <f t="shared" ref="O1508:O1571" si="99">M1508/(1-N1508)</f>
        <v>0</v>
      </c>
      <c r="P1508" s="82"/>
      <c r="Q1508" s="83" t="e">
        <f t="shared" si="98"/>
        <v>#DIV/0!</v>
      </c>
      <c r="R1508" s="50"/>
      <c r="S1508" s="84">
        <f t="shared" si="96"/>
        <v>0</v>
      </c>
    </row>
    <row r="1509" spans="13:19" ht="18.5" x14ac:dyDescent="0.45">
      <c r="M1509" s="79">
        <f t="shared" si="97"/>
        <v>0</v>
      </c>
      <c r="N1509" s="80"/>
      <c r="O1509" s="81">
        <f t="shared" si="99"/>
        <v>0</v>
      </c>
      <c r="P1509" s="82"/>
      <c r="Q1509" s="83" t="e">
        <f t="shared" si="98"/>
        <v>#DIV/0!</v>
      </c>
      <c r="R1509" s="50"/>
      <c r="S1509" s="84">
        <f t="shared" si="96"/>
        <v>0</v>
      </c>
    </row>
    <row r="1510" spans="13:19" ht="18.5" x14ac:dyDescent="0.45">
      <c r="M1510" s="79">
        <f t="shared" si="97"/>
        <v>0</v>
      </c>
      <c r="N1510" s="80"/>
      <c r="O1510" s="81">
        <f t="shared" si="99"/>
        <v>0</v>
      </c>
      <c r="P1510" s="82"/>
      <c r="Q1510" s="83" t="e">
        <f t="shared" si="98"/>
        <v>#DIV/0!</v>
      </c>
      <c r="R1510" s="50"/>
      <c r="S1510" s="84">
        <f t="shared" ref="S1510:S1573" si="100">SUM(R1510*P1510)</f>
        <v>0</v>
      </c>
    </row>
    <row r="1511" spans="13:19" ht="18.5" x14ac:dyDescent="0.45">
      <c r="M1511" s="79">
        <f t="shared" si="97"/>
        <v>0</v>
      </c>
      <c r="N1511" s="80"/>
      <c r="O1511" s="81">
        <f t="shared" si="99"/>
        <v>0</v>
      </c>
      <c r="P1511" s="82"/>
      <c r="Q1511" s="83" t="e">
        <f t="shared" si="98"/>
        <v>#DIV/0!</v>
      </c>
      <c r="R1511" s="50"/>
      <c r="S1511" s="84">
        <f t="shared" si="100"/>
        <v>0</v>
      </c>
    </row>
    <row r="1512" spans="13:19" ht="18.5" x14ac:dyDescent="0.45">
      <c r="M1512" s="79">
        <f t="shared" si="97"/>
        <v>0</v>
      </c>
      <c r="N1512" s="80"/>
      <c r="O1512" s="81">
        <f t="shared" si="99"/>
        <v>0</v>
      </c>
      <c r="P1512" s="82"/>
      <c r="Q1512" s="83" t="e">
        <f t="shared" si="98"/>
        <v>#DIV/0!</v>
      </c>
      <c r="R1512" s="50"/>
      <c r="S1512" s="84">
        <f t="shared" si="100"/>
        <v>0</v>
      </c>
    </row>
    <row r="1513" spans="13:19" ht="18.5" x14ac:dyDescent="0.45">
      <c r="M1513" s="79">
        <f t="shared" ref="M1513:M1576" si="101">SUM(F1513:K1513)</f>
        <v>0</v>
      </c>
      <c r="N1513" s="80"/>
      <c r="O1513" s="81">
        <f t="shared" si="99"/>
        <v>0</v>
      </c>
      <c r="P1513" s="82"/>
      <c r="Q1513" s="83" t="e">
        <f t="shared" si="98"/>
        <v>#DIV/0!</v>
      </c>
      <c r="R1513" s="50"/>
      <c r="S1513" s="84">
        <f t="shared" si="100"/>
        <v>0</v>
      </c>
    </row>
    <row r="1514" spans="13:19" ht="18.5" x14ac:dyDescent="0.45">
      <c r="M1514" s="79">
        <f t="shared" si="101"/>
        <v>0</v>
      </c>
      <c r="N1514" s="80"/>
      <c r="O1514" s="81">
        <f t="shared" si="99"/>
        <v>0</v>
      </c>
      <c r="P1514" s="82"/>
      <c r="Q1514" s="83" t="e">
        <f t="shared" si="98"/>
        <v>#DIV/0!</v>
      </c>
      <c r="R1514" s="50"/>
      <c r="S1514" s="84">
        <f t="shared" si="100"/>
        <v>0</v>
      </c>
    </row>
    <row r="1515" spans="13:19" ht="18.5" x14ac:dyDescent="0.45">
      <c r="M1515" s="79">
        <f t="shared" si="101"/>
        <v>0</v>
      </c>
      <c r="N1515" s="80"/>
      <c r="O1515" s="81">
        <f t="shared" si="99"/>
        <v>0</v>
      </c>
      <c r="P1515" s="82"/>
      <c r="Q1515" s="83" t="e">
        <f t="shared" si="98"/>
        <v>#DIV/0!</v>
      </c>
      <c r="R1515" s="50"/>
      <c r="S1515" s="84">
        <f t="shared" si="100"/>
        <v>0</v>
      </c>
    </row>
    <row r="1516" spans="13:19" ht="18.5" x14ac:dyDescent="0.45">
      <c r="M1516" s="79">
        <f t="shared" si="101"/>
        <v>0</v>
      </c>
      <c r="N1516" s="80"/>
      <c r="O1516" s="81">
        <f t="shared" si="99"/>
        <v>0</v>
      </c>
      <c r="P1516" s="82"/>
      <c r="Q1516" s="83" t="e">
        <f t="shared" si="98"/>
        <v>#DIV/0!</v>
      </c>
      <c r="R1516" s="50"/>
      <c r="S1516" s="84">
        <f t="shared" si="100"/>
        <v>0</v>
      </c>
    </row>
    <row r="1517" spans="13:19" ht="18.5" x14ac:dyDescent="0.45">
      <c r="M1517" s="79">
        <f t="shared" si="101"/>
        <v>0</v>
      </c>
      <c r="N1517" s="80"/>
      <c r="O1517" s="81">
        <f t="shared" si="99"/>
        <v>0</v>
      </c>
      <c r="P1517" s="82"/>
      <c r="Q1517" s="83" t="e">
        <f t="shared" si="98"/>
        <v>#DIV/0!</v>
      </c>
      <c r="R1517" s="50"/>
      <c r="S1517" s="84">
        <f t="shared" si="100"/>
        <v>0</v>
      </c>
    </row>
    <row r="1518" spans="13:19" ht="18.5" x14ac:dyDescent="0.45">
      <c r="M1518" s="79">
        <f t="shared" si="101"/>
        <v>0</v>
      </c>
      <c r="N1518" s="80"/>
      <c r="O1518" s="81">
        <f t="shared" si="99"/>
        <v>0</v>
      </c>
      <c r="P1518" s="82"/>
      <c r="Q1518" s="83" t="e">
        <f t="shared" si="98"/>
        <v>#DIV/0!</v>
      </c>
      <c r="R1518" s="50"/>
      <c r="S1518" s="84">
        <f t="shared" si="100"/>
        <v>0</v>
      </c>
    </row>
    <row r="1519" spans="13:19" ht="18.5" x14ac:dyDescent="0.45">
      <c r="M1519" s="79">
        <f t="shared" si="101"/>
        <v>0</v>
      </c>
      <c r="N1519" s="80"/>
      <c r="O1519" s="81">
        <f t="shared" si="99"/>
        <v>0</v>
      </c>
      <c r="P1519" s="82"/>
      <c r="Q1519" s="83" t="e">
        <f t="shared" si="98"/>
        <v>#DIV/0!</v>
      </c>
      <c r="R1519" s="50"/>
      <c r="S1519" s="84">
        <f t="shared" si="100"/>
        <v>0</v>
      </c>
    </row>
    <row r="1520" spans="13:19" ht="18.5" x14ac:dyDescent="0.45">
      <c r="M1520" s="79">
        <f t="shared" si="101"/>
        <v>0</v>
      </c>
      <c r="N1520" s="80"/>
      <c r="O1520" s="81">
        <f t="shared" si="99"/>
        <v>0</v>
      </c>
      <c r="P1520" s="82"/>
      <c r="Q1520" s="83" t="e">
        <f t="shared" si="98"/>
        <v>#DIV/0!</v>
      </c>
      <c r="R1520" s="50"/>
      <c r="S1520" s="84">
        <f t="shared" si="100"/>
        <v>0</v>
      </c>
    </row>
    <row r="1521" spans="13:19" ht="18.5" x14ac:dyDescent="0.45">
      <c r="M1521" s="79">
        <f t="shared" si="101"/>
        <v>0</v>
      </c>
      <c r="N1521" s="80"/>
      <c r="O1521" s="81">
        <f t="shared" si="99"/>
        <v>0</v>
      </c>
      <c r="P1521" s="82"/>
      <c r="Q1521" s="83" t="e">
        <f t="shared" si="98"/>
        <v>#DIV/0!</v>
      </c>
      <c r="R1521" s="50"/>
      <c r="S1521" s="84">
        <f t="shared" si="100"/>
        <v>0</v>
      </c>
    </row>
    <row r="1522" spans="13:19" ht="18.5" x14ac:dyDescent="0.45">
      <c r="M1522" s="79">
        <f t="shared" si="101"/>
        <v>0</v>
      </c>
      <c r="N1522" s="80"/>
      <c r="O1522" s="81">
        <f t="shared" si="99"/>
        <v>0</v>
      </c>
      <c r="P1522" s="82"/>
      <c r="Q1522" s="83" t="e">
        <f t="shared" si="98"/>
        <v>#DIV/0!</v>
      </c>
      <c r="R1522" s="50"/>
      <c r="S1522" s="84">
        <f t="shared" si="100"/>
        <v>0</v>
      </c>
    </row>
    <row r="1523" spans="13:19" ht="18.5" x14ac:dyDescent="0.45">
      <c r="M1523" s="79">
        <f t="shared" si="101"/>
        <v>0</v>
      </c>
      <c r="N1523" s="80"/>
      <c r="O1523" s="81">
        <f t="shared" si="99"/>
        <v>0</v>
      </c>
      <c r="P1523" s="82"/>
      <c r="Q1523" s="83" t="e">
        <f t="shared" si="98"/>
        <v>#DIV/0!</v>
      </c>
      <c r="R1523" s="50"/>
      <c r="S1523" s="84">
        <f t="shared" si="100"/>
        <v>0</v>
      </c>
    </row>
    <row r="1524" spans="13:19" ht="18.5" x14ac:dyDescent="0.45">
      <c r="M1524" s="79">
        <f t="shared" si="101"/>
        <v>0</v>
      </c>
      <c r="N1524" s="80"/>
      <c r="O1524" s="81">
        <f t="shared" si="99"/>
        <v>0</v>
      </c>
      <c r="P1524" s="82"/>
      <c r="Q1524" s="83" t="e">
        <f t="shared" si="98"/>
        <v>#DIV/0!</v>
      </c>
      <c r="R1524" s="50"/>
      <c r="S1524" s="84">
        <f t="shared" si="100"/>
        <v>0</v>
      </c>
    </row>
    <row r="1525" spans="13:19" ht="18.5" x14ac:dyDescent="0.45">
      <c r="M1525" s="79">
        <f t="shared" si="101"/>
        <v>0</v>
      </c>
      <c r="N1525" s="80"/>
      <c r="O1525" s="81">
        <f t="shared" si="99"/>
        <v>0</v>
      </c>
      <c r="P1525" s="82"/>
      <c r="Q1525" s="83" t="e">
        <f t="shared" si="98"/>
        <v>#DIV/0!</v>
      </c>
      <c r="R1525" s="50"/>
      <c r="S1525" s="84">
        <f t="shared" si="100"/>
        <v>0</v>
      </c>
    </row>
    <row r="1526" spans="13:19" ht="18.5" x14ac:dyDescent="0.45">
      <c r="M1526" s="79">
        <f t="shared" si="101"/>
        <v>0</v>
      </c>
      <c r="N1526" s="80"/>
      <c r="O1526" s="81">
        <f t="shared" si="99"/>
        <v>0</v>
      </c>
      <c r="P1526" s="82"/>
      <c r="Q1526" s="83" t="e">
        <f t="shared" si="98"/>
        <v>#DIV/0!</v>
      </c>
      <c r="R1526" s="50"/>
      <c r="S1526" s="84">
        <f t="shared" si="100"/>
        <v>0</v>
      </c>
    </row>
    <row r="1527" spans="13:19" ht="18.5" x14ac:dyDescent="0.45">
      <c r="M1527" s="79">
        <f t="shared" si="101"/>
        <v>0</v>
      </c>
      <c r="N1527" s="80"/>
      <c r="O1527" s="81">
        <f t="shared" si="99"/>
        <v>0</v>
      </c>
      <c r="P1527" s="82"/>
      <c r="Q1527" s="83" t="e">
        <f t="shared" si="98"/>
        <v>#DIV/0!</v>
      </c>
      <c r="R1527" s="50"/>
      <c r="S1527" s="84">
        <f t="shared" si="100"/>
        <v>0</v>
      </c>
    </row>
    <row r="1528" spans="13:19" ht="18.5" x14ac:dyDescent="0.45">
      <c r="M1528" s="79">
        <f t="shared" si="101"/>
        <v>0</v>
      </c>
      <c r="N1528" s="80"/>
      <c r="O1528" s="81">
        <f t="shared" si="99"/>
        <v>0</v>
      </c>
      <c r="P1528" s="82"/>
      <c r="Q1528" s="83" t="e">
        <f t="shared" si="98"/>
        <v>#DIV/0!</v>
      </c>
      <c r="R1528" s="50"/>
      <c r="S1528" s="84">
        <f t="shared" si="100"/>
        <v>0</v>
      </c>
    </row>
    <row r="1529" spans="13:19" ht="18.5" x14ac:dyDescent="0.45">
      <c r="M1529" s="79">
        <f t="shared" si="101"/>
        <v>0</v>
      </c>
      <c r="N1529" s="80"/>
      <c r="O1529" s="81">
        <f t="shared" si="99"/>
        <v>0</v>
      </c>
      <c r="P1529" s="82"/>
      <c r="Q1529" s="83" t="e">
        <f t="shared" si="98"/>
        <v>#DIV/0!</v>
      </c>
      <c r="R1529" s="50"/>
      <c r="S1529" s="84">
        <f t="shared" si="100"/>
        <v>0</v>
      </c>
    </row>
    <row r="1530" spans="13:19" ht="18.5" x14ac:dyDescent="0.45">
      <c r="M1530" s="79">
        <f t="shared" si="101"/>
        <v>0</v>
      </c>
      <c r="N1530" s="80"/>
      <c r="O1530" s="81">
        <f t="shared" si="99"/>
        <v>0</v>
      </c>
      <c r="P1530" s="82"/>
      <c r="Q1530" s="83" t="e">
        <f t="shared" si="98"/>
        <v>#DIV/0!</v>
      </c>
      <c r="R1530" s="50"/>
      <c r="S1530" s="84">
        <f t="shared" si="100"/>
        <v>0</v>
      </c>
    </row>
    <row r="1531" spans="13:19" ht="18.5" x14ac:dyDescent="0.45">
      <c r="M1531" s="79">
        <f t="shared" si="101"/>
        <v>0</v>
      </c>
      <c r="N1531" s="80"/>
      <c r="O1531" s="81">
        <f t="shared" si="99"/>
        <v>0</v>
      </c>
      <c r="P1531" s="82"/>
      <c r="Q1531" s="83" t="e">
        <f t="shared" si="98"/>
        <v>#DIV/0!</v>
      </c>
      <c r="R1531" s="50"/>
      <c r="S1531" s="84">
        <f t="shared" si="100"/>
        <v>0</v>
      </c>
    </row>
    <row r="1532" spans="13:19" ht="18.5" x14ac:dyDescent="0.45">
      <c r="M1532" s="79">
        <f t="shared" si="101"/>
        <v>0</v>
      </c>
      <c r="N1532" s="80"/>
      <c r="O1532" s="81">
        <f t="shared" si="99"/>
        <v>0</v>
      </c>
      <c r="P1532" s="82"/>
      <c r="Q1532" s="83" t="e">
        <f t="shared" si="98"/>
        <v>#DIV/0!</v>
      </c>
      <c r="R1532" s="50"/>
      <c r="S1532" s="84">
        <f t="shared" si="100"/>
        <v>0</v>
      </c>
    </row>
    <row r="1533" spans="13:19" ht="18.5" x14ac:dyDescent="0.45">
      <c r="M1533" s="79">
        <f t="shared" si="101"/>
        <v>0</v>
      </c>
      <c r="N1533" s="80"/>
      <c r="O1533" s="81">
        <f t="shared" si="99"/>
        <v>0</v>
      </c>
      <c r="P1533" s="82"/>
      <c r="Q1533" s="83" t="e">
        <f t="shared" si="98"/>
        <v>#DIV/0!</v>
      </c>
      <c r="R1533" s="50"/>
      <c r="S1533" s="84">
        <f t="shared" si="100"/>
        <v>0</v>
      </c>
    </row>
    <row r="1534" spans="13:19" ht="18.5" x14ac:dyDescent="0.45">
      <c r="M1534" s="79">
        <f t="shared" si="101"/>
        <v>0</v>
      </c>
      <c r="N1534" s="80"/>
      <c r="O1534" s="81">
        <f t="shared" si="99"/>
        <v>0</v>
      </c>
      <c r="P1534" s="82"/>
      <c r="Q1534" s="83" t="e">
        <f t="shared" si="98"/>
        <v>#DIV/0!</v>
      </c>
      <c r="R1534" s="50"/>
      <c r="S1534" s="84">
        <f t="shared" si="100"/>
        <v>0</v>
      </c>
    </row>
    <row r="1535" spans="13:19" ht="18.5" x14ac:dyDescent="0.45">
      <c r="M1535" s="79">
        <f t="shared" si="101"/>
        <v>0</v>
      </c>
      <c r="N1535" s="80"/>
      <c r="O1535" s="81">
        <f t="shared" si="99"/>
        <v>0</v>
      </c>
      <c r="P1535" s="82"/>
      <c r="Q1535" s="83" t="e">
        <f t="shared" si="98"/>
        <v>#DIV/0!</v>
      </c>
      <c r="R1535" s="50"/>
      <c r="S1535" s="84">
        <f t="shared" si="100"/>
        <v>0</v>
      </c>
    </row>
    <row r="1536" spans="13:19" ht="18.5" x14ac:dyDescent="0.45">
      <c r="M1536" s="79">
        <f t="shared" si="101"/>
        <v>0</v>
      </c>
      <c r="N1536" s="80"/>
      <c r="O1536" s="81">
        <f t="shared" si="99"/>
        <v>0</v>
      </c>
      <c r="P1536" s="82"/>
      <c r="Q1536" s="83" t="e">
        <f t="shared" si="98"/>
        <v>#DIV/0!</v>
      </c>
      <c r="R1536" s="50"/>
      <c r="S1536" s="84">
        <f t="shared" si="100"/>
        <v>0</v>
      </c>
    </row>
    <row r="1537" spans="13:19" ht="18.5" x14ac:dyDescent="0.45">
      <c r="M1537" s="79">
        <f t="shared" si="101"/>
        <v>0</v>
      </c>
      <c r="N1537" s="80"/>
      <c r="O1537" s="81">
        <f t="shared" si="99"/>
        <v>0</v>
      </c>
      <c r="P1537" s="82"/>
      <c r="Q1537" s="83" t="e">
        <f t="shared" si="98"/>
        <v>#DIV/0!</v>
      </c>
      <c r="R1537" s="50"/>
      <c r="S1537" s="84">
        <f t="shared" si="100"/>
        <v>0</v>
      </c>
    </row>
    <row r="1538" spans="13:19" ht="18.5" x14ac:dyDescent="0.45">
      <c r="M1538" s="79">
        <f t="shared" si="101"/>
        <v>0</v>
      </c>
      <c r="N1538" s="80"/>
      <c r="O1538" s="81">
        <f t="shared" si="99"/>
        <v>0</v>
      </c>
      <c r="P1538" s="82"/>
      <c r="Q1538" s="83" t="e">
        <f t="shared" si="98"/>
        <v>#DIV/0!</v>
      </c>
      <c r="R1538" s="50"/>
      <c r="S1538" s="84">
        <f t="shared" si="100"/>
        <v>0</v>
      </c>
    </row>
    <row r="1539" spans="13:19" ht="18.5" x14ac:dyDescent="0.45">
      <c r="M1539" s="79">
        <f t="shared" si="101"/>
        <v>0</v>
      </c>
      <c r="N1539" s="80"/>
      <c r="O1539" s="81">
        <f t="shared" si="99"/>
        <v>0</v>
      </c>
      <c r="P1539" s="82"/>
      <c r="Q1539" s="83" t="e">
        <f t="shared" si="98"/>
        <v>#DIV/0!</v>
      </c>
      <c r="R1539" s="50"/>
      <c r="S1539" s="84">
        <f t="shared" si="100"/>
        <v>0</v>
      </c>
    </row>
    <row r="1540" spans="13:19" ht="18.5" x14ac:dyDescent="0.45">
      <c r="M1540" s="79">
        <f t="shared" si="101"/>
        <v>0</v>
      </c>
      <c r="N1540" s="80"/>
      <c r="O1540" s="81">
        <f t="shared" si="99"/>
        <v>0</v>
      </c>
      <c r="P1540" s="82"/>
      <c r="Q1540" s="83" t="e">
        <f t="shared" si="98"/>
        <v>#DIV/0!</v>
      </c>
      <c r="R1540" s="50"/>
      <c r="S1540" s="84">
        <f t="shared" si="100"/>
        <v>0</v>
      </c>
    </row>
    <row r="1541" spans="13:19" ht="18.5" x14ac:dyDescent="0.45">
      <c r="M1541" s="79">
        <f t="shared" si="101"/>
        <v>0</v>
      </c>
      <c r="N1541" s="80"/>
      <c r="O1541" s="81">
        <f t="shared" si="99"/>
        <v>0</v>
      </c>
      <c r="P1541" s="82"/>
      <c r="Q1541" s="83" t="e">
        <f t="shared" si="98"/>
        <v>#DIV/0!</v>
      </c>
      <c r="R1541" s="50"/>
      <c r="S1541" s="84">
        <f t="shared" si="100"/>
        <v>0</v>
      </c>
    </row>
    <row r="1542" spans="13:19" ht="18.5" x14ac:dyDescent="0.45">
      <c r="M1542" s="79">
        <f t="shared" si="101"/>
        <v>0</v>
      </c>
      <c r="N1542" s="80"/>
      <c r="O1542" s="81">
        <f t="shared" si="99"/>
        <v>0</v>
      </c>
      <c r="P1542" s="82"/>
      <c r="Q1542" s="83" t="e">
        <f t="shared" si="98"/>
        <v>#DIV/0!</v>
      </c>
      <c r="R1542" s="50"/>
      <c r="S1542" s="84">
        <f t="shared" si="100"/>
        <v>0</v>
      </c>
    </row>
    <row r="1543" spans="13:19" ht="18.5" x14ac:dyDescent="0.45">
      <c r="M1543" s="79">
        <f t="shared" si="101"/>
        <v>0</v>
      </c>
      <c r="N1543" s="80"/>
      <c r="O1543" s="81">
        <f t="shared" si="99"/>
        <v>0</v>
      </c>
      <c r="P1543" s="82"/>
      <c r="Q1543" s="83" t="e">
        <f t="shared" si="98"/>
        <v>#DIV/0!</v>
      </c>
      <c r="R1543" s="50"/>
      <c r="S1543" s="84">
        <f t="shared" si="100"/>
        <v>0</v>
      </c>
    </row>
    <row r="1544" spans="13:19" ht="18.5" x14ac:dyDescent="0.45">
      <c r="M1544" s="79">
        <f t="shared" si="101"/>
        <v>0</v>
      </c>
      <c r="N1544" s="80"/>
      <c r="O1544" s="81">
        <f t="shared" si="99"/>
        <v>0</v>
      </c>
      <c r="P1544" s="82"/>
      <c r="Q1544" s="83" t="e">
        <f t="shared" si="98"/>
        <v>#DIV/0!</v>
      </c>
      <c r="R1544" s="50"/>
      <c r="S1544" s="84">
        <f t="shared" si="100"/>
        <v>0</v>
      </c>
    </row>
    <row r="1545" spans="13:19" ht="18.5" x14ac:dyDescent="0.45">
      <c r="M1545" s="79">
        <f t="shared" si="101"/>
        <v>0</v>
      </c>
      <c r="N1545" s="80"/>
      <c r="O1545" s="81">
        <f t="shared" si="99"/>
        <v>0</v>
      </c>
      <c r="P1545" s="82"/>
      <c r="Q1545" s="83" t="e">
        <f t="shared" si="98"/>
        <v>#DIV/0!</v>
      </c>
      <c r="R1545" s="50"/>
      <c r="S1545" s="84">
        <f t="shared" si="100"/>
        <v>0</v>
      </c>
    </row>
    <row r="1546" spans="13:19" ht="18.5" x14ac:dyDescent="0.45">
      <c r="M1546" s="79">
        <f t="shared" si="101"/>
        <v>0</v>
      </c>
      <c r="N1546" s="80"/>
      <c r="O1546" s="81">
        <f t="shared" si="99"/>
        <v>0</v>
      </c>
      <c r="P1546" s="82"/>
      <c r="Q1546" s="83" t="e">
        <f t="shared" si="98"/>
        <v>#DIV/0!</v>
      </c>
      <c r="R1546" s="50"/>
      <c r="S1546" s="84">
        <f t="shared" si="100"/>
        <v>0</v>
      </c>
    </row>
    <row r="1547" spans="13:19" ht="18.5" x14ac:dyDescent="0.45">
      <c r="M1547" s="79">
        <f t="shared" si="101"/>
        <v>0</v>
      </c>
      <c r="N1547" s="80"/>
      <c r="O1547" s="81">
        <f t="shared" si="99"/>
        <v>0</v>
      </c>
      <c r="P1547" s="82"/>
      <c r="Q1547" s="83" t="e">
        <f t="shared" si="98"/>
        <v>#DIV/0!</v>
      </c>
      <c r="R1547" s="50"/>
      <c r="S1547" s="84">
        <f t="shared" si="100"/>
        <v>0</v>
      </c>
    </row>
    <row r="1548" spans="13:19" ht="18.5" x14ac:dyDescent="0.45">
      <c r="M1548" s="79">
        <f t="shared" si="101"/>
        <v>0</v>
      </c>
      <c r="N1548" s="80"/>
      <c r="O1548" s="81">
        <f t="shared" si="99"/>
        <v>0</v>
      </c>
      <c r="P1548" s="82"/>
      <c r="Q1548" s="83" t="e">
        <f t="shared" si="98"/>
        <v>#DIV/0!</v>
      </c>
      <c r="R1548" s="50"/>
      <c r="S1548" s="84">
        <f t="shared" si="100"/>
        <v>0</v>
      </c>
    </row>
    <row r="1549" spans="13:19" ht="18.5" x14ac:dyDescent="0.45">
      <c r="M1549" s="79">
        <f t="shared" si="101"/>
        <v>0</v>
      </c>
      <c r="N1549" s="80"/>
      <c r="O1549" s="81">
        <f t="shared" si="99"/>
        <v>0</v>
      </c>
      <c r="P1549" s="82"/>
      <c r="Q1549" s="83" t="e">
        <f t="shared" si="98"/>
        <v>#DIV/0!</v>
      </c>
      <c r="R1549" s="50"/>
      <c r="S1549" s="84">
        <f t="shared" si="100"/>
        <v>0</v>
      </c>
    </row>
    <row r="1550" spans="13:19" ht="18.5" x14ac:dyDescent="0.45">
      <c r="M1550" s="79">
        <f t="shared" si="101"/>
        <v>0</v>
      </c>
      <c r="N1550" s="80"/>
      <c r="O1550" s="81">
        <f t="shared" si="99"/>
        <v>0</v>
      </c>
      <c r="P1550" s="82"/>
      <c r="Q1550" s="83" t="e">
        <f t="shared" si="98"/>
        <v>#DIV/0!</v>
      </c>
      <c r="R1550" s="50"/>
      <c r="S1550" s="84">
        <f t="shared" si="100"/>
        <v>0</v>
      </c>
    </row>
    <row r="1551" spans="13:19" ht="18.5" x14ac:dyDescent="0.45">
      <c r="M1551" s="79">
        <f t="shared" si="101"/>
        <v>0</v>
      </c>
      <c r="N1551" s="80"/>
      <c r="O1551" s="81">
        <f t="shared" si="99"/>
        <v>0</v>
      </c>
      <c r="P1551" s="82"/>
      <c r="Q1551" s="83" t="e">
        <f t="shared" si="98"/>
        <v>#DIV/0!</v>
      </c>
      <c r="R1551" s="50"/>
      <c r="S1551" s="84">
        <f t="shared" si="100"/>
        <v>0</v>
      </c>
    </row>
    <row r="1552" spans="13:19" ht="18.5" x14ac:dyDescent="0.45">
      <c r="M1552" s="79">
        <f t="shared" si="101"/>
        <v>0</v>
      </c>
      <c r="N1552" s="80"/>
      <c r="O1552" s="81">
        <f t="shared" si="99"/>
        <v>0</v>
      </c>
      <c r="P1552" s="82"/>
      <c r="Q1552" s="83" t="e">
        <f t="shared" si="98"/>
        <v>#DIV/0!</v>
      </c>
      <c r="R1552" s="50"/>
      <c r="S1552" s="84">
        <f t="shared" si="100"/>
        <v>0</v>
      </c>
    </row>
    <row r="1553" spans="13:19" ht="18.5" x14ac:dyDescent="0.45">
      <c r="M1553" s="79">
        <f t="shared" si="101"/>
        <v>0</v>
      </c>
      <c r="N1553" s="80"/>
      <c r="O1553" s="81">
        <f t="shared" si="99"/>
        <v>0</v>
      </c>
      <c r="P1553" s="82"/>
      <c r="Q1553" s="83" t="e">
        <f t="shared" si="98"/>
        <v>#DIV/0!</v>
      </c>
      <c r="R1553" s="50"/>
      <c r="S1553" s="84">
        <f t="shared" si="100"/>
        <v>0</v>
      </c>
    </row>
    <row r="1554" spans="13:19" ht="18.5" x14ac:dyDescent="0.45">
      <c r="M1554" s="79">
        <f t="shared" si="101"/>
        <v>0</v>
      </c>
      <c r="N1554" s="80"/>
      <c r="O1554" s="81">
        <f t="shared" si="99"/>
        <v>0</v>
      </c>
      <c r="P1554" s="82"/>
      <c r="Q1554" s="83" t="e">
        <f t="shared" si="98"/>
        <v>#DIV/0!</v>
      </c>
      <c r="R1554" s="50"/>
      <c r="S1554" s="84">
        <f t="shared" si="100"/>
        <v>0</v>
      </c>
    </row>
    <row r="1555" spans="13:19" ht="18.5" x14ac:dyDescent="0.45">
      <c r="M1555" s="79">
        <f t="shared" si="101"/>
        <v>0</v>
      </c>
      <c r="N1555" s="80"/>
      <c r="O1555" s="81">
        <f t="shared" si="99"/>
        <v>0</v>
      </c>
      <c r="P1555" s="82"/>
      <c r="Q1555" s="83" t="e">
        <f t="shared" si="98"/>
        <v>#DIV/0!</v>
      </c>
      <c r="R1555" s="50"/>
      <c r="S1555" s="84">
        <f t="shared" si="100"/>
        <v>0</v>
      </c>
    </row>
    <row r="1556" spans="13:19" ht="18.5" x14ac:dyDescent="0.45">
      <c r="M1556" s="79">
        <f t="shared" si="101"/>
        <v>0</v>
      </c>
      <c r="N1556" s="80"/>
      <c r="O1556" s="81">
        <f t="shared" si="99"/>
        <v>0</v>
      </c>
      <c r="P1556" s="82"/>
      <c r="Q1556" s="83" t="e">
        <f t="shared" si="98"/>
        <v>#DIV/0!</v>
      </c>
      <c r="R1556" s="50"/>
      <c r="S1556" s="84">
        <f t="shared" si="100"/>
        <v>0</v>
      </c>
    </row>
    <row r="1557" spans="13:19" ht="18.5" x14ac:dyDescent="0.45">
      <c r="M1557" s="79">
        <f t="shared" si="101"/>
        <v>0</v>
      </c>
      <c r="N1557" s="80"/>
      <c r="O1557" s="81">
        <f t="shared" si="99"/>
        <v>0</v>
      </c>
      <c r="P1557" s="82"/>
      <c r="Q1557" s="83" t="e">
        <f t="shared" si="98"/>
        <v>#DIV/0!</v>
      </c>
      <c r="R1557" s="50"/>
      <c r="S1557" s="84">
        <f t="shared" si="100"/>
        <v>0</v>
      </c>
    </row>
    <row r="1558" spans="13:19" ht="18.5" x14ac:dyDescent="0.45">
      <c r="M1558" s="79">
        <f t="shared" si="101"/>
        <v>0</v>
      </c>
      <c r="N1558" s="80"/>
      <c r="O1558" s="81">
        <f t="shared" si="99"/>
        <v>0</v>
      </c>
      <c r="P1558" s="82"/>
      <c r="Q1558" s="83" t="e">
        <f t="shared" si="98"/>
        <v>#DIV/0!</v>
      </c>
      <c r="R1558" s="50"/>
      <c r="S1558" s="84">
        <f t="shared" si="100"/>
        <v>0</v>
      </c>
    </row>
    <row r="1559" spans="13:19" ht="18.5" x14ac:dyDescent="0.45">
      <c r="M1559" s="79">
        <f t="shared" si="101"/>
        <v>0</v>
      </c>
      <c r="N1559" s="80"/>
      <c r="O1559" s="81">
        <f t="shared" si="99"/>
        <v>0</v>
      </c>
      <c r="P1559" s="82"/>
      <c r="Q1559" s="83" t="e">
        <f t="shared" si="98"/>
        <v>#DIV/0!</v>
      </c>
      <c r="R1559" s="50"/>
      <c r="S1559" s="84">
        <f t="shared" si="100"/>
        <v>0</v>
      </c>
    </row>
    <row r="1560" spans="13:19" ht="18.5" x14ac:dyDescent="0.45">
      <c r="M1560" s="79">
        <f t="shared" si="101"/>
        <v>0</v>
      </c>
      <c r="N1560" s="80"/>
      <c r="O1560" s="81">
        <f t="shared" si="99"/>
        <v>0</v>
      </c>
      <c r="P1560" s="82"/>
      <c r="Q1560" s="83" t="e">
        <f t="shared" si="98"/>
        <v>#DIV/0!</v>
      </c>
      <c r="R1560" s="50"/>
      <c r="S1560" s="84">
        <f t="shared" si="100"/>
        <v>0</v>
      </c>
    </row>
    <row r="1561" spans="13:19" ht="18.5" x14ac:dyDescent="0.45">
      <c r="M1561" s="79">
        <f t="shared" si="101"/>
        <v>0</v>
      </c>
      <c r="N1561" s="80"/>
      <c r="O1561" s="81">
        <f t="shared" si="99"/>
        <v>0</v>
      </c>
      <c r="P1561" s="82"/>
      <c r="Q1561" s="83" t="e">
        <f t="shared" si="98"/>
        <v>#DIV/0!</v>
      </c>
      <c r="R1561" s="50"/>
      <c r="S1561" s="84">
        <f t="shared" si="100"/>
        <v>0</v>
      </c>
    </row>
    <row r="1562" spans="13:19" ht="18.5" x14ac:dyDescent="0.45">
      <c r="M1562" s="79">
        <f t="shared" si="101"/>
        <v>0</v>
      </c>
      <c r="N1562" s="80"/>
      <c r="O1562" s="81">
        <f t="shared" si="99"/>
        <v>0</v>
      </c>
      <c r="P1562" s="82"/>
      <c r="Q1562" s="83" t="e">
        <f t="shared" si="98"/>
        <v>#DIV/0!</v>
      </c>
      <c r="R1562" s="50"/>
      <c r="S1562" s="84">
        <f t="shared" si="100"/>
        <v>0</v>
      </c>
    </row>
    <row r="1563" spans="13:19" ht="18.5" x14ac:dyDescent="0.45">
      <c r="M1563" s="79">
        <f t="shared" si="101"/>
        <v>0</v>
      </c>
      <c r="N1563" s="80"/>
      <c r="O1563" s="81">
        <f t="shared" si="99"/>
        <v>0</v>
      </c>
      <c r="P1563" s="82"/>
      <c r="Q1563" s="83" t="e">
        <f t="shared" si="98"/>
        <v>#DIV/0!</v>
      </c>
      <c r="R1563" s="50"/>
      <c r="S1563" s="84">
        <f t="shared" si="100"/>
        <v>0</v>
      </c>
    </row>
    <row r="1564" spans="13:19" ht="18.5" x14ac:dyDescent="0.45">
      <c r="M1564" s="79">
        <f t="shared" si="101"/>
        <v>0</v>
      </c>
      <c r="N1564" s="80"/>
      <c r="O1564" s="81">
        <f t="shared" si="99"/>
        <v>0</v>
      </c>
      <c r="P1564" s="82"/>
      <c r="Q1564" s="83" t="e">
        <f t="shared" si="98"/>
        <v>#DIV/0!</v>
      </c>
      <c r="R1564" s="50"/>
      <c r="S1564" s="84">
        <f t="shared" si="100"/>
        <v>0</v>
      </c>
    </row>
    <row r="1565" spans="13:19" ht="18.5" x14ac:dyDescent="0.45">
      <c r="M1565" s="79">
        <f t="shared" si="101"/>
        <v>0</v>
      </c>
      <c r="N1565" s="80"/>
      <c r="O1565" s="81">
        <f t="shared" si="99"/>
        <v>0</v>
      </c>
      <c r="P1565" s="82"/>
      <c r="Q1565" s="83" t="e">
        <f t="shared" si="98"/>
        <v>#DIV/0!</v>
      </c>
      <c r="R1565" s="50"/>
      <c r="S1565" s="84">
        <f t="shared" si="100"/>
        <v>0</v>
      </c>
    </row>
    <row r="1566" spans="13:19" ht="18.5" x14ac:dyDescent="0.45">
      <c r="M1566" s="79">
        <f t="shared" si="101"/>
        <v>0</v>
      </c>
      <c r="N1566" s="80"/>
      <c r="O1566" s="81">
        <f t="shared" si="99"/>
        <v>0</v>
      </c>
      <c r="P1566" s="82"/>
      <c r="Q1566" s="83" t="e">
        <f t="shared" si="98"/>
        <v>#DIV/0!</v>
      </c>
      <c r="R1566" s="50"/>
      <c r="S1566" s="84">
        <f t="shared" si="100"/>
        <v>0</v>
      </c>
    </row>
    <row r="1567" spans="13:19" ht="18.5" x14ac:dyDescent="0.45">
      <c r="M1567" s="79">
        <f t="shared" si="101"/>
        <v>0</v>
      </c>
      <c r="N1567" s="80"/>
      <c r="O1567" s="81">
        <f t="shared" si="99"/>
        <v>0</v>
      </c>
      <c r="P1567" s="82"/>
      <c r="Q1567" s="83" t="e">
        <f t="shared" si="98"/>
        <v>#DIV/0!</v>
      </c>
      <c r="R1567" s="50"/>
      <c r="S1567" s="84">
        <f t="shared" si="100"/>
        <v>0</v>
      </c>
    </row>
    <row r="1568" spans="13:19" ht="18.5" x14ac:dyDescent="0.45">
      <c r="M1568" s="79">
        <f t="shared" si="101"/>
        <v>0</v>
      </c>
      <c r="N1568" s="80"/>
      <c r="O1568" s="81">
        <f t="shared" si="99"/>
        <v>0</v>
      </c>
      <c r="P1568" s="82"/>
      <c r="Q1568" s="83" t="e">
        <f t="shared" si="98"/>
        <v>#DIV/0!</v>
      </c>
      <c r="R1568" s="50"/>
      <c r="S1568" s="84">
        <f t="shared" si="100"/>
        <v>0</v>
      </c>
    </row>
    <row r="1569" spans="13:19" ht="18.5" x14ac:dyDescent="0.45">
      <c r="M1569" s="79">
        <f t="shared" si="101"/>
        <v>0</v>
      </c>
      <c r="N1569" s="80"/>
      <c r="O1569" s="81">
        <f t="shared" si="99"/>
        <v>0</v>
      </c>
      <c r="P1569" s="82"/>
      <c r="Q1569" s="83" t="e">
        <f t="shared" ref="Q1569:Q1632" si="102">(P1569-M1569)/P1569</f>
        <v>#DIV/0!</v>
      </c>
      <c r="R1569" s="50"/>
      <c r="S1569" s="84">
        <f t="shared" si="100"/>
        <v>0</v>
      </c>
    </row>
    <row r="1570" spans="13:19" ht="18.5" x14ac:dyDescent="0.45">
      <c r="M1570" s="79">
        <f t="shared" si="101"/>
        <v>0</v>
      </c>
      <c r="N1570" s="80"/>
      <c r="O1570" s="81">
        <f t="shared" si="99"/>
        <v>0</v>
      </c>
      <c r="P1570" s="82"/>
      <c r="Q1570" s="83" t="e">
        <f t="shared" si="102"/>
        <v>#DIV/0!</v>
      </c>
      <c r="R1570" s="50"/>
      <c r="S1570" s="84">
        <f t="shared" si="100"/>
        <v>0</v>
      </c>
    </row>
    <row r="1571" spans="13:19" ht="18.5" x14ac:dyDescent="0.45">
      <c r="M1571" s="79">
        <f t="shared" si="101"/>
        <v>0</v>
      </c>
      <c r="N1571" s="80"/>
      <c r="O1571" s="81">
        <f t="shared" si="99"/>
        <v>0</v>
      </c>
      <c r="P1571" s="82"/>
      <c r="Q1571" s="83" t="e">
        <f t="shared" si="102"/>
        <v>#DIV/0!</v>
      </c>
      <c r="R1571" s="50"/>
      <c r="S1571" s="84">
        <f t="shared" si="100"/>
        <v>0</v>
      </c>
    </row>
    <row r="1572" spans="13:19" ht="18.5" x14ac:dyDescent="0.45">
      <c r="M1572" s="79">
        <f t="shared" si="101"/>
        <v>0</v>
      </c>
      <c r="N1572" s="80"/>
      <c r="O1572" s="81">
        <f t="shared" ref="O1572:O1635" si="103">M1572/(1-N1572)</f>
        <v>0</v>
      </c>
      <c r="P1572" s="82"/>
      <c r="Q1572" s="83" t="e">
        <f t="shared" si="102"/>
        <v>#DIV/0!</v>
      </c>
      <c r="R1572" s="50"/>
      <c r="S1572" s="84">
        <f t="shared" si="100"/>
        <v>0</v>
      </c>
    </row>
    <row r="1573" spans="13:19" ht="18.5" x14ac:dyDescent="0.45">
      <c r="M1573" s="79">
        <f t="shared" si="101"/>
        <v>0</v>
      </c>
      <c r="N1573" s="80"/>
      <c r="O1573" s="81">
        <f t="shared" si="103"/>
        <v>0</v>
      </c>
      <c r="P1573" s="82"/>
      <c r="Q1573" s="83" t="e">
        <f t="shared" si="102"/>
        <v>#DIV/0!</v>
      </c>
      <c r="R1573" s="50"/>
      <c r="S1573" s="84">
        <f t="shared" si="100"/>
        <v>0</v>
      </c>
    </row>
    <row r="1574" spans="13:19" ht="18.5" x14ac:dyDescent="0.45">
      <c r="M1574" s="79">
        <f t="shared" si="101"/>
        <v>0</v>
      </c>
      <c r="N1574" s="80"/>
      <c r="O1574" s="81">
        <f t="shared" si="103"/>
        <v>0</v>
      </c>
      <c r="P1574" s="82"/>
      <c r="Q1574" s="83" t="e">
        <f t="shared" si="102"/>
        <v>#DIV/0!</v>
      </c>
      <c r="R1574" s="50"/>
      <c r="S1574" s="84">
        <f t="shared" ref="S1574:S1637" si="104">SUM(R1574*P1574)</f>
        <v>0</v>
      </c>
    </row>
    <row r="1575" spans="13:19" ht="18.5" x14ac:dyDescent="0.45">
      <c r="M1575" s="79">
        <f t="shared" si="101"/>
        <v>0</v>
      </c>
      <c r="N1575" s="80"/>
      <c r="O1575" s="81">
        <f t="shared" si="103"/>
        <v>0</v>
      </c>
      <c r="P1575" s="82"/>
      <c r="Q1575" s="83" t="e">
        <f t="shared" si="102"/>
        <v>#DIV/0!</v>
      </c>
      <c r="R1575" s="50"/>
      <c r="S1575" s="84">
        <f t="shared" si="104"/>
        <v>0</v>
      </c>
    </row>
    <row r="1576" spans="13:19" ht="18.5" x14ac:dyDescent="0.45">
      <c r="M1576" s="79">
        <f t="shared" si="101"/>
        <v>0</v>
      </c>
      <c r="N1576" s="80"/>
      <c r="O1576" s="81">
        <f t="shared" si="103"/>
        <v>0</v>
      </c>
      <c r="P1576" s="82"/>
      <c r="Q1576" s="83" t="e">
        <f t="shared" si="102"/>
        <v>#DIV/0!</v>
      </c>
      <c r="R1576" s="50"/>
      <c r="S1576" s="84">
        <f t="shared" si="104"/>
        <v>0</v>
      </c>
    </row>
    <row r="1577" spans="13:19" ht="18.5" x14ac:dyDescent="0.45">
      <c r="M1577" s="79">
        <f t="shared" ref="M1577:M1640" si="105">SUM(F1577:K1577)</f>
        <v>0</v>
      </c>
      <c r="N1577" s="80"/>
      <c r="O1577" s="81">
        <f t="shared" si="103"/>
        <v>0</v>
      </c>
      <c r="P1577" s="82"/>
      <c r="Q1577" s="83" t="e">
        <f t="shared" si="102"/>
        <v>#DIV/0!</v>
      </c>
      <c r="R1577" s="50"/>
      <c r="S1577" s="84">
        <f t="shared" si="104"/>
        <v>0</v>
      </c>
    </row>
    <row r="1578" spans="13:19" ht="18.5" x14ac:dyDescent="0.45">
      <c r="M1578" s="79">
        <f t="shared" si="105"/>
        <v>0</v>
      </c>
      <c r="N1578" s="80"/>
      <c r="O1578" s="81">
        <f t="shared" si="103"/>
        <v>0</v>
      </c>
      <c r="P1578" s="82"/>
      <c r="Q1578" s="83" t="e">
        <f t="shared" si="102"/>
        <v>#DIV/0!</v>
      </c>
      <c r="R1578" s="50"/>
      <c r="S1578" s="84">
        <f t="shared" si="104"/>
        <v>0</v>
      </c>
    </row>
    <row r="1579" spans="13:19" ht="18.5" x14ac:dyDescent="0.45">
      <c r="M1579" s="79">
        <f t="shared" si="105"/>
        <v>0</v>
      </c>
      <c r="N1579" s="80"/>
      <c r="O1579" s="81">
        <f t="shared" si="103"/>
        <v>0</v>
      </c>
      <c r="P1579" s="82"/>
      <c r="Q1579" s="83" t="e">
        <f t="shared" si="102"/>
        <v>#DIV/0!</v>
      </c>
      <c r="R1579" s="50"/>
      <c r="S1579" s="84">
        <f t="shared" si="104"/>
        <v>0</v>
      </c>
    </row>
    <row r="1580" spans="13:19" ht="18.5" x14ac:dyDescent="0.45">
      <c r="M1580" s="79">
        <f t="shared" si="105"/>
        <v>0</v>
      </c>
      <c r="N1580" s="80"/>
      <c r="O1580" s="81">
        <f t="shared" si="103"/>
        <v>0</v>
      </c>
      <c r="P1580" s="82"/>
      <c r="Q1580" s="83" t="e">
        <f t="shared" si="102"/>
        <v>#DIV/0!</v>
      </c>
      <c r="R1580" s="50"/>
      <c r="S1580" s="84">
        <f t="shared" si="104"/>
        <v>0</v>
      </c>
    </row>
    <row r="1581" spans="13:19" ht="18.5" x14ac:dyDescent="0.45">
      <c r="M1581" s="79">
        <f t="shared" si="105"/>
        <v>0</v>
      </c>
      <c r="N1581" s="80"/>
      <c r="O1581" s="81">
        <f t="shared" si="103"/>
        <v>0</v>
      </c>
      <c r="P1581" s="82"/>
      <c r="Q1581" s="83" t="e">
        <f t="shared" si="102"/>
        <v>#DIV/0!</v>
      </c>
      <c r="R1581" s="50"/>
      <c r="S1581" s="84">
        <f t="shared" si="104"/>
        <v>0</v>
      </c>
    </row>
    <row r="1582" spans="13:19" ht="18.5" x14ac:dyDescent="0.45">
      <c r="M1582" s="79">
        <f t="shared" si="105"/>
        <v>0</v>
      </c>
      <c r="N1582" s="80"/>
      <c r="O1582" s="81">
        <f t="shared" si="103"/>
        <v>0</v>
      </c>
      <c r="P1582" s="82"/>
      <c r="Q1582" s="83" t="e">
        <f t="shared" si="102"/>
        <v>#DIV/0!</v>
      </c>
      <c r="R1582" s="50"/>
      <c r="S1582" s="84">
        <f t="shared" si="104"/>
        <v>0</v>
      </c>
    </row>
    <row r="1583" spans="13:19" ht="18.5" x14ac:dyDescent="0.45">
      <c r="M1583" s="79">
        <f t="shared" si="105"/>
        <v>0</v>
      </c>
      <c r="N1583" s="80"/>
      <c r="O1583" s="81">
        <f t="shared" si="103"/>
        <v>0</v>
      </c>
      <c r="P1583" s="82"/>
      <c r="Q1583" s="83" t="e">
        <f t="shared" si="102"/>
        <v>#DIV/0!</v>
      </c>
      <c r="R1583" s="50"/>
      <c r="S1583" s="84">
        <f t="shared" si="104"/>
        <v>0</v>
      </c>
    </row>
    <row r="1584" spans="13:19" ht="18.5" x14ac:dyDescent="0.45">
      <c r="M1584" s="79">
        <f t="shared" si="105"/>
        <v>0</v>
      </c>
      <c r="N1584" s="80"/>
      <c r="O1584" s="81">
        <f t="shared" si="103"/>
        <v>0</v>
      </c>
      <c r="P1584" s="82"/>
      <c r="Q1584" s="83" t="e">
        <f t="shared" si="102"/>
        <v>#DIV/0!</v>
      </c>
      <c r="R1584" s="50"/>
      <c r="S1584" s="84">
        <f t="shared" si="104"/>
        <v>0</v>
      </c>
    </row>
    <row r="1585" spans="13:19" ht="18.5" x14ac:dyDescent="0.45">
      <c r="M1585" s="79">
        <f t="shared" si="105"/>
        <v>0</v>
      </c>
      <c r="N1585" s="80"/>
      <c r="O1585" s="81">
        <f t="shared" si="103"/>
        <v>0</v>
      </c>
      <c r="P1585" s="82"/>
      <c r="Q1585" s="83" t="e">
        <f t="shared" si="102"/>
        <v>#DIV/0!</v>
      </c>
      <c r="R1585" s="50"/>
      <c r="S1585" s="84">
        <f t="shared" si="104"/>
        <v>0</v>
      </c>
    </row>
    <row r="1586" spans="13:19" ht="18.5" x14ac:dyDescent="0.45">
      <c r="M1586" s="79">
        <f t="shared" si="105"/>
        <v>0</v>
      </c>
      <c r="N1586" s="80"/>
      <c r="O1586" s="81">
        <f t="shared" si="103"/>
        <v>0</v>
      </c>
      <c r="P1586" s="82"/>
      <c r="Q1586" s="83" t="e">
        <f t="shared" si="102"/>
        <v>#DIV/0!</v>
      </c>
      <c r="R1586" s="50"/>
      <c r="S1586" s="84">
        <f t="shared" si="104"/>
        <v>0</v>
      </c>
    </row>
    <row r="1587" spans="13:19" ht="18.5" x14ac:dyDescent="0.45">
      <c r="M1587" s="79">
        <f t="shared" si="105"/>
        <v>0</v>
      </c>
      <c r="N1587" s="80"/>
      <c r="O1587" s="81">
        <f t="shared" si="103"/>
        <v>0</v>
      </c>
      <c r="P1587" s="82"/>
      <c r="Q1587" s="83" t="e">
        <f t="shared" si="102"/>
        <v>#DIV/0!</v>
      </c>
      <c r="R1587" s="50"/>
      <c r="S1587" s="84">
        <f t="shared" si="104"/>
        <v>0</v>
      </c>
    </row>
    <row r="1588" spans="13:19" ht="18.5" x14ac:dyDescent="0.45">
      <c r="M1588" s="79">
        <f t="shared" si="105"/>
        <v>0</v>
      </c>
      <c r="N1588" s="80"/>
      <c r="O1588" s="81">
        <f t="shared" si="103"/>
        <v>0</v>
      </c>
      <c r="P1588" s="82"/>
      <c r="Q1588" s="83" t="e">
        <f t="shared" si="102"/>
        <v>#DIV/0!</v>
      </c>
      <c r="R1588" s="50"/>
      <c r="S1588" s="84">
        <f t="shared" si="104"/>
        <v>0</v>
      </c>
    </row>
    <row r="1589" spans="13:19" ht="18.5" x14ac:dyDescent="0.45">
      <c r="M1589" s="79">
        <f t="shared" si="105"/>
        <v>0</v>
      </c>
      <c r="N1589" s="80"/>
      <c r="O1589" s="81">
        <f t="shared" si="103"/>
        <v>0</v>
      </c>
      <c r="P1589" s="82"/>
      <c r="Q1589" s="83" t="e">
        <f t="shared" si="102"/>
        <v>#DIV/0!</v>
      </c>
      <c r="R1589" s="50"/>
      <c r="S1589" s="84">
        <f t="shared" si="104"/>
        <v>0</v>
      </c>
    </row>
    <row r="1590" spans="13:19" ht="18.5" x14ac:dyDescent="0.45">
      <c r="M1590" s="79">
        <f t="shared" si="105"/>
        <v>0</v>
      </c>
      <c r="N1590" s="80"/>
      <c r="O1590" s="81">
        <f t="shared" si="103"/>
        <v>0</v>
      </c>
      <c r="P1590" s="82"/>
      <c r="Q1590" s="83" t="e">
        <f t="shared" si="102"/>
        <v>#DIV/0!</v>
      </c>
      <c r="R1590" s="50"/>
      <c r="S1590" s="84">
        <f t="shared" si="104"/>
        <v>0</v>
      </c>
    </row>
    <row r="1591" spans="13:19" ht="18.5" x14ac:dyDescent="0.45">
      <c r="M1591" s="79">
        <f t="shared" si="105"/>
        <v>0</v>
      </c>
      <c r="N1591" s="80"/>
      <c r="O1591" s="81">
        <f t="shared" si="103"/>
        <v>0</v>
      </c>
      <c r="P1591" s="82"/>
      <c r="Q1591" s="83" t="e">
        <f t="shared" si="102"/>
        <v>#DIV/0!</v>
      </c>
      <c r="R1591" s="50"/>
      <c r="S1591" s="84">
        <f t="shared" si="104"/>
        <v>0</v>
      </c>
    </row>
    <row r="1592" spans="13:19" ht="18.5" x14ac:dyDescent="0.45">
      <c r="M1592" s="79">
        <f t="shared" si="105"/>
        <v>0</v>
      </c>
      <c r="N1592" s="80"/>
      <c r="O1592" s="81">
        <f t="shared" si="103"/>
        <v>0</v>
      </c>
      <c r="P1592" s="82"/>
      <c r="Q1592" s="83" t="e">
        <f t="shared" si="102"/>
        <v>#DIV/0!</v>
      </c>
      <c r="R1592" s="50"/>
      <c r="S1592" s="84">
        <f t="shared" si="104"/>
        <v>0</v>
      </c>
    </row>
    <row r="1593" spans="13:19" ht="18.5" x14ac:dyDescent="0.45">
      <c r="M1593" s="79">
        <f t="shared" si="105"/>
        <v>0</v>
      </c>
      <c r="N1593" s="80"/>
      <c r="O1593" s="81">
        <f t="shared" si="103"/>
        <v>0</v>
      </c>
      <c r="P1593" s="82"/>
      <c r="Q1593" s="83" t="e">
        <f t="shared" si="102"/>
        <v>#DIV/0!</v>
      </c>
      <c r="R1593" s="50"/>
      <c r="S1593" s="84">
        <f t="shared" si="104"/>
        <v>0</v>
      </c>
    </row>
    <row r="1594" spans="13:19" ht="18.5" x14ac:dyDescent="0.45">
      <c r="M1594" s="79">
        <f t="shared" si="105"/>
        <v>0</v>
      </c>
      <c r="N1594" s="80"/>
      <c r="O1594" s="81">
        <f t="shared" si="103"/>
        <v>0</v>
      </c>
      <c r="P1594" s="82"/>
      <c r="Q1594" s="83" t="e">
        <f t="shared" si="102"/>
        <v>#DIV/0!</v>
      </c>
      <c r="R1594" s="50"/>
      <c r="S1594" s="84">
        <f t="shared" si="104"/>
        <v>0</v>
      </c>
    </row>
    <row r="1595" spans="13:19" ht="18.5" x14ac:dyDescent="0.45">
      <c r="M1595" s="79">
        <f t="shared" si="105"/>
        <v>0</v>
      </c>
      <c r="N1595" s="80"/>
      <c r="O1595" s="81">
        <f t="shared" si="103"/>
        <v>0</v>
      </c>
      <c r="P1595" s="82"/>
      <c r="Q1595" s="83" t="e">
        <f t="shared" si="102"/>
        <v>#DIV/0!</v>
      </c>
      <c r="R1595" s="50"/>
      <c r="S1595" s="84">
        <f t="shared" si="104"/>
        <v>0</v>
      </c>
    </row>
    <row r="1596" spans="13:19" ht="18.5" x14ac:dyDescent="0.45">
      <c r="M1596" s="79">
        <f t="shared" si="105"/>
        <v>0</v>
      </c>
      <c r="N1596" s="80"/>
      <c r="O1596" s="81">
        <f t="shared" si="103"/>
        <v>0</v>
      </c>
      <c r="P1596" s="82"/>
      <c r="Q1596" s="83" t="e">
        <f t="shared" si="102"/>
        <v>#DIV/0!</v>
      </c>
      <c r="R1596" s="50"/>
      <c r="S1596" s="84">
        <f t="shared" si="104"/>
        <v>0</v>
      </c>
    </row>
    <row r="1597" spans="13:19" ht="18.5" x14ac:dyDescent="0.45">
      <c r="M1597" s="79">
        <f t="shared" si="105"/>
        <v>0</v>
      </c>
      <c r="N1597" s="80"/>
      <c r="O1597" s="81">
        <f t="shared" si="103"/>
        <v>0</v>
      </c>
      <c r="P1597" s="82"/>
      <c r="Q1597" s="83" t="e">
        <f t="shared" si="102"/>
        <v>#DIV/0!</v>
      </c>
      <c r="R1597" s="50"/>
      <c r="S1597" s="84">
        <f t="shared" si="104"/>
        <v>0</v>
      </c>
    </row>
    <row r="1598" spans="13:19" ht="18.5" x14ac:dyDescent="0.45">
      <c r="M1598" s="79">
        <f t="shared" si="105"/>
        <v>0</v>
      </c>
      <c r="N1598" s="80"/>
      <c r="O1598" s="81">
        <f t="shared" si="103"/>
        <v>0</v>
      </c>
      <c r="P1598" s="82"/>
      <c r="Q1598" s="83" t="e">
        <f t="shared" si="102"/>
        <v>#DIV/0!</v>
      </c>
      <c r="R1598" s="50"/>
      <c r="S1598" s="84">
        <f t="shared" si="104"/>
        <v>0</v>
      </c>
    </row>
    <row r="1599" spans="13:19" ht="18.5" x14ac:dyDescent="0.45">
      <c r="M1599" s="79">
        <f t="shared" si="105"/>
        <v>0</v>
      </c>
      <c r="N1599" s="80"/>
      <c r="O1599" s="81">
        <f t="shared" si="103"/>
        <v>0</v>
      </c>
      <c r="P1599" s="82"/>
      <c r="Q1599" s="83" t="e">
        <f t="shared" si="102"/>
        <v>#DIV/0!</v>
      </c>
      <c r="R1599" s="50"/>
      <c r="S1599" s="84">
        <f t="shared" si="104"/>
        <v>0</v>
      </c>
    </row>
    <row r="1600" spans="13:19" ht="18.5" x14ac:dyDescent="0.45">
      <c r="M1600" s="79">
        <f t="shared" si="105"/>
        <v>0</v>
      </c>
      <c r="N1600" s="80"/>
      <c r="O1600" s="81">
        <f t="shared" si="103"/>
        <v>0</v>
      </c>
      <c r="P1600" s="82"/>
      <c r="Q1600" s="83" t="e">
        <f t="shared" si="102"/>
        <v>#DIV/0!</v>
      </c>
      <c r="R1600" s="50"/>
      <c r="S1600" s="84">
        <f t="shared" si="104"/>
        <v>0</v>
      </c>
    </row>
    <row r="1601" spans="13:19" ht="18.5" x14ac:dyDescent="0.45">
      <c r="M1601" s="79">
        <f t="shared" si="105"/>
        <v>0</v>
      </c>
      <c r="N1601" s="80"/>
      <c r="O1601" s="81">
        <f t="shared" si="103"/>
        <v>0</v>
      </c>
      <c r="P1601" s="82"/>
      <c r="Q1601" s="83" t="e">
        <f t="shared" si="102"/>
        <v>#DIV/0!</v>
      </c>
      <c r="R1601" s="50"/>
      <c r="S1601" s="84">
        <f t="shared" si="104"/>
        <v>0</v>
      </c>
    </row>
    <row r="1602" spans="13:19" ht="18.5" x14ac:dyDescent="0.45">
      <c r="M1602" s="79">
        <f t="shared" si="105"/>
        <v>0</v>
      </c>
      <c r="N1602" s="80"/>
      <c r="O1602" s="81">
        <f t="shared" si="103"/>
        <v>0</v>
      </c>
      <c r="P1602" s="82"/>
      <c r="Q1602" s="83" t="e">
        <f t="shared" si="102"/>
        <v>#DIV/0!</v>
      </c>
      <c r="R1602" s="50"/>
      <c r="S1602" s="84">
        <f t="shared" si="104"/>
        <v>0</v>
      </c>
    </row>
    <row r="1603" spans="13:19" ht="18.5" x14ac:dyDescent="0.45">
      <c r="M1603" s="79">
        <f t="shared" si="105"/>
        <v>0</v>
      </c>
      <c r="N1603" s="80"/>
      <c r="O1603" s="81">
        <f t="shared" si="103"/>
        <v>0</v>
      </c>
      <c r="P1603" s="82"/>
      <c r="Q1603" s="83" t="e">
        <f t="shared" si="102"/>
        <v>#DIV/0!</v>
      </c>
      <c r="R1603" s="50"/>
      <c r="S1603" s="84">
        <f t="shared" si="104"/>
        <v>0</v>
      </c>
    </row>
    <row r="1604" spans="13:19" ht="18.5" x14ac:dyDescent="0.45">
      <c r="M1604" s="79">
        <f t="shared" si="105"/>
        <v>0</v>
      </c>
      <c r="N1604" s="80"/>
      <c r="O1604" s="81">
        <f t="shared" si="103"/>
        <v>0</v>
      </c>
      <c r="P1604" s="82"/>
      <c r="Q1604" s="83" t="e">
        <f t="shared" si="102"/>
        <v>#DIV/0!</v>
      </c>
      <c r="R1604" s="50"/>
      <c r="S1604" s="84">
        <f t="shared" si="104"/>
        <v>0</v>
      </c>
    </row>
    <row r="1605" spans="13:19" ht="18.5" x14ac:dyDescent="0.45">
      <c r="M1605" s="79">
        <f t="shared" si="105"/>
        <v>0</v>
      </c>
      <c r="N1605" s="80"/>
      <c r="O1605" s="81">
        <f t="shared" si="103"/>
        <v>0</v>
      </c>
      <c r="P1605" s="82"/>
      <c r="Q1605" s="83" t="e">
        <f t="shared" si="102"/>
        <v>#DIV/0!</v>
      </c>
      <c r="R1605" s="50"/>
      <c r="S1605" s="84">
        <f t="shared" si="104"/>
        <v>0</v>
      </c>
    </row>
    <row r="1606" spans="13:19" ht="18.5" x14ac:dyDescent="0.45">
      <c r="M1606" s="79">
        <f t="shared" si="105"/>
        <v>0</v>
      </c>
      <c r="N1606" s="80"/>
      <c r="O1606" s="81">
        <f t="shared" si="103"/>
        <v>0</v>
      </c>
      <c r="P1606" s="82"/>
      <c r="Q1606" s="83" t="e">
        <f t="shared" si="102"/>
        <v>#DIV/0!</v>
      </c>
      <c r="R1606" s="50"/>
      <c r="S1606" s="84">
        <f t="shared" si="104"/>
        <v>0</v>
      </c>
    </row>
    <row r="1607" spans="13:19" ht="18.5" x14ac:dyDescent="0.45">
      <c r="M1607" s="79">
        <f t="shared" si="105"/>
        <v>0</v>
      </c>
      <c r="N1607" s="80"/>
      <c r="O1607" s="81">
        <f t="shared" si="103"/>
        <v>0</v>
      </c>
      <c r="P1607" s="82"/>
      <c r="Q1607" s="83" t="e">
        <f t="shared" si="102"/>
        <v>#DIV/0!</v>
      </c>
      <c r="R1607" s="50"/>
      <c r="S1607" s="84">
        <f t="shared" si="104"/>
        <v>0</v>
      </c>
    </row>
    <row r="1608" spans="13:19" ht="18.5" x14ac:dyDescent="0.45">
      <c r="M1608" s="79">
        <f t="shared" si="105"/>
        <v>0</v>
      </c>
      <c r="N1608" s="80"/>
      <c r="O1608" s="81">
        <f t="shared" si="103"/>
        <v>0</v>
      </c>
      <c r="P1608" s="82"/>
      <c r="Q1608" s="83" t="e">
        <f t="shared" si="102"/>
        <v>#DIV/0!</v>
      </c>
      <c r="R1608" s="50"/>
      <c r="S1608" s="84">
        <f t="shared" si="104"/>
        <v>0</v>
      </c>
    </row>
    <row r="1609" spans="13:19" ht="18.5" x14ac:dyDescent="0.45">
      <c r="M1609" s="79">
        <f t="shared" si="105"/>
        <v>0</v>
      </c>
      <c r="N1609" s="80"/>
      <c r="O1609" s="81">
        <f t="shared" si="103"/>
        <v>0</v>
      </c>
      <c r="P1609" s="82"/>
      <c r="Q1609" s="83" t="e">
        <f t="shared" si="102"/>
        <v>#DIV/0!</v>
      </c>
      <c r="R1609" s="50"/>
      <c r="S1609" s="84">
        <f t="shared" si="104"/>
        <v>0</v>
      </c>
    </row>
    <row r="1610" spans="13:19" ht="18.5" x14ac:dyDescent="0.45">
      <c r="M1610" s="79">
        <f t="shared" si="105"/>
        <v>0</v>
      </c>
      <c r="N1610" s="80"/>
      <c r="O1610" s="81">
        <f t="shared" si="103"/>
        <v>0</v>
      </c>
      <c r="P1610" s="82"/>
      <c r="Q1610" s="83" t="e">
        <f t="shared" si="102"/>
        <v>#DIV/0!</v>
      </c>
      <c r="R1610" s="50"/>
      <c r="S1610" s="84">
        <f t="shared" si="104"/>
        <v>0</v>
      </c>
    </row>
    <row r="1611" spans="13:19" ht="18.5" x14ac:dyDescent="0.45">
      <c r="M1611" s="79">
        <f t="shared" si="105"/>
        <v>0</v>
      </c>
      <c r="N1611" s="80"/>
      <c r="O1611" s="81">
        <f t="shared" si="103"/>
        <v>0</v>
      </c>
      <c r="P1611" s="82"/>
      <c r="Q1611" s="83" t="e">
        <f t="shared" si="102"/>
        <v>#DIV/0!</v>
      </c>
      <c r="R1611" s="50"/>
      <c r="S1611" s="84">
        <f t="shared" si="104"/>
        <v>0</v>
      </c>
    </row>
    <row r="1612" spans="13:19" ht="18.5" x14ac:dyDescent="0.45">
      <c r="M1612" s="79">
        <f t="shared" si="105"/>
        <v>0</v>
      </c>
      <c r="N1612" s="80"/>
      <c r="O1612" s="81">
        <f t="shared" si="103"/>
        <v>0</v>
      </c>
      <c r="P1612" s="82"/>
      <c r="Q1612" s="83" t="e">
        <f t="shared" si="102"/>
        <v>#DIV/0!</v>
      </c>
      <c r="R1612" s="50"/>
      <c r="S1612" s="84">
        <f t="shared" si="104"/>
        <v>0</v>
      </c>
    </row>
    <row r="1613" spans="13:19" ht="18.5" x14ac:dyDescent="0.45">
      <c r="M1613" s="79">
        <f t="shared" si="105"/>
        <v>0</v>
      </c>
      <c r="N1613" s="80"/>
      <c r="O1613" s="81">
        <f t="shared" si="103"/>
        <v>0</v>
      </c>
      <c r="P1613" s="82"/>
      <c r="Q1613" s="83" t="e">
        <f t="shared" si="102"/>
        <v>#DIV/0!</v>
      </c>
      <c r="R1613" s="50"/>
      <c r="S1613" s="84">
        <f t="shared" si="104"/>
        <v>0</v>
      </c>
    </row>
    <row r="1614" spans="13:19" ht="18.5" x14ac:dyDescent="0.45">
      <c r="M1614" s="79">
        <f t="shared" si="105"/>
        <v>0</v>
      </c>
      <c r="N1614" s="80"/>
      <c r="O1614" s="81">
        <f t="shared" si="103"/>
        <v>0</v>
      </c>
      <c r="P1614" s="82"/>
      <c r="Q1614" s="83" t="e">
        <f t="shared" si="102"/>
        <v>#DIV/0!</v>
      </c>
      <c r="R1614" s="50"/>
      <c r="S1614" s="84">
        <f t="shared" si="104"/>
        <v>0</v>
      </c>
    </row>
    <row r="1615" spans="13:19" ht="18.5" x14ac:dyDescent="0.45">
      <c r="M1615" s="79">
        <f t="shared" si="105"/>
        <v>0</v>
      </c>
      <c r="N1615" s="80"/>
      <c r="O1615" s="81">
        <f t="shared" si="103"/>
        <v>0</v>
      </c>
      <c r="P1615" s="82"/>
      <c r="Q1615" s="83" t="e">
        <f t="shared" si="102"/>
        <v>#DIV/0!</v>
      </c>
      <c r="R1615" s="50"/>
      <c r="S1615" s="84">
        <f t="shared" si="104"/>
        <v>0</v>
      </c>
    </row>
    <row r="1616" spans="13:19" ht="18.5" x14ac:dyDescent="0.45">
      <c r="M1616" s="79">
        <f t="shared" si="105"/>
        <v>0</v>
      </c>
      <c r="N1616" s="80"/>
      <c r="O1616" s="81">
        <f t="shared" si="103"/>
        <v>0</v>
      </c>
      <c r="P1616" s="82"/>
      <c r="Q1616" s="83" t="e">
        <f t="shared" si="102"/>
        <v>#DIV/0!</v>
      </c>
      <c r="R1616" s="50"/>
      <c r="S1616" s="84">
        <f t="shared" si="104"/>
        <v>0</v>
      </c>
    </row>
    <row r="1617" spans="13:19" ht="18.5" x14ac:dyDescent="0.45">
      <c r="M1617" s="79">
        <f t="shared" si="105"/>
        <v>0</v>
      </c>
      <c r="N1617" s="80"/>
      <c r="O1617" s="81">
        <f t="shared" si="103"/>
        <v>0</v>
      </c>
      <c r="P1617" s="82"/>
      <c r="Q1617" s="83" t="e">
        <f t="shared" si="102"/>
        <v>#DIV/0!</v>
      </c>
      <c r="R1617" s="50"/>
      <c r="S1617" s="84">
        <f t="shared" si="104"/>
        <v>0</v>
      </c>
    </row>
    <row r="1618" spans="13:19" ht="18.5" x14ac:dyDescent="0.45">
      <c r="M1618" s="79">
        <f t="shared" si="105"/>
        <v>0</v>
      </c>
      <c r="N1618" s="80"/>
      <c r="O1618" s="81">
        <f t="shared" si="103"/>
        <v>0</v>
      </c>
      <c r="P1618" s="82"/>
      <c r="Q1618" s="83" t="e">
        <f t="shared" si="102"/>
        <v>#DIV/0!</v>
      </c>
      <c r="R1618" s="50"/>
      <c r="S1618" s="84">
        <f t="shared" si="104"/>
        <v>0</v>
      </c>
    </row>
    <row r="1619" spans="13:19" ht="18.5" x14ac:dyDescent="0.45">
      <c r="M1619" s="79">
        <f t="shared" si="105"/>
        <v>0</v>
      </c>
      <c r="N1619" s="80"/>
      <c r="O1619" s="81">
        <f t="shared" si="103"/>
        <v>0</v>
      </c>
      <c r="P1619" s="82"/>
      <c r="Q1619" s="83" t="e">
        <f t="shared" si="102"/>
        <v>#DIV/0!</v>
      </c>
      <c r="R1619" s="50"/>
      <c r="S1619" s="84">
        <f t="shared" si="104"/>
        <v>0</v>
      </c>
    </row>
    <row r="1620" spans="13:19" ht="18.5" x14ac:dyDescent="0.45">
      <c r="M1620" s="79">
        <f t="shared" si="105"/>
        <v>0</v>
      </c>
      <c r="N1620" s="80"/>
      <c r="O1620" s="81">
        <f t="shared" si="103"/>
        <v>0</v>
      </c>
      <c r="P1620" s="82"/>
      <c r="Q1620" s="83" t="e">
        <f t="shared" si="102"/>
        <v>#DIV/0!</v>
      </c>
      <c r="R1620" s="50"/>
      <c r="S1620" s="84">
        <f t="shared" si="104"/>
        <v>0</v>
      </c>
    </row>
    <row r="1621" spans="13:19" ht="18.5" x14ac:dyDescent="0.45">
      <c r="M1621" s="79">
        <f t="shared" si="105"/>
        <v>0</v>
      </c>
      <c r="N1621" s="80"/>
      <c r="O1621" s="81">
        <f t="shared" si="103"/>
        <v>0</v>
      </c>
      <c r="P1621" s="82"/>
      <c r="Q1621" s="83" t="e">
        <f t="shared" si="102"/>
        <v>#DIV/0!</v>
      </c>
      <c r="R1621" s="50"/>
      <c r="S1621" s="84">
        <f t="shared" si="104"/>
        <v>0</v>
      </c>
    </row>
    <row r="1622" spans="13:19" ht="18.5" x14ac:dyDescent="0.45">
      <c r="M1622" s="79">
        <f t="shared" si="105"/>
        <v>0</v>
      </c>
      <c r="N1622" s="80"/>
      <c r="O1622" s="81">
        <f t="shared" si="103"/>
        <v>0</v>
      </c>
      <c r="P1622" s="82"/>
      <c r="Q1622" s="83" t="e">
        <f t="shared" si="102"/>
        <v>#DIV/0!</v>
      </c>
      <c r="R1622" s="50"/>
      <c r="S1622" s="84">
        <f t="shared" si="104"/>
        <v>0</v>
      </c>
    </row>
    <row r="1623" spans="13:19" ht="18.5" x14ac:dyDescent="0.45">
      <c r="M1623" s="79">
        <f t="shared" si="105"/>
        <v>0</v>
      </c>
      <c r="N1623" s="80"/>
      <c r="O1623" s="81">
        <f t="shared" si="103"/>
        <v>0</v>
      </c>
      <c r="P1623" s="82"/>
      <c r="Q1623" s="83" t="e">
        <f t="shared" si="102"/>
        <v>#DIV/0!</v>
      </c>
      <c r="R1623" s="50"/>
      <c r="S1623" s="84">
        <f t="shared" si="104"/>
        <v>0</v>
      </c>
    </row>
    <row r="1624" spans="13:19" ht="18.5" x14ac:dyDescent="0.45">
      <c r="M1624" s="79">
        <f t="shared" si="105"/>
        <v>0</v>
      </c>
      <c r="N1624" s="80"/>
      <c r="O1624" s="81">
        <f t="shared" si="103"/>
        <v>0</v>
      </c>
      <c r="P1624" s="82"/>
      <c r="Q1624" s="83" t="e">
        <f t="shared" si="102"/>
        <v>#DIV/0!</v>
      </c>
      <c r="R1624" s="50"/>
      <c r="S1624" s="84">
        <f t="shared" si="104"/>
        <v>0</v>
      </c>
    </row>
    <row r="1625" spans="13:19" ht="18.5" x14ac:dyDescent="0.45">
      <c r="M1625" s="79">
        <f t="shared" si="105"/>
        <v>0</v>
      </c>
      <c r="N1625" s="80"/>
      <c r="O1625" s="81">
        <f t="shared" si="103"/>
        <v>0</v>
      </c>
      <c r="P1625" s="82"/>
      <c r="Q1625" s="83" t="e">
        <f t="shared" si="102"/>
        <v>#DIV/0!</v>
      </c>
      <c r="R1625" s="50"/>
      <c r="S1625" s="84">
        <f t="shared" si="104"/>
        <v>0</v>
      </c>
    </row>
    <row r="1626" spans="13:19" ht="18.5" x14ac:dyDescent="0.45">
      <c r="M1626" s="79">
        <f t="shared" si="105"/>
        <v>0</v>
      </c>
      <c r="N1626" s="80"/>
      <c r="O1626" s="81">
        <f t="shared" si="103"/>
        <v>0</v>
      </c>
      <c r="P1626" s="82"/>
      <c r="Q1626" s="83" t="e">
        <f t="shared" si="102"/>
        <v>#DIV/0!</v>
      </c>
      <c r="R1626" s="50"/>
      <c r="S1626" s="84">
        <f t="shared" si="104"/>
        <v>0</v>
      </c>
    </row>
    <row r="1627" spans="13:19" ht="18.5" x14ac:dyDescent="0.45">
      <c r="M1627" s="79">
        <f t="shared" si="105"/>
        <v>0</v>
      </c>
      <c r="N1627" s="80"/>
      <c r="O1627" s="81">
        <f t="shared" si="103"/>
        <v>0</v>
      </c>
      <c r="P1627" s="82"/>
      <c r="Q1627" s="83" t="e">
        <f t="shared" si="102"/>
        <v>#DIV/0!</v>
      </c>
      <c r="R1627" s="50"/>
      <c r="S1627" s="84">
        <f t="shared" si="104"/>
        <v>0</v>
      </c>
    </row>
    <row r="1628" spans="13:19" ht="18.5" x14ac:dyDescent="0.45">
      <c r="M1628" s="79">
        <f t="shared" si="105"/>
        <v>0</v>
      </c>
      <c r="N1628" s="80"/>
      <c r="O1628" s="81">
        <f t="shared" si="103"/>
        <v>0</v>
      </c>
      <c r="P1628" s="82"/>
      <c r="Q1628" s="83" t="e">
        <f t="shared" si="102"/>
        <v>#DIV/0!</v>
      </c>
      <c r="R1628" s="50"/>
      <c r="S1628" s="84">
        <f t="shared" si="104"/>
        <v>0</v>
      </c>
    </row>
    <row r="1629" spans="13:19" ht="18.5" x14ac:dyDescent="0.45">
      <c r="M1629" s="79">
        <f t="shared" si="105"/>
        <v>0</v>
      </c>
      <c r="N1629" s="80"/>
      <c r="O1629" s="81">
        <f t="shared" si="103"/>
        <v>0</v>
      </c>
      <c r="P1629" s="82"/>
      <c r="Q1629" s="83" t="e">
        <f t="shared" si="102"/>
        <v>#DIV/0!</v>
      </c>
      <c r="R1629" s="50"/>
      <c r="S1629" s="84">
        <f t="shared" si="104"/>
        <v>0</v>
      </c>
    </row>
    <row r="1630" spans="13:19" ht="18.5" x14ac:dyDescent="0.45">
      <c r="M1630" s="79">
        <f t="shared" si="105"/>
        <v>0</v>
      </c>
      <c r="N1630" s="80"/>
      <c r="O1630" s="81">
        <f t="shared" si="103"/>
        <v>0</v>
      </c>
      <c r="P1630" s="82"/>
      <c r="Q1630" s="83" t="e">
        <f t="shared" si="102"/>
        <v>#DIV/0!</v>
      </c>
      <c r="R1630" s="50"/>
      <c r="S1630" s="84">
        <f t="shared" si="104"/>
        <v>0</v>
      </c>
    </row>
    <row r="1631" spans="13:19" ht="18.5" x14ac:dyDescent="0.45">
      <c r="M1631" s="79">
        <f t="shared" si="105"/>
        <v>0</v>
      </c>
      <c r="N1631" s="80"/>
      <c r="O1631" s="81">
        <f t="shared" si="103"/>
        <v>0</v>
      </c>
      <c r="P1631" s="82"/>
      <c r="Q1631" s="83" t="e">
        <f t="shared" si="102"/>
        <v>#DIV/0!</v>
      </c>
      <c r="R1631" s="50"/>
      <c r="S1631" s="84">
        <f t="shared" si="104"/>
        <v>0</v>
      </c>
    </row>
    <row r="1632" spans="13:19" ht="18.5" x14ac:dyDescent="0.45">
      <c r="M1632" s="79">
        <f t="shared" si="105"/>
        <v>0</v>
      </c>
      <c r="N1632" s="80"/>
      <c r="O1632" s="81">
        <f t="shared" si="103"/>
        <v>0</v>
      </c>
      <c r="P1632" s="82"/>
      <c r="Q1632" s="83" t="e">
        <f t="shared" si="102"/>
        <v>#DIV/0!</v>
      </c>
      <c r="R1632" s="50"/>
      <c r="S1632" s="84">
        <f t="shared" si="104"/>
        <v>0</v>
      </c>
    </row>
    <row r="1633" spans="13:19" ht="18.5" x14ac:dyDescent="0.45">
      <c r="M1633" s="79">
        <f t="shared" si="105"/>
        <v>0</v>
      </c>
      <c r="N1633" s="80"/>
      <c r="O1633" s="81">
        <f t="shared" si="103"/>
        <v>0</v>
      </c>
      <c r="P1633" s="82"/>
      <c r="Q1633" s="83" t="e">
        <f t="shared" ref="Q1633:Q1696" si="106">(P1633-M1633)/P1633</f>
        <v>#DIV/0!</v>
      </c>
      <c r="R1633" s="50"/>
      <c r="S1633" s="84">
        <f t="shared" si="104"/>
        <v>0</v>
      </c>
    </row>
    <row r="1634" spans="13:19" ht="18.5" x14ac:dyDescent="0.45">
      <c r="M1634" s="79">
        <f t="shared" si="105"/>
        <v>0</v>
      </c>
      <c r="N1634" s="80"/>
      <c r="O1634" s="81">
        <f t="shared" si="103"/>
        <v>0</v>
      </c>
      <c r="P1634" s="82"/>
      <c r="Q1634" s="83" t="e">
        <f t="shared" si="106"/>
        <v>#DIV/0!</v>
      </c>
      <c r="R1634" s="50"/>
      <c r="S1634" s="84">
        <f t="shared" si="104"/>
        <v>0</v>
      </c>
    </row>
    <row r="1635" spans="13:19" ht="18.5" x14ac:dyDescent="0.45">
      <c r="M1635" s="79">
        <f t="shared" si="105"/>
        <v>0</v>
      </c>
      <c r="N1635" s="80"/>
      <c r="O1635" s="81">
        <f t="shared" si="103"/>
        <v>0</v>
      </c>
      <c r="P1635" s="82"/>
      <c r="Q1635" s="83" t="e">
        <f t="shared" si="106"/>
        <v>#DIV/0!</v>
      </c>
      <c r="R1635" s="50"/>
      <c r="S1635" s="84">
        <f t="shared" si="104"/>
        <v>0</v>
      </c>
    </row>
    <row r="1636" spans="13:19" ht="18.5" x14ac:dyDescent="0.45">
      <c r="M1636" s="79">
        <f t="shared" si="105"/>
        <v>0</v>
      </c>
      <c r="N1636" s="80"/>
      <c r="O1636" s="81">
        <f t="shared" ref="O1636:O1699" si="107">M1636/(1-N1636)</f>
        <v>0</v>
      </c>
      <c r="P1636" s="82"/>
      <c r="Q1636" s="83" t="e">
        <f t="shared" si="106"/>
        <v>#DIV/0!</v>
      </c>
      <c r="R1636" s="50"/>
      <c r="S1636" s="84">
        <f t="shared" si="104"/>
        <v>0</v>
      </c>
    </row>
    <row r="1637" spans="13:19" ht="18.5" x14ac:dyDescent="0.45">
      <c r="M1637" s="79">
        <f t="shared" si="105"/>
        <v>0</v>
      </c>
      <c r="N1637" s="80"/>
      <c r="O1637" s="81">
        <f t="shared" si="107"/>
        <v>0</v>
      </c>
      <c r="P1637" s="82"/>
      <c r="Q1637" s="83" t="e">
        <f t="shared" si="106"/>
        <v>#DIV/0!</v>
      </c>
      <c r="R1637" s="50"/>
      <c r="S1637" s="84">
        <f t="shared" si="104"/>
        <v>0</v>
      </c>
    </row>
    <row r="1638" spans="13:19" ht="18.5" x14ac:dyDescent="0.45">
      <c r="M1638" s="79">
        <f t="shared" si="105"/>
        <v>0</v>
      </c>
      <c r="N1638" s="80"/>
      <c r="O1638" s="81">
        <f t="shared" si="107"/>
        <v>0</v>
      </c>
      <c r="P1638" s="82"/>
      <c r="Q1638" s="83" t="e">
        <f t="shared" si="106"/>
        <v>#DIV/0!</v>
      </c>
      <c r="R1638" s="50"/>
      <c r="S1638" s="84">
        <f t="shared" ref="S1638:S1701" si="108">SUM(R1638*P1638)</f>
        <v>0</v>
      </c>
    </row>
    <row r="1639" spans="13:19" ht="18.5" x14ac:dyDescent="0.45">
      <c r="M1639" s="79">
        <f t="shared" si="105"/>
        <v>0</v>
      </c>
      <c r="N1639" s="80"/>
      <c r="O1639" s="81">
        <f t="shared" si="107"/>
        <v>0</v>
      </c>
      <c r="P1639" s="82"/>
      <c r="Q1639" s="83" t="e">
        <f t="shared" si="106"/>
        <v>#DIV/0!</v>
      </c>
      <c r="R1639" s="50"/>
      <c r="S1639" s="84">
        <f t="shared" si="108"/>
        <v>0</v>
      </c>
    </row>
    <row r="1640" spans="13:19" ht="18.5" x14ac:dyDescent="0.45">
      <c r="M1640" s="79">
        <f t="shared" si="105"/>
        <v>0</v>
      </c>
      <c r="N1640" s="80"/>
      <c r="O1640" s="81">
        <f t="shared" si="107"/>
        <v>0</v>
      </c>
      <c r="P1640" s="82"/>
      <c r="Q1640" s="83" t="e">
        <f t="shared" si="106"/>
        <v>#DIV/0!</v>
      </c>
      <c r="R1640" s="50"/>
      <c r="S1640" s="84">
        <f t="shared" si="108"/>
        <v>0</v>
      </c>
    </row>
    <row r="1641" spans="13:19" ht="18.5" x14ac:dyDescent="0.45">
      <c r="M1641" s="79">
        <f t="shared" ref="M1641:M1704" si="109">SUM(F1641:K1641)</f>
        <v>0</v>
      </c>
      <c r="N1641" s="80"/>
      <c r="O1641" s="81">
        <f t="shared" si="107"/>
        <v>0</v>
      </c>
      <c r="P1641" s="82"/>
      <c r="Q1641" s="83" t="e">
        <f t="shared" si="106"/>
        <v>#DIV/0!</v>
      </c>
      <c r="R1641" s="50"/>
      <c r="S1641" s="84">
        <f t="shared" si="108"/>
        <v>0</v>
      </c>
    </row>
    <row r="1642" spans="13:19" ht="18.5" x14ac:dyDescent="0.45">
      <c r="M1642" s="79">
        <f t="shared" si="109"/>
        <v>0</v>
      </c>
      <c r="N1642" s="80"/>
      <c r="O1642" s="81">
        <f t="shared" si="107"/>
        <v>0</v>
      </c>
      <c r="P1642" s="82"/>
      <c r="Q1642" s="83" t="e">
        <f t="shared" si="106"/>
        <v>#DIV/0!</v>
      </c>
      <c r="R1642" s="50"/>
      <c r="S1642" s="84">
        <f t="shared" si="108"/>
        <v>0</v>
      </c>
    </row>
    <row r="1643" spans="13:19" ht="18.5" x14ac:dyDescent="0.45">
      <c r="M1643" s="79">
        <f t="shared" si="109"/>
        <v>0</v>
      </c>
      <c r="N1643" s="80"/>
      <c r="O1643" s="81">
        <f t="shared" si="107"/>
        <v>0</v>
      </c>
      <c r="P1643" s="82"/>
      <c r="Q1643" s="83" t="e">
        <f t="shared" si="106"/>
        <v>#DIV/0!</v>
      </c>
      <c r="R1643" s="50"/>
      <c r="S1643" s="84">
        <f t="shared" si="108"/>
        <v>0</v>
      </c>
    </row>
    <row r="1644" spans="13:19" ht="18.5" x14ac:dyDescent="0.45">
      <c r="M1644" s="79">
        <f t="shared" si="109"/>
        <v>0</v>
      </c>
      <c r="N1644" s="80"/>
      <c r="O1644" s="81">
        <f t="shared" si="107"/>
        <v>0</v>
      </c>
      <c r="P1644" s="82"/>
      <c r="Q1644" s="83" t="e">
        <f t="shared" si="106"/>
        <v>#DIV/0!</v>
      </c>
      <c r="R1644" s="50"/>
      <c r="S1644" s="84">
        <f t="shared" si="108"/>
        <v>0</v>
      </c>
    </row>
    <row r="1645" spans="13:19" ht="18.5" x14ac:dyDescent="0.45">
      <c r="M1645" s="79">
        <f t="shared" si="109"/>
        <v>0</v>
      </c>
      <c r="N1645" s="80"/>
      <c r="O1645" s="81">
        <f t="shared" si="107"/>
        <v>0</v>
      </c>
      <c r="P1645" s="82"/>
      <c r="Q1645" s="83" t="e">
        <f t="shared" si="106"/>
        <v>#DIV/0!</v>
      </c>
      <c r="R1645" s="50"/>
      <c r="S1645" s="84">
        <f t="shared" si="108"/>
        <v>0</v>
      </c>
    </row>
    <row r="1646" spans="13:19" ht="18.5" x14ac:dyDescent="0.45">
      <c r="M1646" s="79">
        <f t="shared" si="109"/>
        <v>0</v>
      </c>
      <c r="N1646" s="80"/>
      <c r="O1646" s="81">
        <f t="shared" si="107"/>
        <v>0</v>
      </c>
      <c r="P1646" s="82"/>
      <c r="Q1646" s="83" t="e">
        <f t="shared" si="106"/>
        <v>#DIV/0!</v>
      </c>
      <c r="R1646" s="50"/>
      <c r="S1646" s="84">
        <f t="shared" si="108"/>
        <v>0</v>
      </c>
    </row>
    <row r="1647" spans="13:19" ht="18.5" x14ac:dyDescent="0.45">
      <c r="M1647" s="79">
        <f t="shared" si="109"/>
        <v>0</v>
      </c>
      <c r="N1647" s="80"/>
      <c r="O1647" s="81">
        <f t="shared" si="107"/>
        <v>0</v>
      </c>
      <c r="P1647" s="82"/>
      <c r="Q1647" s="83" t="e">
        <f t="shared" si="106"/>
        <v>#DIV/0!</v>
      </c>
      <c r="R1647" s="50"/>
      <c r="S1647" s="84">
        <f t="shared" si="108"/>
        <v>0</v>
      </c>
    </row>
    <row r="1648" spans="13:19" ht="18.5" x14ac:dyDescent="0.45">
      <c r="M1648" s="79">
        <f t="shared" si="109"/>
        <v>0</v>
      </c>
      <c r="N1648" s="80"/>
      <c r="O1648" s="81">
        <f t="shared" si="107"/>
        <v>0</v>
      </c>
      <c r="P1648" s="82"/>
      <c r="Q1648" s="83" t="e">
        <f t="shared" si="106"/>
        <v>#DIV/0!</v>
      </c>
      <c r="R1648" s="50"/>
      <c r="S1648" s="84">
        <f t="shared" si="108"/>
        <v>0</v>
      </c>
    </row>
    <row r="1649" spans="13:19" ht="18.5" x14ac:dyDescent="0.45">
      <c r="M1649" s="79">
        <f t="shared" si="109"/>
        <v>0</v>
      </c>
      <c r="N1649" s="80"/>
      <c r="O1649" s="81">
        <f t="shared" si="107"/>
        <v>0</v>
      </c>
      <c r="P1649" s="82"/>
      <c r="Q1649" s="83" t="e">
        <f t="shared" si="106"/>
        <v>#DIV/0!</v>
      </c>
      <c r="R1649" s="50"/>
      <c r="S1649" s="84">
        <f t="shared" si="108"/>
        <v>0</v>
      </c>
    </row>
    <row r="1650" spans="13:19" ht="18.5" x14ac:dyDescent="0.45">
      <c r="M1650" s="79">
        <f t="shared" si="109"/>
        <v>0</v>
      </c>
      <c r="N1650" s="80"/>
      <c r="O1650" s="81">
        <f t="shared" si="107"/>
        <v>0</v>
      </c>
      <c r="P1650" s="82"/>
      <c r="Q1650" s="83" t="e">
        <f t="shared" si="106"/>
        <v>#DIV/0!</v>
      </c>
      <c r="R1650" s="50"/>
      <c r="S1650" s="84">
        <f t="shared" si="108"/>
        <v>0</v>
      </c>
    </row>
    <row r="1651" spans="13:19" ht="18.5" x14ac:dyDescent="0.45">
      <c r="M1651" s="79">
        <f t="shared" si="109"/>
        <v>0</v>
      </c>
      <c r="N1651" s="80"/>
      <c r="O1651" s="81">
        <f t="shared" si="107"/>
        <v>0</v>
      </c>
      <c r="P1651" s="82"/>
      <c r="Q1651" s="83" t="e">
        <f t="shared" si="106"/>
        <v>#DIV/0!</v>
      </c>
      <c r="R1651" s="50"/>
      <c r="S1651" s="84">
        <f t="shared" si="108"/>
        <v>0</v>
      </c>
    </row>
    <row r="1652" spans="13:19" ht="18.5" x14ac:dyDescent="0.45">
      <c r="M1652" s="79">
        <f t="shared" si="109"/>
        <v>0</v>
      </c>
      <c r="N1652" s="80"/>
      <c r="O1652" s="81">
        <f t="shared" si="107"/>
        <v>0</v>
      </c>
      <c r="P1652" s="82"/>
      <c r="Q1652" s="83" t="e">
        <f t="shared" si="106"/>
        <v>#DIV/0!</v>
      </c>
      <c r="R1652" s="50"/>
      <c r="S1652" s="84">
        <f t="shared" si="108"/>
        <v>0</v>
      </c>
    </row>
    <row r="1653" spans="13:19" ht="18.5" x14ac:dyDescent="0.45">
      <c r="M1653" s="79">
        <f t="shared" si="109"/>
        <v>0</v>
      </c>
      <c r="N1653" s="80"/>
      <c r="O1653" s="81">
        <f t="shared" si="107"/>
        <v>0</v>
      </c>
      <c r="P1653" s="82"/>
      <c r="Q1653" s="83" t="e">
        <f t="shared" si="106"/>
        <v>#DIV/0!</v>
      </c>
      <c r="R1653" s="50"/>
      <c r="S1653" s="84">
        <f t="shared" si="108"/>
        <v>0</v>
      </c>
    </row>
    <row r="1654" spans="13:19" ht="18.5" x14ac:dyDescent="0.45">
      <c r="M1654" s="79">
        <f t="shared" si="109"/>
        <v>0</v>
      </c>
      <c r="N1654" s="80"/>
      <c r="O1654" s="81">
        <f t="shared" si="107"/>
        <v>0</v>
      </c>
      <c r="P1654" s="82"/>
      <c r="Q1654" s="83" t="e">
        <f t="shared" si="106"/>
        <v>#DIV/0!</v>
      </c>
      <c r="R1654" s="50"/>
      <c r="S1654" s="84">
        <f t="shared" si="108"/>
        <v>0</v>
      </c>
    </row>
    <row r="1655" spans="13:19" ht="18.5" x14ac:dyDescent="0.45">
      <c r="M1655" s="79">
        <f t="shared" si="109"/>
        <v>0</v>
      </c>
      <c r="N1655" s="80"/>
      <c r="O1655" s="81">
        <f t="shared" si="107"/>
        <v>0</v>
      </c>
      <c r="P1655" s="82"/>
      <c r="Q1655" s="83" t="e">
        <f t="shared" si="106"/>
        <v>#DIV/0!</v>
      </c>
      <c r="R1655" s="50"/>
      <c r="S1655" s="84">
        <f t="shared" si="108"/>
        <v>0</v>
      </c>
    </row>
    <row r="1656" spans="13:19" ht="18.5" x14ac:dyDescent="0.45">
      <c r="M1656" s="79">
        <f t="shared" si="109"/>
        <v>0</v>
      </c>
      <c r="N1656" s="80"/>
      <c r="O1656" s="81">
        <f t="shared" si="107"/>
        <v>0</v>
      </c>
      <c r="P1656" s="82"/>
      <c r="Q1656" s="83" t="e">
        <f t="shared" si="106"/>
        <v>#DIV/0!</v>
      </c>
      <c r="R1656" s="50"/>
      <c r="S1656" s="84">
        <f t="shared" si="108"/>
        <v>0</v>
      </c>
    </row>
    <row r="1657" spans="13:19" ht="18.5" x14ac:dyDescent="0.45">
      <c r="M1657" s="79">
        <f t="shared" si="109"/>
        <v>0</v>
      </c>
      <c r="N1657" s="80"/>
      <c r="O1657" s="81">
        <f t="shared" si="107"/>
        <v>0</v>
      </c>
      <c r="P1657" s="82"/>
      <c r="Q1657" s="83" t="e">
        <f t="shared" si="106"/>
        <v>#DIV/0!</v>
      </c>
      <c r="R1657" s="50"/>
      <c r="S1657" s="84">
        <f t="shared" si="108"/>
        <v>0</v>
      </c>
    </row>
    <row r="1658" spans="13:19" ht="18.5" x14ac:dyDescent="0.45">
      <c r="M1658" s="79">
        <f t="shared" si="109"/>
        <v>0</v>
      </c>
      <c r="N1658" s="80"/>
      <c r="O1658" s="81">
        <f t="shared" si="107"/>
        <v>0</v>
      </c>
      <c r="P1658" s="82"/>
      <c r="Q1658" s="83" t="e">
        <f t="shared" si="106"/>
        <v>#DIV/0!</v>
      </c>
      <c r="R1658" s="50"/>
      <c r="S1658" s="84">
        <f t="shared" si="108"/>
        <v>0</v>
      </c>
    </row>
    <row r="1659" spans="13:19" ht="18.5" x14ac:dyDescent="0.45">
      <c r="M1659" s="79">
        <f t="shared" si="109"/>
        <v>0</v>
      </c>
      <c r="N1659" s="80"/>
      <c r="O1659" s="81">
        <f t="shared" si="107"/>
        <v>0</v>
      </c>
      <c r="P1659" s="82"/>
      <c r="Q1659" s="83" t="e">
        <f t="shared" si="106"/>
        <v>#DIV/0!</v>
      </c>
      <c r="R1659" s="50"/>
      <c r="S1659" s="84">
        <f t="shared" si="108"/>
        <v>0</v>
      </c>
    </row>
    <row r="1660" spans="13:19" ht="18.5" x14ac:dyDescent="0.45">
      <c r="M1660" s="79">
        <f t="shared" si="109"/>
        <v>0</v>
      </c>
      <c r="N1660" s="80"/>
      <c r="O1660" s="81">
        <f t="shared" si="107"/>
        <v>0</v>
      </c>
      <c r="P1660" s="82"/>
      <c r="Q1660" s="83" t="e">
        <f t="shared" si="106"/>
        <v>#DIV/0!</v>
      </c>
      <c r="R1660" s="50"/>
      <c r="S1660" s="84">
        <f t="shared" si="108"/>
        <v>0</v>
      </c>
    </row>
    <row r="1661" spans="13:19" ht="18.5" x14ac:dyDescent="0.45">
      <c r="M1661" s="79">
        <f t="shared" si="109"/>
        <v>0</v>
      </c>
      <c r="N1661" s="80"/>
      <c r="O1661" s="81">
        <f t="shared" si="107"/>
        <v>0</v>
      </c>
      <c r="P1661" s="82"/>
      <c r="Q1661" s="83" t="e">
        <f t="shared" si="106"/>
        <v>#DIV/0!</v>
      </c>
      <c r="R1661" s="50"/>
      <c r="S1661" s="84">
        <f t="shared" si="108"/>
        <v>0</v>
      </c>
    </row>
    <row r="1662" spans="13:19" ht="18.5" x14ac:dyDescent="0.45">
      <c r="M1662" s="79">
        <f t="shared" si="109"/>
        <v>0</v>
      </c>
      <c r="N1662" s="80"/>
      <c r="O1662" s="81">
        <f t="shared" si="107"/>
        <v>0</v>
      </c>
      <c r="P1662" s="82"/>
      <c r="Q1662" s="83" t="e">
        <f t="shared" si="106"/>
        <v>#DIV/0!</v>
      </c>
      <c r="R1662" s="50"/>
      <c r="S1662" s="84">
        <f t="shared" si="108"/>
        <v>0</v>
      </c>
    </row>
    <row r="1663" spans="13:19" ht="18.5" x14ac:dyDescent="0.45">
      <c r="M1663" s="79">
        <f t="shared" si="109"/>
        <v>0</v>
      </c>
      <c r="N1663" s="80"/>
      <c r="O1663" s="81">
        <f t="shared" si="107"/>
        <v>0</v>
      </c>
      <c r="P1663" s="82"/>
      <c r="Q1663" s="83" t="e">
        <f t="shared" si="106"/>
        <v>#DIV/0!</v>
      </c>
      <c r="R1663" s="50"/>
      <c r="S1663" s="84">
        <f t="shared" si="108"/>
        <v>0</v>
      </c>
    </row>
    <row r="1664" spans="13:19" ht="18.5" x14ac:dyDescent="0.45">
      <c r="M1664" s="79">
        <f t="shared" si="109"/>
        <v>0</v>
      </c>
      <c r="N1664" s="80"/>
      <c r="O1664" s="81">
        <f t="shared" si="107"/>
        <v>0</v>
      </c>
      <c r="P1664" s="82"/>
      <c r="Q1664" s="83" t="e">
        <f t="shared" si="106"/>
        <v>#DIV/0!</v>
      </c>
      <c r="R1664" s="50"/>
      <c r="S1664" s="84">
        <f t="shared" si="108"/>
        <v>0</v>
      </c>
    </row>
    <row r="1665" spans="13:19" ht="18.5" x14ac:dyDescent="0.45">
      <c r="M1665" s="79">
        <f t="shared" si="109"/>
        <v>0</v>
      </c>
      <c r="N1665" s="80"/>
      <c r="O1665" s="81">
        <f t="shared" si="107"/>
        <v>0</v>
      </c>
      <c r="P1665" s="82"/>
      <c r="Q1665" s="83" t="e">
        <f t="shared" si="106"/>
        <v>#DIV/0!</v>
      </c>
      <c r="R1665" s="50"/>
      <c r="S1665" s="84">
        <f t="shared" si="108"/>
        <v>0</v>
      </c>
    </row>
    <row r="1666" spans="13:19" ht="18.5" x14ac:dyDescent="0.45">
      <c r="M1666" s="79">
        <f t="shared" si="109"/>
        <v>0</v>
      </c>
      <c r="N1666" s="80"/>
      <c r="O1666" s="81">
        <f t="shared" si="107"/>
        <v>0</v>
      </c>
      <c r="P1666" s="82"/>
      <c r="Q1666" s="83" t="e">
        <f t="shared" si="106"/>
        <v>#DIV/0!</v>
      </c>
      <c r="R1666" s="50"/>
      <c r="S1666" s="84">
        <f t="shared" si="108"/>
        <v>0</v>
      </c>
    </row>
    <row r="1667" spans="13:19" ht="18.5" x14ac:dyDescent="0.45">
      <c r="M1667" s="79">
        <f t="shared" si="109"/>
        <v>0</v>
      </c>
      <c r="N1667" s="80"/>
      <c r="O1667" s="81">
        <f t="shared" si="107"/>
        <v>0</v>
      </c>
      <c r="P1667" s="82"/>
      <c r="Q1667" s="83" t="e">
        <f t="shared" si="106"/>
        <v>#DIV/0!</v>
      </c>
      <c r="R1667" s="50"/>
      <c r="S1667" s="84">
        <f t="shared" si="108"/>
        <v>0</v>
      </c>
    </row>
    <row r="1668" spans="13:19" ht="18.5" x14ac:dyDescent="0.45">
      <c r="M1668" s="79">
        <f t="shared" si="109"/>
        <v>0</v>
      </c>
      <c r="N1668" s="80"/>
      <c r="O1668" s="81">
        <f t="shared" si="107"/>
        <v>0</v>
      </c>
      <c r="P1668" s="82"/>
      <c r="Q1668" s="83" t="e">
        <f t="shared" si="106"/>
        <v>#DIV/0!</v>
      </c>
      <c r="R1668" s="50"/>
      <c r="S1668" s="84">
        <f t="shared" si="108"/>
        <v>0</v>
      </c>
    </row>
    <row r="1669" spans="13:19" ht="18.5" x14ac:dyDescent="0.45">
      <c r="M1669" s="79">
        <f t="shared" si="109"/>
        <v>0</v>
      </c>
      <c r="N1669" s="80"/>
      <c r="O1669" s="81">
        <f t="shared" si="107"/>
        <v>0</v>
      </c>
      <c r="P1669" s="82"/>
      <c r="Q1669" s="83" t="e">
        <f t="shared" si="106"/>
        <v>#DIV/0!</v>
      </c>
      <c r="R1669" s="50"/>
      <c r="S1669" s="84">
        <f t="shared" si="108"/>
        <v>0</v>
      </c>
    </row>
    <row r="1670" spans="13:19" ht="18.5" x14ac:dyDescent="0.45">
      <c r="M1670" s="79">
        <f t="shared" si="109"/>
        <v>0</v>
      </c>
      <c r="N1670" s="80"/>
      <c r="O1670" s="81">
        <f t="shared" si="107"/>
        <v>0</v>
      </c>
      <c r="P1670" s="82"/>
      <c r="Q1670" s="83" t="e">
        <f t="shared" si="106"/>
        <v>#DIV/0!</v>
      </c>
      <c r="R1670" s="50"/>
      <c r="S1670" s="84">
        <f t="shared" si="108"/>
        <v>0</v>
      </c>
    </row>
    <row r="1671" spans="13:19" ht="18.5" x14ac:dyDescent="0.45">
      <c r="M1671" s="79">
        <f t="shared" si="109"/>
        <v>0</v>
      </c>
      <c r="N1671" s="80"/>
      <c r="O1671" s="81">
        <f t="shared" si="107"/>
        <v>0</v>
      </c>
      <c r="P1671" s="82"/>
      <c r="Q1671" s="83" t="e">
        <f t="shared" si="106"/>
        <v>#DIV/0!</v>
      </c>
      <c r="R1671" s="50"/>
      <c r="S1671" s="84">
        <f t="shared" si="108"/>
        <v>0</v>
      </c>
    </row>
    <row r="1672" spans="13:19" ht="18.5" x14ac:dyDescent="0.45">
      <c r="M1672" s="79">
        <f t="shared" si="109"/>
        <v>0</v>
      </c>
      <c r="N1672" s="80"/>
      <c r="O1672" s="81">
        <f t="shared" si="107"/>
        <v>0</v>
      </c>
      <c r="P1672" s="82"/>
      <c r="Q1672" s="83" t="e">
        <f t="shared" si="106"/>
        <v>#DIV/0!</v>
      </c>
      <c r="R1672" s="50"/>
      <c r="S1672" s="84">
        <f t="shared" si="108"/>
        <v>0</v>
      </c>
    </row>
    <row r="1673" spans="13:19" ht="18.5" x14ac:dyDescent="0.45">
      <c r="M1673" s="79">
        <f t="shared" si="109"/>
        <v>0</v>
      </c>
      <c r="N1673" s="80"/>
      <c r="O1673" s="81">
        <f t="shared" si="107"/>
        <v>0</v>
      </c>
      <c r="P1673" s="82"/>
      <c r="Q1673" s="83" t="e">
        <f t="shared" si="106"/>
        <v>#DIV/0!</v>
      </c>
      <c r="R1673" s="50"/>
      <c r="S1673" s="84">
        <f t="shared" si="108"/>
        <v>0</v>
      </c>
    </row>
    <row r="1674" spans="13:19" ht="18.5" x14ac:dyDescent="0.45">
      <c r="M1674" s="79">
        <f t="shared" si="109"/>
        <v>0</v>
      </c>
      <c r="N1674" s="80"/>
      <c r="O1674" s="81">
        <f t="shared" si="107"/>
        <v>0</v>
      </c>
      <c r="P1674" s="82"/>
      <c r="Q1674" s="83" t="e">
        <f t="shared" si="106"/>
        <v>#DIV/0!</v>
      </c>
      <c r="R1674" s="50"/>
      <c r="S1674" s="84">
        <f t="shared" si="108"/>
        <v>0</v>
      </c>
    </row>
    <row r="1675" spans="13:19" ht="18.5" x14ac:dyDescent="0.45">
      <c r="M1675" s="79">
        <f t="shared" si="109"/>
        <v>0</v>
      </c>
      <c r="N1675" s="80"/>
      <c r="O1675" s="81">
        <f t="shared" si="107"/>
        <v>0</v>
      </c>
      <c r="P1675" s="82"/>
      <c r="Q1675" s="83" t="e">
        <f t="shared" si="106"/>
        <v>#DIV/0!</v>
      </c>
      <c r="R1675" s="50"/>
      <c r="S1675" s="84">
        <f t="shared" si="108"/>
        <v>0</v>
      </c>
    </row>
    <row r="1676" spans="13:19" ht="18.5" x14ac:dyDescent="0.45">
      <c r="M1676" s="79">
        <f t="shared" si="109"/>
        <v>0</v>
      </c>
      <c r="N1676" s="80"/>
      <c r="O1676" s="81">
        <f t="shared" si="107"/>
        <v>0</v>
      </c>
      <c r="P1676" s="82"/>
      <c r="Q1676" s="83" t="e">
        <f t="shared" si="106"/>
        <v>#DIV/0!</v>
      </c>
      <c r="R1676" s="50"/>
      <c r="S1676" s="84">
        <f t="shared" si="108"/>
        <v>0</v>
      </c>
    </row>
    <row r="1677" spans="13:19" ht="18.5" x14ac:dyDescent="0.45">
      <c r="M1677" s="79">
        <f t="shared" si="109"/>
        <v>0</v>
      </c>
      <c r="N1677" s="80"/>
      <c r="O1677" s="81">
        <f t="shared" si="107"/>
        <v>0</v>
      </c>
      <c r="P1677" s="82"/>
      <c r="Q1677" s="83" t="e">
        <f t="shared" si="106"/>
        <v>#DIV/0!</v>
      </c>
      <c r="R1677" s="50"/>
      <c r="S1677" s="84">
        <f t="shared" si="108"/>
        <v>0</v>
      </c>
    </row>
    <row r="1678" spans="13:19" ht="18.5" x14ac:dyDescent="0.45">
      <c r="M1678" s="79">
        <f t="shared" si="109"/>
        <v>0</v>
      </c>
      <c r="N1678" s="80"/>
      <c r="O1678" s="81">
        <f t="shared" si="107"/>
        <v>0</v>
      </c>
      <c r="P1678" s="82"/>
      <c r="Q1678" s="83" t="e">
        <f t="shared" si="106"/>
        <v>#DIV/0!</v>
      </c>
      <c r="R1678" s="50"/>
      <c r="S1678" s="84">
        <f t="shared" si="108"/>
        <v>0</v>
      </c>
    </row>
    <row r="1679" spans="13:19" ht="18.5" x14ac:dyDescent="0.45">
      <c r="M1679" s="79">
        <f t="shared" si="109"/>
        <v>0</v>
      </c>
      <c r="N1679" s="80"/>
      <c r="O1679" s="81">
        <f t="shared" si="107"/>
        <v>0</v>
      </c>
      <c r="P1679" s="82"/>
      <c r="Q1679" s="83" t="e">
        <f t="shared" si="106"/>
        <v>#DIV/0!</v>
      </c>
      <c r="R1679" s="50"/>
      <c r="S1679" s="84">
        <f t="shared" si="108"/>
        <v>0</v>
      </c>
    </row>
    <row r="1680" spans="13:19" ht="18.5" x14ac:dyDescent="0.45">
      <c r="M1680" s="79">
        <f t="shared" si="109"/>
        <v>0</v>
      </c>
      <c r="N1680" s="80"/>
      <c r="O1680" s="81">
        <f t="shared" si="107"/>
        <v>0</v>
      </c>
      <c r="P1680" s="82"/>
      <c r="Q1680" s="83" t="e">
        <f t="shared" si="106"/>
        <v>#DIV/0!</v>
      </c>
      <c r="R1680" s="50"/>
      <c r="S1680" s="84">
        <f t="shared" si="108"/>
        <v>0</v>
      </c>
    </row>
    <row r="1681" spans="13:19" ht="18.5" x14ac:dyDescent="0.45">
      <c r="M1681" s="79">
        <f t="shared" si="109"/>
        <v>0</v>
      </c>
      <c r="N1681" s="80"/>
      <c r="O1681" s="81">
        <f t="shared" si="107"/>
        <v>0</v>
      </c>
      <c r="P1681" s="82"/>
      <c r="Q1681" s="83" t="e">
        <f t="shared" si="106"/>
        <v>#DIV/0!</v>
      </c>
      <c r="R1681" s="50"/>
      <c r="S1681" s="84">
        <f t="shared" si="108"/>
        <v>0</v>
      </c>
    </row>
    <row r="1682" spans="13:19" ht="18.5" x14ac:dyDescent="0.45">
      <c r="M1682" s="79">
        <f t="shared" si="109"/>
        <v>0</v>
      </c>
      <c r="N1682" s="80"/>
      <c r="O1682" s="81">
        <f t="shared" si="107"/>
        <v>0</v>
      </c>
      <c r="P1682" s="82"/>
      <c r="Q1682" s="83" t="e">
        <f t="shared" si="106"/>
        <v>#DIV/0!</v>
      </c>
      <c r="R1682" s="50"/>
      <c r="S1682" s="84">
        <f t="shared" si="108"/>
        <v>0</v>
      </c>
    </row>
    <row r="1683" spans="13:19" ht="18.5" x14ac:dyDescent="0.45">
      <c r="M1683" s="79">
        <f t="shared" si="109"/>
        <v>0</v>
      </c>
      <c r="N1683" s="80"/>
      <c r="O1683" s="81">
        <f t="shared" si="107"/>
        <v>0</v>
      </c>
      <c r="P1683" s="82"/>
      <c r="Q1683" s="83" t="e">
        <f t="shared" si="106"/>
        <v>#DIV/0!</v>
      </c>
      <c r="R1683" s="50"/>
      <c r="S1683" s="84">
        <f t="shared" si="108"/>
        <v>0</v>
      </c>
    </row>
    <row r="1684" spans="13:19" ht="18.5" x14ac:dyDescent="0.45">
      <c r="M1684" s="79">
        <f t="shared" si="109"/>
        <v>0</v>
      </c>
      <c r="N1684" s="80"/>
      <c r="O1684" s="81">
        <f t="shared" si="107"/>
        <v>0</v>
      </c>
      <c r="P1684" s="82"/>
      <c r="Q1684" s="83" t="e">
        <f t="shared" si="106"/>
        <v>#DIV/0!</v>
      </c>
      <c r="R1684" s="50"/>
      <c r="S1684" s="84">
        <f t="shared" si="108"/>
        <v>0</v>
      </c>
    </row>
    <row r="1685" spans="13:19" ht="18.5" x14ac:dyDescent="0.45">
      <c r="M1685" s="79">
        <f t="shared" si="109"/>
        <v>0</v>
      </c>
      <c r="N1685" s="80"/>
      <c r="O1685" s="81">
        <f t="shared" si="107"/>
        <v>0</v>
      </c>
      <c r="P1685" s="82"/>
      <c r="Q1685" s="83" t="e">
        <f t="shared" si="106"/>
        <v>#DIV/0!</v>
      </c>
      <c r="R1685" s="50"/>
      <c r="S1685" s="84">
        <f t="shared" si="108"/>
        <v>0</v>
      </c>
    </row>
    <row r="1686" spans="13:19" ht="18.5" x14ac:dyDescent="0.45">
      <c r="M1686" s="79">
        <f t="shared" si="109"/>
        <v>0</v>
      </c>
      <c r="N1686" s="80"/>
      <c r="O1686" s="81">
        <f t="shared" si="107"/>
        <v>0</v>
      </c>
      <c r="P1686" s="82"/>
      <c r="Q1686" s="83" t="e">
        <f t="shared" si="106"/>
        <v>#DIV/0!</v>
      </c>
      <c r="R1686" s="50"/>
      <c r="S1686" s="84">
        <f t="shared" si="108"/>
        <v>0</v>
      </c>
    </row>
    <row r="1687" spans="13:19" ht="18.5" x14ac:dyDescent="0.45">
      <c r="M1687" s="79">
        <f t="shared" si="109"/>
        <v>0</v>
      </c>
      <c r="N1687" s="80"/>
      <c r="O1687" s="81">
        <f t="shared" si="107"/>
        <v>0</v>
      </c>
      <c r="P1687" s="82"/>
      <c r="Q1687" s="83" t="e">
        <f t="shared" si="106"/>
        <v>#DIV/0!</v>
      </c>
      <c r="R1687" s="50"/>
      <c r="S1687" s="84">
        <f t="shared" si="108"/>
        <v>0</v>
      </c>
    </row>
    <row r="1688" spans="13:19" ht="18.5" x14ac:dyDescent="0.45">
      <c r="M1688" s="79">
        <f t="shared" si="109"/>
        <v>0</v>
      </c>
      <c r="N1688" s="80"/>
      <c r="O1688" s="81">
        <f t="shared" si="107"/>
        <v>0</v>
      </c>
      <c r="P1688" s="82"/>
      <c r="Q1688" s="83" t="e">
        <f t="shared" si="106"/>
        <v>#DIV/0!</v>
      </c>
      <c r="R1688" s="50"/>
      <c r="S1688" s="84">
        <f t="shared" si="108"/>
        <v>0</v>
      </c>
    </row>
    <row r="1689" spans="13:19" ht="18.5" x14ac:dyDescent="0.45">
      <c r="M1689" s="79">
        <f t="shared" si="109"/>
        <v>0</v>
      </c>
      <c r="N1689" s="80"/>
      <c r="O1689" s="81">
        <f t="shared" si="107"/>
        <v>0</v>
      </c>
      <c r="P1689" s="82"/>
      <c r="Q1689" s="83" t="e">
        <f t="shared" si="106"/>
        <v>#DIV/0!</v>
      </c>
      <c r="R1689" s="50"/>
      <c r="S1689" s="84">
        <f t="shared" si="108"/>
        <v>0</v>
      </c>
    </row>
    <row r="1690" spans="13:19" ht="18.5" x14ac:dyDescent="0.45">
      <c r="M1690" s="79">
        <f t="shared" si="109"/>
        <v>0</v>
      </c>
      <c r="N1690" s="80"/>
      <c r="O1690" s="81">
        <f t="shared" si="107"/>
        <v>0</v>
      </c>
      <c r="P1690" s="82"/>
      <c r="Q1690" s="83" t="e">
        <f t="shared" si="106"/>
        <v>#DIV/0!</v>
      </c>
      <c r="R1690" s="50"/>
      <c r="S1690" s="84">
        <f t="shared" si="108"/>
        <v>0</v>
      </c>
    </row>
    <row r="1691" spans="13:19" ht="18.5" x14ac:dyDescent="0.45">
      <c r="M1691" s="79">
        <f t="shared" si="109"/>
        <v>0</v>
      </c>
      <c r="N1691" s="80"/>
      <c r="O1691" s="81">
        <f t="shared" si="107"/>
        <v>0</v>
      </c>
      <c r="P1691" s="82"/>
      <c r="Q1691" s="83" t="e">
        <f t="shared" si="106"/>
        <v>#DIV/0!</v>
      </c>
      <c r="R1691" s="50"/>
      <c r="S1691" s="84">
        <f t="shared" si="108"/>
        <v>0</v>
      </c>
    </row>
    <row r="1692" spans="13:19" ht="18.5" x14ac:dyDescent="0.45">
      <c r="M1692" s="79">
        <f t="shared" si="109"/>
        <v>0</v>
      </c>
      <c r="N1692" s="80"/>
      <c r="O1692" s="81">
        <f t="shared" si="107"/>
        <v>0</v>
      </c>
      <c r="P1692" s="82"/>
      <c r="Q1692" s="83" t="e">
        <f t="shared" si="106"/>
        <v>#DIV/0!</v>
      </c>
      <c r="R1692" s="50"/>
      <c r="S1692" s="84">
        <f t="shared" si="108"/>
        <v>0</v>
      </c>
    </row>
    <row r="1693" spans="13:19" ht="18.5" x14ac:dyDescent="0.45">
      <c r="M1693" s="79">
        <f t="shared" si="109"/>
        <v>0</v>
      </c>
      <c r="N1693" s="80"/>
      <c r="O1693" s="81">
        <f t="shared" si="107"/>
        <v>0</v>
      </c>
      <c r="P1693" s="82"/>
      <c r="Q1693" s="83" t="e">
        <f t="shared" si="106"/>
        <v>#DIV/0!</v>
      </c>
      <c r="R1693" s="50"/>
      <c r="S1693" s="84">
        <f t="shared" si="108"/>
        <v>0</v>
      </c>
    </row>
    <row r="1694" spans="13:19" ht="18.5" x14ac:dyDescent="0.45">
      <c r="M1694" s="79">
        <f t="shared" si="109"/>
        <v>0</v>
      </c>
      <c r="N1694" s="80"/>
      <c r="O1694" s="81">
        <f t="shared" si="107"/>
        <v>0</v>
      </c>
      <c r="P1694" s="82"/>
      <c r="Q1694" s="83" t="e">
        <f t="shared" si="106"/>
        <v>#DIV/0!</v>
      </c>
      <c r="R1694" s="50"/>
      <c r="S1694" s="84">
        <f t="shared" si="108"/>
        <v>0</v>
      </c>
    </row>
    <row r="1695" spans="13:19" ht="18.5" x14ac:dyDescent="0.45">
      <c r="M1695" s="79">
        <f t="shared" si="109"/>
        <v>0</v>
      </c>
      <c r="N1695" s="80"/>
      <c r="O1695" s="81">
        <f t="shared" si="107"/>
        <v>0</v>
      </c>
      <c r="P1695" s="82"/>
      <c r="Q1695" s="83" t="e">
        <f t="shared" si="106"/>
        <v>#DIV/0!</v>
      </c>
      <c r="R1695" s="50"/>
      <c r="S1695" s="84">
        <f t="shared" si="108"/>
        <v>0</v>
      </c>
    </row>
    <row r="1696" spans="13:19" ht="18.5" x14ac:dyDescent="0.45">
      <c r="M1696" s="79">
        <f t="shared" si="109"/>
        <v>0</v>
      </c>
      <c r="N1696" s="80"/>
      <c r="O1696" s="81">
        <f t="shared" si="107"/>
        <v>0</v>
      </c>
      <c r="P1696" s="82"/>
      <c r="Q1696" s="83" t="e">
        <f t="shared" si="106"/>
        <v>#DIV/0!</v>
      </c>
      <c r="R1696" s="50"/>
      <c r="S1696" s="84">
        <f t="shared" si="108"/>
        <v>0</v>
      </c>
    </row>
    <row r="1697" spans="13:19" ht="18.5" x14ac:dyDescent="0.45">
      <c r="M1697" s="79">
        <f t="shared" si="109"/>
        <v>0</v>
      </c>
      <c r="N1697" s="80"/>
      <c r="O1697" s="81">
        <f t="shared" si="107"/>
        <v>0</v>
      </c>
      <c r="P1697" s="82"/>
      <c r="Q1697" s="83" t="e">
        <f t="shared" ref="Q1697:Q1760" si="110">(P1697-M1697)/P1697</f>
        <v>#DIV/0!</v>
      </c>
      <c r="R1697" s="50"/>
      <c r="S1697" s="84">
        <f t="shared" si="108"/>
        <v>0</v>
      </c>
    </row>
    <row r="1698" spans="13:19" ht="18.5" x14ac:dyDescent="0.45">
      <c r="M1698" s="79">
        <f t="shared" si="109"/>
        <v>0</v>
      </c>
      <c r="N1698" s="80"/>
      <c r="O1698" s="81">
        <f t="shared" si="107"/>
        <v>0</v>
      </c>
      <c r="P1698" s="82"/>
      <c r="Q1698" s="83" t="e">
        <f t="shared" si="110"/>
        <v>#DIV/0!</v>
      </c>
      <c r="R1698" s="50"/>
      <c r="S1698" s="84">
        <f t="shared" si="108"/>
        <v>0</v>
      </c>
    </row>
    <row r="1699" spans="13:19" ht="18.5" x14ac:dyDescent="0.45">
      <c r="M1699" s="79">
        <f t="shared" si="109"/>
        <v>0</v>
      </c>
      <c r="N1699" s="80"/>
      <c r="O1699" s="81">
        <f t="shared" si="107"/>
        <v>0</v>
      </c>
      <c r="P1699" s="82"/>
      <c r="Q1699" s="83" t="e">
        <f t="shared" si="110"/>
        <v>#DIV/0!</v>
      </c>
      <c r="R1699" s="50"/>
      <c r="S1699" s="84">
        <f t="shared" si="108"/>
        <v>0</v>
      </c>
    </row>
    <row r="1700" spans="13:19" ht="18.5" x14ac:dyDescent="0.45">
      <c r="M1700" s="79">
        <f t="shared" si="109"/>
        <v>0</v>
      </c>
      <c r="N1700" s="80"/>
      <c r="O1700" s="81">
        <f t="shared" ref="O1700:O1763" si="111">M1700/(1-N1700)</f>
        <v>0</v>
      </c>
      <c r="P1700" s="82"/>
      <c r="Q1700" s="83" t="e">
        <f t="shared" si="110"/>
        <v>#DIV/0!</v>
      </c>
      <c r="R1700" s="50"/>
      <c r="S1700" s="84">
        <f t="shared" si="108"/>
        <v>0</v>
      </c>
    </row>
    <row r="1701" spans="13:19" ht="18.5" x14ac:dyDescent="0.45">
      <c r="M1701" s="79">
        <f t="shared" si="109"/>
        <v>0</v>
      </c>
      <c r="N1701" s="80"/>
      <c r="O1701" s="81">
        <f t="shared" si="111"/>
        <v>0</v>
      </c>
      <c r="P1701" s="82"/>
      <c r="Q1701" s="83" t="e">
        <f t="shared" si="110"/>
        <v>#DIV/0!</v>
      </c>
      <c r="R1701" s="50"/>
      <c r="S1701" s="84">
        <f t="shared" si="108"/>
        <v>0</v>
      </c>
    </row>
    <row r="1702" spans="13:19" ht="18.5" x14ac:dyDescent="0.45">
      <c r="M1702" s="79">
        <f t="shared" si="109"/>
        <v>0</v>
      </c>
      <c r="N1702" s="80"/>
      <c r="O1702" s="81">
        <f t="shared" si="111"/>
        <v>0</v>
      </c>
      <c r="P1702" s="82"/>
      <c r="Q1702" s="83" t="e">
        <f t="shared" si="110"/>
        <v>#DIV/0!</v>
      </c>
      <c r="R1702" s="50"/>
      <c r="S1702" s="84">
        <f t="shared" ref="S1702:S1765" si="112">SUM(R1702*P1702)</f>
        <v>0</v>
      </c>
    </row>
    <row r="1703" spans="13:19" ht="18.5" x14ac:dyDescent="0.45">
      <c r="M1703" s="79">
        <f t="shared" si="109"/>
        <v>0</v>
      </c>
      <c r="N1703" s="80"/>
      <c r="O1703" s="81">
        <f t="shared" si="111"/>
        <v>0</v>
      </c>
      <c r="P1703" s="82"/>
      <c r="Q1703" s="83" t="e">
        <f t="shared" si="110"/>
        <v>#DIV/0!</v>
      </c>
      <c r="R1703" s="50"/>
      <c r="S1703" s="84">
        <f t="shared" si="112"/>
        <v>0</v>
      </c>
    </row>
    <row r="1704" spans="13:19" ht="18.5" x14ac:dyDescent="0.45">
      <c r="M1704" s="79">
        <f t="shared" si="109"/>
        <v>0</v>
      </c>
      <c r="N1704" s="80"/>
      <c r="O1704" s="81">
        <f t="shared" si="111"/>
        <v>0</v>
      </c>
      <c r="P1704" s="82"/>
      <c r="Q1704" s="83" t="e">
        <f t="shared" si="110"/>
        <v>#DIV/0!</v>
      </c>
      <c r="R1704" s="50"/>
      <c r="S1704" s="84">
        <f t="shared" si="112"/>
        <v>0</v>
      </c>
    </row>
    <row r="1705" spans="13:19" ht="18.5" x14ac:dyDescent="0.45">
      <c r="M1705" s="79">
        <f t="shared" ref="M1705:M1768" si="113">SUM(F1705:K1705)</f>
        <v>0</v>
      </c>
      <c r="N1705" s="80"/>
      <c r="O1705" s="81">
        <f t="shared" si="111"/>
        <v>0</v>
      </c>
      <c r="P1705" s="82"/>
      <c r="Q1705" s="83" t="e">
        <f t="shared" si="110"/>
        <v>#DIV/0!</v>
      </c>
      <c r="R1705" s="50"/>
      <c r="S1705" s="84">
        <f t="shared" si="112"/>
        <v>0</v>
      </c>
    </row>
    <row r="1706" spans="13:19" ht="18.5" x14ac:dyDescent="0.45">
      <c r="M1706" s="79">
        <f t="shared" si="113"/>
        <v>0</v>
      </c>
      <c r="N1706" s="80"/>
      <c r="O1706" s="81">
        <f t="shared" si="111"/>
        <v>0</v>
      </c>
      <c r="P1706" s="82"/>
      <c r="Q1706" s="83" t="e">
        <f t="shared" si="110"/>
        <v>#DIV/0!</v>
      </c>
      <c r="R1706" s="50"/>
      <c r="S1706" s="84">
        <f t="shared" si="112"/>
        <v>0</v>
      </c>
    </row>
    <row r="1707" spans="13:19" ht="18.5" x14ac:dyDescent="0.45">
      <c r="M1707" s="79">
        <f t="shared" si="113"/>
        <v>0</v>
      </c>
      <c r="N1707" s="80"/>
      <c r="O1707" s="81">
        <f t="shared" si="111"/>
        <v>0</v>
      </c>
      <c r="P1707" s="82"/>
      <c r="Q1707" s="83" t="e">
        <f t="shared" si="110"/>
        <v>#DIV/0!</v>
      </c>
      <c r="R1707" s="50"/>
      <c r="S1707" s="84">
        <f t="shared" si="112"/>
        <v>0</v>
      </c>
    </row>
    <row r="1708" spans="13:19" ht="18.5" x14ac:dyDescent="0.45">
      <c r="M1708" s="79">
        <f t="shared" si="113"/>
        <v>0</v>
      </c>
      <c r="N1708" s="80"/>
      <c r="O1708" s="81">
        <f t="shared" si="111"/>
        <v>0</v>
      </c>
      <c r="P1708" s="82"/>
      <c r="Q1708" s="83" t="e">
        <f t="shared" si="110"/>
        <v>#DIV/0!</v>
      </c>
      <c r="R1708" s="50"/>
      <c r="S1708" s="84">
        <f t="shared" si="112"/>
        <v>0</v>
      </c>
    </row>
    <row r="1709" spans="13:19" ht="18.5" x14ac:dyDescent="0.45">
      <c r="M1709" s="79">
        <f t="shared" si="113"/>
        <v>0</v>
      </c>
      <c r="N1709" s="80"/>
      <c r="O1709" s="81">
        <f t="shared" si="111"/>
        <v>0</v>
      </c>
      <c r="P1709" s="82"/>
      <c r="Q1709" s="83" t="e">
        <f t="shared" si="110"/>
        <v>#DIV/0!</v>
      </c>
      <c r="R1709" s="50"/>
      <c r="S1709" s="84">
        <f t="shared" si="112"/>
        <v>0</v>
      </c>
    </row>
    <row r="1710" spans="13:19" ht="18.5" x14ac:dyDescent="0.45">
      <c r="M1710" s="79">
        <f t="shared" si="113"/>
        <v>0</v>
      </c>
      <c r="N1710" s="80"/>
      <c r="O1710" s="81">
        <f t="shared" si="111"/>
        <v>0</v>
      </c>
      <c r="P1710" s="82"/>
      <c r="Q1710" s="83" t="e">
        <f t="shared" si="110"/>
        <v>#DIV/0!</v>
      </c>
      <c r="R1710" s="50"/>
      <c r="S1710" s="84">
        <f t="shared" si="112"/>
        <v>0</v>
      </c>
    </row>
    <row r="1711" spans="13:19" ht="18.5" x14ac:dyDescent="0.45">
      <c r="M1711" s="79">
        <f t="shared" si="113"/>
        <v>0</v>
      </c>
      <c r="N1711" s="80"/>
      <c r="O1711" s="81">
        <f t="shared" si="111"/>
        <v>0</v>
      </c>
      <c r="P1711" s="82"/>
      <c r="Q1711" s="83" t="e">
        <f t="shared" si="110"/>
        <v>#DIV/0!</v>
      </c>
      <c r="R1711" s="50"/>
      <c r="S1711" s="84">
        <f t="shared" si="112"/>
        <v>0</v>
      </c>
    </row>
    <row r="1712" spans="13:19" ht="18.5" x14ac:dyDescent="0.45">
      <c r="M1712" s="79">
        <f t="shared" si="113"/>
        <v>0</v>
      </c>
      <c r="N1712" s="80"/>
      <c r="O1712" s="81">
        <f t="shared" si="111"/>
        <v>0</v>
      </c>
      <c r="P1712" s="82"/>
      <c r="Q1712" s="83" t="e">
        <f t="shared" si="110"/>
        <v>#DIV/0!</v>
      </c>
      <c r="R1712" s="50"/>
      <c r="S1712" s="84">
        <f t="shared" si="112"/>
        <v>0</v>
      </c>
    </row>
    <row r="1713" spans="13:19" ht="18.5" x14ac:dyDescent="0.45">
      <c r="M1713" s="79">
        <f t="shared" si="113"/>
        <v>0</v>
      </c>
      <c r="N1713" s="80"/>
      <c r="O1713" s="81">
        <f t="shared" si="111"/>
        <v>0</v>
      </c>
      <c r="P1713" s="82"/>
      <c r="Q1713" s="83" t="e">
        <f t="shared" si="110"/>
        <v>#DIV/0!</v>
      </c>
      <c r="R1713" s="50"/>
      <c r="S1713" s="84">
        <f t="shared" si="112"/>
        <v>0</v>
      </c>
    </row>
    <row r="1714" spans="13:19" ht="18.5" x14ac:dyDescent="0.45">
      <c r="M1714" s="79">
        <f t="shared" si="113"/>
        <v>0</v>
      </c>
      <c r="N1714" s="80"/>
      <c r="O1714" s="81">
        <f t="shared" si="111"/>
        <v>0</v>
      </c>
      <c r="P1714" s="82"/>
      <c r="Q1714" s="83" t="e">
        <f t="shared" si="110"/>
        <v>#DIV/0!</v>
      </c>
      <c r="R1714" s="50"/>
      <c r="S1714" s="84">
        <f t="shared" si="112"/>
        <v>0</v>
      </c>
    </row>
    <row r="1715" spans="13:19" ht="18.5" x14ac:dyDescent="0.45">
      <c r="M1715" s="79">
        <f t="shared" si="113"/>
        <v>0</v>
      </c>
      <c r="N1715" s="80"/>
      <c r="O1715" s="81">
        <f t="shared" si="111"/>
        <v>0</v>
      </c>
      <c r="P1715" s="82"/>
      <c r="Q1715" s="83" t="e">
        <f t="shared" si="110"/>
        <v>#DIV/0!</v>
      </c>
      <c r="R1715" s="50"/>
      <c r="S1715" s="84">
        <f t="shared" si="112"/>
        <v>0</v>
      </c>
    </row>
    <row r="1716" spans="13:19" ht="18.5" x14ac:dyDescent="0.45">
      <c r="M1716" s="79">
        <f t="shared" si="113"/>
        <v>0</v>
      </c>
      <c r="N1716" s="80"/>
      <c r="O1716" s="81">
        <f t="shared" si="111"/>
        <v>0</v>
      </c>
      <c r="P1716" s="82"/>
      <c r="Q1716" s="83" t="e">
        <f t="shared" si="110"/>
        <v>#DIV/0!</v>
      </c>
      <c r="R1716" s="50"/>
      <c r="S1716" s="84">
        <f t="shared" si="112"/>
        <v>0</v>
      </c>
    </row>
    <row r="1717" spans="13:19" ht="18.5" x14ac:dyDescent="0.45">
      <c r="M1717" s="79">
        <f t="shared" si="113"/>
        <v>0</v>
      </c>
      <c r="N1717" s="80"/>
      <c r="O1717" s="81">
        <f t="shared" si="111"/>
        <v>0</v>
      </c>
      <c r="P1717" s="82"/>
      <c r="Q1717" s="83" t="e">
        <f t="shared" si="110"/>
        <v>#DIV/0!</v>
      </c>
      <c r="R1717" s="50"/>
      <c r="S1717" s="84">
        <f t="shared" si="112"/>
        <v>0</v>
      </c>
    </row>
    <row r="1718" spans="13:19" ht="18.5" x14ac:dyDescent="0.45">
      <c r="M1718" s="79">
        <f t="shared" si="113"/>
        <v>0</v>
      </c>
      <c r="N1718" s="80"/>
      <c r="O1718" s="81">
        <f t="shared" si="111"/>
        <v>0</v>
      </c>
      <c r="P1718" s="82"/>
      <c r="Q1718" s="83" t="e">
        <f t="shared" si="110"/>
        <v>#DIV/0!</v>
      </c>
      <c r="R1718" s="50"/>
      <c r="S1718" s="84">
        <f t="shared" si="112"/>
        <v>0</v>
      </c>
    </row>
    <row r="1719" spans="13:19" ht="18.5" x14ac:dyDescent="0.45">
      <c r="M1719" s="79">
        <f t="shared" si="113"/>
        <v>0</v>
      </c>
      <c r="N1719" s="80"/>
      <c r="O1719" s="81">
        <f t="shared" si="111"/>
        <v>0</v>
      </c>
      <c r="P1719" s="82"/>
      <c r="Q1719" s="83" t="e">
        <f t="shared" si="110"/>
        <v>#DIV/0!</v>
      </c>
      <c r="R1719" s="50"/>
      <c r="S1719" s="84">
        <f t="shared" si="112"/>
        <v>0</v>
      </c>
    </row>
    <row r="1720" spans="13:19" ht="18.5" x14ac:dyDescent="0.45">
      <c r="M1720" s="79">
        <f t="shared" si="113"/>
        <v>0</v>
      </c>
      <c r="N1720" s="80"/>
      <c r="O1720" s="81">
        <f t="shared" si="111"/>
        <v>0</v>
      </c>
      <c r="P1720" s="82"/>
      <c r="Q1720" s="83" t="e">
        <f t="shared" si="110"/>
        <v>#DIV/0!</v>
      </c>
      <c r="R1720" s="50"/>
      <c r="S1720" s="84">
        <f t="shared" si="112"/>
        <v>0</v>
      </c>
    </row>
    <row r="1721" spans="13:19" ht="18.5" x14ac:dyDescent="0.45">
      <c r="M1721" s="79">
        <f t="shared" si="113"/>
        <v>0</v>
      </c>
      <c r="N1721" s="80"/>
      <c r="O1721" s="81">
        <f t="shared" si="111"/>
        <v>0</v>
      </c>
      <c r="P1721" s="82"/>
      <c r="Q1721" s="83" t="e">
        <f t="shared" si="110"/>
        <v>#DIV/0!</v>
      </c>
      <c r="R1721" s="50"/>
      <c r="S1721" s="84">
        <f t="shared" si="112"/>
        <v>0</v>
      </c>
    </row>
    <row r="1722" spans="13:19" ht="18.5" x14ac:dyDescent="0.45">
      <c r="M1722" s="79">
        <f t="shared" si="113"/>
        <v>0</v>
      </c>
      <c r="N1722" s="80"/>
      <c r="O1722" s="81">
        <f t="shared" si="111"/>
        <v>0</v>
      </c>
      <c r="P1722" s="82"/>
      <c r="Q1722" s="83" t="e">
        <f t="shared" si="110"/>
        <v>#DIV/0!</v>
      </c>
      <c r="R1722" s="50"/>
      <c r="S1722" s="84">
        <f t="shared" si="112"/>
        <v>0</v>
      </c>
    </row>
    <row r="1723" spans="13:19" ht="18.5" x14ac:dyDescent="0.45">
      <c r="M1723" s="79">
        <f t="shared" si="113"/>
        <v>0</v>
      </c>
      <c r="N1723" s="80"/>
      <c r="O1723" s="81">
        <f t="shared" si="111"/>
        <v>0</v>
      </c>
      <c r="P1723" s="82"/>
      <c r="Q1723" s="83" t="e">
        <f t="shared" si="110"/>
        <v>#DIV/0!</v>
      </c>
      <c r="R1723" s="50"/>
      <c r="S1723" s="84">
        <f t="shared" si="112"/>
        <v>0</v>
      </c>
    </row>
    <row r="1724" spans="13:19" ht="18.5" x14ac:dyDescent="0.45">
      <c r="M1724" s="79">
        <f t="shared" si="113"/>
        <v>0</v>
      </c>
      <c r="N1724" s="80"/>
      <c r="O1724" s="81">
        <f t="shared" si="111"/>
        <v>0</v>
      </c>
      <c r="P1724" s="82"/>
      <c r="Q1724" s="83" t="e">
        <f t="shared" si="110"/>
        <v>#DIV/0!</v>
      </c>
      <c r="R1724" s="50"/>
      <c r="S1724" s="84">
        <f t="shared" si="112"/>
        <v>0</v>
      </c>
    </row>
    <row r="1725" spans="13:19" ht="18.5" x14ac:dyDescent="0.45">
      <c r="M1725" s="79">
        <f t="shared" si="113"/>
        <v>0</v>
      </c>
      <c r="N1725" s="80"/>
      <c r="O1725" s="81">
        <f t="shared" si="111"/>
        <v>0</v>
      </c>
      <c r="P1725" s="82"/>
      <c r="Q1725" s="83" t="e">
        <f t="shared" si="110"/>
        <v>#DIV/0!</v>
      </c>
      <c r="R1725" s="50"/>
      <c r="S1725" s="84">
        <f t="shared" si="112"/>
        <v>0</v>
      </c>
    </row>
    <row r="1726" spans="13:19" ht="18.5" x14ac:dyDescent="0.45">
      <c r="M1726" s="79">
        <f t="shared" si="113"/>
        <v>0</v>
      </c>
      <c r="N1726" s="80"/>
      <c r="O1726" s="81">
        <f t="shared" si="111"/>
        <v>0</v>
      </c>
      <c r="P1726" s="82"/>
      <c r="Q1726" s="83" t="e">
        <f t="shared" si="110"/>
        <v>#DIV/0!</v>
      </c>
      <c r="R1726" s="50"/>
      <c r="S1726" s="84">
        <f t="shared" si="112"/>
        <v>0</v>
      </c>
    </row>
    <row r="1727" spans="13:19" ht="18.5" x14ac:dyDescent="0.45">
      <c r="M1727" s="79">
        <f t="shared" si="113"/>
        <v>0</v>
      </c>
      <c r="N1727" s="80"/>
      <c r="O1727" s="81">
        <f t="shared" si="111"/>
        <v>0</v>
      </c>
      <c r="P1727" s="82"/>
      <c r="Q1727" s="83" t="e">
        <f t="shared" si="110"/>
        <v>#DIV/0!</v>
      </c>
      <c r="R1727" s="50"/>
      <c r="S1727" s="84">
        <f t="shared" si="112"/>
        <v>0</v>
      </c>
    </row>
    <row r="1728" spans="13:19" ht="18.5" x14ac:dyDescent="0.45">
      <c r="M1728" s="79">
        <f t="shared" si="113"/>
        <v>0</v>
      </c>
      <c r="N1728" s="80"/>
      <c r="O1728" s="81">
        <f t="shared" si="111"/>
        <v>0</v>
      </c>
      <c r="P1728" s="82"/>
      <c r="Q1728" s="83" t="e">
        <f t="shared" si="110"/>
        <v>#DIV/0!</v>
      </c>
      <c r="R1728" s="50"/>
      <c r="S1728" s="84">
        <f t="shared" si="112"/>
        <v>0</v>
      </c>
    </row>
    <row r="1729" spans="13:19" ht="18.5" x14ac:dyDescent="0.45">
      <c r="M1729" s="79">
        <f t="shared" si="113"/>
        <v>0</v>
      </c>
      <c r="N1729" s="80"/>
      <c r="O1729" s="81">
        <f t="shared" si="111"/>
        <v>0</v>
      </c>
      <c r="P1729" s="82"/>
      <c r="Q1729" s="83" t="e">
        <f t="shared" si="110"/>
        <v>#DIV/0!</v>
      </c>
      <c r="R1729" s="50"/>
      <c r="S1729" s="84">
        <f t="shared" si="112"/>
        <v>0</v>
      </c>
    </row>
    <row r="1730" spans="13:19" ht="18.5" x14ac:dyDescent="0.45">
      <c r="M1730" s="79">
        <f t="shared" si="113"/>
        <v>0</v>
      </c>
      <c r="N1730" s="80"/>
      <c r="O1730" s="81">
        <f t="shared" si="111"/>
        <v>0</v>
      </c>
      <c r="P1730" s="82"/>
      <c r="Q1730" s="83" t="e">
        <f t="shared" si="110"/>
        <v>#DIV/0!</v>
      </c>
      <c r="R1730" s="50"/>
      <c r="S1730" s="84">
        <f t="shared" si="112"/>
        <v>0</v>
      </c>
    </row>
    <row r="1731" spans="13:19" ht="18.5" x14ac:dyDescent="0.45">
      <c r="M1731" s="79">
        <f t="shared" si="113"/>
        <v>0</v>
      </c>
      <c r="N1731" s="80"/>
      <c r="O1731" s="81">
        <f t="shared" si="111"/>
        <v>0</v>
      </c>
      <c r="P1731" s="82"/>
      <c r="Q1731" s="83" t="e">
        <f t="shared" si="110"/>
        <v>#DIV/0!</v>
      </c>
      <c r="R1731" s="50"/>
      <c r="S1731" s="84">
        <f t="shared" si="112"/>
        <v>0</v>
      </c>
    </row>
    <row r="1732" spans="13:19" ht="18.5" x14ac:dyDescent="0.45">
      <c r="M1732" s="79">
        <f t="shared" si="113"/>
        <v>0</v>
      </c>
      <c r="N1732" s="80"/>
      <c r="O1732" s="81">
        <f t="shared" si="111"/>
        <v>0</v>
      </c>
      <c r="P1732" s="82"/>
      <c r="Q1732" s="83" t="e">
        <f t="shared" si="110"/>
        <v>#DIV/0!</v>
      </c>
      <c r="R1732" s="50"/>
      <c r="S1732" s="84">
        <f t="shared" si="112"/>
        <v>0</v>
      </c>
    </row>
    <row r="1733" spans="13:19" ht="18.5" x14ac:dyDescent="0.45">
      <c r="M1733" s="79">
        <f t="shared" si="113"/>
        <v>0</v>
      </c>
      <c r="N1733" s="80"/>
      <c r="O1733" s="81">
        <f t="shared" si="111"/>
        <v>0</v>
      </c>
      <c r="P1733" s="82"/>
      <c r="Q1733" s="83" t="e">
        <f t="shared" si="110"/>
        <v>#DIV/0!</v>
      </c>
      <c r="R1733" s="50"/>
      <c r="S1733" s="84">
        <f t="shared" si="112"/>
        <v>0</v>
      </c>
    </row>
    <row r="1734" spans="13:19" ht="18.5" x14ac:dyDescent="0.45">
      <c r="M1734" s="79">
        <f t="shared" si="113"/>
        <v>0</v>
      </c>
      <c r="N1734" s="80"/>
      <c r="O1734" s="81">
        <f t="shared" si="111"/>
        <v>0</v>
      </c>
      <c r="P1734" s="82"/>
      <c r="Q1734" s="83" t="e">
        <f t="shared" si="110"/>
        <v>#DIV/0!</v>
      </c>
      <c r="R1734" s="50"/>
      <c r="S1734" s="84">
        <f t="shared" si="112"/>
        <v>0</v>
      </c>
    </row>
    <row r="1735" spans="13:19" ht="18.5" x14ac:dyDescent="0.45">
      <c r="M1735" s="79">
        <f t="shared" si="113"/>
        <v>0</v>
      </c>
      <c r="N1735" s="80"/>
      <c r="O1735" s="81">
        <f t="shared" si="111"/>
        <v>0</v>
      </c>
      <c r="P1735" s="82"/>
      <c r="Q1735" s="83" t="e">
        <f t="shared" si="110"/>
        <v>#DIV/0!</v>
      </c>
      <c r="R1735" s="50"/>
      <c r="S1735" s="84">
        <f t="shared" si="112"/>
        <v>0</v>
      </c>
    </row>
    <row r="1736" spans="13:19" ht="18.5" x14ac:dyDescent="0.45">
      <c r="M1736" s="79">
        <f t="shared" si="113"/>
        <v>0</v>
      </c>
      <c r="N1736" s="80"/>
      <c r="O1736" s="81">
        <f t="shared" si="111"/>
        <v>0</v>
      </c>
      <c r="P1736" s="82"/>
      <c r="Q1736" s="83" t="e">
        <f t="shared" si="110"/>
        <v>#DIV/0!</v>
      </c>
      <c r="R1736" s="50"/>
      <c r="S1736" s="84">
        <f t="shared" si="112"/>
        <v>0</v>
      </c>
    </row>
    <row r="1737" spans="13:19" ht="18.5" x14ac:dyDescent="0.45">
      <c r="M1737" s="79">
        <f t="shared" si="113"/>
        <v>0</v>
      </c>
      <c r="N1737" s="80"/>
      <c r="O1737" s="81">
        <f t="shared" si="111"/>
        <v>0</v>
      </c>
      <c r="P1737" s="82"/>
      <c r="Q1737" s="83" t="e">
        <f t="shared" si="110"/>
        <v>#DIV/0!</v>
      </c>
      <c r="R1737" s="50"/>
      <c r="S1737" s="84">
        <f t="shared" si="112"/>
        <v>0</v>
      </c>
    </row>
    <row r="1738" spans="13:19" ht="18.5" x14ac:dyDescent="0.45">
      <c r="M1738" s="79">
        <f t="shared" si="113"/>
        <v>0</v>
      </c>
      <c r="N1738" s="80"/>
      <c r="O1738" s="81">
        <f t="shared" si="111"/>
        <v>0</v>
      </c>
      <c r="P1738" s="82"/>
      <c r="Q1738" s="83" t="e">
        <f t="shared" si="110"/>
        <v>#DIV/0!</v>
      </c>
      <c r="R1738" s="50"/>
      <c r="S1738" s="84">
        <f t="shared" si="112"/>
        <v>0</v>
      </c>
    </row>
    <row r="1739" spans="13:19" ht="18.5" x14ac:dyDescent="0.45">
      <c r="M1739" s="79">
        <f t="shared" si="113"/>
        <v>0</v>
      </c>
      <c r="N1739" s="80"/>
      <c r="O1739" s="81">
        <f t="shared" si="111"/>
        <v>0</v>
      </c>
      <c r="P1739" s="82"/>
      <c r="Q1739" s="83" t="e">
        <f t="shared" si="110"/>
        <v>#DIV/0!</v>
      </c>
      <c r="R1739" s="50"/>
      <c r="S1739" s="84">
        <f t="shared" si="112"/>
        <v>0</v>
      </c>
    </row>
    <row r="1740" spans="13:19" ht="18.5" x14ac:dyDescent="0.45">
      <c r="M1740" s="79">
        <f t="shared" si="113"/>
        <v>0</v>
      </c>
      <c r="N1740" s="80"/>
      <c r="O1740" s="81">
        <f t="shared" si="111"/>
        <v>0</v>
      </c>
      <c r="P1740" s="82"/>
      <c r="Q1740" s="83" t="e">
        <f t="shared" si="110"/>
        <v>#DIV/0!</v>
      </c>
      <c r="R1740" s="50"/>
      <c r="S1740" s="84">
        <f t="shared" si="112"/>
        <v>0</v>
      </c>
    </row>
    <row r="1741" spans="13:19" ht="18.5" x14ac:dyDescent="0.45">
      <c r="M1741" s="79">
        <f t="shared" si="113"/>
        <v>0</v>
      </c>
      <c r="N1741" s="80"/>
      <c r="O1741" s="81">
        <f t="shared" si="111"/>
        <v>0</v>
      </c>
      <c r="P1741" s="82"/>
      <c r="Q1741" s="83" t="e">
        <f t="shared" si="110"/>
        <v>#DIV/0!</v>
      </c>
      <c r="R1741" s="50"/>
      <c r="S1741" s="84">
        <f t="shared" si="112"/>
        <v>0</v>
      </c>
    </row>
    <row r="1742" spans="13:19" ht="18.5" x14ac:dyDescent="0.45">
      <c r="M1742" s="79">
        <f t="shared" si="113"/>
        <v>0</v>
      </c>
      <c r="N1742" s="80"/>
      <c r="O1742" s="81">
        <f t="shared" si="111"/>
        <v>0</v>
      </c>
      <c r="P1742" s="82"/>
      <c r="Q1742" s="83" t="e">
        <f t="shared" si="110"/>
        <v>#DIV/0!</v>
      </c>
      <c r="R1742" s="50"/>
      <c r="S1742" s="84">
        <f t="shared" si="112"/>
        <v>0</v>
      </c>
    </row>
    <row r="1743" spans="13:19" ht="18.5" x14ac:dyDescent="0.45">
      <c r="M1743" s="79">
        <f t="shared" si="113"/>
        <v>0</v>
      </c>
      <c r="N1743" s="80"/>
      <c r="O1743" s="81">
        <f t="shared" si="111"/>
        <v>0</v>
      </c>
      <c r="P1743" s="82"/>
      <c r="Q1743" s="83" t="e">
        <f t="shared" si="110"/>
        <v>#DIV/0!</v>
      </c>
      <c r="R1743" s="50"/>
      <c r="S1743" s="84">
        <f t="shared" si="112"/>
        <v>0</v>
      </c>
    </row>
    <row r="1744" spans="13:19" ht="18.5" x14ac:dyDescent="0.45">
      <c r="M1744" s="79">
        <f t="shared" si="113"/>
        <v>0</v>
      </c>
      <c r="N1744" s="80"/>
      <c r="O1744" s="81">
        <f t="shared" si="111"/>
        <v>0</v>
      </c>
      <c r="P1744" s="82"/>
      <c r="Q1744" s="83" t="e">
        <f t="shared" si="110"/>
        <v>#DIV/0!</v>
      </c>
      <c r="R1744" s="50"/>
      <c r="S1744" s="84">
        <f t="shared" si="112"/>
        <v>0</v>
      </c>
    </row>
    <row r="1745" spans="13:19" ht="18.5" x14ac:dyDescent="0.45">
      <c r="M1745" s="79">
        <f t="shared" si="113"/>
        <v>0</v>
      </c>
      <c r="N1745" s="80"/>
      <c r="O1745" s="81">
        <f t="shared" si="111"/>
        <v>0</v>
      </c>
      <c r="P1745" s="82"/>
      <c r="Q1745" s="83" t="e">
        <f t="shared" si="110"/>
        <v>#DIV/0!</v>
      </c>
      <c r="R1745" s="50"/>
      <c r="S1745" s="84">
        <f t="shared" si="112"/>
        <v>0</v>
      </c>
    </row>
    <row r="1746" spans="13:19" ht="18.5" x14ac:dyDescent="0.45">
      <c r="M1746" s="79">
        <f t="shared" si="113"/>
        <v>0</v>
      </c>
      <c r="N1746" s="80"/>
      <c r="O1746" s="81">
        <f t="shared" si="111"/>
        <v>0</v>
      </c>
      <c r="P1746" s="82"/>
      <c r="Q1746" s="83" t="e">
        <f t="shared" si="110"/>
        <v>#DIV/0!</v>
      </c>
      <c r="R1746" s="50"/>
      <c r="S1746" s="84">
        <f t="shared" si="112"/>
        <v>0</v>
      </c>
    </row>
    <row r="1747" spans="13:19" ht="18.5" x14ac:dyDescent="0.45">
      <c r="M1747" s="79">
        <f t="shared" si="113"/>
        <v>0</v>
      </c>
      <c r="N1747" s="80"/>
      <c r="O1747" s="81">
        <f t="shared" si="111"/>
        <v>0</v>
      </c>
      <c r="P1747" s="82"/>
      <c r="Q1747" s="83" t="e">
        <f t="shared" si="110"/>
        <v>#DIV/0!</v>
      </c>
      <c r="R1747" s="50"/>
      <c r="S1747" s="84">
        <f t="shared" si="112"/>
        <v>0</v>
      </c>
    </row>
    <row r="1748" spans="13:19" ht="18.5" x14ac:dyDescent="0.45">
      <c r="M1748" s="79">
        <f t="shared" si="113"/>
        <v>0</v>
      </c>
      <c r="N1748" s="80"/>
      <c r="O1748" s="81">
        <f t="shared" si="111"/>
        <v>0</v>
      </c>
      <c r="P1748" s="82"/>
      <c r="Q1748" s="83" t="e">
        <f t="shared" si="110"/>
        <v>#DIV/0!</v>
      </c>
      <c r="R1748" s="50"/>
      <c r="S1748" s="84">
        <f t="shared" si="112"/>
        <v>0</v>
      </c>
    </row>
    <row r="1749" spans="13:19" ht="18.5" x14ac:dyDescent="0.45">
      <c r="M1749" s="79">
        <f t="shared" si="113"/>
        <v>0</v>
      </c>
      <c r="N1749" s="80"/>
      <c r="O1749" s="81">
        <f t="shared" si="111"/>
        <v>0</v>
      </c>
      <c r="P1749" s="82"/>
      <c r="Q1749" s="83" t="e">
        <f t="shared" si="110"/>
        <v>#DIV/0!</v>
      </c>
      <c r="R1749" s="50"/>
      <c r="S1749" s="84">
        <f t="shared" si="112"/>
        <v>0</v>
      </c>
    </row>
    <row r="1750" spans="13:19" ht="18.5" x14ac:dyDescent="0.45">
      <c r="M1750" s="79">
        <f t="shared" si="113"/>
        <v>0</v>
      </c>
      <c r="N1750" s="80"/>
      <c r="O1750" s="81">
        <f t="shared" si="111"/>
        <v>0</v>
      </c>
      <c r="P1750" s="82"/>
      <c r="Q1750" s="83" t="e">
        <f t="shared" si="110"/>
        <v>#DIV/0!</v>
      </c>
      <c r="R1750" s="50"/>
      <c r="S1750" s="84">
        <f t="shared" si="112"/>
        <v>0</v>
      </c>
    </row>
    <row r="1751" spans="13:19" ht="18.5" x14ac:dyDescent="0.45">
      <c r="M1751" s="79">
        <f t="shared" si="113"/>
        <v>0</v>
      </c>
      <c r="N1751" s="80"/>
      <c r="O1751" s="81">
        <f t="shared" si="111"/>
        <v>0</v>
      </c>
      <c r="P1751" s="82"/>
      <c r="Q1751" s="83" t="e">
        <f t="shared" si="110"/>
        <v>#DIV/0!</v>
      </c>
      <c r="R1751" s="50"/>
      <c r="S1751" s="84">
        <f t="shared" si="112"/>
        <v>0</v>
      </c>
    </row>
    <row r="1752" spans="13:19" ht="18.5" x14ac:dyDescent="0.45">
      <c r="M1752" s="79">
        <f t="shared" si="113"/>
        <v>0</v>
      </c>
      <c r="N1752" s="80"/>
      <c r="O1752" s="81">
        <f t="shared" si="111"/>
        <v>0</v>
      </c>
      <c r="P1752" s="82"/>
      <c r="Q1752" s="83" t="e">
        <f t="shared" si="110"/>
        <v>#DIV/0!</v>
      </c>
      <c r="R1752" s="50"/>
      <c r="S1752" s="84">
        <f t="shared" si="112"/>
        <v>0</v>
      </c>
    </row>
    <row r="1753" spans="13:19" ht="18.5" x14ac:dyDescent="0.45">
      <c r="M1753" s="79">
        <f t="shared" si="113"/>
        <v>0</v>
      </c>
      <c r="N1753" s="80"/>
      <c r="O1753" s="81">
        <f t="shared" si="111"/>
        <v>0</v>
      </c>
      <c r="P1753" s="82"/>
      <c r="Q1753" s="83" t="e">
        <f t="shared" si="110"/>
        <v>#DIV/0!</v>
      </c>
      <c r="R1753" s="50"/>
      <c r="S1753" s="84">
        <f t="shared" si="112"/>
        <v>0</v>
      </c>
    </row>
    <row r="1754" spans="13:19" ht="18.5" x14ac:dyDescent="0.45">
      <c r="M1754" s="79">
        <f t="shared" si="113"/>
        <v>0</v>
      </c>
      <c r="N1754" s="80"/>
      <c r="O1754" s="81">
        <f t="shared" si="111"/>
        <v>0</v>
      </c>
      <c r="P1754" s="82"/>
      <c r="Q1754" s="83" t="e">
        <f t="shared" si="110"/>
        <v>#DIV/0!</v>
      </c>
      <c r="R1754" s="50"/>
      <c r="S1754" s="84">
        <f t="shared" si="112"/>
        <v>0</v>
      </c>
    </row>
    <row r="1755" spans="13:19" ht="18.5" x14ac:dyDescent="0.45">
      <c r="M1755" s="79">
        <f t="shared" si="113"/>
        <v>0</v>
      </c>
      <c r="N1755" s="80"/>
      <c r="O1755" s="81">
        <f t="shared" si="111"/>
        <v>0</v>
      </c>
      <c r="P1755" s="82"/>
      <c r="Q1755" s="83" t="e">
        <f t="shared" si="110"/>
        <v>#DIV/0!</v>
      </c>
      <c r="R1755" s="50"/>
      <c r="S1755" s="84">
        <f t="shared" si="112"/>
        <v>0</v>
      </c>
    </row>
    <row r="1756" spans="13:19" ht="18.5" x14ac:dyDescent="0.45">
      <c r="M1756" s="79">
        <f t="shared" si="113"/>
        <v>0</v>
      </c>
      <c r="N1756" s="80"/>
      <c r="O1756" s="81">
        <f t="shared" si="111"/>
        <v>0</v>
      </c>
      <c r="P1756" s="82"/>
      <c r="Q1756" s="83" t="e">
        <f t="shared" si="110"/>
        <v>#DIV/0!</v>
      </c>
      <c r="R1756" s="50"/>
      <c r="S1756" s="84">
        <f t="shared" si="112"/>
        <v>0</v>
      </c>
    </row>
    <row r="1757" spans="13:19" ht="18.5" x14ac:dyDescent="0.45">
      <c r="M1757" s="79">
        <f t="shared" si="113"/>
        <v>0</v>
      </c>
      <c r="N1757" s="80"/>
      <c r="O1757" s="81">
        <f t="shared" si="111"/>
        <v>0</v>
      </c>
      <c r="P1757" s="82"/>
      <c r="Q1757" s="83" t="e">
        <f t="shared" si="110"/>
        <v>#DIV/0!</v>
      </c>
      <c r="R1757" s="50"/>
      <c r="S1757" s="84">
        <f t="shared" si="112"/>
        <v>0</v>
      </c>
    </row>
    <row r="1758" spans="13:19" ht="18.5" x14ac:dyDescent="0.45">
      <c r="M1758" s="79">
        <f t="shared" si="113"/>
        <v>0</v>
      </c>
      <c r="N1758" s="80"/>
      <c r="O1758" s="81">
        <f t="shared" si="111"/>
        <v>0</v>
      </c>
      <c r="P1758" s="82"/>
      <c r="Q1758" s="83" t="e">
        <f t="shared" si="110"/>
        <v>#DIV/0!</v>
      </c>
      <c r="R1758" s="50"/>
      <c r="S1758" s="84">
        <f t="shared" si="112"/>
        <v>0</v>
      </c>
    </row>
    <row r="1759" spans="13:19" ht="18.5" x14ac:dyDescent="0.45">
      <c r="M1759" s="79">
        <f t="shared" si="113"/>
        <v>0</v>
      </c>
      <c r="N1759" s="80"/>
      <c r="O1759" s="81">
        <f t="shared" si="111"/>
        <v>0</v>
      </c>
      <c r="P1759" s="82"/>
      <c r="Q1759" s="83" t="e">
        <f t="shared" si="110"/>
        <v>#DIV/0!</v>
      </c>
      <c r="R1759" s="50"/>
      <c r="S1759" s="84">
        <f t="shared" si="112"/>
        <v>0</v>
      </c>
    </row>
    <row r="1760" spans="13:19" ht="18.5" x14ac:dyDescent="0.45">
      <c r="M1760" s="79">
        <f t="shared" si="113"/>
        <v>0</v>
      </c>
      <c r="N1760" s="80"/>
      <c r="O1760" s="81">
        <f t="shared" si="111"/>
        <v>0</v>
      </c>
      <c r="P1760" s="82"/>
      <c r="Q1760" s="83" t="e">
        <f t="shared" si="110"/>
        <v>#DIV/0!</v>
      </c>
      <c r="R1760" s="50"/>
      <c r="S1760" s="84">
        <f t="shared" si="112"/>
        <v>0</v>
      </c>
    </row>
    <row r="1761" spans="13:19" ht="18.5" x14ac:dyDescent="0.45">
      <c r="M1761" s="79">
        <f t="shared" si="113"/>
        <v>0</v>
      </c>
      <c r="N1761" s="80"/>
      <c r="O1761" s="81">
        <f t="shared" si="111"/>
        <v>0</v>
      </c>
      <c r="P1761" s="82"/>
      <c r="Q1761" s="83" t="e">
        <f t="shared" ref="Q1761:Q1824" si="114">(P1761-M1761)/P1761</f>
        <v>#DIV/0!</v>
      </c>
      <c r="R1761" s="50"/>
      <c r="S1761" s="84">
        <f t="shared" si="112"/>
        <v>0</v>
      </c>
    </row>
    <row r="1762" spans="13:19" ht="18.5" x14ac:dyDescent="0.45">
      <c r="M1762" s="79">
        <f t="shared" si="113"/>
        <v>0</v>
      </c>
      <c r="N1762" s="80"/>
      <c r="O1762" s="81">
        <f t="shared" si="111"/>
        <v>0</v>
      </c>
      <c r="P1762" s="82"/>
      <c r="Q1762" s="83" t="e">
        <f t="shared" si="114"/>
        <v>#DIV/0!</v>
      </c>
      <c r="R1762" s="50"/>
      <c r="S1762" s="84">
        <f t="shared" si="112"/>
        <v>0</v>
      </c>
    </row>
    <row r="1763" spans="13:19" ht="18.5" x14ac:dyDescent="0.45">
      <c r="M1763" s="79">
        <f t="shared" si="113"/>
        <v>0</v>
      </c>
      <c r="N1763" s="80"/>
      <c r="O1763" s="81">
        <f t="shared" si="111"/>
        <v>0</v>
      </c>
      <c r="P1763" s="82"/>
      <c r="Q1763" s="83" t="e">
        <f t="shared" si="114"/>
        <v>#DIV/0!</v>
      </c>
      <c r="R1763" s="50"/>
      <c r="S1763" s="84">
        <f t="shared" si="112"/>
        <v>0</v>
      </c>
    </row>
    <row r="1764" spans="13:19" ht="18.5" x14ac:dyDescent="0.45">
      <c r="M1764" s="79">
        <f t="shared" si="113"/>
        <v>0</v>
      </c>
      <c r="N1764" s="80"/>
      <c r="O1764" s="81">
        <f t="shared" ref="O1764:O1827" si="115">M1764/(1-N1764)</f>
        <v>0</v>
      </c>
      <c r="P1764" s="82"/>
      <c r="Q1764" s="83" t="e">
        <f t="shared" si="114"/>
        <v>#DIV/0!</v>
      </c>
      <c r="R1764" s="50"/>
      <c r="S1764" s="84">
        <f t="shared" si="112"/>
        <v>0</v>
      </c>
    </row>
    <row r="1765" spans="13:19" ht="18.5" x14ac:dyDescent="0.45">
      <c r="M1765" s="79">
        <f t="shared" si="113"/>
        <v>0</v>
      </c>
      <c r="N1765" s="80"/>
      <c r="O1765" s="81">
        <f t="shared" si="115"/>
        <v>0</v>
      </c>
      <c r="P1765" s="82"/>
      <c r="Q1765" s="83" t="e">
        <f t="shared" si="114"/>
        <v>#DIV/0!</v>
      </c>
      <c r="R1765" s="50"/>
      <c r="S1765" s="84">
        <f t="shared" si="112"/>
        <v>0</v>
      </c>
    </row>
    <row r="1766" spans="13:19" ht="18.5" x14ac:dyDescent="0.45">
      <c r="M1766" s="79">
        <f t="shared" si="113"/>
        <v>0</v>
      </c>
      <c r="N1766" s="80"/>
      <c r="O1766" s="81">
        <f t="shared" si="115"/>
        <v>0</v>
      </c>
      <c r="P1766" s="82"/>
      <c r="Q1766" s="83" t="e">
        <f t="shared" si="114"/>
        <v>#DIV/0!</v>
      </c>
      <c r="R1766" s="50"/>
      <c r="S1766" s="84">
        <f t="shared" ref="S1766:S1829" si="116">SUM(R1766*P1766)</f>
        <v>0</v>
      </c>
    </row>
    <row r="1767" spans="13:19" ht="18.5" x14ac:dyDescent="0.45">
      <c r="M1767" s="79">
        <f t="shared" si="113"/>
        <v>0</v>
      </c>
      <c r="N1767" s="80"/>
      <c r="O1767" s="81">
        <f t="shared" si="115"/>
        <v>0</v>
      </c>
      <c r="P1767" s="82"/>
      <c r="Q1767" s="83" t="e">
        <f t="shared" si="114"/>
        <v>#DIV/0!</v>
      </c>
      <c r="R1767" s="50"/>
      <c r="S1767" s="84">
        <f t="shared" si="116"/>
        <v>0</v>
      </c>
    </row>
    <row r="1768" spans="13:19" ht="18.5" x14ac:dyDescent="0.45">
      <c r="M1768" s="79">
        <f t="shared" si="113"/>
        <v>0</v>
      </c>
      <c r="N1768" s="80"/>
      <c r="O1768" s="81">
        <f t="shared" si="115"/>
        <v>0</v>
      </c>
      <c r="P1768" s="82"/>
      <c r="Q1768" s="83" t="e">
        <f t="shared" si="114"/>
        <v>#DIV/0!</v>
      </c>
      <c r="R1768" s="50"/>
      <c r="S1768" s="84">
        <f t="shared" si="116"/>
        <v>0</v>
      </c>
    </row>
    <row r="1769" spans="13:19" ht="18.5" x14ac:dyDescent="0.45">
      <c r="M1769" s="79">
        <f t="shared" ref="M1769:M1832" si="117">SUM(F1769:K1769)</f>
        <v>0</v>
      </c>
      <c r="N1769" s="80"/>
      <c r="O1769" s="81">
        <f t="shared" si="115"/>
        <v>0</v>
      </c>
      <c r="P1769" s="82"/>
      <c r="Q1769" s="83" t="e">
        <f t="shared" si="114"/>
        <v>#DIV/0!</v>
      </c>
      <c r="R1769" s="50"/>
      <c r="S1769" s="84">
        <f t="shared" si="116"/>
        <v>0</v>
      </c>
    </row>
    <row r="1770" spans="13:19" ht="18.5" x14ac:dyDescent="0.45">
      <c r="M1770" s="79">
        <f t="shared" si="117"/>
        <v>0</v>
      </c>
      <c r="N1770" s="80"/>
      <c r="O1770" s="81">
        <f t="shared" si="115"/>
        <v>0</v>
      </c>
      <c r="P1770" s="82"/>
      <c r="Q1770" s="83" t="e">
        <f t="shared" si="114"/>
        <v>#DIV/0!</v>
      </c>
      <c r="R1770" s="50"/>
      <c r="S1770" s="84">
        <f t="shared" si="116"/>
        <v>0</v>
      </c>
    </row>
    <row r="1771" spans="13:19" ht="18.5" x14ac:dyDescent="0.45">
      <c r="M1771" s="79">
        <f t="shared" si="117"/>
        <v>0</v>
      </c>
      <c r="N1771" s="80"/>
      <c r="O1771" s="81">
        <f t="shared" si="115"/>
        <v>0</v>
      </c>
      <c r="P1771" s="82"/>
      <c r="Q1771" s="83" t="e">
        <f t="shared" si="114"/>
        <v>#DIV/0!</v>
      </c>
      <c r="R1771" s="50"/>
      <c r="S1771" s="84">
        <f t="shared" si="116"/>
        <v>0</v>
      </c>
    </row>
    <row r="1772" spans="13:19" ht="18.5" x14ac:dyDescent="0.45">
      <c r="M1772" s="79">
        <f t="shared" si="117"/>
        <v>0</v>
      </c>
      <c r="N1772" s="80"/>
      <c r="O1772" s="81">
        <f t="shared" si="115"/>
        <v>0</v>
      </c>
      <c r="P1772" s="82"/>
      <c r="Q1772" s="83" t="e">
        <f t="shared" si="114"/>
        <v>#DIV/0!</v>
      </c>
      <c r="R1772" s="50"/>
      <c r="S1772" s="84">
        <f t="shared" si="116"/>
        <v>0</v>
      </c>
    </row>
    <row r="1773" spans="13:19" ht="18.5" x14ac:dyDescent="0.45">
      <c r="M1773" s="79">
        <f t="shared" si="117"/>
        <v>0</v>
      </c>
      <c r="N1773" s="80"/>
      <c r="O1773" s="81">
        <f t="shared" si="115"/>
        <v>0</v>
      </c>
      <c r="P1773" s="82"/>
      <c r="Q1773" s="83" t="e">
        <f t="shared" si="114"/>
        <v>#DIV/0!</v>
      </c>
      <c r="R1773" s="50"/>
      <c r="S1773" s="84">
        <f t="shared" si="116"/>
        <v>0</v>
      </c>
    </row>
    <row r="1774" spans="13:19" ht="18.5" x14ac:dyDescent="0.45">
      <c r="M1774" s="79">
        <f t="shared" si="117"/>
        <v>0</v>
      </c>
      <c r="N1774" s="80"/>
      <c r="O1774" s="81">
        <f t="shared" si="115"/>
        <v>0</v>
      </c>
      <c r="P1774" s="82"/>
      <c r="Q1774" s="83" t="e">
        <f t="shared" si="114"/>
        <v>#DIV/0!</v>
      </c>
      <c r="R1774" s="50"/>
      <c r="S1774" s="84">
        <f t="shared" si="116"/>
        <v>0</v>
      </c>
    </row>
    <row r="1775" spans="13:19" ht="18.5" x14ac:dyDescent="0.45">
      <c r="M1775" s="79">
        <f t="shared" si="117"/>
        <v>0</v>
      </c>
      <c r="N1775" s="80"/>
      <c r="O1775" s="81">
        <f t="shared" si="115"/>
        <v>0</v>
      </c>
      <c r="P1775" s="82"/>
      <c r="Q1775" s="83" t="e">
        <f t="shared" si="114"/>
        <v>#DIV/0!</v>
      </c>
      <c r="R1775" s="50"/>
      <c r="S1775" s="84">
        <f t="shared" si="116"/>
        <v>0</v>
      </c>
    </row>
    <row r="1776" spans="13:19" ht="18.5" x14ac:dyDescent="0.45">
      <c r="M1776" s="79">
        <f t="shared" si="117"/>
        <v>0</v>
      </c>
      <c r="N1776" s="80"/>
      <c r="O1776" s="81">
        <f t="shared" si="115"/>
        <v>0</v>
      </c>
      <c r="P1776" s="82"/>
      <c r="Q1776" s="83" t="e">
        <f t="shared" si="114"/>
        <v>#DIV/0!</v>
      </c>
      <c r="R1776" s="50"/>
      <c r="S1776" s="84">
        <f t="shared" si="116"/>
        <v>0</v>
      </c>
    </row>
    <row r="1777" spans="13:19" ht="18.5" x14ac:dyDescent="0.45">
      <c r="M1777" s="79">
        <f t="shared" si="117"/>
        <v>0</v>
      </c>
      <c r="N1777" s="80"/>
      <c r="O1777" s="81">
        <f t="shared" si="115"/>
        <v>0</v>
      </c>
      <c r="P1777" s="82"/>
      <c r="Q1777" s="83" t="e">
        <f t="shared" si="114"/>
        <v>#DIV/0!</v>
      </c>
      <c r="R1777" s="50"/>
      <c r="S1777" s="84">
        <f t="shared" si="116"/>
        <v>0</v>
      </c>
    </row>
    <row r="1778" spans="13:19" ht="18.5" x14ac:dyDescent="0.45">
      <c r="M1778" s="79">
        <f t="shared" si="117"/>
        <v>0</v>
      </c>
      <c r="N1778" s="80"/>
      <c r="O1778" s="81">
        <f t="shared" si="115"/>
        <v>0</v>
      </c>
      <c r="P1778" s="82"/>
      <c r="Q1778" s="83" t="e">
        <f t="shared" si="114"/>
        <v>#DIV/0!</v>
      </c>
      <c r="R1778" s="50"/>
      <c r="S1778" s="84">
        <f t="shared" si="116"/>
        <v>0</v>
      </c>
    </row>
    <row r="1779" spans="13:19" ht="18.5" x14ac:dyDescent="0.45">
      <c r="M1779" s="79">
        <f t="shared" si="117"/>
        <v>0</v>
      </c>
      <c r="N1779" s="80"/>
      <c r="O1779" s="81">
        <f t="shared" si="115"/>
        <v>0</v>
      </c>
      <c r="P1779" s="82"/>
      <c r="Q1779" s="83" t="e">
        <f t="shared" si="114"/>
        <v>#DIV/0!</v>
      </c>
      <c r="R1779" s="50"/>
      <c r="S1779" s="84">
        <f t="shared" si="116"/>
        <v>0</v>
      </c>
    </row>
    <row r="1780" spans="13:19" ht="18.5" x14ac:dyDescent="0.45">
      <c r="M1780" s="79">
        <f t="shared" si="117"/>
        <v>0</v>
      </c>
      <c r="N1780" s="80"/>
      <c r="O1780" s="81">
        <f t="shared" si="115"/>
        <v>0</v>
      </c>
      <c r="P1780" s="82"/>
      <c r="Q1780" s="83" t="e">
        <f t="shared" si="114"/>
        <v>#DIV/0!</v>
      </c>
      <c r="R1780" s="50"/>
      <c r="S1780" s="84">
        <f t="shared" si="116"/>
        <v>0</v>
      </c>
    </row>
    <row r="1781" spans="13:19" ht="18.5" x14ac:dyDescent="0.45">
      <c r="M1781" s="79">
        <f t="shared" si="117"/>
        <v>0</v>
      </c>
      <c r="N1781" s="80"/>
      <c r="O1781" s="81">
        <f t="shared" si="115"/>
        <v>0</v>
      </c>
      <c r="P1781" s="82"/>
      <c r="Q1781" s="83" t="e">
        <f t="shared" si="114"/>
        <v>#DIV/0!</v>
      </c>
      <c r="R1781" s="50"/>
      <c r="S1781" s="84">
        <f t="shared" si="116"/>
        <v>0</v>
      </c>
    </row>
    <row r="1782" spans="13:19" ht="18.5" x14ac:dyDescent="0.45">
      <c r="M1782" s="79">
        <f t="shared" si="117"/>
        <v>0</v>
      </c>
      <c r="N1782" s="80"/>
      <c r="O1782" s="81">
        <f t="shared" si="115"/>
        <v>0</v>
      </c>
      <c r="P1782" s="82"/>
      <c r="Q1782" s="83" t="e">
        <f t="shared" si="114"/>
        <v>#DIV/0!</v>
      </c>
      <c r="R1782" s="50"/>
      <c r="S1782" s="84">
        <f t="shared" si="116"/>
        <v>0</v>
      </c>
    </row>
    <row r="1783" spans="13:19" ht="18.5" x14ac:dyDescent="0.45">
      <c r="M1783" s="79">
        <f t="shared" si="117"/>
        <v>0</v>
      </c>
      <c r="N1783" s="80"/>
      <c r="O1783" s="81">
        <f t="shared" si="115"/>
        <v>0</v>
      </c>
      <c r="P1783" s="82"/>
      <c r="Q1783" s="83" t="e">
        <f t="shared" si="114"/>
        <v>#DIV/0!</v>
      </c>
      <c r="R1783" s="50"/>
      <c r="S1783" s="84">
        <f t="shared" si="116"/>
        <v>0</v>
      </c>
    </row>
    <row r="1784" spans="13:19" ht="18.5" x14ac:dyDescent="0.45">
      <c r="M1784" s="79">
        <f t="shared" si="117"/>
        <v>0</v>
      </c>
      <c r="N1784" s="80"/>
      <c r="O1784" s="81">
        <f t="shared" si="115"/>
        <v>0</v>
      </c>
      <c r="P1784" s="82"/>
      <c r="Q1784" s="83" t="e">
        <f t="shared" si="114"/>
        <v>#DIV/0!</v>
      </c>
      <c r="R1784" s="50"/>
      <c r="S1784" s="84">
        <f t="shared" si="116"/>
        <v>0</v>
      </c>
    </row>
    <row r="1785" spans="13:19" ht="18.5" x14ac:dyDescent="0.45">
      <c r="M1785" s="79">
        <f t="shared" si="117"/>
        <v>0</v>
      </c>
      <c r="N1785" s="80"/>
      <c r="O1785" s="81">
        <f t="shared" si="115"/>
        <v>0</v>
      </c>
      <c r="P1785" s="82"/>
      <c r="Q1785" s="83" t="e">
        <f t="shared" si="114"/>
        <v>#DIV/0!</v>
      </c>
      <c r="R1785" s="50"/>
      <c r="S1785" s="84">
        <f t="shared" si="116"/>
        <v>0</v>
      </c>
    </row>
    <row r="1786" spans="13:19" ht="18.5" x14ac:dyDescent="0.45">
      <c r="M1786" s="79">
        <f t="shared" si="117"/>
        <v>0</v>
      </c>
      <c r="N1786" s="80"/>
      <c r="O1786" s="81">
        <f t="shared" si="115"/>
        <v>0</v>
      </c>
      <c r="P1786" s="82"/>
      <c r="Q1786" s="83" t="e">
        <f t="shared" si="114"/>
        <v>#DIV/0!</v>
      </c>
      <c r="R1786" s="50"/>
      <c r="S1786" s="84">
        <f t="shared" si="116"/>
        <v>0</v>
      </c>
    </row>
    <row r="1787" spans="13:19" ht="18.5" x14ac:dyDescent="0.45">
      <c r="M1787" s="79">
        <f t="shared" si="117"/>
        <v>0</v>
      </c>
      <c r="N1787" s="80"/>
      <c r="O1787" s="81">
        <f t="shared" si="115"/>
        <v>0</v>
      </c>
      <c r="P1787" s="82"/>
      <c r="Q1787" s="83" t="e">
        <f t="shared" si="114"/>
        <v>#DIV/0!</v>
      </c>
      <c r="R1787" s="50"/>
      <c r="S1787" s="84">
        <f t="shared" si="116"/>
        <v>0</v>
      </c>
    </row>
    <row r="1788" spans="13:19" ht="18.5" x14ac:dyDescent="0.45">
      <c r="M1788" s="79">
        <f t="shared" si="117"/>
        <v>0</v>
      </c>
      <c r="N1788" s="80"/>
      <c r="O1788" s="81">
        <f t="shared" si="115"/>
        <v>0</v>
      </c>
      <c r="P1788" s="82"/>
      <c r="Q1788" s="83" t="e">
        <f t="shared" si="114"/>
        <v>#DIV/0!</v>
      </c>
      <c r="R1788" s="50"/>
      <c r="S1788" s="84">
        <f t="shared" si="116"/>
        <v>0</v>
      </c>
    </row>
    <row r="1789" spans="13:19" ht="18.5" x14ac:dyDescent="0.45">
      <c r="M1789" s="79">
        <f t="shared" si="117"/>
        <v>0</v>
      </c>
      <c r="N1789" s="80"/>
      <c r="O1789" s="81">
        <f t="shared" si="115"/>
        <v>0</v>
      </c>
      <c r="P1789" s="82"/>
      <c r="Q1789" s="83" t="e">
        <f t="shared" si="114"/>
        <v>#DIV/0!</v>
      </c>
      <c r="R1789" s="50"/>
      <c r="S1789" s="84">
        <f t="shared" si="116"/>
        <v>0</v>
      </c>
    </row>
    <row r="1790" spans="13:19" ht="18.5" x14ac:dyDescent="0.45">
      <c r="M1790" s="79">
        <f t="shared" si="117"/>
        <v>0</v>
      </c>
      <c r="N1790" s="80"/>
      <c r="O1790" s="81">
        <f t="shared" si="115"/>
        <v>0</v>
      </c>
      <c r="P1790" s="82"/>
      <c r="Q1790" s="83" t="e">
        <f t="shared" si="114"/>
        <v>#DIV/0!</v>
      </c>
      <c r="R1790" s="50"/>
      <c r="S1790" s="84">
        <f t="shared" si="116"/>
        <v>0</v>
      </c>
    </row>
    <row r="1791" spans="13:19" ht="18.5" x14ac:dyDescent="0.45">
      <c r="M1791" s="79">
        <f t="shared" si="117"/>
        <v>0</v>
      </c>
      <c r="N1791" s="80"/>
      <c r="O1791" s="81">
        <f t="shared" si="115"/>
        <v>0</v>
      </c>
      <c r="P1791" s="82"/>
      <c r="Q1791" s="83" t="e">
        <f t="shared" si="114"/>
        <v>#DIV/0!</v>
      </c>
      <c r="R1791" s="50"/>
      <c r="S1791" s="84">
        <f t="shared" si="116"/>
        <v>0</v>
      </c>
    </row>
    <row r="1792" spans="13:19" ht="18.5" x14ac:dyDescent="0.45">
      <c r="M1792" s="79">
        <f t="shared" si="117"/>
        <v>0</v>
      </c>
      <c r="N1792" s="80"/>
      <c r="O1792" s="81">
        <f t="shared" si="115"/>
        <v>0</v>
      </c>
      <c r="P1792" s="82"/>
      <c r="Q1792" s="83" t="e">
        <f t="shared" si="114"/>
        <v>#DIV/0!</v>
      </c>
      <c r="R1792" s="50"/>
      <c r="S1792" s="84">
        <f t="shared" si="116"/>
        <v>0</v>
      </c>
    </row>
    <row r="1793" spans="13:19" ht="18.5" x14ac:dyDescent="0.45">
      <c r="M1793" s="79">
        <f t="shared" si="117"/>
        <v>0</v>
      </c>
      <c r="N1793" s="80"/>
      <c r="O1793" s="81">
        <f t="shared" si="115"/>
        <v>0</v>
      </c>
      <c r="P1793" s="82"/>
      <c r="Q1793" s="83" t="e">
        <f t="shared" si="114"/>
        <v>#DIV/0!</v>
      </c>
      <c r="R1793" s="50"/>
      <c r="S1793" s="84">
        <f t="shared" si="116"/>
        <v>0</v>
      </c>
    </row>
    <row r="1794" spans="13:19" ht="18.5" x14ac:dyDescent="0.45">
      <c r="M1794" s="79">
        <f t="shared" si="117"/>
        <v>0</v>
      </c>
      <c r="N1794" s="80"/>
      <c r="O1794" s="81">
        <f t="shared" si="115"/>
        <v>0</v>
      </c>
      <c r="P1794" s="82"/>
      <c r="Q1794" s="83" t="e">
        <f t="shared" si="114"/>
        <v>#DIV/0!</v>
      </c>
      <c r="R1794" s="50"/>
      <c r="S1794" s="84">
        <f t="shared" si="116"/>
        <v>0</v>
      </c>
    </row>
    <row r="1795" spans="13:19" ht="18.5" x14ac:dyDescent="0.45">
      <c r="M1795" s="79">
        <f t="shared" si="117"/>
        <v>0</v>
      </c>
      <c r="N1795" s="80"/>
      <c r="O1795" s="81">
        <f t="shared" si="115"/>
        <v>0</v>
      </c>
      <c r="P1795" s="82"/>
      <c r="Q1795" s="83" t="e">
        <f t="shared" si="114"/>
        <v>#DIV/0!</v>
      </c>
      <c r="R1795" s="50"/>
      <c r="S1795" s="84">
        <f t="shared" si="116"/>
        <v>0</v>
      </c>
    </row>
    <row r="1796" spans="13:19" ht="18.5" x14ac:dyDescent="0.45">
      <c r="M1796" s="79">
        <f t="shared" si="117"/>
        <v>0</v>
      </c>
      <c r="N1796" s="80"/>
      <c r="O1796" s="81">
        <f t="shared" si="115"/>
        <v>0</v>
      </c>
      <c r="P1796" s="82"/>
      <c r="Q1796" s="83" t="e">
        <f t="shared" si="114"/>
        <v>#DIV/0!</v>
      </c>
      <c r="R1796" s="50"/>
      <c r="S1796" s="84">
        <f t="shared" si="116"/>
        <v>0</v>
      </c>
    </row>
    <row r="1797" spans="13:19" ht="18.5" x14ac:dyDescent="0.45">
      <c r="M1797" s="79">
        <f t="shared" si="117"/>
        <v>0</v>
      </c>
      <c r="N1797" s="80"/>
      <c r="O1797" s="81">
        <f t="shared" si="115"/>
        <v>0</v>
      </c>
      <c r="P1797" s="82"/>
      <c r="Q1797" s="83" t="e">
        <f t="shared" si="114"/>
        <v>#DIV/0!</v>
      </c>
      <c r="R1797" s="50"/>
      <c r="S1797" s="84">
        <f t="shared" si="116"/>
        <v>0</v>
      </c>
    </row>
    <row r="1798" spans="13:19" ht="18.5" x14ac:dyDescent="0.45">
      <c r="M1798" s="79">
        <f t="shared" si="117"/>
        <v>0</v>
      </c>
      <c r="N1798" s="80"/>
      <c r="O1798" s="81">
        <f t="shared" si="115"/>
        <v>0</v>
      </c>
      <c r="P1798" s="82"/>
      <c r="Q1798" s="83" t="e">
        <f t="shared" si="114"/>
        <v>#DIV/0!</v>
      </c>
      <c r="R1798" s="50"/>
      <c r="S1798" s="84">
        <f t="shared" si="116"/>
        <v>0</v>
      </c>
    </row>
    <row r="1799" spans="13:19" ht="18.5" x14ac:dyDescent="0.45">
      <c r="M1799" s="79">
        <f t="shared" si="117"/>
        <v>0</v>
      </c>
      <c r="N1799" s="80"/>
      <c r="O1799" s="81">
        <f t="shared" si="115"/>
        <v>0</v>
      </c>
      <c r="P1799" s="82"/>
      <c r="Q1799" s="83" t="e">
        <f t="shared" si="114"/>
        <v>#DIV/0!</v>
      </c>
      <c r="R1799" s="50"/>
      <c r="S1799" s="84">
        <f t="shared" si="116"/>
        <v>0</v>
      </c>
    </row>
    <row r="1800" spans="13:19" ht="18.5" x14ac:dyDescent="0.45">
      <c r="M1800" s="79">
        <f t="shared" si="117"/>
        <v>0</v>
      </c>
      <c r="N1800" s="80"/>
      <c r="O1800" s="81">
        <f t="shared" si="115"/>
        <v>0</v>
      </c>
      <c r="P1800" s="82"/>
      <c r="Q1800" s="83" t="e">
        <f t="shared" si="114"/>
        <v>#DIV/0!</v>
      </c>
      <c r="R1800" s="50"/>
      <c r="S1800" s="84">
        <f t="shared" si="116"/>
        <v>0</v>
      </c>
    </row>
    <row r="1801" spans="13:19" ht="18.5" x14ac:dyDescent="0.45">
      <c r="M1801" s="79">
        <f t="shared" si="117"/>
        <v>0</v>
      </c>
      <c r="N1801" s="80"/>
      <c r="O1801" s="81">
        <f t="shared" si="115"/>
        <v>0</v>
      </c>
      <c r="P1801" s="82"/>
      <c r="Q1801" s="83" t="e">
        <f t="shared" si="114"/>
        <v>#DIV/0!</v>
      </c>
      <c r="R1801" s="50"/>
      <c r="S1801" s="84">
        <f t="shared" si="116"/>
        <v>0</v>
      </c>
    </row>
    <row r="1802" spans="13:19" ht="18.5" x14ac:dyDescent="0.45">
      <c r="M1802" s="79">
        <f t="shared" si="117"/>
        <v>0</v>
      </c>
      <c r="N1802" s="80"/>
      <c r="O1802" s="81">
        <f t="shared" si="115"/>
        <v>0</v>
      </c>
      <c r="P1802" s="82"/>
      <c r="Q1802" s="83" t="e">
        <f t="shared" si="114"/>
        <v>#DIV/0!</v>
      </c>
      <c r="R1802" s="50"/>
      <c r="S1802" s="84">
        <f t="shared" si="116"/>
        <v>0</v>
      </c>
    </row>
    <row r="1803" spans="13:19" ht="18.5" x14ac:dyDescent="0.45">
      <c r="M1803" s="79">
        <f t="shared" si="117"/>
        <v>0</v>
      </c>
      <c r="N1803" s="80"/>
      <c r="O1803" s="81">
        <f t="shared" si="115"/>
        <v>0</v>
      </c>
      <c r="P1803" s="82"/>
      <c r="Q1803" s="83" t="e">
        <f t="shared" si="114"/>
        <v>#DIV/0!</v>
      </c>
      <c r="R1803" s="50"/>
      <c r="S1803" s="84">
        <f t="shared" si="116"/>
        <v>0</v>
      </c>
    </row>
    <row r="1804" spans="13:19" ht="18.5" x14ac:dyDescent="0.45">
      <c r="M1804" s="79">
        <f t="shared" si="117"/>
        <v>0</v>
      </c>
      <c r="N1804" s="80"/>
      <c r="O1804" s="81">
        <f t="shared" si="115"/>
        <v>0</v>
      </c>
      <c r="P1804" s="82"/>
      <c r="Q1804" s="83" t="e">
        <f t="shared" si="114"/>
        <v>#DIV/0!</v>
      </c>
      <c r="R1804" s="50"/>
      <c r="S1804" s="84">
        <f t="shared" si="116"/>
        <v>0</v>
      </c>
    </row>
    <row r="1805" spans="13:19" ht="18.5" x14ac:dyDescent="0.45">
      <c r="M1805" s="79">
        <f t="shared" si="117"/>
        <v>0</v>
      </c>
      <c r="N1805" s="80"/>
      <c r="O1805" s="81">
        <f t="shared" si="115"/>
        <v>0</v>
      </c>
      <c r="P1805" s="82"/>
      <c r="Q1805" s="83" t="e">
        <f t="shared" si="114"/>
        <v>#DIV/0!</v>
      </c>
      <c r="R1805" s="50"/>
      <c r="S1805" s="84">
        <f t="shared" si="116"/>
        <v>0</v>
      </c>
    </row>
    <row r="1806" spans="13:19" ht="18.5" x14ac:dyDescent="0.45">
      <c r="M1806" s="79">
        <f t="shared" si="117"/>
        <v>0</v>
      </c>
      <c r="N1806" s="80"/>
      <c r="O1806" s="81">
        <f t="shared" si="115"/>
        <v>0</v>
      </c>
      <c r="P1806" s="82"/>
      <c r="Q1806" s="83" t="e">
        <f t="shared" si="114"/>
        <v>#DIV/0!</v>
      </c>
      <c r="R1806" s="50"/>
      <c r="S1806" s="84">
        <f t="shared" si="116"/>
        <v>0</v>
      </c>
    </row>
    <row r="1807" spans="13:19" ht="18.5" x14ac:dyDescent="0.45">
      <c r="M1807" s="79">
        <f t="shared" si="117"/>
        <v>0</v>
      </c>
      <c r="N1807" s="80"/>
      <c r="O1807" s="81">
        <f t="shared" si="115"/>
        <v>0</v>
      </c>
      <c r="P1807" s="82"/>
      <c r="Q1807" s="83" t="e">
        <f t="shared" si="114"/>
        <v>#DIV/0!</v>
      </c>
      <c r="R1807" s="50"/>
      <c r="S1807" s="84">
        <f t="shared" si="116"/>
        <v>0</v>
      </c>
    </row>
    <row r="1808" spans="13:19" ht="18.5" x14ac:dyDescent="0.45">
      <c r="M1808" s="79">
        <f t="shared" si="117"/>
        <v>0</v>
      </c>
      <c r="N1808" s="80"/>
      <c r="O1808" s="81">
        <f t="shared" si="115"/>
        <v>0</v>
      </c>
      <c r="P1808" s="82"/>
      <c r="Q1808" s="83" t="e">
        <f t="shared" si="114"/>
        <v>#DIV/0!</v>
      </c>
      <c r="R1808" s="50"/>
      <c r="S1808" s="84">
        <f t="shared" si="116"/>
        <v>0</v>
      </c>
    </row>
    <row r="1809" spans="13:19" ht="18.5" x14ac:dyDescent="0.45">
      <c r="M1809" s="79">
        <f t="shared" si="117"/>
        <v>0</v>
      </c>
      <c r="N1809" s="80"/>
      <c r="O1809" s="81">
        <f t="shared" si="115"/>
        <v>0</v>
      </c>
      <c r="P1809" s="82"/>
      <c r="Q1809" s="83" t="e">
        <f t="shared" si="114"/>
        <v>#DIV/0!</v>
      </c>
      <c r="R1809" s="50"/>
      <c r="S1809" s="84">
        <f t="shared" si="116"/>
        <v>0</v>
      </c>
    </row>
    <row r="1810" spans="13:19" ht="18.5" x14ac:dyDescent="0.45">
      <c r="M1810" s="79">
        <f t="shared" si="117"/>
        <v>0</v>
      </c>
      <c r="N1810" s="80"/>
      <c r="O1810" s="81">
        <f t="shared" si="115"/>
        <v>0</v>
      </c>
      <c r="P1810" s="82"/>
      <c r="Q1810" s="83" t="e">
        <f t="shared" si="114"/>
        <v>#DIV/0!</v>
      </c>
      <c r="R1810" s="50"/>
      <c r="S1810" s="84">
        <f t="shared" si="116"/>
        <v>0</v>
      </c>
    </row>
    <row r="1811" spans="13:19" ht="18.5" x14ac:dyDescent="0.45">
      <c r="M1811" s="79">
        <f t="shared" si="117"/>
        <v>0</v>
      </c>
      <c r="N1811" s="80"/>
      <c r="O1811" s="81">
        <f t="shared" si="115"/>
        <v>0</v>
      </c>
      <c r="P1811" s="82"/>
      <c r="Q1811" s="83" t="e">
        <f t="shared" si="114"/>
        <v>#DIV/0!</v>
      </c>
      <c r="R1811" s="50"/>
      <c r="S1811" s="84">
        <f t="shared" si="116"/>
        <v>0</v>
      </c>
    </row>
    <row r="1812" spans="13:19" ht="18.5" x14ac:dyDescent="0.45">
      <c r="M1812" s="79">
        <f t="shared" si="117"/>
        <v>0</v>
      </c>
      <c r="N1812" s="80"/>
      <c r="O1812" s="81">
        <f t="shared" si="115"/>
        <v>0</v>
      </c>
      <c r="P1812" s="82"/>
      <c r="Q1812" s="83" t="e">
        <f t="shared" si="114"/>
        <v>#DIV/0!</v>
      </c>
      <c r="R1812" s="50"/>
      <c r="S1812" s="84">
        <f t="shared" si="116"/>
        <v>0</v>
      </c>
    </row>
    <row r="1813" spans="13:19" ht="18.5" x14ac:dyDescent="0.45">
      <c r="M1813" s="79">
        <f t="shared" si="117"/>
        <v>0</v>
      </c>
      <c r="N1813" s="80"/>
      <c r="O1813" s="81">
        <f t="shared" si="115"/>
        <v>0</v>
      </c>
      <c r="P1813" s="82"/>
      <c r="Q1813" s="83" t="e">
        <f t="shared" si="114"/>
        <v>#DIV/0!</v>
      </c>
      <c r="R1813" s="50"/>
      <c r="S1813" s="84">
        <f t="shared" si="116"/>
        <v>0</v>
      </c>
    </row>
    <row r="1814" spans="13:19" ht="18.5" x14ac:dyDescent="0.45">
      <c r="M1814" s="79">
        <f t="shared" si="117"/>
        <v>0</v>
      </c>
      <c r="N1814" s="80"/>
      <c r="O1814" s="81">
        <f t="shared" si="115"/>
        <v>0</v>
      </c>
      <c r="P1814" s="82"/>
      <c r="Q1814" s="83" t="e">
        <f t="shared" si="114"/>
        <v>#DIV/0!</v>
      </c>
      <c r="R1814" s="50"/>
      <c r="S1814" s="84">
        <f t="shared" si="116"/>
        <v>0</v>
      </c>
    </row>
    <row r="1815" spans="13:19" ht="18.5" x14ac:dyDescent="0.45">
      <c r="M1815" s="79">
        <f t="shared" si="117"/>
        <v>0</v>
      </c>
      <c r="N1815" s="80"/>
      <c r="O1815" s="81">
        <f t="shared" si="115"/>
        <v>0</v>
      </c>
      <c r="P1815" s="82"/>
      <c r="Q1815" s="83" t="e">
        <f t="shared" si="114"/>
        <v>#DIV/0!</v>
      </c>
      <c r="R1815" s="50"/>
      <c r="S1815" s="84">
        <f t="shared" si="116"/>
        <v>0</v>
      </c>
    </row>
    <row r="1816" spans="13:19" ht="18.5" x14ac:dyDescent="0.45">
      <c r="M1816" s="79">
        <f t="shared" si="117"/>
        <v>0</v>
      </c>
      <c r="N1816" s="80"/>
      <c r="O1816" s="81">
        <f t="shared" si="115"/>
        <v>0</v>
      </c>
      <c r="P1816" s="82"/>
      <c r="Q1816" s="83" t="e">
        <f t="shared" si="114"/>
        <v>#DIV/0!</v>
      </c>
      <c r="R1816" s="50"/>
      <c r="S1816" s="84">
        <f t="shared" si="116"/>
        <v>0</v>
      </c>
    </row>
    <row r="1817" spans="13:19" ht="18.5" x14ac:dyDescent="0.45">
      <c r="M1817" s="79">
        <f t="shared" si="117"/>
        <v>0</v>
      </c>
      <c r="N1817" s="80"/>
      <c r="O1817" s="81">
        <f t="shared" si="115"/>
        <v>0</v>
      </c>
      <c r="P1817" s="82"/>
      <c r="Q1817" s="83" t="e">
        <f t="shared" si="114"/>
        <v>#DIV/0!</v>
      </c>
      <c r="R1817" s="50"/>
      <c r="S1817" s="84">
        <f t="shared" si="116"/>
        <v>0</v>
      </c>
    </row>
    <row r="1818" spans="13:19" ht="18.5" x14ac:dyDescent="0.45">
      <c r="M1818" s="79">
        <f t="shared" si="117"/>
        <v>0</v>
      </c>
      <c r="N1818" s="80"/>
      <c r="O1818" s="81">
        <f t="shared" si="115"/>
        <v>0</v>
      </c>
      <c r="P1818" s="82"/>
      <c r="Q1818" s="83" t="e">
        <f t="shared" si="114"/>
        <v>#DIV/0!</v>
      </c>
      <c r="R1818" s="50"/>
      <c r="S1818" s="84">
        <f t="shared" si="116"/>
        <v>0</v>
      </c>
    </row>
    <row r="1819" spans="13:19" ht="18.5" x14ac:dyDescent="0.45">
      <c r="M1819" s="79">
        <f t="shared" si="117"/>
        <v>0</v>
      </c>
      <c r="N1819" s="80"/>
      <c r="O1819" s="81">
        <f t="shared" si="115"/>
        <v>0</v>
      </c>
      <c r="P1819" s="82"/>
      <c r="Q1819" s="83" t="e">
        <f t="shared" si="114"/>
        <v>#DIV/0!</v>
      </c>
      <c r="R1819" s="50"/>
      <c r="S1819" s="84">
        <f t="shared" si="116"/>
        <v>0</v>
      </c>
    </row>
    <row r="1820" spans="13:19" ht="18.5" x14ac:dyDescent="0.45">
      <c r="M1820" s="79">
        <f t="shared" si="117"/>
        <v>0</v>
      </c>
      <c r="N1820" s="80"/>
      <c r="O1820" s="81">
        <f t="shared" si="115"/>
        <v>0</v>
      </c>
      <c r="P1820" s="82"/>
      <c r="Q1820" s="83" t="e">
        <f t="shared" si="114"/>
        <v>#DIV/0!</v>
      </c>
      <c r="R1820" s="50"/>
      <c r="S1820" s="84">
        <f t="shared" si="116"/>
        <v>0</v>
      </c>
    </row>
    <row r="1821" spans="13:19" ht="18.5" x14ac:dyDescent="0.45">
      <c r="M1821" s="79">
        <f t="shared" si="117"/>
        <v>0</v>
      </c>
      <c r="N1821" s="80"/>
      <c r="O1821" s="81">
        <f t="shared" si="115"/>
        <v>0</v>
      </c>
      <c r="P1821" s="82"/>
      <c r="Q1821" s="83" t="e">
        <f t="shared" si="114"/>
        <v>#DIV/0!</v>
      </c>
      <c r="R1821" s="50"/>
      <c r="S1821" s="84">
        <f t="shared" si="116"/>
        <v>0</v>
      </c>
    </row>
    <row r="1822" spans="13:19" ht="18.5" x14ac:dyDescent="0.45">
      <c r="M1822" s="79">
        <f t="shared" si="117"/>
        <v>0</v>
      </c>
      <c r="N1822" s="80"/>
      <c r="O1822" s="81">
        <f t="shared" si="115"/>
        <v>0</v>
      </c>
      <c r="P1822" s="82"/>
      <c r="Q1822" s="83" t="e">
        <f t="shared" si="114"/>
        <v>#DIV/0!</v>
      </c>
      <c r="R1822" s="50"/>
      <c r="S1822" s="84">
        <f t="shared" si="116"/>
        <v>0</v>
      </c>
    </row>
    <row r="1823" spans="13:19" ht="18.5" x14ac:dyDescent="0.45">
      <c r="M1823" s="79">
        <f t="shared" si="117"/>
        <v>0</v>
      </c>
      <c r="N1823" s="80"/>
      <c r="O1823" s="81">
        <f t="shared" si="115"/>
        <v>0</v>
      </c>
      <c r="P1823" s="82"/>
      <c r="Q1823" s="83" t="e">
        <f t="shared" si="114"/>
        <v>#DIV/0!</v>
      </c>
      <c r="R1823" s="50"/>
      <c r="S1823" s="84">
        <f t="shared" si="116"/>
        <v>0</v>
      </c>
    </row>
    <row r="1824" spans="13:19" ht="18.5" x14ac:dyDescent="0.45">
      <c r="M1824" s="79">
        <f t="shared" si="117"/>
        <v>0</v>
      </c>
      <c r="N1824" s="80"/>
      <c r="O1824" s="81">
        <f t="shared" si="115"/>
        <v>0</v>
      </c>
      <c r="P1824" s="82"/>
      <c r="Q1824" s="83" t="e">
        <f t="shared" si="114"/>
        <v>#DIV/0!</v>
      </c>
      <c r="R1824" s="50"/>
      <c r="S1824" s="84">
        <f t="shared" si="116"/>
        <v>0</v>
      </c>
    </row>
    <row r="1825" spans="13:19" ht="18.5" x14ac:dyDescent="0.45">
      <c r="M1825" s="79">
        <f t="shared" si="117"/>
        <v>0</v>
      </c>
      <c r="N1825" s="80"/>
      <c r="O1825" s="81">
        <f t="shared" si="115"/>
        <v>0</v>
      </c>
      <c r="P1825" s="82"/>
      <c r="Q1825" s="83" t="e">
        <f t="shared" ref="Q1825:Q1888" si="118">(P1825-M1825)/P1825</f>
        <v>#DIV/0!</v>
      </c>
      <c r="R1825" s="50"/>
      <c r="S1825" s="84">
        <f t="shared" si="116"/>
        <v>0</v>
      </c>
    </row>
    <row r="1826" spans="13:19" ht="18.5" x14ac:dyDescent="0.45">
      <c r="M1826" s="79">
        <f t="shared" si="117"/>
        <v>0</v>
      </c>
      <c r="N1826" s="80"/>
      <c r="O1826" s="81">
        <f t="shared" si="115"/>
        <v>0</v>
      </c>
      <c r="P1826" s="82"/>
      <c r="Q1826" s="83" t="e">
        <f t="shared" si="118"/>
        <v>#DIV/0!</v>
      </c>
      <c r="R1826" s="50"/>
      <c r="S1826" s="84">
        <f t="shared" si="116"/>
        <v>0</v>
      </c>
    </row>
    <row r="1827" spans="13:19" ht="18.5" x14ac:dyDescent="0.45">
      <c r="M1827" s="79">
        <f t="shared" si="117"/>
        <v>0</v>
      </c>
      <c r="N1827" s="80"/>
      <c r="O1827" s="81">
        <f t="shared" si="115"/>
        <v>0</v>
      </c>
      <c r="P1827" s="82"/>
      <c r="Q1827" s="83" t="e">
        <f t="shared" si="118"/>
        <v>#DIV/0!</v>
      </c>
      <c r="R1827" s="50"/>
      <c r="S1827" s="84">
        <f t="shared" si="116"/>
        <v>0</v>
      </c>
    </row>
    <row r="1828" spans="13:19" ht="18.5" x14ac:dyDescent="0.45">
      <c r="M1828" s="79">
        <f t="shared" si="117"/>
        <v>0</v>
      </c>
      <c r="N1828" s="80"/>
      <c r="O1828" s="81">
        <f t="shared" ref="O1828:O1891" si="119">M1828/(1-N1828)</f>
        <v>0</v>
      </c>
      <c r="P1828" s="82"/>
      <c r="Q1828" s="83" t="e">
        <f t="shared" si="118"/>
        <v>#DIV/0!</v>
      </c>
      <c r="R1828" s="50"/>
      <c r="S1828" s="84">
        <f t="shared" si="116"/>
        <v>0</v>
      </c>
    </row>
    <row r="1829" spans="13:19" ht="18.5" x14ac:dyDescent="0.45">
      <c r="M1829" s="79">
        <f t="shared" si="117"/>
        <v>0</v>
      </c>
      <c r="N1829" s="80"/>
      <c r="O1829" s="81">
        <f t="shared" si="119"/>
        <v>0</v>
      </c>
      <c r="P1829" s="82"/>
      <c r="Q1829" s="83" t="e">
        <f t="shared" si="118"/>
        <v>#DIV/0!</v>
      </c>
      <c r="R1829" s="50"/>
      <c r="S1829" s="84">
        <f t="shared" si="116"/>
        <v>0</v>
      </c>
    </row>
    <row r="1830" spans="13:19" ht="18.5" x14ac:dyDescent="0.45">
      <c r="M1830" s="79">
        <f t="shared" si="117"/>
        <v>0</v>
      </c>
      <c r="N1830" s="80"/>
      <c r="O1830" s="81">
        <f t="shared" si="119"/>
        <v>0</v>
      </c>
      <c r="P1830" s="82"/>
      <c r="Q1830" s="83" t="e">
        <f t="shared" si="118"/>
        <v>#DIV/0!</v>
      </c>
      <c r="R1830" s="50"/>
      <c r="S1830" s="84">
        <f t="shared" ref="S1830:S1893" si="120">SUM(R1830*P1830)</f>
        <v>0</v>
      </c>
    </row>
    <row r="1831" spans="13:19" ht="18.5" x14ac:dyDescent="0.45">
      <c r="M1831" s="79">
        <f t="shared" si="117"/>
        <v>0</v>
      </c>
      <c r="N1831" s="80"/>
      <c r="O1831" s="81">
        <f t="shared" si="119"/>
        <v>0</v>
      </c>
      <c r="P1831" s="82"/>
      <c r="Q1831" s="83" t="e">
        <f t="shared" si="118"/>
        <v>#DIV/0!</v>
      </c>
      <c r="R1831" s="50"/>
      <c r="S1831" s="84">
        <f t="shared" si="120"/>
        <v>0</v>
      </c>
    </row>
    <row r="1832" spans="13:19" ht="18.5" x14ac:dyDescent="0.45">
      <c r="M1832" s="79">
        <f t="shared" si="117"/>
        <v>0</v>
      </c>
      <c r="N1832" s="80"/>
      <c r="O1832" s="81">
        <f t="shared" si="119"/>
        <v>0</v>
      </c>
      <c r="P1832" s="82"/>
      <c r="Q1832" s="83" t="e">
        <f t="shared" si="118"/>
        <v>#DIV/0!</v>
      </c>
      <c r="R1832" s="50"/>
      <c r="S1832" s="84">
        <f t="shared" si="120"/>
        <v>0</v>
      </c>
    </row>
    <row r="1833" spans="13:19" ht="18.5" x14ac:dyDescent="0.45">
      <c r="M1833" s="79">
        <f t="shared" ref="M1833:M1896" si="121">SUM(F1833:K1833)</f>
        <v>0</v>
      </c>
      <c r="N1833" s="80"/>
      <c r="O1833" s="81">
        <f t="shared" si="119"/>
        <v>0</v>
      </c>
      <c r="P1833" s="82"/>
      <c r="Q1833" s="83" t="e">
        <f t="shared" si="118"/>
        <v>#DIV/0!</v>
      </c>
      <c r="R1833" s="50"/>
      <c r="S1833" s="84">
        <f t="shared" si="120"/>
        <v>0</v>
      </c>
    </row>
    <row r="1834" spans="13:19" ht="18.5" x14ac:dyDescent="0.45">
      <c r="M1834" s="79">
        <f t="shared" si="121"/>
        <v>0</v>
      </c>
      <c r="N1834" s="80"/>
      <c r="O1834" s="81">
        <f t="shared" si="119"/>
        <v>0</v>
      </c>
      <c r="P1834" s="82"/>
      <c r="Q1834" s="83" t="e">
        <f t="shared" si="118"/>
        <v>#DIV/0!</v>
      </c>
      <c r="R1834" s="50"/>
      <c r="S1834" s="84">
        <f t="shared" si="120"/>
        <v>0</v>
      </c>
    </row>
    <row r="1835" spans="13:19" ht="18.5" x14ac:dyDescent="0.45">
      <c r="M1835" s="79">
        <f t="shared" si="121"/>
        <v>0</v>
      </c>
      <c r="N1835" s="80"/>
      <c r="O1835" s="81">
        <f t="shared" si="119"/>
        <v>0</v>
      </c>
      <c r="P1835" s="82"/>
      <c r="Q1835" s="83" t="e">
        <f t="shared" si="118"/>
        <v>#DIV/0!</v>
      </c>
      <c r="R1835" s="50"/>
      <c r="S1835" s="84">
        <f t="shared" si="120"/>
        <v>0</v>
      </c>
    </row>
    <row r="1836" spans="13:19" ht="18.5" x14ac:dyDescent="0.45">
      <c r="M1836" s="79">
        <f t="shared" si="121"/>
        <v>0</v>
      </c>
      <c r="N1836" s="80"/>
      <c r="O1836" s="81">
        <f t="shared" si="119"/>
        <v>0</v>
      </c>
      <c r="P1836" s="82"/>
      <c r="Q1836" s="83" t="e">
        <f t="shared" si="118"/>
        <v>#DIV/0!</v>
      </c>
      <c r="R1836" s="50"/>
      <c r="S1836" s="84">
        <f t="shared" si="120"/>
        <v>0</v>
      </c>
    </row>
    <row r="1837" spans="13:19" ht="18.5" x14ac:dyDescent="0.45">
      <c r="M1837" s="79">
        <f t="shared" si="121"/>
        <v>0</v>
      </c>
      <c r="N1837" s="80"/>
      <c r="O1837" s="81">
        <f t="shared" si="119"/>
        <v>0</v>
      </c>
      <c r="P1837" s="82"/>
      <c r="Q1837" s="83" t="e">
        <f t="shared" si="118"/>
        <v>#DIV/0!</v>
      </c>
      <c r="R1837" s="50"/>
      <c r="S1837" s="84">
        <f t="shared" si="120"/>
        <v>0</v>
      </c>
    </row>
    <row r="1838" spans="13:19" ht="18.5" x14ac:dyDescent="0.45">
      <c r="M1838" s="79">
        <f t="shared" si="121"/>
        <v>0</v>
      </c>
      <c r="N1838" s="80"/>
      <c r="O1838" s="81">
        <f t="shared" si="119"/>
        <v>0</v>
      </c>
      <c r="P1838" s="82"/>
      <c r="Q1838" s="83" t="e">
        <f t="shared" si="118"/>
        <v>#DIV/0!</v>
      </c>
      <c r="R1838" s="50"/>
      <c r="S1838" s="84">
        <f t="shared" si="120"/>
        <v>0</v>
      </c>
    </row>
    <row r="1839" spans="13:19" ht="18.5" x14ac:dyDescent="0.45">
      <c r="M1839" s="79">
        <f t="shared" si="121"/>
        <v>0</v>
      </c>
      <c r="N1839" s="80"/>
      <c r="O1839" s="81">
        <f t="shared" si="119"/>
        <v>0</v>
      </c>
      <c r="P1839" s="82"/>
      <c r="Q1839" s="83" t="e">
        <f t="shared" si="118"/>
        <v>#DIV/0!</v>
      </c>
      <c r="R1839" s="50"/>
      <c r="S1839" s="84">
        <f t="shared" si="120"/>
        <v>0</v>
      </c>
    </row>
    <row r="1840" spans="13:19" ht="18.5" x14ac:dyDescent="0.45">
      <c r="M1840" s="79">
        <f t="shared" si="121"/>
        <v>0</v>
      </c>
      <c r="N1840" s="80"/>
      <c r="O1840" s="81">
        <f t="shared" si="119"/>
        <v>0</v>
      </c>
      <c r="P1840" s="82"/>
      <c r="Q1840" s="83" t="e">
        <f t="shared" si="118"/>
        <v>#DIV/0!</v>
      </c>
      <c r="R1840" s="50"/>
      <c r="S1840" s="84">
        <f t="shared" si="120"/>
        <v>0</v>
      </c>
    </row>
    <row r="1841" spans="13:19" ht="18.5" x14ac:dyDescent="0.45">
      <c r="M1841" s="79">
        <f t="shared" si="121"/>
        <v>0</v>
      </c>
      <c r="N1841" s="80"/>
      <c r="O1841" s="81">
        <f t="shared" si="119"/>
        <v>0</v>
      </c>
      <c r="P1841" s="82"/>
      <c r="Q1841" s="83" t="e">
        <f t="shared" si="118"/>
        <v>#DIV/0!</v>
      </c>
      <c r="R1841" s="50"/>
      <c r="S1841" s="84">
        <f t="shared" si="120"/>
        <v>0</v>
      </c>
    </row>
    <row r="1842" spans="13:19" ht="18.5" x14ac:dyDescent="0.45">
      <c r="M1842" s="79">
        <f t="shared" si="121"/>
        <v>0</v>
      </c>
      <c r="N1842" s="80"/>
      <c r="O1842" s="81">
        <f t="shared" si="119"/>
        <v>0</v>
      </c>
      <c r="P1842" s="82"/>
      <c r="Q1842" s="83" t="e">
        <f t="shared" si="118"/>
        <v>#DIV/0!</v>
      </c>
      <c r="R1842" s="50"/>
      <c r="S1842" s="84">
        <f t="shared" si="120"/>
        <v>0</v>
      </c>
    </row>
    <row r="1843" spans="13:19" ht="18.5" x14ac:dyDescent="0.45">
      <c r="M1843" s="79">
        <f t="shared" si="121"/>
        <v>0</v>
      </c>
      <c r="N1843" s="80"/>
      <c r="O1843" s="81">
        <f t="shared" si="119"/>
        <v>0</v>
      </c>
      <c r="P1843" s="82"/>
      <c r="Q1843" s="83" t="e">
        <f t="shared" si="118"/>
        <v>#DIV/0!</v>
      </c>
      <c r="R1843" s="50"/>
      <c r="S1843" s="84">
        <f t="shared" si="120"/>
        <v>0</v>
      </c>
    </row>
    <row r="1844" spans="13:19" ht="18.5" x14ac:dyDescent="0.45">
      <c r="M1844" s="79">
        <f t="shared" si="121"/>
        <v>0</v>
      </c>
      <c r="N1844" s="80"/>
      <c r="O1844" s="81">
        <f t="shared" si="119"/>
        <v>0</v>
      </c>
      <c r="P1844" s="82"/>
      <c r="Q1844" s="83" t="e">
        <f t="shared" si="118"/>
        <v>#DIV/0!</v>
      </c>
      <c r="R1844" s="50"/>
      <c r="S1844" s="84">
        <f t="shared" si="120"/>
        <v>0</v>
      </c>
    </row>
    <row r="1845" spans="13:19" ht="18.5" x14ac:dyDescent="0.45">
      <c r="M1845" s="79">
        <f t="shared" si="121"/>
        <v>0</v>
      </c>
      <c r="N1845" s="80"/>
      <c r="O1845" s="81">
        <f t="shared" si="119"/>
        <v>0</v>
      </c>
      <c r="P1845" s="82"/>
      <c r="Q1845" s="83" t="e">
        <f t="shared" si="118"/>
        <v>#DIV/0!</v>
      </c>
      <c r="R1845" s="50"/>
      <c r="S1845" s="84">
        <f t="shared" si="120"/>
        <v>0</v>
      </c>
    </row>
    <row r="1846" spans="13:19" ht="18.5" x14ac:dyDescent="0.45">
      <c r="M1846" s="79">
        <f t="shared" si="121"/>
        <v>0</v>
      </c>
      <c r="N1846" s="80"/>
      <c r="O1846" s="81">
        <f t="shared" si="119"/>
        <v>0</v>
      </c>
      <c r="P1846" s="82"/>
      <c r="Q1846" s="83" t="e">
        <f t="shared" si="118"/>
        <v>#DIV/0!</v>
      </c>
      <c r="R1846" s="50"/>
      <c r="S1846" s="84">
        <f t="shared" si="120"/>
        <v>0</v>
      </c>
    </row>
    <row r="1847" spans="13:19" ht="18.5" x14ac:dyDescent="0.45">
      <c r="M1847" s="79">
        <f t="shared" si="121"/>
        <v>0</v>
      </c>
      <c r="N1847" s="80"/>
      <c r="O1847" s="81">
        <f t="shared" si="119"/>
        <v>0</v>
      </c>
      <c r="P1847" s="82"/>
      <c r="Q1847" s="83" t="e">
        <f t="shared" si="118"/>
        <v>#DIV/0!</v>
      </c>
      <c r="R1847" s="50"/>
      <c r="S1847" s="84">
        <f t="shared" si="120"/>
        <v>0</v>
      </c>
    </row>
    <row r="1848" spans="13:19" ht="18.5" x14ac:dyDescent="0.45">
      <c r="M1848" s="79">
        <f t="shared" si="121"/>
        <v>0</v>
      </c>
      <c r="N1848" s="80"/>
      <c r="O1848" s="81">
        <f t="shared" si="119"/>
        <v>0</v>
      </c>
      <c r="P1848" s="82"/>
      <c r="Q1848" s="83" t="e">
        <f t="shared" si="118"/>
        <v>#DIV/0!</v>
      </c>
      <c r="R1848" s="50"/>
      <c r="S1848" s="84">
        <f t="shared" si="120"/>
        <v>0</v>
      </c>
    </row>
    <row r="1849" spans="13:19" ht="18.5" x14ac:dyDescent="0.45">
      <c r="M1849" s="79">
        <f t="shared" si="121"/>
        <v>0</v>
      </c>
      <c r="N1849" s="80"/>
      <c r="O1849" s="81">
        <f t="shared" si="119"/>
        <v>0</v>
      </c>
      <c r="P1849" s="82"/>
      <c r="Q1849" s="83" t="e">
        <f t="shared" si="118"/>
        <v>#DIV/0!</v>
      </c>
      <c r="R1849" s="50"/>
      <c r="S1849" s="84">
        <f t="shared" si="120"/>
        <v>0</v>
      </c>
    </row>
    <row r="1850" spans="13:19" ht="18.5" x14ac:dyDescent="0.45">
      <c r="M1850" s="79">
        <f t="shared" si="121"/>
        <v>0</v>
      </c>
      <c r="N1850" s="80"/>
      <c r="O1850" s="81">
        <f t="shared" si="119"/>
        <v>0</v>
      </c>
      <c r="P1850" s="82"/>
      <c r="Q1850" s="83" t="e">
        <f t="shared" si="118"/>
        <v>#DIV/0!</v>
      </c>
      <c r="R1850" s="50"/>
      <c r="S1850" s="84">
        <f t="shared" si="120"/>
        <v>0</v>
      </c>
    </row>
    <row r="1851" spans="13:19" ht="18.5" x14ac:dyDescent="0.45">
      <c r="M1851" s="79">
        <f t="shared" si="121"/>
        <v>0</v>
      </c>
      <c r="N1851" s="80"/>
      <c r="O1851" s="81">
        <f t="shared" si="119"/>
        <v>0</v>
      </c>
      <c r="P1851" s="82"/>
      <c r="Q1851" s="83" t="e">
        <f t="shared" si="118"/>
        <v>#DIV/0!</v>
      </c>
      <c r="R1851" s="50"/>
      <c r="S1851" s="84">
        <f t="shared" si="120"/>
        <v>0</v>
      </c>
    </row>
    <row r="1852" spans="13:19" ht="18.5" x14ac:dyDescent="0.45">
      <c r="M1852" s="79">
        <f t="shared" si="121"/>
        <v>0</v>
      </c>
      <c r="N1852" s="80"/>
      <c r="O1852" s="81">
        <f t="shared" si="119"/>
        <v>0</v>
      </c>
      <c r="P1852" s="82"/>
      <c r="Q1852" s="83" t="e">
        <f t="shared" si="118"/>
        <v>#DIV/0!</v>
      </c>
      <c r="R1852" s="50"/>
      <c r="S1852" s="84">
        <f t="shared" si="120"/>
        <v>0</v>
      </c>
    </row>
    <row r="1853" spans="13:19" ht="18.5" x14ac:dyDescent="0.45">
      <c r="M1853" s="79">
        <f t="shared" si="121"/>
        <v>0</v>
      </c>
      <c r="N1853" s="80"/>
      <c r="O1853" s="81">
        <f t="shared" si="119"/>
        <v>0</v>
      </c>
      <c r="P1853" s="82"/>
      <c r="Q1853" s="83" t="e">
        <f t="shared" si="118"/>
        <v>#DIV/0!</v>
      </c>
      <c r="R1853" s="50"/>
      <c r="S1853" s="84">
        <f t="shared" si="120"/>
        <v>0</v>
      </c>
    </row>
    <row r="1854" spans="13:19" ht="18.5" x14ac:dyDescent="0.45">
      <c r="M1854" s="79">
        <f t="shared" si="121"/>
        <v>0</v>
      </c>
      <c r="N1854" s="80"/>
      <c r="O1854" s="81">
        <f t="shared" si="119"/>
        <v>0</v>
      </c>
      <c r="P1854" s="82"/>
      <c r="Q1854" s="83" t="e">
        <f t="shared" si="118"/>
        <v>#DIV/0!</v>
      </c>
      <c r="R1854" s="50"/>
      <c r="S1854" s="84">
        <f t="shared" si="120"/>
        <v>0</v>
      </c>
    </row>
    <row r="1855" spans="13:19" ht="18.5" x14ac:dyDescent="0.45">
      <c r="M1855" s="79">
        <f t="shared" si="121"/>
        <v>0</v>
      </c>
      <c r="N1855" s="80"/>
      <c r="O1855" s="81">
        <f t="shared" si="119"/>
        <v>0</v>
      </c>
      <c r="P1855" s="82"/>
      <c r="Q1855" s="83" t="e">
        <f t="shared" si="118"/>
        <v>#DIV/0!</v>
      </c>
      <c r="R1855" s="50"/>
      <c r="S1855" s="84">
        <f t="shared" si="120"/>
        <v>0</v>
      </c>
    </row>
    <row r="1856" spans="13:19" ht="18.5" x14ac:dyDescent="0.45">
      <c r="M1856" s="79">
        <f t="shared" si="121"/>
        <v>0</v>
      </c>
      <c r="N1856" s="80"/>
      <c r="O1856" s="81">
        <f t="shared" si="119"/>
        <v>0</v>
      </c>
      <c r="P1856" s="82"/>
      <c r="Q1856" s="83" t="e">
        <f t="shared" si="118"/>
        <v>#DIV/0!</v>
      </c>
      <c r="R1856" s="50"/>
      <c r="S1856" s="84">
        <f t="shared" si="120"/>
        <v>0</v>
      </c>
    </row>
    <row r="1857" spans="13:19" ht="18.5" x14ac:dyDescent="0.45">
      <c r="M1857" s="79">
        <f t="shared" si="121"/>
        <v>0</v>
      </c>
      <c r="N1857" s="80"/>
      <c r="O1857" s="81">
        <f t="shared" si="119"/>
        <v>0</v>
      </c>
      <c r="P1857" s="82"/>
      <c r="Q1857" s="83" t="e">
        <f t="shared" si="118"/>
        <v>#DIV/0!</v>
      </c>
      <c r="R1857" s="50"/>
      <c r="S1857" s="84">
        <f t="shared" si="120"/>
        <v>0</v>
      </c>
    </row>
    <row r="1858" spans="13:19" ht="18.5" x14ac:dyDescent="0.45">
      <c r="M1858" s="79">
        <f t="shared" si="121"/>
        <v>0</v>
      </c>
      <c r="N1858" s="80"/>
      <c r="O1858" s="81">
        <f t="shared" si="119"/>
        <v>0</v>
      </c>
      <c r="P1858" s="82"/>
      <c r="Q1858" s="83" t="e">
        <f t="shared" si="118"/>
        <v>#DIV/0!</v>
      </c>
      <c r="R1858" s="50"/>
      <c r="S1858" s="84">
        <f t="shared" si="120"/>
        <v>0</v>
      </c>
    </row>
    <row r="1859" spans="13:19" ht="18.5" x14ac:dyDescent="0.45">
      <c r="M1859" s="79">
        <f t="shared" si="121"/>
        <v>0</v>
      </c>
      <c r="N1859" s="80"/>
      <c r="O1859" s="81">
        <f t="shared" si="119"/>
        <v>0</v>
      </c>
      <c r="P1859" s="82"/>
      <c r="Q1859" s="83" t="e">
        <f t="shared" si="118"/>
        <v>#DIV/0!</v>
      </c>
      <c r="R1859" s="50"/>
      <c r="S1859" s="84">
        <f t="shared" si="120"/>
        <v>0</v>
      </c>
    </row>
    <row r="1860" spans="13:19" ht="18.5" x14ac:dyDescent="0.45">
      <c r="M1860" s="79">
        <f t="shared" si="121"/>
        <v>0</v>
      </c>
      <c r="N1860" s="80"/>
      <c r="O1860" s="81">
        <f t="shared" si="119"/>
        <v>0</v>
      </c>
      <c r="P1860" s="82"/>
      <c r="Q1860" s="83" t="e">
        <f t="shared" si="118"/>
        <v>#DIV/0!</v>
      </c>
      <c r="R1860" s="50"/>
      <c r="S1860" s="84">
        <f t="shared" si="120"/>
        <v>0</v>
      </c>
    </row>
    <row r="1861" spans="13:19" ht="18.5" x14ac:dyDescent="0.45">
      <c r="M1861" s="79">
        <f t="shared" si="121"/>
        <v>0</v>
      </c>
      <c r="N1861" s="80"/>
      <c r="O1861" s="81">
        <f t="shared" si="119"/>
        <v>0</v>
      </c>
      <c r="P1861" s="82"/>
      <c r="Q1861" s="83" t="e">
        <f t="shared" si="118"/>
        <v>#DIV/0!</v>
      </c>
      <c r="R1861" s="50"/>
      <c r="S1861" s="84">
        <f t="shared" si="120"/>
        <v>0</v>
      </c>
    </row>
    <row r="1862" spans="13:19" ht="18.5" x14ac:dyDescent="0.45">
      <c r="M1862" s="79">
        <f t="shared" si="121"/>
        <v>0</v>
      </c>
      <c r="N1862" s="80"/>
      <c r="O1862" s="81">
        <f t="shared" si="119"/>
        <v>0</v>
      </c>
      <c r="P1862" s="82"/>
      <c r="Q1862" s="83" t="e">
        <f t="shared" si="118"/>
        <v>#DIV/0!</v>
      </c>
      <c r="R1862" s="50"/>
      <c r="S1862" s="84">
        <f t="shared" si="120"/>
        <v>0</v>
      </c>
    </row>
    <row r="1863" spans="13:19" ht="18.5" x14ac:dyDescent="0.45">
      <c r="M1863" s="79">
        <f t="shared" si="121"/>
        <v>0</v>
      </c>
      <c r="N1863" s="80"/>
      <c r="O1863" s="81">
        <f t="shared" si="119"/>
        <v>0</v>
      </c>
      <c r="P1863" s="82"/>
      <c r="Q1863" s="83" t="e">
        <f t="shared" si="118"/>
        <v>#DIV/0!</v>
      </c>
      <c r="R1863" s="50"/>
      <c r="S1863" s="84">
        <f t="shared" si="120"/>
        <v>0</v>
      </c>
    </row>
    <row r="1864" spans="13:19" ht="18.5" x14ac:dyDescent="0.45">
      <c r="M1864" s="79">
        <f t="shared" si="121"/>
        <v>0</v>
      </c>
      <c r="N1864" s="80"/>
      <c r="O1864" s="81">
        <f t="shared" si="119"/>
        <v>0</v>
      </c>
      <c r="P1864" s="82"/>
      <c r="Q1864" s="83" t="e">
        <f t="shared" si="118"/>
        <v>#DIV/0!</v>
      </c>
      <c r="R1864" s="50"/>
      <c r="S1864" s="84">
        <f t="shared" si="120"/>
        <v>0</v>
      </c>
    </row>
    <row r="1865" spans="13:19" ht="18.5" x14ac:dyDescent="0.45">
      <c r="M1865" s="79">
        <f t="shared" si="121"/>
        <v>0</v>
      </c>
      <c r="N1865" s="80"/>
      <c r="O1865" s="81">
        <f t="shared" si="119"/>
        <v>0</v>
      </c>
      <c r="P1865" s="82"/>
      <c r="Q1865" s="83" t="e">
        <f t="shared" si="118"/>
        <v>#DIV/0!</v>
      </c>
      <c r="R1865" s="50"/>
      <c r="S1865" s="84">
        <f t="shared" si="120"/>
        <v>0</v>
      </c>
    </row>
    <row r="1866" spans="13:19" ht="18.5" x14ac:dyDescent="0.45">
      <c r="M1866" s="79">
        <f t="shared" si="121"/>
        <v>0</v>
      </c>
      <c r="N1866" s="80"/>
      <c r="O1866" s="81">
        <f t="shared" si="119"/>
        <v>0</v>
      </c>
      <c r="P1866" s="82"/>
      <c r="Q1866" s="83" t="e">
        <f t="shared" si="118"/>
        <v>#DIV/0!</v>
      </c>
      <c r="R1866" s="50"/>
      <c r="S1866" s="84">
        <f t="shared" si="120"/>
        <v>0</v>
      </c>
    </row>
    <row r="1867" spans="13:19" ht="18.5" x14ac:dyDescent="0.45">
      <c r="M1867" s="79">
        <f t="shared" si="121"/>
        <v>0</v>
      </c>
      <c r="N1867" s="80"/>
      <c r="O1867" s="81">
        <f t="shared" si="119"/>
        <v>0</v>
      </c>
      <c r="P1867" s="82"/>
      <c r="Q1867" s="83" t="e">
        <f t="shared" si="118"/>
        <v>#DIV/0!</v>
      </c>
      <c r="R1867" s="50"/>
      <c r="S1867" s="84">
        <f t="shared" si="120"/>
        <v>0</v>
      </c>
    </row>
    <row r="1868" spans="13:19" ht="18.5" x14ac:dyDescent="0.45">
      <c r="M1868" s="79">
        <f t="shared" si="121"/>
        <v>0</v>
      </c>
      <c r="N1868" s="80"/>
      <c r="O1868" s="81">
        <f t="shared" si="119"/>
        <v>0</v>
      </c>
      <c r="P1868" s="82"/>
      <c r="Q1868" s="83" t="e">
        <f t="shared" si="118"/>
        <v>#DIV/0!</v>
      </c>
      <c r="R1868" s="50"/>
      <c r="S1868" s="84">
        <f t="shared" si="120"/>
        <v>0</v>
      </c>
    </row>
    <row r="1869" spans="13:19" ht="18.5" x14ac:dyDescent="0.45">
      <c r="M1869" s="79">
        <f t="shared" si="121"/>
        <v>0</v>
      </c>
      <c r="N1869" s="80"/>
      <c r="O1869" s="81">
        <f t="shared" si="119"/>
        <v>0</v>
      </c>
      <c r="P1869" s="82"/>
      <c r="Q1869" s="83" t="e">
        <f t="shared" si="118"/>
        <v>#DIV/0!</v>
      </c>
      <c r="R1869" s="50"/>
      <c r="S1869" s="84">
        <f t="shared" si="120"/>
        <v>0</v>
      </c>
    </row>
    <row r="1870" spans="13:19" ht="18.5" x14ac:dyDescent="0.45">
      <c r="M1870" s="79">
        <f t="shared" si="121"/>
        <v>0</v>
      </c>
      <c r="N1870" s="80"/>
      <c r="O1870" s="81">
        <f t="shared" si="119"/>
        <v>0</v>
      </c>
      <c r="P1870" s="82"/>
      <c r="Q1870" s="83" t="e">
        <f t="shared" si="118"/>
        <v>#DIV/0!</v>
      </c>
      <c r="R1870" s="50"/>
      <c r="S1870" s="84">
        <f t="shared" si="120"/>
        <v>0</v>
      </c>
    </row>
    <row r="1871" spans="13:19" ht="18.5" x14ac:dyDescent="0.45">
      <c r="M1871" s="79">
        <f t="shared" si="121"/>
        <v>0</v>
      </c>
      <c r="N1871" s="80"/>
      <c r="O1871" s="81">
        <f t="shared" si="119"/>
        <v>0</v>
      </c>
      <c r="P1871" s="82"/>
      <c r="Q1871" s="83" t="e">
        <f t="shared" si="118"/>
        <v>#DIV/0!</v>
      </c>
      <c r="R1871" s="50"/>
      <c r="S1871" s="84">
        <f t="shared" si="120"/>
        <v>0</v>
      </c>
    </row>
    <row r="1872" spans="13:19" ht="18.5" x14ac:dyDescent="0.45">
      <c r="M1872" s="79">
        <f t="shared" si="121"/>
        <v>0</v>
      </c>
      <c r="N1872" s="80"/>
      <c r="O1872" s="81">
        <f t="shared" si="119"/>
        <v>0</v>
      </c>
      <c r="P1872" s="82"/>
      <c r="Q1872" s="83" t="e">
        <f t="shared" si="118"/>
        <v>#DIV/0!</v>
      </c>
      <c r="R1872" s="50"/>
      <c r="S1872" s="84">
        <f t="shared" si="120"/>
        <v>0</v>
      </c>
    </row>
    <row r="1873" spans="13:19" ht="18.5" x14ac:dyDescent="0.45">
      <c r="M1873" s="79">
        <f t="shared" si="121"/>
        <v>0</v>
      </c>
      <c r="N1873" s="80"/>
      <c r="O1873" s="81">
        <f t="shared" si="119"/>
        <v>0</v>
      </c>
      <c r="P1873" s="82"/>
      <c r="Q1873" s="83" t="e">
        <f t="shared" si="118"/>
        <v>#DIV/0!</v>
      </c>
      <c r="R1873" s="50"/>
      <c r="S1873" s="84">
        <f t="shared" si="120"/>
        <v>0</v>
      </c>
    </row>
    <row r="1874" spans="13:19" ht="18.5" x14ac:dyDescent="0.45">
      <c r="M1874" s="79">
        <f t="shared" si="121"/>
        <v>0</v>
      </c>
      <c r="N1874" s="80"/>
      <c r="O1874" s="81">
        <f t="shared" si="119"/>
        <v>0</v>
      </c>
      <c r="P1874" s="82"/>
      <c r="Q1874" s="83" t="e">
        <f t="shared" si="118"/>
        <v>#DIV/0!</v>
      </c>
      <c r="R1874" s="50"/>
      <c r="S1874" s="84">
        <f t="shared" si="120"/>
        <v>0</v>
      </c>
    </row>
    <row r="1875" spans="13:19" ht="18.5" x14ac:dyDescent="0.45">
      <c r="M1875" s="79">
        <f t="shared" si="121"/>
        <v>0</v>
      </c>
      <c r="N1875" s="80"/>
      <c r="O1875" s="81">
        <f t="shared" si="119"/>
        <v>0</v>
      </c>
      <c r="P1875" s="82"/>
      <c r="Q1875" s="83" t="e">
        <f t="shared" si="118"/>
        <v>#DIV/0!</v>
      </c>
      <c r="R1875" s="50"/>
      <c r="S1875" s="84">
        <f t="shared" si="120"/>
        <v>0</v>
      </c>
    </row>
    <row r="1876" spans="13:19" ht="18.5" x14ac:dyDescent="0.45">
      <c r="M1876" s="79">
        <f t="shared" si="121"/>
        <v>0</v>
      </c>
      <c r="N1876" s="80"/>
      <c r="O1876" s="81">
        <f t="shared" si="119"/>
        <v>0</v>
      </c>
      <c r="P1876" s="82"/>
      <c r="Q1876" s="83" t="e">
        <f t="shared" si="118"/>
        <v>#DIV/0!</v>
      </c>
      <c r="R1876" s="50"/>
      <c r="S1876" s="84">
        <f t="shared" si="120"/>
        <v>0</v>
      </c>
    </row>
    <row r="1877" spans="13:19" ht="18.5" x14ac:dyDescent="0.45">
      <c r="M1877" s="79">
        <f t="shared" si="121"/>
        <v>0</v>
      </c>
      <c r="N1877" s="80"/>
      <c r="O1877" s="81">
        <f t="shared" si="119"/>
        <v>0</v>
      </c>
      <c r="P1877" s="82"/>
      <c r="Q1877" s="83" t="e">
        <f t="shared" si="118"/>
        <v>#DIV/0!</v>
      </c>
      <c r="R1877" s="50"/>
      <c r="S1877" s="84">
        <f t="shared" si="120"/>
        <v>0</v>
      </c>
    </row>
    <row r="1878" spans="13:19" ht="18.5" x14ac:dyDescent="0.45">
      <c r="M1878" s="79">
        <f t="shared" si="121"/>
        <v>0</v>
      </c>
      <c r="N1878" s="80"/>
      <c r="O1878" s="81">
        <f t="shared" si="119"/>
        <v>0</v>
      </c>
      <c r="P1878" s="82"/>
      <c r="Q1878" s="83" t="e">
        <f t="shared" si="118"/>
        <v>#DIV/0!</v>
      </c>
      <c r="R1878" s="50"/>
      <c r="S1878" s="84">
        <f t="shared" si="120"/>
        <v>0</v>
      </c>
    </row>
    <row r="1879" spans="13:19" ht="18.5" x14ac:dyDescent="0.45">
      <c r="M1879" s="79">
        <f t="shared" si="121"/>
        <v>0</v>
      </c>
      <c r="N1879" s="80"/>
      <c r="O1879" s="81">
        <f t="shared" si="119"/>
        <v>0</v>
      </c>
      <c r="P1879" s="82"/>
      <c r="Q1879" s="83" t="e">
        <f t="shared" si="118"/>
        <v>#DIV/0!</v>
      </c>
      <c r="R1879" s="50"/>
      <c r="S1879" s="84">
        <f t="shared" si="120"/>
        <v>0</v>
      </c>
    </row>
    <row r="1880" spans="13:19" ht="18.5" x14ac:dyDescent="0.45">
      <c r="M1880" s="79">
        <f t="shared" si="121"/>
        <v>0</v>
      </c>
      <c r="N1880" s="80"/>
      <c r="O1880" s="81">
        <f t="shared" si="119"/>
        <v>0</v>
      </c>
      <c r="P1880" s="82"/>
      <c r="Q1880" s="83" t="e">
        <f t="shared" si="118"/>
        <v>#DIV/0!</v>
      </c>
      <c r="R1880" s="50"/>
      <c r="S1880" s="84">
        <f t="shared" si="120"/>
        <v>0</v>
      </c>
    </row>
    <row r="1881" spans="13:19" ht="18.5" x14ac:dyDescent="0.45">
      <c r="M1881" s="79">
        <f t="shared" si="121"/>
        <v>0</v>
      </c>
      <c r="N1881" s="80"/>
      <c r="O1881" s="81">
        <f t="shared" si="119"/>
        <v>0</v>
      </c>
      <c r="P1881" s="82"/>
      <c r="Q1881" s="83" t="e">
        <f t="shared" si="118"/>
        <v>#DIV/0!</v>
      </c>
      <c r="R1881" s="50"/>
      <c r="S1881" s="84">
        <f t="shared" si="120"/>
        <v>0</v>
      </c>
    </row>
    <row r="1882" spans="13:19" ht="18.5" x14ac:dyDescent="0.45">
      <c r="M1882" s="79">
        <f t="shared" si="121"/>
        <v>0</v>
      </c>
      <c r="N1882" s="80"/>
      <c r="O1882" s="81">
        <f t="shared" si="119"/>
        <v>0</v>
      </c>
      <c r="P1882" s="82"/>
      <c r="Q1882" s="83" t="e">
        <f t="shared" si="118"/>
        <v>#DIV/0!</v>
      </c>
      <c r="R1882" s="50"/>
      <c r="S1882" s="84">
        <f t="shared" si="120"/>
        <v>0</v>
      </c>
    </row>
    <row r="1883" spans="13:19" ht="18.5" x14ac:dyDescent="0.45">
      <c r="M1883" s="79">
        <f t="shared" si="121"/>
        <v>0</v>
      </c>
      <c r="N1883" s="80"/>
      <c r="O1883" s="81">
        <f t="shared" si="119"/>
        <v>0</v>
      </c>
      <c r="P1883" s="82"/>
      <c r="Q1883" s="83" t="e">
        <f t="shared" si="118"/>
        <v>#DIV/0!</v>
      </c>
      <c r="R1883" s="50"/>
      <c r="S1883" s="84">
        <f t="shared" si="120"/>
        <v>0</v>
      </c>
    </row>
    <row r="1884" spans="13:19" ht="18.5" x14ac:dyDescent="0.45">
      <c r="M1884" s="79">
        <f t="shared" si="121"/>
        <v>0</v>
      </c>
      <c r="N1884" s="80"/>
      <c r="O1884" s="81">
        <f t="shared" si="119"/>
        <v>0</v>
      </c>
      <c r="P1884" s="82"/>
      <c r="Q1884" s="83" t="e">
        <f t="shared" si="118"/>
        <v>#DIV/0!</v>
      </c>
      <c r="R1884" s="50"/>
      <c r="S1884" s="84">
        <f t="shared" si="120"/>
        <v>0</v>
      </c>
    </row>
    <row r="1885" spans="13:19" ht="18.5" x14ac:dyDescent="0.45">
      <c r="M1885" s="79">
        <f t="shared" si="121"/>
        <v>0</v>
      </c>
      <c r="N1885" s="80"/>
      <c r="O1885" s="81">
        <f t="shared" si="119"/>
        <v>0</v>
      </c>
      <c r="P1885" s="82"/>
      <c r="Q1885" s="83" t="e">
        <f t="shared" si="118"/>
        <v>#DIV/0!</v>
      </c>
      <c r="R1885" s="50"/>
      <c r="S1885" s="84">
        <f t="shared" si="120"/>
        <v>0</v>
      </c>
    </row>
    <row r="1886" spans="13:19" ht="18.5" x14ac:dyDescent="0.45">
      <c r="M1886" s="79">
        <f t="shared" si="121"/>
        <v>0</v>
      </c>
      <c r="N1886" s="80"/>
      <c r="O1886" s="81">
        <f t="shared" si="119"/>
        <v>0</v>
      </c>
      <c r="P1886" s="82"/>
      <c r="Q1886" s="83" t="e">
        <f t="shared" si="118"/>
        <v>#DIV/0!</v>
      </c>
      <c r="R1886" s="50"/>
      <c r="S1886" s="84">
        <f t="shared" si="120"/>
        <v>0</v>
      </c>
    </row>
    <row r="1887" spans="13:19" ht="18.5" x14ac:dyDescent="0.45">
      <c r="M1887" s="79">
        <f t="shared" si="121"/>
        <v>0</v>
      </c>
      <c r="N1887" s="80"/>
      <c r="O1887" s="81">
        <f t="shared" si="119"/>
        <v>0</v>
      </c>
      <c r="P1887" s="82"/>
      <c r="Q1887" s="83" t="e">
        <f t="shared" si="118"/>
        <v>#DIV/0!</v>
      </c>
      <c r="R1887" s="50"/>
      <c r="S1887" s="84">
        <f t="shared" si="120"/>
        <v>0</v>
      </c>
    </row>
    <row r="1888" spans="13:19" ht="18.5" x14ac:dyDescent="0.45">
      <c r="M1888" s="79">
        <f t="shared" si="121"/>
        <v>0</v>
      </c>
      <c r="N1888" s="80"/>
      <c r="O1888" s="81">
        <f t="shared" si="119"/>
        <v>0</v>
      </c>
      <c r="P1888" s="82"/>
      <c r="Q1888" s="83" t="e">
        <f t="shared" si="118"/>
        <v>#DIV/0!</v>
      </c>
      <c r="R1888" s="50"/>
      <c r="S1888" s="84">
        <f t="shared" si="120"/>
        <v>0</v>
      </c>
    </row>
    <row r="1889" spans="13:19" ht="18.5" x14ac:dyDescent="0.45">
      <c r="M1889" s="79">
        <f t="shared" si="121"/>
        <v>0</v>
      </c>
      <c r="N1889" s="80"/>
      <c r="O1889" s="81">
        <f t="shared" si="119"/>
        <v>0</v>
      </c>
      <c r="P1889" s="82"/>
      <c r="Q1889" s="83" t="e">
        <f t="shared" ref="Q1889:Q1952" si="122">(P1889-M1889)/P1889</f>
        <v>#DIV/0!</v>
      </c>
      <c r="R1889" s="50"/>
      <c r="S1889" s="84">
        <f t="shared" si="120"/>
        <v>0</v>
      </c>
    </row>
    <row r="1890" spans="13:19" ht="18.5" x14ac:dyDescent="0.45">
      <c r="M1890" s="79">
        <f t="shared" si="121"/>
        <v>0</v>
      </c>
      <c r="N1890" s="80"/>
      <c r="O1890" s="81">
        <f t="shared" si="119"/>
        <v>0</v>
      </c>
      <c r="P1890" s="82"/>
      <c r="Q1890" s="83" t="e">
        <f t="shared" si="122"/>
        <v>#DIV/0!</v>
      </c>
      <c r="R1890" s="50"/>
      <c r="S1890" s="84">
        <f t="shared" si="120"/>
        <v>0</v>
      </c>
    </row>
    <row r="1891" spans="13:19" ht="18.5" x14ac:dyDescent="0.45">
      <c r="M1891" s="79">
        <f t="shared" si="121"/>
        <v>0</v>
      </c>
      <c r="N1891" s="80"/>
      <c r="O1891" s="81">
        <f t="shared" si="119"/>
        <v>0</v>
      </c>
      <c r="P1891" s="82"/>
      <c r="Q1891" s="83" t="e">
        <f t="shared" si="122"/>
        <v>#DIV/0!</v>
      </c>
      <c r="R1891" s="50"/>
      <c r="S1891" s="84">
        <f t="shared" si="120"/>
        <v>0</v>
      </c>
    </row>
    <row r="1892" spans="13:19" ht="18.5" x14ac:dyDescent="0.45">
      <c r="M1892" s="79">
        <f t="shared" si="121"/>
        <v>0</v>
      </c>
      <c r="N1892" s="80"/>
      <c r="O1892" s="81">
        <f t="shared" ref="O1892:O1955" si="123">M1892/(1-N1892)</f>
        <v>0</v>
      </c>
      <c r="P1892" s="82"/>
      <c r="Q1892" s="83" t="e">
        <f t="shared" si="122"/>
        <v>#DIV/0!</v>
      </c>
      <c r="R1892" s="50"/>
      <c r="S1892" s="84">
        <f t="shared" si="120"/>
        <v>0</v>
      </c>
    </row>
    <row r="1893" spans="13:19" ht="18.5" x14ac:dyDescent="0.45">
      <c r="M1893" s="79">
        <f t="shared" si="121"/>
        <v>0</v>
      </c>
      <c r="N1893" s="80"/>
      <c r="O1893" s="81">
        <f t="shared" si="123"/>
        <v>0</v>
      </c>
      <c r="P1893" s="82"/>
      <c r="Q1893" s="83" t="e">
        <f t="shared" si="122"/>
        <v>#DIV/0!</v>
      </c>
      <c r="R1893" s="50"/>
      <c r="S1893" s="84">
        <f t="shared" si="120"/>
        <v>0</v>
      </c>
    </row>
    <row r="1894" spans="13:19" ht="18.5" x14ac:dyDescent="0.45">
      <c r="M1894" s="79">
        <f t="shared" si="121"/>
        <v>0</v>
      </c>
      <c r="N1894" s="80"/>
      <c r="O1894" s="81">
        <f t="shared" si="123"/>
        <v>0</v>
      </c>
      <c r="P1894" s="82"/>
      <c r="Q1894" s="83" t="e">
        <f t="shared" si="122"/>
        <v>#DIV/0!</v>
      </c>
      <c r="R1894" s="50"/>
      <c r="S1894" s="84">
        <f t="shared" ref="S1894:S1957" si="124">SUM(R1894*P1894)</f>
        <v>0</v>
      </c>
    </row>
    <row r="1895" spans="13:19" ht="18.5" x14ac:dyDescent="0.45">
      <c r="M1895" s="79">
        <f t="shared" si="121"/>
        <v>0</v>
      </c>
      <c r="N1895" s="80"/>
      <c r="O1895" s="81">
        <f t="shared" si="123"/>
        <v>0</v>
      </c>
      <c r="P1895" s="82"/>
      <c r="Q1895" s="83" t="e">
        <f t="shared" si="122"/>
        <v>#DIV/0!</v>
      </c>
      <c r="R1895" s="50"/>
      <c r="S1895" s="84">
        <f t="shared" si="124"/>
        <v>0</v>
      </c>
    </row>
    <row r="1896" spans="13:19" ht="18.5" x14ac:dyDescent="0.45">
      <c r="M1896" s="79">
        <f t="shared" si="121"/>
        <v>0</v>
      </c>
      <c r="N1896" s="80"/>
      <c r="O1896" s="81">
        <f t="shared" si="123"/>
        <v>0</v>
      </c>
      <c r="P1896" s="82"/>
      <c r="Q1896" s="83" t="e">
        <f t="shared" si="122"/>
        <v>#DIV/0!</v>
      </c>
      <c r="R1896" s="50"/>
      <c r="S1896" s="84">
        <f t="shared" si="124"/>
        <v>0</v>
      </c>
    </row>
    <row r="1897" spans="13:19" ht="18.5" x14ac:dyDescent="0.45">
      <c r="M1897" s="79">
        <f t="shared" ref="M1897:M1960" si="125">SUM(F1897:K1897)</f>
        <v>0</v>
      </c>
      <c r="N1897" s="80"/>
      <c r="O1897" s="81">
        <f t="shared" si="123"/>
        <v>0</v>
      </c>
      <c r="P1897" s="82"/>
      <c r="Q1897" s="83" t="e">
        <f t="shared" si="122"/>
        <v>#DIV/0!</v>
      </c>
      <c r="R1897" s="50"/>
      <c r="S1897" s="84">
        <f t="shared" si="124"/>
        <v>0</v>
      </c>
    </row>
    <row r="1898" spans="13:19" ht="18.5" x14ac:dyDescent="0.45">
      <c r="M1898" s="79">
        <f t="shared" si="125"/>
        <v>0</v>
      </c>
      <c r="N1898" s="80"/>
      <c r="O1898" s="81">
        <f t="shared" si="123"/>
        <v>0</v>
      </c>
      <c r="P1898" s="82"/>
      <c r="Q1898" s="83" t="e">
        <f t="shared" si="122"/>
        <v>#DIV/0!</v>
      </c>
      <c r="R1898" s="50"/>
      <c r="S1898" s="84">
        <f t="shared" si="124"/>
        <v>0</v>
      </c>
    </row>
    <row r="1899" spans="13:19" ht="18.5" x14ac:dyDescent="0.45">
      <c r="M1899" s="79">
        <f t="shared" si="125"/>
        <v>0</v>
      </c>
      <c r="N1899" s="80"/>
      <c r="O1899" s="81">
        <f t="shared" si="123"/>
        <v>0</v>
      </c>
      <c r="P1899" s="82"/>
      <c r="Q1899" s="83" t="e">
        <f t="shared" si="122"/>
        <v>#DIV/0!</v>
      </c>
      <c r="R1899" s="50"/>
      <c r="S1899" s="84">
        <f t="shared" si="124"/>
        <v>0</v>
      </c>
    </row>
    <row r="1900" spans="13:19" ht="18.5" x14ac:dyDescent="0.45">
      <c r="M1900" s="79">
        <f t="shared" si="125"/>
        <v>0</v>
      </c>
      <c r="N1900" s="80"/>
      <c r="O1900" s="81">
        <f t="shared" si="123"/>
        <v>0</v>
      </c>
      <c r="P1900" s="82"/>
      <c r="Q1900" s="83" t="e">
        <f t="shared" si="122"/>
        <v>#DIV/0!</v>
      </c>
      <c r="R1900" s="50"/>
      <c r="S1900" s="84">
        <f t="shared" si="124"/>
        <v>0</v>
      </c>
    </row>
    <row r="1901" spans="13:19" ht="18.5" x14ac:dyDescent="0.45">
      <c r="M1901" s="79">
        <f t="shared" si="125"/>
        <v>0</v>
      </c>
      <c r="N1901" s="80"/>
      <c r="O1901" s="81">
        <f t="shared" si="123"/>
        <v>0</v>
      </c>
      <c r="P1901" s="82"/>
      <c r="Q1901" s="83" t="e">
        <f t="shared" si="122"/>
        <v>#DIV/0!</v>
      </c>
      <c r="R1901" s="50"/>
      <c r="S1901" s="84">
        <f t="shared" si="124"/>
        <v>0</v>
      </c>
    </row>
    <row r="1902" spans="13:19" ht="18.5" x14ac:dyDescent="0.45">
      <c r="M1902" s="79">
        <f t="shared" si="125"/>
        <v>0</v>
      </c>
      <c r="N1902" s="80"/>
      <c r="O1902" s="81">
        <f t="shared" si="123"/>
        <v>0</v>
      </c>
      <c r="P1902" s="82"/>
      <c r="Q1902" s="83" t="e">
        <f t="shared" si="122"/>
        <v>#DIV/0!</v>
      </c>
      <c r="R1902" s="50"/>
      <c r="S1902" s="84">
        <f t="shared" si="124"/>
        <v>0</v>
      </c>
    </row>
    <row r="1903" spans="13:19" ht="18.5" x14ac:dyDescent="0.45">
      <c r="M1903" s="79">
        <f t="shared" si="125"/>
        <v>0</v>
      </c>
      <c r="N1903" s="80"/>
      <c r="O1903" s="81">
        <f t="shared" si="123"/>
        <v>0</v>
      </c>
      <c r="P1903" s="82"/>
      <c r="Q1903" s="83" t="e">
        <f t="shared" si="122"/>
        <v>#DIV/0!</v>
      </c>
      <c r="R1903" s="50"/>
      <c r="S1903" s="84">
        <f t="shared" si="124"/>
        <v>0</v>
      </c>
    </row>
    <row r="1904" spans="13:19" ht="18.5" x14ac:dyDescent="0.45">
      <c r="M1904" s="79">
        <f t="shared" si="125"/>
        <v>0</v>
      </c>
      <c r="N1904" s="80"/>
      <c r="O1904" s="81">
        <f t="shared" si="123"/>
        <v>0</v>
      </c>
      <c r="P1904" s="82"/>
      <c r="Q1904" s="83" t="e">
        <f t="shared" si="122"/>
        <v>#DIV/0!</v>
      </c>
      <c r="R1904" s="50"/>
      <c r="S1904" s="84">
        <f t="shared" si="124"/>
        <v>0</v>
      </c>
    </row>
    <row r="1905" spans="13:19" ht="18.5" x14ac:dyDescent="0.45">
      <c r="M1905" s="79">
        <f t="shared" si="125"/>
        <v>0</v>
      </c>
      <c r="N1905" s="80"/>
      <c r="O1905" s="81">
        <f t="shared" si="123"/>
        <v>0</v>
      </c>
      <c r="P1905" s="82"/>
      <c r="Q1905" s="83" t="e">
        <f t="shared" si="122"/>
        <v>#DIV/0!</v>
      </c>
      <c r="R1905" s="50"/>
      <c r="S1905" s="84">
        <f t="shared" si="124"/>
        <v>0</v>
      </c>
    </row>
    <row r="1906" spans="13:19" ht="18.5" x14ac:dyDescent="0.45">
      <c r="M1906" s="79">
        <f t="shared" si="125"/>
        <v>0</v>
      </c>
      <c r="N1906" s="80"/>
      <c r="O1906" s="81">
        <f t="shared" si="123"/>
        <v>0</v>
      </c>
      <c r="P1906" s="82"/>
      <c r="Q1906" s="83" t="e">
        <f t="shared" si="122"/>
        <v>#DIV/0!</v>
      </c>
      <c r="R1906" s="50"/>
      <c r="S1906" s="84">
        <f t="shared" si="124"/>
        <v>0</v>
      </c>
    </row>
    <row r="1907" spans="13:19" ht="18.5" x14ac:dyDescent="0.45">
      <c r="M1907" s="79">
        <f t="shared" si="125"/>
        <v>0</v>
      </c>
      <c r="N1907" s="80"/>
      <c r="O1907" s="81">
        <f t="shared" si="123"/>
        <v>0</v>
      </c>
      <c r="P1907" s="82"/>
      <c r="Q1907" s="83" t="e">
        <f t="shared" si="122"/>
        <v>#DIV/0!</v>
      </c>
      <c r="R1907" s="50"/>
      <c r="S1907" s="84">
        <f t="shared" si="124"/>
        <v>0</v>
      </c>
    </row>
    <row r="1908" spans="13:19" ht="18.5" x14ac:dyDescent="0.45">
      <c r="M1908" s="79">
        <f t="shared" si="125"/>
        <v>0</v>
      </c>
      <c r="N1908" s="80"/>
      <c r="O1908" s="81">
        <f t="shared" si="123"/>
        <v>0</v>
      </c>
      <c r="P1908" s="82"/>
      <c r="Q1908" s="83" t="e">
        <f t="shared" si="122"/>
        <v>#DIV/0!</v>
      </c>
      <c r="R1908" s="50"/>
      <c r="S1908" s="84">
        <f t="shared" si="124"/>
        <v>0</v>
      </c>
    </row>
    <row r="1909" spans="13:19" ht="18.5" x14ac:dyDescent="0.45">
      <c r="M1909" s="79">
        <f t="shared" si="125"/>
        <v>0</v>
      </c>
      <c r="N1909" s="80"/>
      <c r="O1909" s="81">
        <f t="shared" si="123"/>
        <v>0</v>
      </c>
      <c r="P1909" s="82"/>
      <c r="Q1909" s="83" t="e">
        <f t="shared" si="122"/>
        <v>#DIV/0!</v>
      </c>
      <c r="R1909" s="50"/>
      <c r="S1909" s="84">
        <f t="shared" si="124"/>
        <v>0</v>
      </c>
    </row>
    <row r="1910" spans="13:19" ht="18.5" x14ac:dyDescent="0.45">
      <c r="M1910" s="79">
        <f t="shared" si="125"/>
        <v>0</v>
      </c>
      <c r="N1910" s="80"/>
      <c r="O1910" s="81">
        <f t="shared" si="123"/>
        <v>0</v>
      </c>
      <c r="P1910" s="82"/>
      <c r="Q1910" s="83" t="e">
        <f t="shared" si="122"/>
        <v>#DIV/0!</v>
      </c>
      <c r="R1910" s="50"/>
      <c r="S1910" s="84">
        <f t="shared" si="124"/>
        <v>0</v>
      </c>
    </row>
    <row r="1911" spans="13:19" ht="18.5" x14ac:dyDescent="0.45">
      <c r="M1911" s="79">
        <f t="shared" si="125"/>
        <v>0</v>
      </c>
      <c r="N1911" s="80"/>
      <c r="O1911" s="81">
        <f t="shared" si="123"/>
        <v>0</v>
      </c>
      <c r="P1911" s="82"/>
      <c r="Q1911" s="83" t="e">
        <f t="shared" si="122"/>
        <v>#DIV/0!</v>
      </c>
      <c r="R1911" s="50"/>
      <c r="S1911" s="84">
        <f t="shared" si="124"/>
        <v>0</v>
      </c>
    </row>
    <row r="1912" spans="13:19" ht="18.5" x14ac:dyDescent="0.45">
      <c r="M1912" s="79">
        <f t="shared" si="125"/>
        <v>0</v>
      </c>
      <c r="N1912" s="80"/>
      <c r="O1912" s="81">
        <f t="shared" si="123"/>
        <v>0</v>
      </c>
      <c r="P1912" s="82"/>
      <c r="Q1912" s="83" t="e">
        <f t="shared" si="122"/>
        <v>#DIV/0!</v>
      </c>
      <c r="R1912" s="50"/>
      <c r="S1912" s="84">
        <f t="shared" si="124"/>
        <v>0</v>
      </c>
    </row>
    <row r="1913" spans="13:19" ht="18.5" x14ac:dyDescent="0.45">
      <c r="M1913" s="79">
        <f t="shared" si="125"/>
        <v>0</v>
      </c>
      <c r="N1913" s="80"/>
      <c r="O1913" s="81">
        <f t="shared" si="123"/>
        <v>0</v>
      </c>
      <c r="P1913" s="82"/>
      <c r="Q1913" s="83" t="e">
        <f t="shared" si="122"/>
        <v>#DIV/0!</v>
      </c>
      <c r="R1913" s="50"/>
      <c r="S1913" s="84">
        <f t="shared" si="124"/>
        <v>0</v>
      </c>
    </row>
    <row r="1914" spans="13:19" ht="18.5" x14ac:dyDescent="0.45">
      <c r="M1914" s="79">
        <f t="shared" si="125"/>
        <v>0</v>
      </c>
      <c r="N1914" s="80"/>
      <c r="O1914" s="81">
        <f t="shared" si="123"/>
        <v>0</v>
      </c>
      <c r="P1914" s="82"/>
      <c r="Q1914" s="83" t="e">
        <f t="shared" si="122"/>
        <v>#DIV/0!</v>
      </c>
      <c r="R1914" s="50"/>
      <c r="S1914" s="84">
        <f t="shared" si="124"/>
        <v>0</v>
      </c>
    </row>
    <row r="1915" spans="13:19" ht="18.5" x14ac:dyDescent="0.45">
      <c r="M1915" s="79">
        <f t="shared" si="125"/>
        <v>0</v>
      </c>
      <c r="N1915" s="80"/>
      <c r="O1915" s="81">
        <f t="shared" si="123"/>
        <v>0</v>
      </c>
      <c r="P1915" s="82"/>
      <c r="Q1915" s="83" t="e">
        <f t="shared" si="122"/>
        <v>#DIV/0!</v>
      </c>
      <c r="R1915" s="50"/>
      <c r="S1915" s="84">
        <f t="shared" si="124"/>
        <v>0</v>
      </c>
    </row>
    <row r="1916" spans="13:19" ht="18.5" x14ac:dyDescent="0.45">
      <c r="M1916" s="79">
        <f t="shared" si="125"/>
        <v>0</v>
      </c>
      <c r="N1916" s="80"/>
      <c r="O1916" s="81">
        <f t="shared" si="123"/>
        <v>0</v>
      </c>
      <c r="P1916" s="82"/>
      <c r="Q1916" s="83" t="e">
        <f t="shared" si="122"/>
        <v>#DIV/0!</v>
      </c>
      <c r="R1916" s="50"/>
      <c r="S1916" s="84">
        <f t="shared" si="124"/>
        <v>0</v>
      </c>
    </row>
    <row r="1917" spans="13:19" ht="18.5" x14ac:dyDescent="0.45">
      <c r="M1917" s="79">
        <f t="shared" si="125"/>
        <v>0</v>
      </c>
      <c r="N1917" s="80"/>
      <c r="O1917" s="81">
        <f t="shared" si="123"/>
        <v>0</v>
      </c>
      <c r="P1917" s="82"/>
      <c r="Q1917" s="83" t="e">
        <f t="shared" si="122"/>
        <v>#DIV/0!</v>
      </c>
      <c r="R1917" s="50"/>
      <c r="S1917" s="84">
        <f t="shared" si="124"/>
        <v>0</v>
      </c>
    </row>
    <row r="1918" spans="13:19" ht="18.5" x14ac:dyDescent="0.45">
      <c r="M1918" s="79">
        <f t="shared" si="125"/>
        <v>0</v>
      </c>
      <c r="N1918" s="80"/>
      <c r="O1918" s="81">
        <f t="shared" si="123"/>
        <v>0</v>
      </c>
      <c r="P1918" s="82"/>
      <c r="Q1918" s="83" t="e">
        <f t="shared" si="122"/>
        <v>#DIV/0!</v>
      </c>
      <c r="R1918" s="50"/>
      <c r="S1918" s="84">
        <f t="shared" si="124"/>
        <v>0</v>
      </c>
    </row>
    <row r="1919" spans="13:19" ht="18.5" x14ac:dyDescent="0.45">
      <c r="M1919" s="79">
        <f t="shared" si="125"/>
        <v>0</v>
      </c>
      <c r="N1919" s="80"/>
      <c r="O1919" s="81">
        <f t="shared" si="123"/>
        <v>0</v>
      </c>
      <c r="P1919" s="82"/>
      <c r="Q1919" s="83" t="e">
        <f t="shared" si="122"/>
        <v>#DIV/0!</v>
      </c>
      <c r="R1919" s="50"/>
      <c r="S1919" s="84">
        <f t="shared" si="124"/>
        <v>0</v>
      </c>
    </row>
    <row r="1920" spans="13:19" ht="18.5" x14ac:dyDescent="0.45">
      <c r="M1920" s="79">
        <f t="shared" si="125"/>
        <v>0</v>
      </c>
      <c r="N1920" s="80"/>
      <c r="O1920" s="81">
        <f t="shared" si="123"/>
        <v>0</v>
      </c>
      <c r="P1920" s="82"/>
      <c r="Q1920" s="83" t="e">
        <f t="shared" si="122"/>
        <v>#DIV/0!</v>
      </c>
      <c r="R1920" s="50"/>
      <c r="S1920" s="84">
        <f t="shared" si="124"/>
        <v>0</v>
      </c>
    </row>
    <row r="1921" spans="13:19" ht="18.5" x14ac:dyDescent="0.45">
      <c r="M1921" s="79">
        <f t="shared" si="125"/>
        <v>0</v>
      </c>
      <c r="N1921" s="80"/>
      <c r="O1921" s="81">
        <f t="shared" si="123"/>
        <v>0</v>
      </c>
      <c r="P1921" s="82"/>
      <c r="Q1921" s="83" t="e">
        <f t="shared" si="122"/>
        <v>#DIV/0!</v>
      </c>
      <c r="R1921" s="50"/>
      <c r="S1921" s="84">
        <f t="shared" si="124"/>
        <v>0</v>
      </c>
    </row>
    <row r="1922" spans="13:19" ht="18.5" x14ac:dyDescent="0.45">
      <c r="M1922" s="79">
        <f t="shared" si="125"/>
        <v>0</v>
      </c>
      <c r="N1922" s="80"/>
      <c r="O1922" s="81">
        <f t="shared" si="123"/>
        <v>0</v>
      </c>
      <c r="P1922" s="82"/>
      <c r="Q1922" s="83" t="e">
        <f t="shared" si="122"/>
        <v>#DIV/0!</v>
      </c>
      <c r="R1922" s="50"/>
      <c r="S1922" s="84">
        <f t="shared" si="124"/>
        <v>0</v>
      </c>
    </row>
    <row r="1923" spans="13:19" ht="18.5" x14ac:dyDescent="0.45">
      <c r="M1923" s="79">
        <f t="shared" si="125"/>
        <v>0</v>
      </c>
      <c r="N1923" s="80"/>
      <c r="O1923" s="81">
        <f t="shared" si="123"/>
        <v>0</v>
      </c>
      <c r="P1923" s="82"/>
      <c r="Q1923" s="83" t="e">
        <f t="shared" si="122"/>
        <v>#DIV/0!</v>
      </c>
      <c r="R1923" s="50"/>
      <c r="S1923" s="84">
        <f t="shared" si="124"/>
        <v>0</v>
      </c>
    </row>
    <row r="1924" spans="13:19" ht="18.5" x14ac:dyDescent="0.45">
      <c r="M1924" s="79">
        <f t="shared" si="125"/>
        <v>0</v>
      </c>
      <c r="N1924" s="80"/>
      <c r="O1924" s="81">
        <f t="shared" si="123"/>
        <v>0</v>
      </c>
      <c r="P1924" s="82"/>
      <c r="Q1924" s="83" t="e">
        <f t="shared" si="122"/>
        <v>#DIV/0!</v>
      </c>
      <c r="R1924" s="50"/>
      <c r="S1924" s="84">
        <f t="shared" si="124"/>
        <v>0</v>
      </c>
    </row>
    <row r="1925" spans="13:19" ht="18.5" x14ac:dyDescent="0.45">
      <c r="M1925" s="79">
        <f t="shared" si="125"/>
        <v>0</v>
      </c>
      <c r="N1925" s="80"/>
      <c r="O1925" s="81">
        <f t="shared" si="123"/>
        <v>0</v>
      </c>
      <c r="P1925" s="82"/>
      <c r="Q1925" s="83" t="e">
        <f t="shared" si="122"/>
        <v>#DIV/0!</v>
      </c>
      <c r="R1925" s="50"/>
      <c r="S1925" s="84">
        <f t="shared" si="124"/>
        <v>0</v>
      </c>
    </row>
    <row r="1926" spans="13:19" ht="18.5" x14ac:dyDescent="0.45">
      <c r="M1926" s="79">
        <f t="shared" si="125"/>
        <v>0</v>
      </c>
      <c r="N1926" s="80"/>
      <c r="O1926" s="81">
        <f t="shared" si="123"/>
        <v>0</v>
      </c>
      <c r="P1926" s="82"/>
      <c r="Q1926" s="83" t="e">
        <f t="shared" si="122"/>
        <v>#DIV/0!</v>
      </c>
      <c r="R1926" s="50"/>
      <c r="S1926" s="84">
        <f t="shared" si="124"/>
        <v>0</v>
      </c>
    </row>
    <row r="1927" spans="13:19" ht="18.5" x14ac:dyDescent="0.45">
      <c r="M1927" s="79">
        <f t="shared" si="125"/>
        <v>0</v>
      </c>
      <c r="N1927" s="80"/>
      <c r="O1927" s="81">
        <f t="shared" si="123"/>
        <v>0</v>
      </c>
      <c r="P1927" s="82"/>
      <c r="Q1927" s="83" t="e">
        <f t="shared" si="122"/>
        <v>#DIV/0!</v>
      </c>
      <c r="R1927" s="50"/>
      <c r="S1927" s="84">
        <f t="shared" si="124"/>
        <v>0</v>
      </c>
    </row>
    <row r="1928" spans="13:19" ht="18.5" x14ac:dyDescent="0.45">
      <c r="M1928" s="79">
        <f t="shared" si="125"/>
        <v>0</v>
      </c>
      <c r="N1928" s="80"/>
      <c r="O1928" s="81">
        <f t="shared" si="123"/>
        <v>0</v>
      </c>
      <c r="P1928" s="82"/>
      <c r="Q1928" s="83" t="e">
        <f t="shared" si="122"/>
        <v>#DIV/0!</v>
      </c>
      <c r="R1928" s="50"/>
      <c r="S1928" s="84">
        <f t="shared" si="124"/>
        <v>0</v>
      </c>
    </row>
    <row r="1929" spans="13:19" ht="18.5" x14ac:dyDescent="0.45">
      <c r="M1929" s="79">
        <f t="shared" si="125"/>
        <v>0</v>
      </c>
      <c r="N1929" s="80"/>
      <c r="O1929" s="81">
        <f t="shared" si="123"/>
        <v>0</v>
      </c>
      <c r="P1929" s="82"/>
      <c r="Q1929" s="83" t="e">
        <f t="shared" si="122"/>
        <v>#DIV/0!</v>
      </c>
      <c r="R1929" s="50"/>
      <c r="S1929" s="84">
        <f t="shared" si="124"/>
        <v>0</v>
      </c>
    </row>
    <row r="1930" spans="13:19" ht="18.5" x14ac:dyDescent="0.45">
      <c r="M1930" s="79">
        <f t="shared" si="125"/>
        <v>0</v>
      </c>
      <c r="N1930" s="80"/>
      <c r="O1930" s="81">
        <f t="shared" si="123"/>
        <v>0</v>
      </c>
      <c r="P1930" s="82"/>
      <c r="Q1930" s="83" t="e">
        <f t="shared" si="122"/>
        <v>#DIV/0!</v>
      </c>
      <c r="R1930" s="50"/>
      <c r="S1930" s="84">
        <f t="shared" si="124"/>
        <v>0</v>
      </c>
    </row>
    <row r="1931" spans="13:19" ht="18.5" x14ac:dyDescent="0.45">
      <c r="M1931" s="79">
        <f t="shared" si="125"/>
        <v>0</v>
      </c>
      <c r="N1931" s="80"/>
      <c r="O1931" s="81">
        <f t="shared" si="123"/>
        <v>0</v>
      </c>
      <c r="P1931" s="82"/>
      <c r="Q1931" s="83" t="e">
        <f t="shared" si="122"/>
        <v>#DIV/0!</v>
      </c>
      <c r="R1931" s="50"/>
      <c r="S1931" s="84">
        <f t="shared" si="124"/>
        <v>0</v>
      </c>
    </row>
    <row r="1932" spans="13:19" ht="18.5" x14ac:dyDescent="0.45">
      <c r="M1932" s="79">
        <f t="shared" si="125"/>
        <v>0</v>
      </c>
      <c r="N1932" s="80"/>
      <c r="O1932" s="81">
        <f t="shared" si="123"/>
        <v>0</v>
      </c>
      <c r="P1932" s="82"/>
      <c r="Q1932" s="83" t="e">
        <f t="shared" si="122"/>
        <v>#DIV/0!</v>
      </c>
      <c r="R1932" s="50"/>
      <c r="S1932" s="84">
        <f t="shared" si="124"/>
        <v>0</v>
      </c>
    </row>
    <row r="1933" spans="13:19" ht="18.5" x14ac:dyDescent="0.45">
      <c r="M1933" s="79">
        <f t="shared" si="125"/>
        <v>0</v>
      </c>
      <c r="N1933" s="80"/>
      <c r="O1933" s="81">
        <f t="shared" si="123"/>
        <v>0</v>
      </c>
      <c r="P1933" s="82"/>
      <c r="Q1933" s="83" t="e">
        <f t="shared" si="122"/>
        <v>#DIV/0!</v>
      </c>
      <c r="R1933" s="50"/>
      <c r="S1933" s="84">
        <f t="shared" si="124"/>
        <v>0</v>
      </c>
    </row>
    <row r="1934" spans="13:19" ht="18.5" x14ac:dyDescent="0.45">
      <c r="M1934" s="79">
        <f t="shared" si="125"/>
        <v>0</v>
      </c>
      <c r="N1934" s="80"/>
      <c r="O1934" s="81">
        <f t="shared" si="123"/>
        <v>0</v>
      </c>
      <c r="P1934" s="82"/>
      <c r="Q1934" s="83" t="e">
        <f t="shared" si="122"/>
        <v>#DIV/0!</v>
      </c>
      <c r="R1934" s="50"/>
      <c r="S1934" s="84">
        <f t="shared" si="124"/>
        <v>0</v>
      </c>
    </row>
    <row r="1935" spans="13:19" ht="18.5" x14ac:dyDescent="0.45">
      <c r="M1935" s="79">
        <f t="shared" si="125"/>
        <v>0</v>
      </c>
      <c r="N1935" s="80"/>
      <c r="O1935" s="81">
        <f t="shared" si="123"/>
        <v>0</v>
      </c>
      <c r="P1935" s="82"/>
      <c r="Q1935" s="83" t="e">
        <f t="shared" si="122"/>
        <v>#DIV/0!</v>
      </c>
      <c r="R1935" s="50"/>
      <c r="S1935" s="84">
        <f t="shared" si="124"/>
        <v>0</v>
      </c>
    </row>
    <row r="1936" spans="13:19" ht="18.5" x14ac:dyDescent="0.45">
      <c r="M1936" s="79">
        <f t="shared" si="125"/>
        <v>0</v>
      </c>
      <c r="N1936" s="80"/>
      <c r="O1936" s="81">
        <f t="shared" si="123"/>
        <v>0</v>
      </c>
      <c r="P1936" s="82"/>
      <c r="Q1936" s="83" t="e">
        <f t="shared" si="122"/>
        <v>#DIV/0!</v>
      </c>
      <c r="R1936" s="50"/>
      <c r="S1936" s="84">
        <f t="shared" si="124"/>
        <v>0</v>
      </c>
    </row>
    <row r="1937" spans="13:19" ht="18.5" x14ac:dyDescent="0.45">
      <c r="M1937" s="79">
        <f t="shared" si="125"/>
        <v>0</v>
      </c>
      <c r="N1937" s="80"/>
      <c r="O1937" s="81">
        <f t="shared" si="123"/>
        <v>0</v>
      </c>
      <c r="P1937" s="82"/>
      <c r="Q1937" s="83" t="e">
        <f t="shared" si="122"/>
        <v>#DIV/0!</v>
      </c>
      <c r="R1937" s="50"/>
      <c r="S1937" s="84">
        <f t="shared" si="124"/>
        <v>0</v>
      </c>
    </row>
    <row r="1938" spans="13:19" ht="18.5" x14ac:dyDescent="0.45">
      <c r="M1938" s="79">
        <f t="shared" si="125"/>
        <v>0</v>
      </c>
      <c r="N1938" s="80"/>
      <c r="O1938" s="81">
        <f t="shared" si="123"/>
        <v>0</v>
      </c>
      <c r="P1938" s="82"/>
      <c r="Q1938" s="83" t="e">
        <f t="shared" si="122"/>
        <v>#DIV/0!</v>
      </c>
      <c r="R1938" s="50"/>
      <c r="S1938" s="84">
        <f t="shared" si="124"/>
        <v>0</v>
      </c>
    </row>
    <row r="1939" spans="13:19" ht="18.5" x14ac:dyDescent="0.45">
      <c r="M1939" s="79">
        <f t="shared" si="125"/>
        <v>0</v>
      </c>
      <c r="N1939" s="80"/>
      <c r="O1939" s="81">
        <f t="shared" si="123"/>
        <v>0</v>
      </c>
      <c r="P1939" s="82"/>
      <c r="Q1939" s="83" t="e">
        <f t="shared" si="122"/>
        <v>#DIV/0!</v>
      </c>
      <c r="R1939" s="50"/>
      <c r="S1939" s="84">
        <f t="shared" si="124"/>
        <v>0</v>
      </c>
    </row>
    <row r="1940" spans="13:19" ht="18.5" x14ac:dyDescent="0.45">
      <c r="M1940" s="79">
        <f t="shared" si="125"/>
        <v>0</v>
      </c>
      <c r="N1940" s="80"/>
      <c r="O1940" s="81">
        <f t="shared" si="123"/>
        <v>0</v>
      </c>
      <c r="P1940" s="82"/>
      <c r="Q1940" s="83" t="e">
        <f t="shared" si="122"/>
        <v>#DIV/0!</v>
      </c>
      <c r="R1940" s="50"/>
      <c r="S1940" s="84">
        <f t="shared" si="124"/>
        <v>0</v>
      </c>
    </row>
    <row r="1941" spans="13:19" ht="18.5" x14ac:dyDescent="0.45">
      <c r="M1941" s="79">
        <f t="shared" si="125"/>
        <v>0</v>
      </c>
      <c r="N1941" s="80"/>
      <c r="O1941" s="81">
        <f t="shared" si="123"/>
        <v>0</v>
      </c>
      <c r="P1941" s="82"/>
      <c r="Q1941" s="83" t="e">
        <f t="shared" si="122"/>
        <v>#DIV/0!</v>
      </c>
      <c r="R1941" s="50"/>
      <c r="S1941" s="84">
        <f t="shared" si="124"/>
        <v>0</v>
      </c>
    </row>
    <row r="1942" spans="13:19" ht="18.5" x14ac:dyDescent="0.45">
      <c r="M1942" s="79">
        <f t="shared" si="125"/>
        <v>0</v>
      </c>
      <c r="N1942" s="80"/>
      <c r="O1942" s="81">
        <f t="shared" si="123"/>
        <v>0</v>
      </c>
      <c r="P1942" s="82"/>
      <c r="Q1942" s="83" t="e">
        <f t="shared" si="122"/>
        <v>#DIV/0!</v>
      </c>
      <c r="R1942" s="50"/>
      <c r="S1942" s="84">
        <f t="shared" si="124"/>
        <v>0</v>
      </c>
    </row>
    <row r="1943" spans="13:19" ht="18.5" x14ac:dyDescent="0.45">
      <c r="M1943" s="79">
        <f t="shared" si="125"/>
        <v>0</v>
      </c>
      <c r="N1943" s="80"/>
      <c r="O1943" s="81">
        <f t="shared" si="123"/>
        <v>0</v>
      </c>
      <c r="P1943" s="82"/>
      <c r="Q1943" s="83" t="e">
        <f t="shared" si="122"/>
        <v>#DIV/0!</v>
      </c>
      <c r="R1943" s="50"/>
      <c r="S1943" s="84">
        <f t="shared" si="124"/>
        <v>0</v>
      </c>
    </row>
    <row r="1944" spans="13:19" ht="18.5" x14ac:dyDescent="0.45">
      <c r="M1944" s="79">
        <f t="shared" si="125"/>
        <v>0</v>
      </c>
      <c r="N1944" s="80"/>
      <c r="O1944" s="81">
        <f t="shared" si="123"/>
        <v>0</v>
      </c>
      <c r="P1944" s="82"/>
      <c r="Q1944" s="83" t="e">
        <f t="shared" si="122"/>
        <v>#DIV/0!</v>
      </c>
      <c r="R1944" s="50"/>
      <c r="S1944" s="84">
        <f t="shared" si="124"/>
        <v>0</v>
      </c>
    </row>
    <row r="1945" spans="13:19" ht="18.5" x14ac:dyDescent="0.45">
      <c r="M1945" s="79">
        <f t="shared" si="125"/>
        <v>0</v>
      </c>
      <c r="N1945" s="80"/>
      <c r="O1945" s="81">
        <f t="shared" si="123"/>
        <v>0</v>
      </c>
      <c r="P1945" s="82"/>
      <c r="Q1945" s="83" t="e">
        <f t="shared" si="122"/>
        <v>#DIV/0!</v>
      </c>
      <c r="R1945" s="50"/>
      <c r="S1945" s="84">
        <f t="shared" si="124"/>
        <v>0</v>
      </c>
    </row>
    <row r="1946" spans="13:19" ht="18.5" x14ac:dyDescent="0.45">
      <c r="M1946" s="79">
        <f t="shared" si="125"/>
        <v>0</v>
      </c>
      <c r="N1946" s="80"/>
      <c r="O1946" s="81">
        <f t="shared" si="123"/>
        <v>0</v>
      </c>
      <c r="P1946" s="82"/>
      <c r="Q1946" s="83" t="e">
        <f t="shared" si="122"/>
        <v>#DIV/0!</v>
      </c>
      <c r="R1946" s="50"/>
      <c r="S1946" s="84">
        <f t="shared" si="124"/>
        <v>0</v>
      </c>
    </row>
    <row r="1947" spans="13:19" ht="18.5" x14ac:dyDescent="0.45">
      <c r="M1947" s="79">
        <f t="shared" si="125"/>
        <v>0</v>
      </c>
      <c r="N1947" s="80"/>
      <c r="O1947" s="81">
        <f t="shared" si="123"/>
        <v>0</v>
      </c>
      <c r="P1947" s="82"/>
      <c r="Q1947" s="83" t="e">
        <f t="shared" si="122"/>
        <v>#DIV/0!</v>
      </c>
      <c r="R1947" s="50"/>
      <c r="S1947" s="84">
        <f t="shared" si="124"/>
        <v>0</v>
      </c>
    </row>
    <row r="1948" spans="13:19" ht="18.5" x14ac:dyDescent="0.45">
      <c r="M1948" s="79">
        <f t="shared" si="125"/>
        <v>0</v>
      </c>
      <c r="N1948" s="80"/>
      <c r="O1948" s="81">
        <f t="shared" si="123"/>
        <v>0</v>
      </c>
      <c r="P1948" s="82"/>
      <c r="Q1948" s="83" t="e">
        <f t="shared" si="122"/>
        <v>#DIV/0!</v>
      </c>
      <c r="R1948" s="50"/>
      <c r="S1948" s="84">
        <f t="shared" si="124"/>
        <v>0</v>
      </c>
    </row>
    <row r="1949" spans="13:19" ht="18.5" x14ac:dyDescent="0.45">
      <c r="M1949" s="79">
        <f t="shared" si="125"/>
        <v>0</v>
      </c>
      <c r="N1949" s="80"/>
      <c r="O1949" s="81">
        <f t="shared" si="123"/>
        <v>0</v>
      </c>
      <c r="P1949" s="82"/>
      <c r="Q1949" s="83" t="e">
        <f t="shared" si="122"/>
        <v>#DIV/0!</v>
      </c>
      <c r="R1949" s="50"/>
      <c r="S1949" s="84">
        <f t="shared" si="124"/>
        <v>0</v>
      </c>
    </row>
    <row r="1950" spans="13:19" ht="18.5" x14ac:dyDescent="0.45">
      <c r="M1950" s="79">
        <f t="shared" si="125"/>
        <v>0</v>
      </c>
      <c r="N1950" s="80"/>
      <c r="O1950" s="81">
        <f t="shared" si="123"/>
        <v>0</v>
      </c>
      <c r="P1950" s="82"/>
      <c r="Q1950" s="83" t="e">
        <f t="shared" si="122"/>
        <v>#DIV/0!</v>
      </c>
      <c r="R1950" s="50"/>
      <c r="S1950" s="84">
        <f t="shared" si="124"/>
        <v>0</v>
      </c>
    </row>
    <row r="1951" spans="13:19" ht="18.5" x14ac:dyDescent="0.45">
      <c r="M1951" s="79">
        <f t="shared" si="125"/>
        <v>0</v>
      </c>
      <c r="N1951" s="80"/>
      <c r="O1951" s="81">
        <f t="shared" si="123"/>
        <v>0</v>
      </c>
      <c r="P1951" s="82"/>
      <c r="Q1951" s="83" t="e">
        <f t="shared" si="122"/>
        <v>#DIV/0!</v>
      </c>
      <c r="R1951" s="50"/>
      <c r="S1951" s="84">
        <f t="shared" si="124"/>
        <v>0</v>
      </c>
    </row>
    <row r="1952" spans="13:19" ht="18.5" x14ac:dyDescent="0.45">
      <c r="M1952" s="79">
        <f t="shared" si="125"/>
        <v>0</v>
      </c>
      <c r="N1952" s="80"/>
      <c r="O1952" s="81">
        <f t="shared" si="123"/>
        <v>0</v>
      </c>
      <c r="P1952" s="82"/>
      <c r="Q1952" s="83" t="e">
        <f t="shared" si="122"/>
        <v>#DIV/0!</v>
      </c>
      <c r="R1952" s="50"/>
      <c r="S1952" s="84">
        <f t="shared" si="124"/>
        <v>0</v>
      </c>
    </row>
    <row r="1953" spans="13:19" ht="18.5" x14ac:dyDescent="0.45">
      <c r="M1953" s="79">
        <f t="shared" si="125"/>
        <v>0</v>
      </c>
      <c r="N1953" s="80"/>
      <c r="O1953" s="81">
        <f t="shared" si="123"/>
        <v>0</v>
      </c>
      <c r="P1953" s="82"/>
      <c r="Q1953" s="83" t="e">
        <f t="shared" ref="Q1953:Q2016" si="126">(P1953-M1953)/P1953</f>
        <v>#DIV/0!</v>
      </c>
      <c r="R1953" s="50"/>
      <c r="S1953" s="84">
        <f t="shared" si="124"/>
        <v>0</v>
      </c>
    </row>
    <row r="1954" spans="13:19" ht="18.5" x14ac:dyDescent="0.45">
      <c r="M1954" s="79">
        <f t="shared" si="125"/>
        <v>0</v>
      </c>
      <c r="N1954" s="80"/>
      <c r="O1954" s="81">
        <f t="shared" si="123"/>
        <v>0</v>
      </c>
      <c r="P1954" s="82"/>
      <c r="Q1954" s="83" t="e">
        <f t="shared" si="126"/>
        <v>#DIV/0!</v>
      </c>
      <c r="R1954" s="50"/>
      <c r="S1954" s="84">
        <f t="shared" si="124"/>
        <v>0</v>
      </c>
    </row>
    <row r="1955" spans="13:19" ht="18.5" x14ac:dyDescent="0.45">
      <c r="M1955" s="79">
        <f t="shared" si="125"/>
        <v>0</v>
      </c>
      <c r="N1955" s="80"/>
      <c r="O1955" s="81">
        <f t="shared" si="123"/>
        <v>0</v>
      </c>
      <c r="P1955" s="82"/>
      <c r="Q1955" s="83" t="e">
        <f t="shared" si="126"/>
        <v>#DIV/0!</v>
      </c>
      <c r="R1955" s="50"/>
      <c r="S1955" s="84">
        <f t="shared" si="124"/>
        <v>0</v>
      </c>
    </row>
    <row r="1956" spans="13:19" ht="18.5" x14ac:dyDescent="0.45">
      <c r="M1956" s="79">
        <f t="shared" si="125"/>
        <v>0</v>
      </c>
      <c r="N1956" s="80"/>
      <c r="O1956" s="81">
        <f t="shared" ref="O1956:O2019" si="127">M1956/(1-N1956)</f>
        <v>0</v>
      </c>
      <c r="P1956" s="82"/>
      <c r="Q1956" s="83" t="e">
        <f t="shared" si="126"/>
        <v>#DIV/0!</v>
      </c>
      <c r="R1956" s="50"/>
      <c r="S1956" s="84">
        <f t="shared" si="124"/>
        <v>0</v>
      </c>
    </row>
    <row r="1957" spans="13:19" ht="18.5" x14ac:dyDescent="0.45">
      <c r="M1957" s="79">
        <f t="shared" si="125"/>
        <v>0</v>
      </c>
      <c r="N1957" s="80"/>
      <c r="O1957" s="81">
        <f t="shared" si="127"/>
        <v>0</v>
      </c>
      <c r="P1957" s="82"/>
      <c r="Q1957" s="83" t="e">
        <f t="shared" si="126"/>
        <v>#DIV/0!</v>
      </c>
      <c r="R1957" s="50"/>
      <c r="S1957" s="84">
        <f t="shared" si="124"/>
        <v>0</v>
      </c>
    </row>
    <row r="1958" spans="13:19" ht="18.5" x14ac:dyDescent="0.45">
      <c r="M1958" s="79">
        <f t="shared" si="125"/>
        <v>0</v>
      </c>
      <c r="N1958" s="80"/>
      <c r="O1958" s="81">
        <f t="shared" si="127"/>
        <v>0</v>
      </c>
      <c r="P1958" s="82"/>
      <c r="Q1958" s="83" t="e">
        <f t="shared" si="126"/>
        <v>#DIV/0!</v>
      </c>
      <c r="R1958" s="50"/>
      <c r="S1958" s="84">
        <f t="shared" ref="S1958:S2021" si="128">SUM(R1958*P1958)</f>
        <v>0</v>
      </c>
    </row>
    <row r="1959" spans="13:19" ht="18.5" x14ac:dyDescent="0.45">
      <c r="M1959" s="79">
        <f t="shared" si="125"/>
        <v>0</v>
      </c>
      <c r="N1959" s="80"/>
      <c r="O1959" s="81">
        <f t="shared" si="127"/>
        <v>0</v>
      </c>
      <c r="P1959" s="82"/>
      <c r="Q1959" s="83" t="e">
        <f t="shared" si="126"/>
        <v>#DIV/0!</v>
      </c>
      <c r="R1959" s="50"/>
      <c r="S1959" s="84">
        <f t="shared" si="128"/>
        <v>0</v>
      </c>
    </row>
    <row r="1960" spans="13:19" ht="18.5" x14ac:dyDescent="0.45">
      <c r="M1960" s="79">
        <f t="shared" si="125"/>
        <v>0</v>
      </c>
      <c r="N1960" s="80"/>
      <c r="O1960" s="81">
        <f t="shared" si="127"/>
        <v>0</v>
      </c>
      <c r="P1960" s="82"/>
      <c r="Q1960" s="83" t="e">
        <f t="shared" si="126"/>
        <v>#DIV/0!</v>
      </c>
      <c r="R1960" s="50"/>
      <c r="S1960" s="84">
        <f t="shared" si="128"/>
        <v>0</v>
      </c>
    </row>
    <row r="1961" spans="13:19" ht="18.5" x14ac:dyDescent="0.45">
      <c r="M1961" s="79">
        <f t="shared" ref="M1961:M2024" si="129">SUM(F1961:K1961)</f>
        <v>0</v>
      </c>
      <c r="N1961" s="80"/>
      <c r="O1961" s="81">
        <f t="shared" si="127"/>
        <v>0</v>
      </c>
      <c r="P1961" s="82"/>
      <c r="Q1961" s="83" t="e">
        <f t="shared" si="126"/>
        <v>#DIV/0!</v>
      </c>
      <c r="R1961" s="50"/>
      <c r="S1961" s="84">
        <f t="shared" si="128"/>
        <v>0</v>
      </c>
    </row>
    <row r="1962" spans="13:19" ht="18.5" x14ac:dyDescent="0.45">
      <c r="M1962" s="79">
        <f t="shared" si="129"/>
        <v>0</v>
      </c>
      <c r="N1962" s="80"/>
      <c r="O1962" s="81">
        <f t="shared" si="127"/>
        <v>0</v>
      </c>
      <c r="P1962" s="82"/>
      <c r="Q1962" s="83" t="e">
        <f t="shared" si="126"/>
        <v>#DIV/0!</v>
      </c>
      <c r="R1962" s="50"/>
      <c r="S1962" s="84">
        <f t="shared" si="128"/>
        <v>0</v>
      </c>
    </row>
    <row r="1963" spans="13:19" ht="18.5" x14ac:dyDescent="0.45">
      <c r="M1963" s="79">
        <f t="shared" si="129"/>
        <v>0</v>
      </c>
      <c r="N1963" s="80"/>
      <c r="O1963" s="81">
        <f t="shared" si="127"/>
        <v>0</v>
      </c>
      <c r="P1963" s="82"/>
      <c r="Q1963" s="83" t="e">
        <f t="shared" si="126"/>
        <v>#DIV/0!</v>
      </c>
      <c r="R1963" s="50"/>
      <c r="S1963" s="84">
        <f t="shared" si="128"/>
        <v>0</v>
      </c>
    </row>
    <row r="1964" spans="13:19" ht="18.5" x14ac:dyDescent="0.45">
      <c r="M1964" s="79">
        <f t="shared" si="129"/>
        <v>0</v>
      </c>
      <c r="N1964" s="80"/>
      <c r="O1964" s="81">
        <f t="shared" si="127"/>
        <v>0</v>
      </c>
      <c r="P1964" s="82"/>
      <c r="Q1964" s="83" t="e">
        <f t="shared" si="126"/>
        <v>#DIV/0!</v>
      </c>
      <c r="R1964" s="50"/>
      <c r="S1964" s="84">
        <f t="shared" si="128"/>
        <v>0</v>
      </c>
    </row>
    <row r="1965" spans="13:19" ht="18.5" x14ac:dyDescent="0.45">
      <c r="M1965" s="79">
        <f t="shared" si="129"/>
        <v>0</v>
      </c>
      <c r="N1965" s="80"/>
      <c r="O1965" s="81">
        <f t="shared" si="127"/>
        <v>0</v>
      </c>
      <c r="P1965" s="82"/>
      <c r="Q1965" s="83" t="e">
        <f t="shared" si="126"/>
        <v>#DIV/0!</v>
      </c>
      <c r="R1965" s="50"/>
      <c r="S1965" s="84">
        <f t="shared" si="128"/>
        <v>0</v>
      </c>
    </row>
    <row r="1966" spans="13:19" ht="18.5" x14ac:dyDescent="0.45">
      <c r="M1966" s="79">
        <f t="shared" si="129"/>
        <v>0</v>
      </c>
      <c r="N1966" s="80"/>
      <c r="O1966" s="81">
        <f t="shared" si="127"/>
        <v>0</v>
      </c>
      <c r="P1966" s="82"/>
      <c r="Q1966" s="83" t="e">
        <f t="shared" si="126"/>
        <v>#DIV/0!</v>
      </c>
      <c r="R1966" s="50"/>
      <c r="S1966" s="84">
        <f t="shared" si="128"/>
        <v>0</v>
      </c>
    </row>
    <row r="1967" spans="13:19" ht="18.5" x14ac:dyDescent="0.45">
      <c r="M1967" s="79">
        <f t="shared" si="129"/>
        <v>0</v>
      </c>
      <c r="N1967" s="80"/>
      <c r="O1967" s="81">
        <f t="shared" si="127"/>
        <v>0</v>
      </c>
      <c r="P1967" s="82"/>
      <c r="Q1967" s="83" t="e">
        <f t="shared" si="126"/>
        <v>#DIV/0!</v>
      </c>
      <c r="R1967" s="50"/>
      <c r="S1967" s="84">
        <f t="shared" si="128"/>
        <v>0</v>
      </c>
    </row>
    <row r="1968" spans="13:19" ht="18.5" x14ac:dyDescent="0.45">
      <c r="M1968" s="79">
        <f t="shared" si="129"/>
        <v>0</v>
      </c>
      <c r="N1968" s="80"/>
      <c r="O1968" s="81">
        <f t="shared" si="127"/>
        <v>0</v>
      </c>
      <c r="P1968" s="82"/>
      <c r="Q1968" s="83" t="e">
        <f t="shared" si="126"/>
        <v>#DIV/0!</v>
      </c>
      <c r="R1968" s="50"/>
      <c r="S1968" s="84">
        <f t="shared" si="128"/>
        <v>0</v>
      </c>
    </row>
    <row r="1969" spans="13:19" ht="18.5" x14ac:dyDescent="0.45">
      <c r="M1969" s="79">
        <f t="shared" si="129"/>
        <v>0</v>
      </c>
      <c r="N1969" s="80"/>
      <c r="O1969" s="81">
        <f t="shared" si="127"/>
        <v>0</v>
      </c>
      <c r="P1969" s="82"/>
      <c r="Q1969" s="83" t="e">
        <f t="shared" si="126"/>
        <v>#DIV/0!</v>
      </c>
      <c r="R1969" s="50"/>
      <c r="S1969" s="84">
        <f t="shared" si="128"/>
        <v>0</v>
      </c>
    </row>
    <row r="1970" spans="13:19" ht="18.5" x14ac:dyDescent="0.45">
      <c r="M1970" s="79">
        <f t="shared" si="129"/>
        <v>0</v>
      </c>
      <c r="N1970" s="80"/>
      <c r="O1970" s="81">
        <f t="shared" si="127"/>
        <v>0</v>
      </c>
      <c r="P1970" s="82"/>
      <c r="Q1970" s="83" t="e">
        <f t="shared" si="126"/>
        <v>#DIV/0!</v>
      </c>
      <c r="R1970" s="50"/>
      <c r="S1970" s="84">
        <f t="shared" si="128"/>
        <v>0</v>
      </c>
    </row>
    <row r="1971" spans="13:19" ht="18.5" x14ac:dyDescent="0.45">
      <c r="M1971" s="79">
        <f t="shared" si="129"/>
        <v>0</v>
      </c>
      <c r="N1971" s="80"/>
      <c r="O1971" s="81">
        <f t="shared" si="127"/>
        <v>0</v>
      </c>
      <c r="P1971" s="82"/>
      <c r="Q1971" s="83" t="e">
        <f t="shared" si="126"/>
        <v>#DIV/0!</v>
      </c>
      <c r="R1971" s="50"/>
      <c r="S1971" s="84">
        <f t="shared" si="128"/>
        <v>0</v>
      </c>
    </row>
    <row r="1972" spans="13:19" ht="18.5" x14ac:dyDescent="0.45">
      <c r="M1972" s="79">
        <f t="shared" si="129"/>
        <v>0</v>
      </c>
      <c r="N1972" s="80"/>
      <c r="O1972" s="81">
        <f t="shared" si="127"/>
        <v>0</v>
      </c>
      <c r="P1972" s="82"/>
      <c r="Q1972" s="83" t="e">
        <f t="shared" si="126"/>
        <v>#DIV/0!</v>
      </c>
      <c r="R1972" s="50"/>
      <c r="S1972" s="84">
        <f t="shared" si="128"/>
        <v>0</v>
      </c>
    </row>
    <row r="1973" spans="13:19" ht="18.5" x14ac:dyDescent="0.45">
      <c r="M1973" s="79">
        <f t="shared" si="129"/>
        <v>0</v>
      </c>
      <c r="N1973" s="80"/>
      <c r="O1973" s="81">
        <f t="shared" si="127"/>
        <v>0</v>
      </c>
      <c r="P1973" s="82"/>
      <c r="Q1973" s="83" t="e">
        <f t="shared" si="126"/>
        <v>#DIV/0!</v>
      </c>
      <c r="R1973" s="50"/>
      <c r="S1973" s="84">
        <f t="shared" si="128"/>
        <v>0</v>
      </c>
    </row>
    <row r="1974" spans="13:19" ht="18.5" x14ac:dyDescent="0.45">
      <c r="M1974" s="79">
        <f t="shared" si="129"/>
        <v>0</v>
      </c>
      <c r="N1974" s="80"/>
      <c r="O1974" s="81">
        <f t="shared" si="127"/>
        <v>0</v>
      </c>
      <c r="P1974" s="82"/>
      <c r="Q1974" s="83" t="e">
        <f t="shared" si="126"/>
        <v>#DIV/0!</v>
      </c>
      <c r="R1974" s="50"/>
      <c r="S1974" s="84">
        <f t="shared" si="128"/>
        <v>0</v>
      </c>
    </row>
    <row r="1975" spans="13:19" ht="18.5" x14ac:dyDescent="0.45">
      <c r="M1975" s="79">
        <f t="shared" si="129"/>
        <v>0</v>
      </c>
      <c r="N1975" s="80"/>
      <c r="O1975" s="81">
        <f t="shared" si="127"/>
        <v>0</v>
      </c>
      <c r="P1975" s="82"/>
      <c r="Q1975" s="83" t="e">
        <f t="shared" si="126"/>
        <v>#DIV/0!</v>
      </c>
      <c r="R1975" s="50"/>
      <c r="S1975" s="84">
        <f t="shared" si="128"/>
        <v>0</v>
      </c>
    </row>
    <row r="1976" spans="13:19" ht="18.5" x14ac:dyDescent="0.45">
      <c r="M1976" s="79">
        <f t="shared" si="129"/>
        <v>0</v>
      </c>
      <c r="N1976" s="80"/>
      <c r="O1976" s="81">
        <f t="shared" si="127"/>
        <v>0</v>
      </c>
      <c r="P1976" s="82"/>
      <c r="Q1976" s="83" t="e">
        <f t="shared" si="126"/>
        <v>#DIV/0!</v>
      </c>
      <c r="R1976" s="50"/>
      <c r="S1976" s="84">
        <f t="shared" si="128"/>
        <v>0</v>
      </c>
    </row>
    <row r="1977" spans="13:19" ht="18.5" x14ac:dyDescent="0.45">
      <c r="M1977" s="79">
        <f t="shared" si="129"/>
        <v>0</v>
      </c>
      <c r="N1977" s="80"/>
      <c r="O1977" s="81">
        <f t="shared" si="127"/>
        <v>0</v>
      </c>
      <c r="P1977" s="82"/>
      <c r="Q1977" s="83" t="e">
        <f t="shared" si="126"/>
        <v>#DIV/0!</v>
      </c>
      <c r="R1977" s="50"/>
      <c r="S1977" s="84">
        <f t="shared" si="128"/>
        <v>0</v>
      </c>
    </row>
    <row r="1978" spans="13:19" ht="18.5" x14ac:dyDescent="0.45">
      <c r="M1978" s="79">
        <f t="shared" si="129"/>
        <v>0</v>
      </c>
      <c r="N1978" s="80"/>
      <c r="O1978" s="81">
        <f t="shared" si="127"/>
        <v>0</v>
      </c>
      <c r="P1978" s="82"/>
      <c r="Q1978" s="83" t="e">
        <f t="shared" si="126"/>
        <v>#DIV/0!</v>
      </c>
      <c r="R1978" s="50"/>
      <c r="S1978" s="84">
        <f t="shared" si="128"/>
        <v>0</v>
      </c>
    </row>
    <row r="1979" spans="13:19" ht="18.5" x14ac:dyDescent="0.45">
      <c r="M1979" s="79">
        <f t="shared" si="129"/>
        <v>0</v>
      </c>
      <c r="N1979" s="80"/>
      <c r="O1979" s="81">
        <f t="shared" si="127"/>
        <v>0</v>
      </c>
      <c r="P1979" s="82"/>
      <c r="Q1979" s="83" t="e">
        <f t="shared" si="126"/>
        <v>#DIV/0!</v>
      </c>
      <c r="R1979" s="50"/>
      <c r="S1979" s="84">
        <f t="shared" si="128"/>
        <v>0</v>
      </c>
    </row>
    <row r="1980" spans="13:19" ht="18.5" x14ac:dyDescent="0.45">
      <c r="M1980" s="79">
        <f t="shared" si="129"/>
        <v>0</v>
      </c>
      <c r="N1980" s="80"/>
      <c r="O1980" s="81">
        <f t="shared" si="127"/>
        <v>0</v>
      </c>
      <c r="P1980" s="82"/>
      <c r="Q1980" s="83" t="e">
        <f t="shared" si="126"/>
        <v>#DIV/0!</v>
      </c>
      <c r="R1980" s="50"/>
      <c r="S1980" s="84">
        <f t="shared" si="128"/>
        <v>0</v>
      </c>
    </row>
    <row r="1981" spans="13:19" ht="18.5" x14ac:dyDescent="0.45">
      <c r="M1981" s="79">
        <f t="shared" si="129"/>
        <v>0</v>
      </c>
      <c r="N1981" s="80"/>
      <c r="O1981" s="81">
        <f t="shared" si="127"/>
        <v>0</v>
      </c>
      <c r="P1981" s="82"/>
      <c r="Q1981" s="83" t="e">
        <f t="shared" si="126"/>
        <v>#DIV/0!</v>
      </c>
      <c r="R1981" s="50"/>
      <c r="S1981" s="84">
        <f t="shared" si="128"/>
        <v>0</v>
      </c>
    </row>
    <row r="1982" spans="13:19" ht="18.5" x14ac:dyDescent="0.45">
      <c r="M1982" s="79">
        <f t="shared" si="129"/>
        <v>0</v>
      </c>
      <c r="N1982" s="80"/>
      <c r="O1982" s="81">
        <f t="shared" si="127"/>
        <v>0</v>
      </c>
      <c r="P1982" s="82"/>
      <c r="Q1982" s="83" t="e">
        <f t="shared" si="126"/>
        <v>#DIV/0!</v>
      </c>
      <c r="R1982" s="50"/>
      <c r="S1982" s="84">
        <f t="shared" si="128"/>
        <v>0</v>
      </c>
    </row>
    <row r="1983" spans="13:19" ht="18.5" x14ac:dyDescent="0.45">
      <c r="M1983" s="79">
        <f t="shared" si="129"/>
        <v>0</v>
      </c>
      <c r="N1983" s="80"/>
      <c r="O1983" s="81">
        <f t="shared" si="127"/>
        <v>0</v>
      </c>
      <c r="P1983" s="82"/>
      <c r="Q1983" s="83" t="e">
        <f t="shared" si="126"/>
        <v>#DIV/0!</v>
      </c>
      <c r="R1983" s="50"/>
      <c r="S1983" s="84">
        <f t="shared" si="128"/>
        <v>0</v>
      </c>
    </row>
    <row r="1984" spans="13:19" ht="18.5" x14ac:dyDescent="0.45">
      <c r="M1984" s="79">
        <f t="shared" si="129"/>
        <v>0</v>
      </c>
      <c r="N1984" s="80"/>
      <c r="O1984" s="81">
        <f t="shared" si="127"/>
        <v>0</v>
      </c>
      <c r="P1984" s="82"/>
      <c r="Q1984" s="83" t="e">
        <f t="shared" si="126"/>
        <v>#DIV/0!</v>
      </c>
      <c r="R1984" s="50"/>
      <c r="S1984" s="84">
        <f t="shared" si="128"/>
        <v>0</v>
      </c>
    </row>
    <row r="1985" spans="13:19" ht="18.5" x14ac:dyDescent="0.45">
      <c r="M1985" s="79">
        <f t="shared" si="129"/>
        <v>0</v>
      </c>
      <c r="N1985" s="80"/>
      <c r="O1985" s="81">
        <f t="shared" si="127"/>
        <v>0</v>
      </c>
      <c r="P1985" s="82"/>
      <c r="Q1985" s="83" t="e">
        <f t="shared" si="126"/>
        <v>#DIV/0!</v>
      </c>
      <c r="R1985" s="50"/>
      <c r="S1985" s="84">
        <f t="shared" si="128"/>
        <v>0</v>
      </c>
    </row>
    <row r="1986" spans="13:19" ht="18.5" x14ac:dyDescent="0.45">
      <c r="M1986" s="79">
        <f t="shared" si="129"/>
        <v>0</v>
      </c>
      <c r="N1986" s="80"/>
      <c r="O1986" s="81">
        <f t="shared" si="127"/>
        <v>0</v>
      </c>
      <c r="P1986" s="82"/>
      <c r="Q1986" s="83" t="e">
        <f t="shared" si="126"/>
        <v>#DIV/0!</v>
      </c>
      <c r="R1986" s="50"/>
      <c r="S1986" s="84">
        <f t="shared" si="128"/>
        <v>0</v>
      </c>
    </row>
    <row r="1987" spans="13:19" ht="18.5" x14ac:dyDescent="0.45">
      <c r="M1987" s="79">
        <f t="shared" si="129"/>
        <v>0</v>
      </c>
      <c r="N1987" s="80"/>
      <c r="O1987" s="81">
        <f t="shared" si="127"/>
        <v>0</v>
      </c>
      <c r="P1987" s="82"/>
      <c r="Q1987" s="83" t="e">
        <f t="shared" si="126"/>
        <v>#DIV/0!</v>
      </c>
      <c r="R1987" s="50"/>
      <c r="S1987" s="84">
        <f t="shared" si="128"/>
        <v>0</v>
      </c>
    </row>
    <row r="1988" spans="13:19" ht="18.5" x14ac:dyDescent="0.45">
      <c r="M1988" s="79">
        <f t="shared" si="129"/>
        <v>0</v>
      </c>
      <c r="N1988" s="80"/>
      <c r="O1988" s="81">
        <f t="shared" si="127"/>
        <v>0</v>
      </c>
      <c r="P1988" s="82"/>
      <c r="Q1988" s="83" t="e">
        <f t="shared" si="126"/>
        <v>#DIV/0!</v>
      </c>
      <c r="R1988" s="50"/>
      <c r="S1988" s="84">
        <f t="shared" si="128"/>
        <v>0</v>
      </c>
    </row>
    <row r="1989" spans="13:19" ht="18.5" x14ac:dyDescent="0.45">
      <c r="M1989" s="79">
        <f t="shared" si="129"/>
        <v>0</v>
      </c>
      <c r="N1989" s="80"/>
      <c r="O1989" s="81">
        <f t="shared" si="127"/>
        <v>0</v>
      </c>
      <c r="P1989" s="82"/>
      <c r="Q1989" s="83" t="e">
        <f t="shared" si="126"/>
        <v>#DIV/0!</v>
      </c>
      <c r="R1989" s="50"/>
      <c r="S1989" s="84">
        <f t="shared" si="128"/>
        <v>0</v>
      </c>
    </row>
    <row r="1990" spans="13:19" ht="18.5" x14ac:dyDescent="0.45">
      <c r="M1990" s="79">
        <f t="shared" si="129"/>
        <v>0</v>
      </c>
      <c r="N1990" s="80"/>
      <c r="O1990" s="81">
        <f t="shared" si="127"/>
        <v>0</v>
      </c>
      <c r="P1990" s="82"/>
      <c r="Q1990" s="83" t="e">
        <f t="shared" si="126"/>
        <v>#DIV/0!</v>
      </c>
      <c r="R1990" s="50"/>
      <c r="S1990" s="84">
        <f t="shared" si="128"/>
        <v>0</v>
      </c>
    </row>
    <row r="1991" spans="13:19" ht="18.5" x14ac:dyDescent="0.45">
      <c r="M1991" s="79">
        <f t="shared" si="129"/>
        <v>0</v>
      </c>
      <c r="N1991" s="80"/>
      <c r="O1991" s="81">
        <f t="shared" si="127"/>
        <v>0</v>
      </c>
      <c r="P1991" s="82"/>
      <c r="Q1991" s="83" t="e">
        <f t="shared" si="126"/>
        <v>#DIV/0!</v>
      </c>
      <c r="R1991" s="50"/>
      <c r="S1991" s="84">
        <f t="shared" si="128"/>
        <v>0</v>
      </c>
    </row>
    <row r="1992" spans="13:19" ht="18.5" x14ac:dyDescent="0.45">
      <c r="M1992" s="79">
        <f t="shared" si="129"/>
        <v>0</v>
      </c>
      <c r="N1992" s="80"/>
      <c r="O1992" s="81">
        <f t="shared" si="127"/>
        <v>0</v>
      </c>
      <c r="P1992" s="82"/>
      <c r="Q1992" s="83" t="e">
        <f t="shared" si="126"/>
        <v>#DIV/0!</v>
      </c>
      <c r="R1992" s="50"/>
      <c r="S1992" s="84">
        <f t="shared" si="128"/>
        <v>0</v>
      </c>
    </row>
    <row r="1993" spans="13:19" ht="18.5" x14ac:dyDescent="0.45">
      <c r="M1993" s="79">
        <f t="shared" si="129"/>
        <v>0</v>
      </c>
      <c r="N1993" s="80"/>
      <c r="O1993" s="81">
        <f t="shared" si="127"/>
        <v>0</v>
      </c>
      <c r="P1993" s="82"/>
      <c r="Q1993" s="83" t="e">
        <f t="shared" si="126"/>
        <v>#DIV/0!</v>
      </c>
      <c r="R1993" s="50"/>
      <c r="S1993" s="84">
        <f t="shared" si="128"/>
        <v>0</v>
      </c>
    </row>
    <row r="1994" spans="13:19" ht="18.5" x14ac:dyDescent="0.45">
      <c r="M1994" s="79">
        <f t="shared" si="129"/>
        <v>0</v>
      </c>
      <c r="N1994" s="80"/>
      <c r="O1994" s="81">
        <f t="shared" si="127"/>
        <v>0</v>
      </c>
      <c r="P1994" s="82"/>
      <c r="Q1994" s="83" t="e">
        <f t="shared" si="126"/>
        <v>#DIV/0!</v>
      </c>
      <c r="R1994" s="50"/>
      <c r="S1994" s="84">
        <f t="shared" si="128"/>
        <v>0</v>
      </c>
    </row>
    <row r="1995" spans="13:19" ht="18.5" x14ac:dyDescent="0.45">
      <c r="M1995" s="79">
        <f t="shared" si="129"/>
        <v>0</v>
      </c>
      <c r="N1995" s="80"/>
      <c r="O1995" s="81">
        <f t="shared" si="127"/>
        <v>0</v>
      </c>
      <c r="P1995" s="82"/>
      <c r="Q1995" s="83" t="e">
        <f t="shared" si="126"/>
        <v>#DIV/0!</v>
      </c>
      <c r="R1995" s="50"/>
      <c r="S1995" s="84">
        <f t="shared" si="128"/>
        <v>0</v>
      </c>
    </row>
    <row r="1996" spans="13:19" ht="18.5" x14ac:dyDescent="0.45">
      <c r="M1996" s="79">
        <f t="shared" si="129"/>
        <v>0</v>
      </c>
      <c r="N1996" s="80"/>
      <c r="O1996" s="81">
        <f t="shared" si="127"/>
        <v>0</v>
      </c>
      <c r="P1996" s="82"/>
      <c r="Q1996" s="83" t="e">
        <f t="shared" si="126"/>
        <v>#DIV/0!</v>
      </c>
      <c r="R1996" s="50"/>
      <c r="S1996" s="84">
        <f t="shared" si="128"/>
        <v>0</v>
      </c>
    </row>
    <row r="1997" spans="13:19" ht="18.5" x14ac:dyDescent="0.45">
      <c r="M1997" s="79">
        <f t="shared" si="129"/>
        <v>0</v>
      </c>
      <c r="N1997" s="80"/>
      <c r="O1997" s="81">
        <f t="shared" si="127"/>
        <v>0</v>
      </c>
      <c r="P1997" s="82"/>
      <c r="Q1997" s="83" t="e">
        <f t="shared" si="126"/>
        <v>#DIV/0!</v>
      </c>
      <c r="R1997" s="50"/>
      <c r="S1997" s="84">
        <f t="shared" si="128"/>
        <v>0</v>
      </c>
    </row>
    <row r="1998" spans="13:19" ht="18.5" x14ac:dyDescent="0.45">
      <c r="M1998" s="79">
        <f t="shared" si="129"/>
        <v>0</v>
      </c>
      <c r="N1998" s="80"/>
      <c r="O1998" s="81">
        <f t="shared" si="127"/>
        <v>0</v>
      </c>
      <c r="P1998" s="82"/>
      <c r="Q1998" s="83" t="e">
        <f t="shared" si="126"/>
        <v>#DIV/0!</v>
      </c>
      <c r="R1998" s="50"/>
      <c r="S1998" s="84">
        <f t="shared" si="128"/>
        <v>0</v>
      </c>
    </row>
    <row r="1999" spans="13:19" ht="18.5" x14ac:dyDescent="0.45">
      <c r="M1999" s="79">
        <f t="shared" si="129"/>
        <v>0</v>
      </c>
      <c r="N1999" s="80"/>
      <c r="O1999" s="81">
        <f t="shared" si="127"/>
        <v>0</v>
      </c>
      <c r="P1999" s="82"/>
      <c r="Q1999" s="83" t="e">
        <f t="shared" si="126"/>
        <v>#DIV/0!</v>
      </c>
      <c r="R1999" s="50"/>
      <c r="S1999" s="84">
        <f t="shared" si="128"/>
        <v>0</v>
      </c>
    </row>
    <row r="2000" spans="13:19" ht="18.5" x14ac:dyDescent="0.45">
      <c r="M2000" s="79">
        <f t="shared" si="129"/>
        <v>0</v>
      </c>
      <c r="N2000" s="80"/>
      <c r="O2000" s="81">
        <f t="shared" si="127"/>
        <v>0</v>
      </c>
      <c r="P2000" s="82"/>
      <c r="Q2000" s="83" t="e">
        <f t="shared" si="126"/>
        <v>#DIV/0!</v>
      </c>
      <c r="R2000" s="50"/>
      <c r="S2000" s="84">
        <f t="shared" si="128"/>
        <v>0</v>
      </c>
    </row>
    <row r="2001" spans="13:19" ht="18.5" x14ac:dyDescent="0.45">
      <c r="M2001" s="79">
        <f t="shared" si="129"/>
        <v>0</v>
      </c>
      <c r="N2001" s="80"/>
      <c r="O2001" s="81">
        <f t="shared" si="127"/>
        <v>0</v>
      </c>
      <c r="P2001" s="82"/>
      <c r="Q2001" s="83" t="e">
        <f t="shared" si="126"/>
        <v>#DIV/0!</v>
      </c>
      <c r="R2001" s="50"/>
      <c r="S2001" s="84">
        <f t="shared" si="128"/>
        <v>0</v>
      </c>
    </row>
    <row r="2002" spans="13:19" ht="18.5" x14ac:dyDescent="0.45">
      <c r="M2002" s="79">
        <f t="shared" si="129"/>
        <v>0</v>
      </c>
      <c r="N2002" s="80"/>
      <c r="O2002" s="81">
        <f t="shared" si="127"/>
        <v>0</v>
      </c>
      <c r="P2002" s="82"/>
      <c r="Q2002" s="83" t="e">
        <f t="shared" si="126"/>
        <v>#DIV/0!</v>
      </c>
      <c r="R2002" s="50"/>
      <c r="S2002" s="84">
        <f t="shared" si="128"/>
        <v>0</v>
      </c>
    </row>
    <row r="2003" spans="13:19" ht="18.5" x14ac:dyDescent="0.45">
      <c r="M2003" s="79">
        <f t="shared" si="129"/>
        <v>0</v>
      </c>
      <c r="N2003" s="80"/>
      <c r="O2003" s="81">
        <f t="shared" si="127"/>
        <v>0</v>
      </c>
      <c r="P2003" s="82"/>
      <c r="Q2003" s="83" t="e">
        <f t="shared" si="126"/>
        <v>#DIV/0!</v>
      </c>
      <c r="R2003" s="50"/>
      <c r="S2003" s="84">
        <f t="shared" si="128"/>
        <v>0</v>
      </c>
    </row>
    <row r="2004" spans="13:19" ht="18.5" x14ac:dyDescent="0.45">
      <c r="M2004" s="79">
        <f t="shared" si="129"/>
        <v>0</v>
      </c>
      <c r="N2004" s="80"/>
      <c r="O2004" s="81">
        <f t="shared" si="127"/>
        <v>0</v>
      </c>
      <c r="P2004" s="82"/>
      <c r="Q2004" s="83" t="e">
        <f t="shared" si="126"/>
        <v>#DIV/0!</v>
      </c>
      <c r="R2004" s="50"/>
      <c r="S2004" s="84">
        <f t="shared" si="128"/>
        <v>0</v>
      </c>
    </row>
    <row r="2005" spans="13:19" ht="18.5" x14ac:dyDescent="0.45">
      <c r="M2005" s="79">
        <f t="shared" si="129"/>
        <v>0</v>
      </c>
      <c r="N2005" s="80"/>
      <c r="O2005" s="81">
        <f t="shared" si="127"/>
        <v>0</v>
      </c>
      <c r="P2005" s="82"/>
      <c r="Q2005" s="83" t="e">
        <f t="shared" si="126"/>
        <v>#DIV/0!</v>
      </c>
      <c r="R2005" s="50"/>
      <c r="S2005" s="84">
        <f t="shared" si="128"/>
        <v>0</v>
      </c>
    </row>
    <row r="2006" spans="13:19" ht="18.5" x14ac:dyDescent="0.45">
      <c r="M2006" s="79">
        <f t="shared" si="129"/>
        <v>0</v>
      </c>
      <c r="N2006" s="80"/>
      <c r="O2006" s="81">
        <f t="shared" si="127"/>
        <v>0</v>
      </c>
      <c r="P2006" s="82"/>
      <c r="Q2006" s="83" t="e">
        <f t="shared" si="126"/>
        <v>#DIV/0!</v>
      </c>
      <c r="R2006" s="50"/>
      <c r="S2006" s="84">
        <f t="shared" si="128"/>
        <v>0</v>
      </c>
    </row>
    <row r="2007" spans="13:19" ht="18.5" x14ac:dyDescent="0.45">
      <c r="M2007" s="79">
        <f t="shared" si="129"/>
        <v>0</v>
      </c>
      <c r="N2007" s="80"/>
      <c r="O2007" s="81">
        <f t="shared" si="127"/>
        <v>0</v>
      </c>
      <c r="P2007" s="82"/>
      <c r="Q2007" s="83" t="e">
        <f t="shared" si="126"/>
        <v>#DIV/0!</v>
      </c>
      <c r="R2007" s="50"/>
      <c r="S2007" s="84">
        <f t="shared" si="128"/>
        <v>0</v>
      </c>
    </row>
    <row r="2008" spans="13:19" ht="18.5" x14ac:dyDescent="0.45">
      <c r="M2008" s="79">
        <f t="shared" si="129"/>
        <v>0</v>
      </c>
      <c r="N2008" s="80"/>
      <c r="O2008" s="81">
        <f t="shared" si="127"/>
        <v>0</v>
      </c>
      <c r="P2008" s="82"/>
      <c r="Q2008" s="83" t="e">
        <f t="shared" si="126"/>
        <v>#DIV/0!</v>
      </c>
      <c r="R2008" s="50"/>
      <c r="S2008" s="84">
        <f t="shared" si="128"/>
        <v>0</v>
      </c>
    </row>
    <row r="2009" spans="13:19" ht="18.5" x14ac:dyDescent="0.45">
      <c r="M2009" s="79">
        <f t="shared" si="129"/>
        <v>0</v>
      </c>
      <c r="N2009" s="80"/>
      <c r="O2009" s="81">
        <f t="shared" si="127"/>
        <v>0</v>
      </c>
      <c r="P2009" s="82"/>
      <c r="Q2009" s="83" t="e">
        <f t="shared" si="126"/>
        <v>#DIV/0!</v>
      </c>
      <c r="R2009" s="50"/>
      <c r="S2009" s="84">
        <f t="shared" si="128"/>
        <v>0</v>
      </c>
    </row>
    <row r="2010" spans="13:19" ht="18.5" x14ac:dyDescent="0.45">
      <c r="M2010" s="79">
        <f t="shared" si="129"/>
        <v>0</v>
      </c>
      <c r="N2010" s="80"/>
      <c r="O2010" s="81">
        <f t="shared" si="127"/>
        <v>0</v>
      </c>
      <c r="P2010" s="82"/>
      <c r="Q2010" s="83" t="e">
        <f t="shared" si="126"/>
        <v>#DIV/0!</v>
      </c>
      <c r="R2010" s="50"/>
      <c r="S2010" s="84">
        <f t="shared" si="128"/>
        <v>0</v>
      </c>
    </row>
    <row r="2011" spans="13:19" ht="18.5" x14ac:dyDescent="0.45">
      <c r="M2011" s="79">
        <f t="shared" si="129"/>
        <v>0</v>
      </c>
      <c r="N2011" s="80"/>
      <c r="O2011" s="81">
        <f t="shared" si="127"/>
        <v>0</v>
      </c>
      <c r="P2011" s="82"/>
      <c r="Q2011" s="83" t="e">
        <f t="shared" si="126"/>
        <v>#DIV/0!</v>
      </c>
      <c r="R2011" s="50"/>
      <c r="S2011" s="84">
        <f t="shared" si="128"/>
        <v>0</v>
      </c>
    </row>
    <row r="2012" spans="13:19" ht="18.5" x14ac:dyDescent="0.45">
      <c r="M2012" s="79">
        <f t="shared" si="129"/>
        <v>0</v>
      </c>
      <c r="N2012" s="80"/>
      <c r="O2012" s="81">
        <f t="shared" si="127"/>
        <v>0</v>
      </c>
      <c r="P2012" s="82"/>
      <c r="Q2012" s="83" t="e">
        <f t="shared" si="126"/>
        <v>#DIV/0!</v>
      </c>
      <c r="R2012" s="50"/>
      <c r="S2012" s="84">
        <f t="shared" si="128"/>
        <v>0</v>
      </c>
    </row>
    <row r="2013" spans="13:19" ht="18.5" x14ac:dyDescent="0.45">
      <c r="M2013" s="79">
        <f t="shared" si="129"/>
        <v>0</v>
      </c>
      <c r="N2013" s="80"/>
      <c r="O2013" s="81">
        <f t="shared" si="127"/>
        <v>0</v>
      </c>
      <c r="P2013" s="82"/>
      <c r="Q2013" s="83" t="e">
        <f t="shared" si="126"/>
        <v>#DIV/0!</v>
      </c>
      <c r="R2013" s="50"/>
      <c r="S2013" s="84">
        <f t="shared" si="128"/>
        <v>0</v>
      </c>
    </row>
    <row r="2014" spans="13:19" ht="18.5" x14ac:dyDescent="0.45">
      <c r="M2014" s="79">
        <f t="shared" si="129"/>
        <v>0</v>
      </c>
      <c r="N2014" s="80"/>
      <c r="O2014" s="81">
        <f t="shared" si="127"/>
        <v>0</v>
      </c>
      <c r="P2014" s="82"/>
      <c r="Q2014" s="83" t="e">
        <f t="shared" si="126"/>
        <v>#DIV/0!</v>
      </c>
      <c r="R2014" s="50"/>
      <c r="S2014" s="84">
        <f t="shared" si="128"/>
        <v>0</v>
      </c>
    </row>
    <row r="2015" spans="13:19" ht="18.5" x14ac:dyDescent="0.45">
      <c r="M2015" s="79">
        <f t="shared" si="129"/>
        <v>0</v>
      </c>
      <c r="N2015" s="80"/>
      <c r="O2015" s="81">
        <f t="shared" si="127"/>
        <v>0</v>
      </c>
      <c r="P2015" s="82"/>
      <c r="Q2015" s="83" t="e">
        <f t="shared" si="126"/>
        <v>#DIV/0!</v>
      </c>
      <c r="R2015" s="50"/>
      <c r="S2015" s="84">
        <f t="shared" si="128"/>
        <v>0</v>
      </c>
    </row>
    <row r="2016" spans="13:19" ht="18.5" x14ac:dyDescent="0.45">
      <c r="M2016" s="79">
        <f t="shared" si="129"/>
        <v>0</v>
      </c>
      <c r="N2016" s="80"/>
      <c r="O2016" s="81">
        <f t="shared" si="127"/>
        <v>0</v>
      </c>
      <c r="P2016" s="82"/>
      <c r="Q2016" s="83" t="e">
        <f t="shared" si="126"/>
        <v>#DIV/0!</v>
      </c>
      <c r="R2016" s="50"/>
      <c r="S2016" s="84">
        <f t="shared" si="128"/>
        <v>0</v>
      </c>
    </row>
    <row r="2017" spans="13:19" ht="18.5" x14ac:dyDescent="0.45">
      <c r="M2017" s="79">
        <f t="shared" si="129"/>
        <v>0</v>
      </c>
      <c r="N2017" s="80"/>
      <c r="O2017" s="81">
        <f t="shared" si="127"/>
        <v>0</v>
      </c>
      <c r="P2017" s="82"/>
      <c r="Q2017" s="83" t="e">
        <f t="shared" ref="Q2017:Q2080" si="130">(P2017-M2017)/P2017</f>
        <v>#DIV/0!</v>
      </c>
      <c r="R2017" s="50"/>
      <c r="S2017" s="84">
        <f t="shared" si="128"/>
        <v>0</v>
      </c>
    </row>
    <row r="2018" spans="13:19" ht="18.5" x14ac:dyDescent="0.45">
      <c r="M2018" s="79">
        <f t="shared" si="129"/>
        <v>0</v>
      </c>
      <c r="N2018" s="80"/>
      <c r="O2018" s="81">
        <f t="shared" si="127"/>
        <v>0</v>
      </c>
      <c r="P2018" s="82"/>
      <c r="Q2018" s="83" t="e">
        <f t="shared" si="130"/>
        <v>#DIV/0!</v>
      </c>
      <c r="R2018" s="50"/>
      <c r="S2018" s="84">
        <f t="shared" si="128"/>
        <v>0</v>
      </c>
    </row>
    <row r="2019" spans="13:19" ht="18.5" x14ac:dyDescent="0.45">
      <c r="M2019" s="79">
        <f t="shared" si="129"/>
        <v>0</v>
      </c>
      <c r="N2019" s="80"/>
      <c r="O2019" s="81">
        <f t="shared" si="127"/>
        <v>0</v>
      </c>
      <c r="P2019" s="82"/>
      <c r="Q2019" s="83" t="e">
        <f t="shared" si="130"/>
        <v>#DIV/0!</v>
      </c>
      <c r="R2019" s="50"/>
      <c r="S2019" s="84">
        <f t="shared" si="128"/>
        <v>0</v>
      </c>
    </row>
    <row r="2020" spans="13:19" ht="18.5" x14ac:dyDescent="0.45">
      <c r="M2020" s="79">
        <f t="shared" si="129"/>
        <v>0</v>
      </c>
      <c r="N2020" s="80"/>
      <c r="O2020" s="81">
        <f t="shared" ref="O2020:O2083" si="131">M2020/(1-N2020)</f>
        <v>0</v>
      </c>
      <c r="P2020" s="82"/>
      <c r="Q2020" s="83" t="e">
        <f t="shared" si="130"/>
        <v>#DIV/0!</v>
      </c>
      <c r="R2020" s="50"/>
      <c r="S2020" s="84">
        <f t="shared" si="128"/>
        <v>0</v>
      </c>
    </row>
    <row r="2021" spans="13:19" ht="18.5" x14ac:dyDescent="0.45">
      <c r="M2021" s="79">
        <f t="shared" si="129"/>
        <v>0</v>
      </c>
      <c r="N2021" s="80"/>
      <c r="O2021" s="81">
        <f t="shared" si="131"/>
        <v>0</v>
      </c>
      <c r="P2021" s="82"/>
      <c r="Q2021" s="83" t="e">
        <f t="shared" si="130"/>
        <v>#DIV/0!</v>
      </c>
      <c r="R2021" s="50"/>
      <c r="S2021" s="84">
        <f t="shared" si="128"/>
        <v>0</v>
      </c>
    </row>
    <row r="2022" spans="13:19" ht="18.5" x14ac:dyDescent="0.45">
      <c r="M2022" s="79">
        <f t="shared" si="129"/>
        <v>0</v>
      </c>
      <c r="N2022" s="80"/>
      <c r="O2022" s="81">
        <f t="shared" si="131"/>
        <v>0</v>
      </c>
      <c r="P2022" s="82"/>
      <c r="Q2022" s="83" t="e">
        <f t="shared" si="130"/>
        <v>#DIV/0!</v>
      </c>
      <c r="R2022" s="50"/>
      <c r="S2022" s="84">
        <f t="shared" ref="S2022:S2085" si="132">SUM(R2022*P2022)</f>
        <v>0</v>
      </c>
    </row>
    <row r="2023" spans="13:19" ht="18.5" x14ac:dyDescent="0.45">
      <c r="M2023" s="79">
        <f t="shared" si="129"/>
        <v>0</v>
      </c>
      <c r="N2023" s="80"/>
      <c r="O2023" s="81">
        <f t="shared" si="131"/>
        <v>0</v>
      </c>
      <c r="P2023" s="82"/>
      <c r="Q2023" s="83" t="e">
        <f t="shared" si="130"/>
        <v>#DIV/0!</v>
      </c>
      <c r="R2023" s="50"/>
      <c r="S2023" s="84">
        <f t="shared" si="132"/>
        <v>0</v>
      </c>
    </row>
    <row r="2024" spans="13:19" ht="18.5" x14ac:dyDescent="0.45">
      <c r="M2024" s="79">
        <f t="shared" si="129"/>
        <v>0</v>
      </c>
      <c r="N2024" s="80"/>
      <c r="O2024" s="81">
        <f t="shared" si="131"/>
        <v>0</v>
      </c>
      <c r="P2024" s="82"/>
      <c r="Q2024" s="83" t="e">
        <f t="shared" si="130"/>
        <v>#DIV/0!</v>
      </c>
      <c r="R2024" s="50"/>
      <c r="S2024" s="84">
        <f t="shared" si="132"/>
        <v>0</v>
      </c>
    </row>
    <row r="2025" spans="13:19" ht="18.5" x14ac:dyDescent="0.45">
      <c r="M2025" s="79">
        <f t="shared" ref="M2025:M2088" si="133">SUM(F2025:K2025)</f>
        <v>0</v>
      </c>
      <c r="N2025" s="80"/>
      <c r="O2025" s="81">
        <f t="shared" si="131"/>
        <v>0</v>
      </c>
      <c r="P2025" s="82"/>
      <c r="Q2025" s="83" t="e">
        <f t="shared" si="130"/>
        <v>#DIV/0!</v>
      </c>
      <c r="R2025" s="50"/>
      <c r="S2025" s="84">
        <f t="shared" si="132"/>
        <v>0</v>
      </c>
    </row>
    <row r="2026" spans="13:19" ht="18.5" x14ac:dyDescent="0.45">
      <c r="M2026" s="79">
        <f t="shared" si="133"/>
        <v>0</v>
      </c>
      <c r="N2026" s="80"/>
      <c r="O2026" s="81">
        <f t="shared" si="131"/>
        <v>0</v>
      </c>
      <c r="P2026" s="82"/>
      <c r="Q2026" s="83" t="e">
        <f t="shared" si="130"/>
        <v>#DIV/0!</v>
      </c>
      <c r="R2026" s="50"/>
      <c r="S2026" s="84">
        <f t="shared" si="132"/>
        <v>0</v>
      </c>
    </row>
    <row r="2027" spans="13:19" ht="18.5" x14ac:dyDescent="0.45">
      <c r="M2027" s="79">
        <f t="shared" si="133"/>
        <v>0</v>
      </c>
      <c r="N2027" s="80"/>
      <c r="O2027" s="81">
        <f t="shared" si="131"/>
        <v>0</v>
      </c>
      <c r="P2027" s="82"/>
      <c r="Q2027" s="83" t="e">
        <f t="shared" si="130"/>
        <v>#DIV/0!</v>
      </c>
      <c r="R2027" s="50"/>
      <c r="S2027" s="84">
        <f t="shared" si="132"/>
        <v>0</v>
      </c>
    </row>
    <row r="2028" spans="13:19" ht="18.5" x14ac:dyDescent="0.45">
      <c r="M2028" s="79">
        <f t="shared" si="133"/>
        <v>0</v>
      </c>
      <c r="N2028" s="80"/>
      <c r="O2028" s="81">
        <f t="shared" si="131"/>
        <v>0</v>
      </c>
      <c r="P2028" s="82"/>
      <c r="Q2028" s="83" t="e">
        <f t="shared" si="130"/>
        <v>#DIV/0!</v>
      </c>
      <c r="R2028" s="50"/>
      <c r="S2028" s="84">
        <f t="shared" si="132"/>
        <v>0</v>
      </c>
    </row>
    <row r="2029" spans="13:19" ht="18.5" x14ac:dyDescent="0.45">
      <c r="M2029" s="79">
        <f t="shared" si="133"/>
        <v>0</v>
      </c>
      <c r="N2029" s="80"/>
      <c r="O2029" s="81">
        <f t="shared" si="131"/>
        <v>0</v>
      </c>
      <c r="P2029" s="82"/>
      <c r="Q2029" s="83" t="e">
        <f t="shared" si="130"/>
        <v>#DIV/0!</v>
      </c>
      <c r="R2029" s="50"/>
      <c r="S2029" s="84">
        <f t="shared" si="132"/>
        <v>0</v>
      </c>
    </row>
    <row r="2030" spans="13:19" ht="18.5" x14ac:dyDescent="0.45">
      <c r="M2030" s="79">
        <f t="shared" si="133"/>
        <v>0</v>
      </c>
      <c r="N2030" s="80"/>
      <c r="O2030" s="81">
        <f t="shared" si="131"/>
        <v>0</v>
      </c>
      <c r="P2030" s="82"/>
      <c r="Q2030" s="83" t="e">
        <f t="shared" si="130"/>
        <v>#DIV/0!</v>
      </c>
      <c r="R2030" s="50"/>
      <c r="S2030" s="84">
        <f t="shared" si="132"/>
        <v>0</v>
      </c>
    </row>
    <row r="2031" spans="13:19" ht="18.5" x14ac:dyDescent="0.45">
      <c r="M2031" s="79">
        <f t="shared" si="133"/>
        <v>0</v>
      </c>
      <c r="N2031" s="80"/>
      <c r="O2031" s="81">
        <f t="shared" si="131"/>
        <v>0</v>
      </c>
      <c r="P2031" s="82"/>
      <c r="Q2031" s="83" t="e">
        <f t="shared" si="130"/>
        <v>#DIV/0!</v>
      </c>
      <c r="R2031" s="50"/>
      <c r="S2031" s="84">
        <f t="shared" si="132"/>
        <v>0</v>
      </c>
    </row>
    <row r="2032" spans="13:19" ht="18.5" x14ac:dyDescent="0.45">
      <c r="M2032" s="79">
        <f t="shared" si="133"/>
        <v>0</v>
      </c>
      <c r="N2032" s="80"/>
      <c r="O2032" s="81">
        <f t="shared" si="131"/>
        <v>0</v>
      </c>
      <c r="P2032" s="82"/>
      <c r="Q2032" s="83" t="e">
        <f t="shared" si="130"/>
        <v>#DIV/0!</v>
      </c>
      <c r="R2032" s="50"/>
      <c r="S2032" s="84">
        <f t="shared" si="132"/>
        <v>0</v>
      </c>
    </row>
    <row r="2033" spans="13:19" ht="18.5" x14ac:dyDescent="0.45">
      <c r="M2033" s="79">
        <f t="shared" si="133"/>
        <v>0</v>
      </c>
      <c r="N2033" s="80"/>
      <c r="O2033" s="81">
        <f t="shared" si="131"/>
        <v>0</v>
      </c>
      <c r="P2033" s="82"/>
      <c r="Q2033" s="83" t="e">
        <f t="shared" si="130"/>
        <v>#DIV/0!</v>
      </c>
      <c r="R2033" s="50"/>
      <c r="S2033" s="84">
        <f t="shared" si="132"/>
        <v>0</v>
      </c>
    </row>
    <row r="2034" spans="13:19" ht="18.5" x14ac:dyDescent="0.45">
      <c r="M2034" s="79">
        <f t="shared" si="133"/>
        <v>0</v>
      </c>
      <c r="N2034" s="80"/>
      <c r="O2034" s="81">
        <f t="shared" si="131"/>
        <v>0</v>
      </c>
      <c r="P2034" s="82"/>
      <c r="Q2034" s="83" t="e">
        <f t="shared" si="130"/>
        <v>#DIV/0!</v>
      </c>
      <c r="R2034" s="50"/>
      <c r="S2034" s="84">
        <f t="shared" si="132"/>
        <v>0</v>
      </c>
    </row>
    <row r="2035" spans="13:19" ht="18.5" x14ac:dyDescent="0.45">
      <c r="M2035" s="79">
        <f t="shared" si="133"/>
        <v>0</v>
      </c>
      <c r="N2035" s="80"/>
      <c r="O2035" s="81">
        <f t="shared" si="131"/>
        <v>0</v>
      </c>
      <c r="P2035" s="82"/>
      <c r="Q2035" s="83" t="e">
        <f t="shared" si="130"/>
        <v>#DIV/0!</v>
      </c>
      <c r="R2035" s="50"/>
      <c r="S2035" s="84">
        <f t="shared" si="132"/>
        <v>0</v>
      </c>
    </row>
    <row r="2036" spans="13:19" ht="18.5" x14ac:dyDescent="0.45">
      <c r="M2036" s="79">
        <f t="shared" si="133"/>
        <v>0</v>
      </c>
      <c r="N2036" s="80"/>
      <c r="O2036" s="81">
        <f t="shared" si="131"/>
        <v>0</v>
      </c>
      <c r="P2036" s="82"/>
      <c r="Q2036" s="83" t="e">
        <f t="shared" si="130"/>
        <v>#DIV/0!</v>
      </c>
      <c r="R2036" s="50"/>
      <c r="S2036" s="84">
        <f t="shared" si="132"/>
        <v>0</v>
      </c>
    </row>
    <row r="2037" spans="13:19" ht="18.5" x14ac:dyDescent="0.45">
      <c r="M2037" s="79">
        <f t="shared" si="133"/>
        <v>0</v>
      </c>
      <c r="N2037" s="80"/>
      <c r="O2037" s="81">
        <f t="shared" si="131"/>
        <v>0</v>
      </c>
      <c r="P2037" s="82"/>
      <c r="Q2037" s="83" t="e">
        <f t="shared" si="130"/>
        <v>#DIV/0!</v>
      </c>
      <c r="R2037" s="50"/>
      <c r="S2037" s="84">
        <f t="shared" si="132"/>
        <v>0</v>
      </c>
    </row>
    <row r="2038" spans="13:19" ht="18.5" x14ac:dyDescent="0.45">
      <c r="M2038" s="79">
        <f t="shared" si="133"/>
        <v>0</v>
      </c>
      <c r="N2038" s="80"/>
      <c r="O2038" s="81">
        <f t="shared" si="131"/>
        <v>0</v>
      </c>
      <c r="P2038" s="82"/>
      <c r="Q2038" s="83" t="e">
        <f t="shared" si="130"/>
        <v>#DIV/0!</v>
      </c>
      <c r="R2038" s="50"/>
      <c r="S2038" s="84">
        <f t="shared" si="132"/>
        <v>0</v>
      </c>
    </row>
    <row r="2039" spans="13:19" ht="18.5" x14ac:dyDescent="0.45">
      <c r="M2039" s="79">
        <f t="shared" si="133"/>
        <v>0</v>
      </c>
      <c r="N2039" s="80"/>
      <c r="O2039" s="81">
        <f t="shared" si="131"/>
        <v>0</v>
      </c>
      <c r="P2039" s="82"/>
      <c r="Q2039" s="83" t="e">
        <f t="shared" si="130"/>
        <v>#DIV/0!</v>
      </c>
      <c r="R2039" s="50"/>
      <c r="S2039" s="84">
        <f t="shared" si="132"/>
        <v>0</v>
      </c>
    </row>
    <row r="2040" spans="13:19" ht="18.5" x14ac:dyDescent="0.45">
      <c r="M2040" s="79">
        <f t="shared" si="133"/>
        <v>0</v>
      </c>
      <c r="N2040" s="80"/>
      <c r="O2040" s="81">
        <f t="shared" si="131"/>
        <v>0</v>
      </c>
      <c r="P2040" s="82"/>
      <c r="Q2040" s="83" t="e">
        <f t="shared" si="130"/>
        <v>#DIV/0!</v>
      </c>
      <c r="R2040" s="50"/>
      <c r="S2040" s="84">
        <f t="shared" si="132"/>
        <v>0</v>
      </c>
    </row>
    <row r="2041" spans="13:19" ht="18.5" x14ac:dyDescent="0.45">
      <c r="M2041" s="79">
        <f t="shared" si="133"/>
        <v>0</v>
      </c>
      <c r="N2041" s="80"/>
      <c r="O2041" s="81">
        <f t="shared" si="131"/>
        <v>0</v>
      </c>
      <c r="P2041" s="82"/>
      <c r="Q2041" s="83" t="e">
        <f t="shared" si="130"/>
        <v>#DIV/0!</v>
      </c>
      <c r="R2041" s="50"/>
      <c r="S2041" s="84">
        <f t="shared" si="132"/>
        <v>0</v>
      </c>
    </row>
    <row r="2042" spans="13:19" ht="18.5" x14ac:dyDescent="0.45">
      <c r="M2042" s="79">
        <f t="shared" si="133"/>
        <v>0</v>
      </c>
      <c r="N2042" s="80"/>
      <c r="O2042" s="81">
        <f t="shared" si="131"/>
        <v>0</v>
      </c>
      <c r="P2042" s="82"/>
      <c r="Q2042" s="83" t="e">
        <f t="shared" si="130"/>
        <v>#DIV/0!</v>
      </c>
      <c r="R2042" s="50"/>
      <c r="S2042" s="84">
        <f t="shared" si="132"/>
        <v>0</v>
      </c>
    </row>
    <row r="2043" spans="13:19" ht="18.5" x14ac:dyDescent="0.45">
      <c r="M2043" s="79">
        <f t="shared" si="133"/>
        <v>0</v>
      </c>
      <c r="N2043" s="80"/>
      <c r="O2043" s="81">
        <f t="shared" si="131"/>
        <v>0</v>
      </c>
      <c r="P2043" s="82"/>
      <c r="Q2043" s="83" t="e">
        <f t="shared" si="130"/>
        <v>#DIV/0!</v>
      </c>
      <c r="R2043" s="50"/>
      <c r="S2043" s="84">
        <f t="shared" si="132"/>
        <v>0</v>
      </c>
    </row>
    <row r="2044" spans="13:19" ht="18.5" x14ac:dyDescent="0.45">
      <c r="M2044" s="79">
        <f t="shared" si="133"/>
        <v>0</v>
      </c>
      <c r="N2044" s="80"/>
      <c r="O2044" s="81">
        <f t="shared" si="131"/>
        <v>0</v>
      </c>
      <c r="P2044" s="82"/>
      <c r="Q2044" s="83" t="e">
        <f t="shared" si="130"/>
        <v>#DIV/0!</v>
      </c>
      <c r="R2044" s="50"/>
      <c r="S2044" s="84">
        <f t="shared" si="132"/>
        <v>0</v>
      </c>
    </row>
    <row r="2045" spans="13:19" ht="18.5" x14ac:dyDescent="0.45">
      <c r="M2045" s="79">
        <f t="shared" si="133"/>
        <v>0</v>
      </c>
      <c r="N2045" s="80"/>
      <c r="O2045" s="81">
        <f t="shared" si="131"/>
        <v>0</v>
      </c>
      <c r="P2045" s="82"/>
      <c r="Q2045" s="83" t="e">
        <f t="shared" si="130"/>
        <v>#DIV/0!</v>
      </c>
      <c r="R2045" s="50"/>
      <c r="S2045" s="84">
        <f t="shared" si="132"/>
        <v>0</v>
      </c>
    </row>
    <row r="2046" spans="13:19" ht="18.5" x14ac:dyDescent="0.45">
      <c r="M2046" s="79">
        <f t="shared" si="133"/>
        <v>0</v>
      </c>
      <c r="N2046" s="80"/>
      <c r="O2046" s="81">
        <f t="shared" si="131"/>
        <v>0</v>
      </c>
      <c r="P2046" s="82"/>
      <c r="Q2046" s="83" t="e">
        <f t="shared" si="130"/>
        <v>#DIV/0!</v>
      </c>
      <c r="R2046" s="50"/>
      <c r="S2046" s="84">
        <f t="shared" si="132"/>
        <v>0</v>
      </c>
    </row>
    <row r="2047" spans="13:19" ht="18.5" x14ac:dyDescent="0.45">
      <c r="M2047" s="79">
        <f t="shared" si="133"/>
        <v>0</v>
      </c>
      <c r="N2047" s="80"/>
      <c r="O2047" s="81">
        <f t="shared" si="131"/>
        <v>0</v>
      </c>
      <c r="P2047" s="82"/>
      <c r="Q2047" s="83" t="e">
        <f t="shared" si="130"/>
        <v>#DIV/0!</v>
      </c>
      <c r="R2047" s="50"/>
      <c r="S2047" s="84">
        <f t="shared" si="132"/>
        <v>0</v>
      </c>
    </row>
    <row r="2048" spans="13:19" ht="18.5" x14ac:dyDescent="0.45">
      <c r="M2048" s="79">
        <f t="shared" si="133"/>
        <v>0</v>
      </c>
      <c r="N2048" s="80"/>
      <c r="O2048" s="81">
        <f t="shared" si="131"/>
        <v>0</v>
      </c>
      <c r="P2048" s="82"/>
      <c r="Q2048" s="83" t="e">
        <f t="shared" si="130"/>
        <v>#DIV/0!</v>
      </c>
      <c r="R2048" s="50"/>
      <c r="S2048" s="84">
        <f t="shared" si="132"/>
        <v>0</v>
      </c>
    </row>
    <row r="2049" spans="13:19" ht="18.5" x14ac:dyDescent="0.45">
      <c r="M2049" s="79">
        <f t="shared" si="133"/>
        <v>0</v>
      </c>
      <c r="N2049" s="80"/>
      <c r="O2049" s="81">
        <f t="shared" si="131"/>
        <v>0</v>
      </c>
      <c r="P2049" s="82"/>
      <c r="Q2049" s="83" t="e">
        <f t="shared" si="130"/>
        <v>#DIV/0!</v>
      </c>
      <c r="R2049" s="50"/>
      <c r="S2049" s="84">
        <f t="shared" si="132"/>
        <v>0</v>
      </c>
    </row>
    <row r="2050" spans="13:19" ht="18.5" x14ac:dyDescent="0.45">
      <c r="M2050" s="79">
        <f t="shared" si="133"/>
        <v>0</v>
      </c>
      <c r="N2050" s="80"/>
      <c r="O2050" s="81">
        <f t="shared" si="131"/>
        <v>0</v>
      </c>
      <c r="P2050" s="82"/>
      <c r="Q2050" s="83" t="e">
        <f t="shared" si="130"/>
        <v>#DIV/0!</v>
      </c>
      <c r="R2050" s="50"/>
      <c r="S2050" s="84">
        <f t="shared" si="132"/>
        <v>0</v>
      </c>
    </row>
    <row r="2051" spans="13:19" ht="18.5" x14ac:dyDescent="0.45">
      <c r="M2051" s="79">
        <f t="shared" si="133"/>
        <v>0</v>
      </c>
      <c r="N2051" s="80"/>
      <c r="O2051" s="81">
        <f t="shared" si="131"/>
        <v>0</v>
      </c>
      <c r="P2051" s="82"/>
      <c r="Q2051" s="83" t="e">
        <f t="shared" si="130"/>
        <v>#DIV/0!</v>
      </c>
      <c r="R2051" s="50"/>
      <c r="S2051" s="84">
        <f t="shared" si="132"/>
        <v>0</v>
      </c>
    </row>
    <row r="2052" spans="13:19" ht="18.5" x14ac:dyDescent="0.45">
      <c r="M2052" s="79">
        <f t="shared" si="133"/>
        <v>0</v>
      </c>
      <c r="N2052" s="80"/>
      <c r="O2052" s="81">
        <f t="shared" si="131"/>
        <v>0</v>
      </c>
      <c r="P2052" s="82"/>
      <c r="Q2052" s="83" t="e">
        <f t="shared" si="130"/>
        <v>#DIV/0!</v>
      </c>
      <c r="R2052" s="50"/>
      <c r="S2052" s="84">
        <f t="shared" si="132"/>
        <v>0</v>
      </c>
    </row>
    <row r="2053" spans="13:19" ht="18.5" x14ac:dyDescent="0.45">
      <c r="M2053" s="79">
        <f t="shared" si="133"/>
        <v>0</v>
      </c>
      <c r="N2053" s="80"/>
      <c r="O2053" s="81">
        <f t="shared" si="131"/>
        <v>0</v>
      </c>
      <c r="P2053" s="82"/>
      <c r="Q2053" s="83" t="e">
        <f t="shared" si="130"/>
        <v>#DIV/0!</v>
      </c>
      <c r="R2053" s="50"/>
      <c r="S2053" s="84">
        <f t="shared" si="132"/>
        <v>0</v>
      </c>
    </row>
    <row r="2054" spans="13:19" ht="18.5" x14ac:dyDescent="0.45">
      <c r="M2054" s="79">
        <f t="shared" si="133"/>
        <v>0</v>
      </c>
      <c r="N2054" s="80"/>
      <c r="O2054" s="81">
        <f t="shared" si="131"/>
        <v>0</v>
      </c>
      <c r="P2054" s="82"/>
      <c r="Q2054" s="83" t="e">
        <f t="shared" si="130"/>
        <v>#DIV/0!</v>
      </c>
      <c r="R2054" s="50"/>
      <c r="S2054" s="84">
        <f t="shared" si="132"/>
        <v>0</v>
      </c>
    </row>
    <row r="2055" spans="13:19" ht="18.5" x14ac:dyDescent="0.45">
      <c r="M2055" s="79">
        <f t="shared" si="133"/>
        <v>0</v>
      </c>
      <c r="N2055" s="80"/>
      <c r="O2055" s="81">
        <f t="shared" si="131"/>
        <v>0</v>
      </c>
      <c r="P2055" s="82"/>
      <c r="Q2055" s="83" t="e">
        <f t="shared" si="130"/>
        <v>#DIV/0!</v>
      </c>
      <c r="R2055" s="50"/>
      <c r="S2055" s="84">
        <f t="shared" si="132"/>
        <v>0</v>
      </c>
    </row>
    <row r="2056" spans="13:19" ht="18.5" x14ac:dyDescent="0.45">
      <c r="M2056" s="79">
        <f t="shared" si="133"/>
        <v>0</v>
      </c>
      <c r="N2056" s="80"/>
      <c r="O2056" s="81">
        <f t="shared" si="131"/>
        <v>0</v>
      </c>
      <c r="P2056" s="82"/>
      <c r="Q2056" s="83" t="e">
        <f t="shared" si="130"/>
        <v>#DIV/0!</v>
      </c>
      <c r="R2056" s="50"/>
      <c r="S2056" s="84">
        <f t="shared" si="132"/>
        <v>0</v>
      </c>
    </row>
    <row r="2057" spans="13:19" ht="18.5" x14ac:dyDescent="0.45">
      <c r="M2057" s="79">
        <f t="shared" si="133"/>
        <v>0</v>
      </c>
      <c r="N2057" s="80"/>
      <c r="O2057" s="81">
        <f t="shared" si="131"/>
        <v>0</v>
      </c>
      <c r="P2057" s="82"/>
      <c r="Q2057" s="83" t="e">
        <f t="shared" si="130"/>
        <v>#DIV/0!</v>
      </c>
      <c r="R2057" s="50"/>
      <c r="S2057" s="84">
        <f t="shared" si="132"/>
        <v>0</v>
      </c>
    </row>
    <row r="2058" spans="13:19" ht="18.5" x14ac:dyDescent="0.45">
      <c r="M2058" s="79">
        <f t="shared" si="133"/>
        <v>0</v>
      </c>
      <c r="N2058" s="80"/>
      <c r="O2058" s="81">
        <f t="shared" si="131"/>
        <v>0</v>
      </c>
      <c r="P2058" s="82"/>
      <c r="Q2058" s="83" t="e">
        <f t="shared" si="130"/>
        <v>#DIV/0!</v>
      </c>
      <c r="R2058" s="50"/>
      <c r="S2058" s="84">
        <f t="shared" si="132"/>
        <v>0</v>
      </c>
    </row>
    <row r="2059" spans="13:19" ht="18.5" x14ac:dyDescent="0.45">
      <c r="M2059" s="79">
        <f t="shared" si="133"/>
        <v>0</v>
      </c>
      <c r="N2059" s="80"/>
      <c r="O2059" s="81">
        <f t="shared" si="131"/>
        <v>0</v>
      </c>
      <c r="P2059" s="82"/>
      <c r="Q2059" s="83" t="e">
        <f t="shared" si="130"/>
        <v>#DIV/0!</v>
      </c>
      <c r="R2059" s="50"/>
      <c r="S2059" s="84">
        <f t="shared" si="132"/>
        <v>0</v>
      </c>
    </row>
    <row r="2060" spans="13:19" ht="18.5" x14ac:dyDescent="0.45">
      <c r="M2060" s="79">
        <f t="shared" si="133"/>
        <v>0</v>
      </c>
      <c r="N2060" s="80"/>
      <c r="O2060" s="81">
        <f t="shared" si="131"/>
        <v>0</v>
      </c>
      <c r="P2060" s="82"/>
      <c r="Q2060" s="83" t="e">
        <f t="shared" si="130"/>
        <v>#DIV/0!</v>
      </c>
      <c r="R2060" s="50"/>
      <c r="S2060" s="84">
        <f t="shared" si="132"/>
        <v>0</v>
      </c>
    </row>
    <row r="2061" spans="13:19" ht="18.5" x14ac:dyDescent="0.45">
      <c r="M2061" s="79">
        <f t="shared" si="133"/>
        <v>0</v>
      </c>
      <c r="N2061" s="80"/>
      <c r="O2061" s="81">
        <f t="shared" si="131"/>
        <v>0</v>
      </c>
      <c r="P2061" s="82"/>
      <c r="Q2061" s="83" t="e">
        <f t="shared" si="130"/>
        <v>#DIV/0!</v>
      </c>
      <c r="R2061" s="50"/>
      <c r="S2061" s="84">
        <f t="shared" si="132"/>
        <v>0</v>
      </c>
    </row>
    <row r="2062" spans="13:19" ht="18.5" x14ac:dyDescent="0.45">
      <c r="M2062" s="79">
        <f t="shared" si="133"/>
        <v>0</v>
      </c>
      <c r="N2062" s="80"/>
      <c r="O2062" s="81">
        <f t="shared" si="131"/>
        <v>0</v>
      </c>
      <c r="P2062" s="82"/>
      <c r="Q2062" s="83" t="e">
        <f t="shared" si="130"/>
        <v>#DIV/0!</v>
      </c>
      <c r="R2062" s="50"/>
      <c r="S2062" s="84">
        <f t="shared" si="132"/>
        <v>0</v>
      </c>
    </row>
    <row r="2063" spans="13:19" ht="18.5" x14ac:dyDescent="0.45">
      <c r="M2063" s="79">
        <f t="shared" si="133"/>
        <v>0</v>
      </c>
      <c r="N2063" s="80"/>
      <c r="O2063" s="81">
        <f t="shared" si="131"/>
        <v>0</v>
      </c>
      <c r="P2063" s="82"/>
      <c r="Q2063" s="83" t="e">
        <f t="shared" si="130"/>
        <v>#DIV/0!</v>
      </c>
      <c r="R2063" s="50"/>
      <c r="S2063" s="84">
        <f t="shared" si="132"/>
        <v>0</v>
      </c>
    </row>
    <row r="2064" spans="13:19" ht="18.5" x14ac:dyDescent="0.45">
      <c r="M2064" s="79">
        <f t="shared" si="133"/>
        <v>0</v>
      </c>
      <c r="N2064" s="80"/>
      <c r="O2064" s="81">
        <f t="shared" si="131"/>
        <v>0</v>
      </c>
      <c r="P2064" s="82"/>
      <c r="Q2064" s="83" t="e">
        <f t="shared" si="130"/>
        <v>#DIV/0!</v>
      </c>
      <c r="R2064" s="50"/>
      <c r="S2064" s="84">
        <f t="shared" si="132"/>
        <v>0</v>
      </c>
    </row>
    <row r="2065" spans="13:19" ht="18.5" x14ac:dyDescent="0.45">
      <c r="M2065" s="79">
        <f t="shared" si="133"/>
        <v>0</v>
      </c>
      <c r="N2065" s="80"/>
      <c r="O2065" s="81">
        <f t="shared" si="131"/>
        <v>0</v>
      </c>
      <c r="P2065" s="82"/>
      <c r="Q2065" s="83" t="e">
        <f t="shared" si="130"/>
        <v>#DIV/0!</v>
      </c>
      <c r="R2065" s="50"/>
      <c r="S2065" s="84">
        <f t="shared" si="132"/>
        <v>0</v>
      </c>
    </row>
    <row r="2066" spans="13:19" ht="18.5" x14ac:dyDescent="0.45">
      <c r="M2066" s="79">
        <f t="shared" si="133"/>
        <v>0</v>
      </c>
      <c r="N2066" s="80"/>
      <c r="O2066" s="81">
        <f t="shared" si="131"/>
        <v>0</v>
      </c>
      <c r="P2066" s="82"/>
      <c r="Q2066" s="83" t="e">
        <f t="shared" si="130"/>
        <v>#DIV/0!</v>
      </c>
      <c r="R2066" s="50"/>
      <c r="S2066" s="84">
        <f t="shared" si="132"/>
        <v>0</v>
      </c>
    </row>
    <row r="2067" spans="13:19" ht="18.5" x14ac:dyDescent="0.45">
      <c r="M2067" s="79">
        <f t="shared" si="133"/>
        <v>0</v>
      </c>
      <c r="N2067" s="80"/>
      <c r="O2067" s="81">
        <f t="shared" si="131"/>
        <v>0</v>
      </c>
      <c r="P2067" s="82"/>
      <c r="Q2067" s="83" t="e">
        <f t="shared" si="130"/>
        <v>#DIV/0!</v>
      </c>
      <c r="R2067" s="50"/>
      <c r="S2067" s="84">
        <f t="shared" si="132"/>
        <v>0</v>
      </c>
    </row>
    <row r="2068" spans="13:19" ht="18.5" x14ac:dyDescent="0.45">
      <c r="M2068" s="79">
        <f t="shared" si="133"/>
        <v>0</v>
      </c>
      <c r="N2068" s="80"/>
      <c r="O2068" s="81">
        <f t="shared" si="131"/>
        <v>0</v>
      </c>
      <c r="P2068" s="82"/>
      <c r="Q2068" s="83" t="e">
        <f t="shared" si="130"/>
        <v>#DIV/0!</v>
      </c>
      <c r="R2068" s="50"/>
      <c r="S2068" s="84">
        <f t="shared" si="132"/>
        <v>0</v>
      </c>
    </row>
    <row r="2069" spans="13:19" ht="18.5" x14ac:dyDescent="0.45">
      <c r="M2069" s="79">
        <f t="shared" si="133"/>
        <v>0</v>
      </c>
      <c r="N2069" s="80"/>
      <c r="O2069" s="81">
        <f t="shared" si="131"/>
        <v>0</v>
      </c>
      <c r="P2069" s="82"/>
      <c r="Q2069" s="83" t="e">
        <f t="shared" si="130"/>
        <v>#DIV/0!</v>
      </c>
      <c r="R2069" s="50"/>
      <c r="S2069" s="84">
        <f t="shared" si="132"/>
        <v>0</v>
      </c>
    </row>
    <row r="2070" spans="13:19" ht="18.5" x14ac:dyDescent="0.45">
      <c r="M2070" s="79">
        <f t="shared" si="133"/>
        <v>0</v>
      </c>
      <c r="N2070" s="80"/>
      <c r="O2070" s="81">
        <f t="shared" si="131"/>
        <v>0</v>
      </c>
      <c r="P2070" s="82"/>
      <c r="Q2070" s="83" t="e">
        <f t="shared" si="130"/>
        <v>#DIV/0!</v>
      </c>
      <c r="R2070" s="50"/>
      <c r="S2070" s="84">
        <f t="shared" si="132"/>
        <v>0</v>
      </c>
    </row>
    <row r="2071" spans="13:19" ht="18.5" x14ac:dyDescent="0.45">
      <c r="M2071" s="79">
        <f t="shared" si="133"/>
        <v>0</v>
      </c>
      <c r="N2071" s="80"/>
      <c r="O2071" s="81">
        <f t="shared" si="131"/>
        <v>0</v>
      </c>
      <c r="P2071" s="82"/>
      <c r="Q2071" s="83" t="e">
        <f t="shared" si="130"/>
        <v>#DIV/0!</v>
      </c>
      <c r="R2071" s="50"/>
      <c r="S2071" s="84">
        <f t="shared" si="132"/>
        <v>0</v>
      </c>
    </row>
    <row r="2072" spans="13:19" ht="18.5" x14ac:dyDescent="0.45">
      <c r="M2072" s="79">
        <f t="shared" si="133"/>
        <v>0</v>
      </c>
      <c r="N2072" s="80"/>
      <c r="O2072" s="81">
        <f t="shared" si="131"/>
        <v>0</v>
      </c>
      <c r="P2072" s="82"/>
      <c r="Q2072" s="83" t="e">
        <f t="shared" si="130"/>
        <v>#DIV/0!</v>
      </c>
      <c r="R2072" s="50"/>
      <c r="S2072" s="84">
        <f t="shared" si="132"/>
        <v>0</v>
      </c>
    </row>
    <row r="2073" spans="13:19" ht="18.5" x14ac:dyDescent="0.45">
      <c r="M2073" s="79">
        <f t="shared" si="133"/>
        <v>0</v>
      </c>
      <c r="N2073" s="80"/>
      <c r="O2073" s="81">
        <f t="shared" si="131"/>
        <v>0</v>
      </c>
      <c r="P2073" s="82"/>
      <c r="Q2073" s="83" t="e">
        <f t="shared" si="130"/>
        <v>#DIV/0!</v>
      </c>
      <c r="R2073" s="50"/>
      <c r="S2073" s="84">
        <f t="shared" si="132"/>
        <v>0</v>
      </c>
    </row>
    <row r="2074" spans="13:19" ht="18.5" x14ac:dyDescent="0.45">
      <c r="M2074" s="79">
        <f t="shared" si="133"/>
        <v>0</v>
      </c>
      <c r="N2074" s="80"/>
      <c r="O2074" s="81">
        <f t="shared" si="131"/>
        <v>0</v>
      </c>
      <c r="P2074" s="82"/>
      <c r="Q2074" s="83" t="e">
        <f t="shared" si="130"/>
        <v>#DIV/0!</v>
      </c>
      <c r="R2074" s="50"/>
      <c r="S2074" s="84">
        <f t="shared" si="132"/>
        <v>0</v>
      </c>
    </row>
    <row r="2075" spans="13:19" ht="18.5" x14ac:dyDescent="0.45">
      <c r="M2075" s="79">
        <f t="shared" si="133"/>
        <v>0</v>
      </c>
      <c r="N2075" s="80"/>
      <c r="O2075" s="81">
        <f t="shared" si="131"/>
        <v>0</v>
      </c>
      <c r="P2075" s="82"/>
      <c r="Q2075" s="83" t="e">
        <f t="shared" si="130"/>
        <v>#DIV/0!</v>
      </c>
      <c r="R2075" s="50"/>
      <c r="S2075" s="84">
        <f t="shared" si="132"/>
        <v>0</v>
      </c>
    </row>
    <row r="2076" spans="13:19" ht="18.5" x14ac:dyDescent="0.45">
      <c r="M2076" s="79">
        <f t="shared" si="133"/>
        <v>0</v>
      </c>
      <c r="N2076" s="80"/>
      <c r="O2076" s="81">
        <f t="shared" si="131"/>
        <v>0</v>
      </c>
      <c r="P2076" s="82"/>
      <c r="Q2076" s="83" t="e">
        <f t="shared" si="130"/>
        <v>#DIV/0!</v>
      </c>
      <c r="R2076" s="50"/>
      <c r="S2076" s="84">
        <f t="shared" si="132"/>
        <v>0</v>
      </c>
    </row>
    <row r="2077" spans="13:19" ht="18.5" x14ac:dyDescent="0.45">
      <c r="M2077" s="79">
        <f t="shared" si="133"/>
        <v>0</v>
      </c>
      <c r="N2077" s="80"/>
      <c r="O2077" s="81">
        <f t="shared" si="131"/>
        <v>0</v>
      </c>
      <c r="P2077" s="82"/>
      <c r="Q2077" s="83" t="e">
        <f t="shared" si="130"/>
        <v>#DIV/0!</v>
      </c>
      <c r="R2077" s="50"/>
      <c r="S2077" s="84">
        <f t="shared" si="132"/>
        <v>0</v>
      </c>
    </row>
    <row r="2078" spans="13:19" ht="18.5" x14ac:dyDescent="0.45">
      <c r="M2078" s="79">
        <f t="shared" si="133"/>
        <v>0</v>
      </c>
      <c r="N2078" s="80"/>
      <c r="O2078" s="81">
        <f t="shared" si="131"/>
        <v>0</v>
      </c>
      <c r="P2078" s="82"/>
      <c r="Q2078" s="83" t="e">
        <f t="shared" si="130"/>
        <v>#DIV/0!</v>
      </c>
      <c r="R2078" s="50"/>
      <c r="S2078" s="84">
        <f t="shared" si="132"/>
        <v>0</v>
      </c>
    </row>
    <row r="2079" spans="13:19" ht="18.5" x14ac:dyDescent="0.45">
      <c r="M2079" s="79">
        <f t="shared" si="133"/>
        <v>0</v>
      </c>
      <c r="N2079" s="80"/>
      <c r="O2079" s="81">
        <f t="shared" si="131"/>
        <v>0</v>
      </c>
      <c r="P2079" s="82"/>
      <c r="Q2079" s="83" t="e">
        <f t="shared" si="130"/>
        <v>#DIV/0!</v>
      </c>
      <c r="R2079" s="50"/>
      <c r="S2079" s="84">
        <f t="shared" si="132"/>
        <v>0</v>
      </c>
    </row>
    <row r="2080" spans="13:19" ht="18.5" x14ac:dyDescent="0.45">
      <c r="M2080" s="79">
        <f t="shared" si="133"/>
        <v>0</v>
      </c>
      <c r="N2080" s="80"/>
      <c r="O2080" s="81">
        <f t="shared" si="131"/>
        <v>0</v>
      </c>
      <c r="P2080" s="82"/>
      <c r="Q2080" s="83" t="e">
        <f t="shared" si="130"/>
        <v>#DIV/0!</v>
      </c>
      <c r="R2080" s="50"/>
      <c r="S2080" s="84">
        <f t="shared" si="132"/>
        <v>0</v>
      </c>
    </row>
    <row r="2081" spans="13:19" ht="18.5" x14ac:dyDescent="0.45">
      <c r="M2081" s="79">
        <f t="shared" si="133"/>
        <v>0</v>
      </c>
      <c r="N2081" s="80"/>
      <c r="O2081" s="81">
        <f t="shared" si="131"/>
        <v>0</v>
      </c>
      <c r="P2081" s="82"/>
      <c r="Q2081" s="83" t="e">
        <f t="shared" ref="Q2081:Q2144" si="134">(P2081-M2081)/P2081</f>
        <v>#DIV/0!</v>
      </c>
      <c r="R2081" s="50"/>
      <c r="S2081" s="84">
        <f t="shared" si="132"/>
        <v>0</v>
      </c>
    </row>
    <row r="2082" spans="13:19" ht="18.5" x14ac:dyDescent="0.45">
      <c r="M2082" s="79">
        <f t="shared" si="133"/>
        <v>0</v>
      </c>
      <c r="N2082" s="80"/>
      <c r="O2082" s="81">
        <f t="shared" si="131"/>
        <v>0</v>
      </c>
      <c r="P2082" s="82"/>
      <c r="Q2082" s="83" t="e">
        <f t="shared" si="134"/>
        <v>#DIV/0!</v>
      </c>
      <c r="R2082" s="50"/>
      <c r="S2082" s="84">
        <f t="shared" si="132"/>
        <v>0</v>
      </c>
    </row>
    <row r="2083" spans="13:19" ht="18.5" x14ac:dyDescent="0.45">
      <c r="M2083" s="79">
        <f t="shared" si="133"/>
        <v>0</v>
      </c>
      <c r="N2083" s="80"/>
      <c r="O2083" s="81">
        <f t="shared" si="131"/>
        <v>0</v>
      </c>
      <c r="P2083" s="82"/>
      <c r="Q2083" s="83" t="e">
        <f t="shared" si="134"/>
        <v>#DIV/0!</v>
      </c>
      <c r="R2083" s="50"/>
      <c r="S2083" s="84">
        <f t="shared" si="132"/>
        <v>0</v>
      </c>
    </row>
    <row r="2084" spans="13:19" ht="18.5" x14ac:dyDescent="0.45">
      <c r="M2084" s="79">
        <f t="shared" si="133"/>
        <v>0</v>
      </c>
      <c r="N2084" s="80"/>
      <c r="O2084" s="81">
        <f t="shared" ref="O2084:O2147" si="135">M2084/(1-N2084)</f>
        <v>0</v>
      </c>
      <c r="P2084" s="82"/>
      <c r="Q2084" s="83" t="e">
        <f t="shared" si="134"/>
        <v>#DIV/0!</v>
      </c>
      <c r="R2084" s="50"/>
      <c r="S2084" s="84">
        <f t="shared" si="132"/>
        <v>0</v>
      </c>
    </row>
    <row r="2085" spans="13:19" ht="18.5" x14ac:dyDescent="0.45">
      <c r="M2085" s="79">
        <f t="shared" si="133"/>
        <v>0</v>
      </c>
      <c r="N2085" s="80"/>
      <c r="O2085" s="81">
        <f t="shared" si="135"/>
        <v>0</v>
      </c>
      <c r="P2085" s="82"/>
      <c r="Q2085" s="83" t="e">
        <f t="shared" si="134"/>
        <v>#DIV/0!</v>
      </c>
      <c r="R2085" s="50"/>
      <c r="S2085" s="84">
        <f t="shared" si="132"/>
        <v>0</v>
      </c>
    </row>
    <row r="2086" spans="13:19" ht="18.5" x14ac:dyDescent="0.45">
      <c r="M2086" s="79">
        <f t="shared" si="133"/>
        <v>0</v>
      </c>
      <c r="N2086" s="80"/>
      <c r="O2086" s="81">
        <f t="shared" si="135"/>
        <v>0</v>
      </c>
      <c r="P2086" s="82"/>
      <c r="Q2086" s="83" t="e">
        <f t="shared" si="134"/>
        <v>#DIV/0!</v>
      </c>
      <c r="R2086" s="50"/>
      <c r="S2086" s="84">
        <f t="shared" ref="S2086:S2149" si="136">SUM(R2086*P2086)</f>
        <v>0</v>
      </c>
    </row>
    <row r="2087" spans="13:19" ht="18.5" x14ac:dyDescent="0.45">
      <c r="M2087" s="79">
        <f t="shared" si="133"/>
        <v>0</v>
      </c>
      <c r="N2087" s="80"/>
      <c r="O2087" s="81">
        <f t="shared" si="135"/>
        <v>0</v>
      </c>
      <c r="P2087" s="82"/>
      <c r="Q2087" s="83" t="e">
        <f t="shared" si="134"/>
        <v>#DIV/0!</v>
      </c>
      <c r="R2087" s="50"/>
      <c r="S2087" s="84">
        <f t="shared" si="136"/>
        <v>0</v>
      </c>
    </row>
    <row r="2088" spans="13:19" ht="18.5" x14ac:dyDescent="0.45">
      <c r="M2088" s="79">
        <f t="shared" si="133"/>
        <v>0</v>
      </c>
      <c r="N2088" s="80"/>
      <c r="O2088" s="81">
        <f t="shared" si="135"/>
        <v>0</v>
      </c>
      <c r="P2088" s="82"/>
      <c r="Q2088" s="83" t="e">
        <f t="shared" si="134"/>
        <v>#DIV/0!</v>
      </c>
      <c r="R2088" s="50"/>
      <c r="S2088" s="84">
        <f t="shared" si="136"/>
        <v>0</v>
      </c>
    </row>
    <row r="2089" spans="13:19" ht="18.5" x14ac:dyDescent="0.45">
      <c r="M2089" s="79">
        <f t="shared" ref="M2089:M2152" si="137">SUM(F2089:K2089)</f>
        <v>0</v>
      </c>
      <c r="N2089" s="80"/>
      <c r="O2089" s="81">
        <f t="shared" si="135"/>
        <v>0</v>
      </c>
      <c r="P2089" s="82"/>
      <c r="Q2089" s="83" t="e">
        <f t="shared" si="134"/>
        <v>#DIV/0!</v>
      </c>
      <c r="R2089" s="50"/>
      <c r="S2089" s="84">
        <f t="shared" si="136"/>
        <v>0</v>
      </c>
    </row>
    <row r="2090" spans="13:19" ht="18.5" x14ac:dyDescent="0.45">
      <c r="M2090" s="79">
        <f t="shared" si="137"/>
        <v>0</v>
      </c>
      <c r="N2090" s="80"/>
      <c r="O2090" s="81">
        <f t="shared" si="135"/>
        <v>0</v>
      </c>
      <c r="P2090" s="82"/>
      <c r="Q2090" s="83" t="e">
        <f t="shared" si="134"/>
        <v>#DIV/0!</v>
      </c>
      <c r="R2090" s="50"/>
      <c r="S2090" s="84">
        <f t="shared" si="136"/>
        <v>0</v>
      </c>
    </row>
    <row r="2091" spans="13:19" ht="18.5" x14ac:dyDescent="0.45">
      <c r="M2091" s="79">
        <f t="shared" si="137"/>
        <v>0</v>
      </c>
      <c r="N2091" s="80"/>
      <c r="O2091" s="81">
        <f t="shared" si="135"/>
        <v>0</v>
      </c>
      <c r="P2091" s="82"/>
      <c r="Q2091" s="83" t="e">
        <f t="shared" si="134"/>
        <v>#DIV/0!</v>
      </c>
      <c r="R2091" s="50"/>
      <c r="S2091" s="84">
        <f t="shared" si="136"/>
        <v>0</v>
      </c>
    </row>
    <row r="2092" spans="13:19" ht="18.5" x14ac:dyDescent="0.45">
      <c r="M2092" s="79">
        <f t="shared" si="137"/>
        <v>0</v>
      </c>
      <c r="N2092" s="80"/>
      <c r="O2092" s="81">
        <f t="shared" si="135"/>
        <v>0</v>
      </c>
      <c r="P2092" s="82"/>
      <c r="Q2092" s="83" t="e">
        <f t="shared" si="134"/>
        <v>#DIV/0!</v>
      </c>
      <c r="R2092" s="50"/>
      <c r="S2092" s="84">
        <f t="shared" si="136"/>
        <v>0</v>
      </c>
    </row>
    <row r="2093" spans="13:19" ht="18.5" x14ac:dyDescent="0.45">
      <c r="M2093" s="79">
        <f t="shared" si="137"/>
        <v>0</v>
      </c>
      <c r="N2093" s="80"/>
      <c r="O2093" s="81">
        <f t="shared" si="135"/>
        <v>0</v>
      </c>
      <c r="P2093" s="82"/>
      <c r="Q2093" s="83" t="e">
        <f t="shared" si="134"/>
        <v>#DIV/0!</v>
      </c>
      <c r="R2093" s="50"/>
      <c r="S2093" s="84">
        <f t="shared" si="136"/>
        <v>0</v>
      </c>
    </row>
    <row r="2094" spans="13:19" ht="18.5" x14ac:dyDescent="0.45">
      <c r="M2094" s="79">
        <f t="shared" si="137"/>
        <v>0</v>
      </c>
      <c r="N2094" s="80"/>
      <c r="O2094" s="81">
        <f t="shared" si="135"/>
        <v>0</v>
      </c>
      <c r="P2094" s="82"/>
      <c r="Q2094" s="83" t="e">
        <f t="shared" si="134"/>
        <v>#DIV/0!</v>
      </c>
      <c r="R2094" s="50"/>
      <c r="S2094" s="84">
        <f t="shared" si="136"/>
        <v>0</v>
      </c>
    </row>
    <row r="2095" spans="13:19" ht="18.5" x14ac:dyDescent="0.45">
      <c r="M2095" s="79">
        <f t="shared" si="137"/>
        <v>0</v>
      </c>
      <c r="N2095" s="80"/>
      <c r="O2095" s="81">
        <f t="shared" si="135"/>
        <v>0</v>
      </c>
      <c r="P2095" s="82"/>
      <c r="Q2095" s="83" t="e">
        <f t="shared" si="134"/>
        <v>#DIV/0!</v>
      </c>
      <c r="R2095" s="50"/>
      <c r="S2095" s="84">
        <f t="shared" si="136"/>
        <v>0</v>
      </c>
    </row>
    <row r="2096" spans="13:19" ht="18.5" x14ac:dyDescent="0.45">
      <c r="M2096" s="79">
        <f t="shared" si="137"/>
        <v>0</v>
      </c>
      <c r="N2096" s="80"/>
      <c r="O2096" s="81">
        <f t="shared" si="135"/>
        <v>0</v>
      </c>
      <c r="P2096" s="82"/>
      <c r="Q2096" s="83" t="e">
        <f t="shared" si="134"/>
        <v>#DIV/0!</v>
      </c>
      <c r="R2096" s="50"/>
      <c r="S2096" s="84">
        <f t="shared" si="136"/>
        <v>0</v>
      </c>
    </row>
    <row r="2097" spans="13:19" ht="18.5" x14ac:dyDescent="0.45">
      <c r="M2097" s="79">
        <f t="shared" si="137"/>
        <v>0</v>
      </c>
      <c r="N2097" s="80"/>
      <c r="O2097" s="81">
        <f t="shared" si="135"/>
        <v>0</v>
      </c>
      <c r="P2097" s="82"/>
      <c r="Q2097" s="83" t="e">
        <f t="shared" si="134"/>
        <v>#DIV/0!</v>
      </c>
      <c r="R2097" s="50"/>
      <c r="S2097" s="84">
        <f t="shared" si="136"/>
        <v>0</v>
      </c>
    </row>
    <row r="2098" spans="13:19" ht="18.5" x14ac:dyDescent="0.45">
      <c r="M2098" s="79">
        <f t="shared" si="137"/>
        <v>0</v>
      </c>
      <c r="N2098" s="80"/>
      <c r="O2098" s="81">
        <f t="shared" si="135"/>
        <v>0</v>
      </c>
      <c r="P2098" s="82"/>
      <c r="Q2098" s="83" t="e">
        <f t="shared" si="134"/>
        <v>#DIV/0!</v>
      </c>
      <c r="R2098" s="50"/>
      <c r="S2098" s="84">
        <f t="shared" si="136"/>
        <v>0</v>
      </c>
    </row>
    <row r="2099" spans="13:19" ht="18.5" x14ac:dyDescent="0.45">
      <c r="M2099" s="79">
        <f t="shared" si="137"/>
        <v>0</v>
      </c>
      <c r="N2099" s="80"/>
      <c r="O2099" s="81">
        <f t="shared" si="135"/>
        <v>0</v>
      </c>
      <c r="P2099" s="82"/>
      <c r="Q2099" s="83" t="e">
        <f t="shared" si="134"/>
        <v>#DIV/0!</v>
      </c>
      <c r="R2099" s="50"/>
      <c r="S2099" s="84">
        <f t="shared" si="136"/>
        <v>0</v>
      </c>
    </row>
    <row r="2100" spans="13:19" ht="18.5" x14ac:dyDescent="0.45">
      <c r="M2100" s="79">
        <f t="shared" si="137"/>
        <v>0</v>
      </c>
      <c r="N2100" s="80"/>
      <c r="O2100" s="81">
        <f t="shared" si="135"/>
        <v>0</v>
      </c>
      <c r="P2100" s="82"/>
      <c r="Q2100" s="83" t="e">
        <f t="shared" si="134"/>
        <v>#DIV/0!</v>
      </c>
      <c r="R2100" s="50"/>
      <c r="S2100" s="84">
        <f t="shared" si="136"/>
        <v>0</v>
      </c>
    </row>
    <row r="2101" spans="13:19" ht="18.5" x14ac:dyDescent="0.45">
      <c r="M2101" s="79">
        <f t="shared" si="137"/>
        <v>0</v>
      </c>
      <c r="N2101" s="80"/>
      <c r="O2101" s="81">
        <f t="shared" si="135"/>
        <v>0</v>
      </c>
      <c r="P2101" s="82"/>
      <c r="Q2101" s="83" t="e">
        <f t="shared" si="134"/>
        <v>#DIV/0!</v>
      </c>
      <c r="R2101" s="50"/>
      <c r="S2101" s="84">
        <f t="shared" si="136"/>
        <v>0</v>
      </c>
    </row>
    <row r="2102" spans="13:19" ht="18.5" x14ac:dyDescent="0.45">
      <c r="M2102" s="79">
        <f t="shared" si="137"/>
        <v>0</v>
      </c>
      <c r="N2102" s="80"/>
      <c r="O2102" s="81">
        <f t="shared" si="135"/>
        <v>0</v>
      </c>
      <c r="P2102" s="82"/>
      <c r="Q2102" s="83" t="e">
        <f t="shared" si="134"/>
        <v>#DIV/0!</v>
      </c>
      <c r="R2102" s="50"/>
      <c r="S2102" s="84">
        <f t="shared" si="136"/>
        <v>0</v>
      </c>
    </row>
    <row r="2103" spans="13:19" ht="18.5" x14ac:dyDescent="0.45">
      <c r="M2103" s="79">
        <f t="shared" si="137"/>
        <v>0</v>
      </c>
      <c r="N2103" s="80"/>
      <c r="O2103" s="81">
        <f t="shared" si="135"/>
        <v>0</v>
      </c>
      <c r="P2103" s="82"/>
      <c r="Q2103" s="83" t="e">
        <f t="shared" si="134"/>
        <v>#DIV/0!</v>
      </c>
      <c r="R2103" s="50"/>
      <c r="S2103" s="84">
        <f t="shared" si="136"/>
        <v>0</v>
      </c>
    </row>
    <row r="2104" spans="13:19" ht="18.5" x14ac:dyDescent="0.45">
      <c r="M2104" s="79">
        <f t="shared" si="137"/>
        <v>0</v>
      </c>
      <c r="N2104" s="80"/>
      <c r="O2104" s="81">
        <f t="shared" si="135"/>
        <v>0</v>
      </c>
      <c r="P2104" s="82"/>
      <c r="Q2104" s="83" t="e">
        <f t="shared" si="134"/>
        <v>#DIV/0!</v>
      </c>
      <c r="R2104" s="50"/>
      <c r="S2104" s="84">
        <f t="shared" si="136"/>
        <v>0</v>
      </c>
    </row>
    <row r="2105" spans="13:19" ht="18.5" x14ac:dyDescent="0.45">
      <c r="M2105" s="79">
        <f t="shared" si="137"/>
        <v>0</v>
      </c>
      <c r="N2105" s="80"/>
      <c r="O2105" s="81">
        <f t="shared" si="135"/>
        <v>0</v>
      </c>
      <c r="P2105" s="82"/>
      <c r="Q2105" s="83" t="e">
        <f t="shared" si="134"/>
        <v>#DIV/0!</v>
      </c>
      <c r="R2105" s="50"/>
      <c r="S2105" s="84">
        <f t="shared" si="136"/>
        <v>0</v>
      </c>
    </row>
    <row r="2106" spans="13:19" ht="18.5" x14ac:dyDescent="0.45">
      <c r="M2106" s="79">
        <f t="shared" si="137"/>
        <v>0</v>
      </c>
      <c r="N2106" s="80"/>
      <c r="O2106" s="81">
        <f t="shared" si="135"/>
        <v>0</v>
      </c>
      <c r="P2106" s="82"/>
      <c r="Q2106" s="83" t="e">
        <f t="shared" si="134"/>
        <v>#DIV/0!</v>
      </c>
      <c r="R2106" s="50"/>
      <c r="S2106" s="84">
        <f t="shared" si="136"/>
        <v>0</v>
      </c>
    </row>
    <row r="2107" spans="13:19" ht="18.5" x14ac:dyDescent="0.45">
      <c r="M2107" s="79">
        <f t="shared" si="137"/>
        <v>0</v>
      </c>
      <c r="N2107" s="80"/>
      <c r="O2107" s="81">
        <f t="shared" si="135"/>
        <v>0</v>
      </c>
      <c r="P2107" s="82"/>
      <c r="Q2107" s="83" t="e">
        <f t="shared" si="134"/>
        <v>#DIV/0!</v>
      </c>
      <c r="R2107" s="50"/>
      <c r="S2107" s="84">
        <f t="shared" si="136"/>
        <v>0</v>
      </c>
    </row>
    <row r="2108" spans="13:19" ht="18.5" x14ac:dyDescent="0.45">
      <c r="M2108" s="79">
        <f t="shared" si="137"/>
        <v>0</v>
      </c>
      <c r="N2108" s="80"/>
      <c r="O2108" s="81">
        <f t="shared" si="135"/>
        <v>0</v>
      </c>
      <c r="P2108" s="82"/>
      <c r="Q2108" s="83" t="e">
        <f t="shared" si="134"/>
        <v>#DIV/0!</v>
      </c>
      <c r="R2108" s="50"/>
      <c r="S2108" s="84">
        <f t="shared" si="136"/>
        <v>0</v>
      </c>
    </row>
    <row r="2109" spans="13:19" ht="18.5" x14ac:dyDescent="0.45">
      <c r="M2109" s="79">
        <f t="shared" si="137"/>
        <v>0</v>
      </c>
      <c r="N2109" s="80"/>
      <c r="O2109" s="81">
        <f t="shared" si="135"/>
        <v>0</v>
      </c>
      <c r="P2109" s="82"/>
      <c r="Q2109" s="83" t="e">
        <f t="shared" si="134"/>
        <v>#DIV/0!</v>
      </c>
      <c r="R2109" s="50"/>
      <c r="S2109" s="84">
        <f t="shared" si="136"/>
        <v>0</v>
      </c>
    </row>
    <row r="2110" spans="13:19" ht="18.5" x14ac:dyDescent="0.45">
      <c r="M2110" s="79">
        <f t="shared" si="137"/>
        <v>0</v>
      </c>
      <c r="N2110" s="80"/>
      <c r="O2110" s="81">
        <f t="shared" si="135"/>
        <v>0</v>
      </c>
      <c r="P2110" s="82"/>
      <c r="Q2110" s="83" t="e">
        <f t="shared" si="134"/>
        <v>#DIV/0!</v>
      </c>
      <c r="R2110" s="50"/>
      <c r="S2110" s="84">
        <f t="shared" si="136"/>
        <v>0</v>
      </c>
    </row>
    <row r="2111" spans="13:19" ht="18.5" x14ac:dyDescent="0.45">
      <c r="M2111" s="79">
        <f t="shared" si="137"/>
        <v>0</v>
      </c>
      <c r="N2111" s="80"/>
      <c r="O2111" s="81">
        <f t="shared" si="135"/>
        <v>0</v>
      </c>
      <c r="P2111" s="82"/>
      <c r="Q2111" s="83" t="e">
        <f t="shared" si="134"/>
        <v>#DIV/0!</v>
      </c>
      <c r="R2111" s="50"/>
      <c r="S2111" s="84">
        <f t="shared" si="136"/>
        <v>0</v>
      </c>
    </row>
    <row r="2112" spans="13:19" ht="18.5" x14ac:dyDescent="0.45">
      <c r="M2112" s="79">
        <f t="shared" si="137"/>
        <v>0</v>
      </c>
      <c r="N2112" s="80"/>
      <c r="O2112" s="81">
        <f t="shared" si="135"/>
        <v>0</v>
      </c>
      <c r="P2112" s="82"/>
      <c r="Q2112" s="83" t="e">
        <f t="shared" si="134"/>
        <v>#DIV/0!</v>
      </c>
      <c r="R2112" s="50"/>
      <c r="S2112" s="84">
        <f t="shared" si="136"/>
        <v>0</v>
      </c>
    </row>
    <row r="2113" spans="13:19" ht="18.5" x14ac:dyDescent="0.45">
      <c r="M2113" s="79">
        <f t="shared" si="137"/>
        <v>0</v>
      </c>
      <c r="N2113" s="80"/>
      <c r="O2113" s="81">
        <f t="shared" si="135"/>
        <v>0</v>
      </c>
      <c r="P2113" s="82"/>
      <c r="Q2113" s="83" t="e">
        <f t="shared" si="134"/>
        <v>#DIV/0!</v>
      </c>
      <c r="R2113" s="50"/>
      <c r="S2113" s="84">
        <f t="shared" si="136"/>
        <v>0</v>
      </c>
    </row>
    <row r="2114" spans="13:19" ht="18.5" x14ac:dyDescent="0.45">
      <c r="M2114" s="79">
        <f t="shared" si="137"/>
        <v>0</v>
      </c>
      <c r="N2114" s="80"/>
      <c r="O2114" s="81">
        <f t="shared" si="135"/>
        <v>0</v>
      </c>
      <c r="P2114" s="82"/>
      <c r="Q2114" s="83" t="e">
        <f t="shared" si="134"/>
        <v>#DIV/0!</v>
      </c>
      <c r="R2114" s="50"/>
      <c r="S2114" s="84">
        <f t="shared" si="136"/>
        <v>0</v>
      </c>
    </row>
    <row r="2115" spans="13:19" ht="18.5" x14ac:dyDescent="0.45">
      <c r="M2115" s="79">
        <f t="shared" si="137"/>
        <v>0</v>
      </c>
      <c r="N2115" s="80"/>
      <c r="O2115" s="81">
        <f t="shared" si="135"/>
        <v>0</v>
      </c>
      <c r="P2115" s="82"/>
      <c r="Q2115" s="83" t="e">
        <f t="shared" si="134"/>
        <v>#DIV/0!</v>
      </c>
      <c r="R2115" s="50"/>
      <c r="S2115" s="84">
        <f t="shared" si="136"/>
        <v>0</v>
      </c>
    </row>
    <row r="2116" spans="13:19" ht="18.5" x14ac:dyDescent="0.45">
      <c r="M2116" s="79">
        <f t="shared" si="137"/>
        <v>0</v>
      </c>
      <c r="N2116" s="80"/>
      <c r="O2116" s="81">
        <f t="shared" si="135"/>
        <v>0</v>
      </c>
      <c r="P2116" s="82"/>
      <c r="Q2116" s="83" t="e">
        <f t="shared" si="134"/>
        <v>#DIV/0!</v>
      </c>
      <c r="R2116" s="50"/>
      <c r="S2116" s="84">
        <f t="shared" si="136"/>
        <v>0</v>
      </c>
    </row>
    <row r="2117" spans="13:19" ht="18.5" x14ac:dyDescent="0.45">
      <c r="M2117" s="79">
        <f t="shared" si="137"/>
        <v>0</v>
      </c>
      <c r="N2117" s="80"/>
      <c r="O2117" s="81">
        <f t="shared" si="135"/>
        <v>0</v>
      </c>
      <c r="P2117" s="82"/>
      <c r="Q2117" s="83" t="e">
        <f t="shared" si="134"/>
        <v>#DIV/0!</v>
      </c>
      <c r="R2117" s="50"/>
      <c r="S2117" s="84">
        <f t="shared" si="136"/>
        <v>0</v>
      </c>
    </row>
    <row r="2118" spans="13:19" ht="18.5" x14ac:dyDescent="0.45">
      <c r="M2118" s="79">
        <f t="shared" si="137"/>
        <v>0</v>
      </c>
      <c r="N2118" s="80"/>
      <c r="O2118" s="81">
        <f t="shared" si="135"/>
        <v>0</v>
      </c>
      <c r="P2118" s="82"/>
      <c r="Q2118" s="83" t="e">
        <f t="shared" si="134"/>
        <v>#DIV/0!</v>
      </c>
      <c r="R2118" s="50"/>
      <c r="S2118" s="84">
        <f t="shared" si="136"/>
        <v>0</v>
      </c>
    </row>
    <row r="2119" spans="13:19" ht="18.5" x14ac:dyDescent="0.45">
      <c r="M2119" s="79">
        <f t="shared" si="137"/>
        <v>0</v>
      </c>
      <c r="N2119" s="80"/>
      <c r="O2119" s="81">
        <f t="shared" si="135"/>
        <v>0</v>
      </c>
      <c r="P2119" s="82"/>
      <c r="Q2119" s="83" t="e">
        <f t="shared" si="134"/>
        <v>#DIV/0!</v>
      </c>
      <c r="R2119" s="50"/>
      <c r="S2119" s="84">
        <f t="shared" si="136"/>
        <v>0</v>
      </c>
    </row>
    <row r="2120" spans="13:19" ht="18.5" x14ac:dyDescent="0.45">
      <c r="M2120" s="79">
        <f t="shared" si="137"/>
        <v>0</v>
      </c>
      <c r="N2120" s="80"/>
      <c r="O2120" s="81">
        <f t="shared" si="135"/>
        <v>0</v>
      </c>
      <c r="P2120" s="82"/>
      <c r="Q2120" s="83" t="e">
        <f t="shared" si="134"/>
        <v>#DIV/0!</v>
      </c>
      <c r="R2120" s="50"/>
      <c r="S2120" s="84">
        <f t="shared" si="136"/>
        <v>0</v>
      </c>
    </row>
    <row r="2121" spans="13:19" ht="18.5" x14ac:dyDescent="0.45">
      <c r="M2121" s="79">
        <f t="shared" si="137"/>
        <v>0</v>
      </c>
      <c r="N2121" s="80"/>
      <c r="O2121" s="81">
        <f t="shared" si="135"/>
        <v>0</v>
      </c>
      <c r="P2121" s="82"/>
      <c r="Q2121" s="83" t="e">
        <f t="shared" si="134"/>
        <v>#DIV/0!</v>
      </c>
      <c r="R2121" s="50"/>
      <c r="S2121" s="84">
        <f t="shared" si="136"/>
        <v>0</v>
      </c>
    </row>
    <row r="2122" spans="13:19" ht="18.5" x14ac:dyDescent="0.45">
      <c r="M2122" s="79">
        <f t="shared" si="137"/>
        <v>0</v>
      </c>
      <c r="N2122" s="80"/>
      <c r="O2122" s="81">
        <f t="shared" si="135"/>
        <v>0</v>
      </c>
      <c r="P2122" s="82"/>
      <c r="Q2122" s="83" t="e">
        <f t="shared" si="134"/>
        <v>#DIV/0!</v>
      </c>
      <c r="R2122" s="50"/>
      <c r="S2122" s="84">
        <f t="shared" si="136"/>
        <v>0</v>
      </c>
    </row>
    <row r="2123" spans="13:19" ht="18.5" x14ac:dyDescent="0.45">
      <c r="M2123" s="79">
        <f t="shared" si="137"/>
        <v>0</v>
      </c>
      <c r="N2123" s="80"/>
      <c r="O2123" s="81">
        <f t="shared" si="135"/>
        <v>0</v>
      </c>
      <c r="P2123" s="82"/>
      <c r="Q2123" s="83" t="e">
        <f t="shared" si="134"/>
        <v>#DIV/0!</v>
      </c>
      <c r="R2123" s="50"/>
      <c r="S2123" s="84">
        <f t="shared" si="136"/>
        <v>0</v>
      </c>
    </row>
    <row r="2124" spans="13:19" ht="18.5" x14ac:dyDescent="0.45">
      <c r="M2124" s="79">
        <f t="shared" si="137"/>
        <v>0</v>
      </c>
      <c r="N2124" s="80"/>
      <c r="O2124" s="81">
        <f t="shared" si="135"/>
        <v>0</v>
      </c>
      <c r="P2124" s="82"/>
      <c r="Q2124" s="83" t="e">
        <f t="shared" si="134"/>
        <v>#DIV/0!</v>
      </c>
      <c r="R2124" s="50"/>
      <c r="S2124" s="84">
        <f t="shared" si="136"/>
        <v>0</v>
      </c>
    </row>
    <row r="2125" spans="13:19" ht="18.5" x14ac:dyDescent="0.45">
      <c r="M2125" s="79">
        <f t="shared" si="137"/>
        <v>0</v>
      </c>
      <c r="N2125" s="80"/>
      <c r="O2125" s="81">
        <f t="shared" si="135"/>
        <v>0</v>
      </c>
      <c r="P2125" s="82"/>
      <c r="Q2125" s="83" t="e">
        <f t="shared" si="134"/>
        <v>#DIV/0!</v>
      </c>
      <c r="R2125" s="50"/>
      <c r="S2125" s="84">
        <f t="shared" si="136"/>
        <v>0</v>
      </c>
    </row>
    <row r="2126" spans="13:19" ht="18.5" x14ac:dyDescent="0.45">
      <c r="M2126" s="79">
        <f t="shared" si="137"/>
        <v>0</v>
      </c>
      <c r="N2126" s="80"/>
      <c r="O2126" s="81">
        <f t="shared" si="135"/>
        <v>0</v>
      </c>
      <c r="P2126" s="82"/>
      <c r="Q2126" s="83" t="e">
        <f t="shared" si="134"/>
        <v>#DIV/0!</v>
      </c>
      <c r="R2126" s="50"/>
      <c r="S2126" s="84">
        <f t="shared" si="136"/>
        <v>0</v>
      </c>
    </row>
    <row r="2127" spans="13:19" ht="18.5" x14ac:dyDescent="0.45">
      <c r="M2127" s="79">
        <f t="shared" si="137"/>
        <v>0</v>
      </c>
      <c r="N2127" s="80"/>
      <c r="O2127" s="81">
        <f t="shared" si="135"/>
        <v>0</v>
      </c>
      <c r="P2127" s="82"/>
      <c r="Q2127" s="83" t="e">
        <f t="shared" si="134"/>
        <v>#DIV/0!</v>
      </c>
      <c r="R2127" s="50"/>
      <c r="S2127" s="84">
        <f t="shared" si="136"/>
        <v>0</v>
      </c>
    </row>
    <row r="2128" spans="13:19" ht="18.5" x14ac:dyDescent="0.45">
      <c r="M2128" s="79">
        <f t="shared" si="137"/>
        <v>0</v>
      </c>
      <c r="N2128" s="80"/>
      <c r="O2128" s="81">
        <f t="shared" si="135"/>
        <v>0</v>
      </c>
      <c r="P2128" s="82"/>
      <c r="Q2128" s="83" t="e">
        <f t="shared" si="134"/>
        <v>#DIV/0!</v>
      </c>
      <c r="R2128" s="50"/>
      <c r="S2128" s="84">
        <f t="shared" si="136"/>
        <v>0</v>
      </c>
    </row>
    <row r="2129" spans="13:19" ht="18.5" x14ac:dyDescent="0.45">
      <c r="M2129" s="79">
        <f t="shared" si="137"/>
        <v>0</v>
      </c>
      <c r="N2129" s="80"/>
      <c r="O2129" s="81">
        <f t="shared" si="135"/>
        <v>0</v>
      </c>
      <c r="P2129" s="82"/>
      <c r="Q2129" s="83" t="e">
        <f t="shared" si="134"/>
        <v>#DIV/0!</v>
      </c>
      <c r="R2129" s="50"/>
      <c r="S2129" s="84">
        <f t="shared" si="136"/>
        <v>0</v>
      </c>
    </row>
    <row r="2130" spans="13:19" ht="18.5" x14ac:dyDescent="0.45">
      <c r="M2130" s="79">
        <f t="shared" si="137"/>
        <v>0</v>
      </c>
      <c r="N2130" s="80"/>
      <c r="O2130" s="81">
        <f t="shared" si="135"/>
        <v>0</v>
      </c>
      <c r="P2130" s="82"/>
      <c r="Q2130" s="83" t="e">
        <f t="shared" si="134"/>
        <v>#DIV/0!</v>
      </c>
      <c r="R2130" s="50"/>
      <c r="S2130" s="84">
        <f t="shared" si="136"/>
        <v>0</v>
      </c>
    </row>
    <row r="2131" spans="13:19" ht="18.5" x14ac:dyDescent="0.45">
      <c r="M2131" s="79">
        <f t="shared" si="137"/>
        <v>0</v>
      </c>
      <c r="N2131" s="80"/>
      <c r="O2131" s="81">
        <f t="shared" si="135"/>
        <v>0</v>
      </c>
      <c r="P2131" s="82"/>
      <c r="Q2131" s="83" t="e">
        <f t="shared" si="134"/>
        <v>#DIV/0!</v>
      </c>
      <c r="R2131" s="50"/>
      <c r="S2131" s="84">
        <f t="shared" si="136"/>
        <v>0</v>
      </c>
    </row>
    <row r="2132" spans="13:19" ht="18.5" x14ac:dyDescent="0.45">
      <c r="M2132" s="79">
        <f t="shared" si="137"/>
        <v>0</v>
      </c>
      <c r="N2132" s="80"/>
      <c r="O2132" s="81">
        <f t="shared" si="135"/>
        <v>0</v>
      </c>
      <c r="P2132" s="82"/>
      <c r="Q2132" s="83" t="e">
        <f t="shared" si="134"/>
        <v>#DIV/0!</v>
      </c>
      <c r="R2132" s="50"/>
      <c r="S2132" s="84">
        <f t="shared" si="136"/>
        <v>0</v>
      </c>
    </row>
    <row r="2133" spans="13:19" ht="18.5" x14ac:dyDescent="0.45">
      <c r="M2133" s="79">
        <f t="shared" si="137"/>
        <v>0</v>
      </c>
      <c r="N2133" s="80"/>
      <c r="O2133" s="81">
        <f t="shared" si="135"/>
        <v>0</v>
      </c>
      <c r="P2133" s="82"/>
      <c r="Q2133" s="83" t="e">
        <f t="shared" si="134"/>
        <v>#DIV/0!</v>
      </c>
      <c r="R2133" s="50"/>
      <c r="S2133" s="84">
        <f t="shared" si="136"/>
        <v>0</v>
      </c>
    </row>
    <row r="2134" spans="13:19" ht="18.5" x14ac:dyDescent="0.45">
      <c r="M2134" s="79">
        <f t="shared" si="137"/>
        <v>0</v>
      </c>
      <c r="N2134" s="80"/>
      <c r="O2134" s="81">
        <f t="shared" si="135"/>
        <v>0</v>
      </c>
      <c r="P2134" s="82"/>
      <c r="Q2134" s="83" t="e">
        <f t="shared" si="134"/>
        <v>#DIV/0!</v>
      </c>
      <c r="R2134" s="50"/>
      <c r="S2134" s="84">
        <f t="shared" si="136"/>
        <v>0</v>
      </c>
    </row>
    <row r="2135" spans="13:19" ht="18.5" x14ac:dyDescent="0.45">
      <c r="M2135" s="79">
        <f t="shared" si="137"/>
        <v>0</v>
      </c>
      <c r="N2135" s="80"/>
      <c r="O2135" s="81">
        <f t="shared" si="135"/>
        <v>0</v>
      </c>
      <c r="P2135" s="82"/>
      <c r="Q2135" s="83" t="e">
        <f t="shared" si="134"/>
        <v>#DIV/0!</v>
      </c>
      <c r="R2135" s="50"/>
      <c r="S2135" s="84">
        <f t="shared" si="136"/>
        <v>0</v>
      </c>
    </row>
    <row r="2136" spans="13:19" ht="18.5" x14ac:dyDescent="0.45">
      <c r="M2136" s="79">
        <f t="shared" si="137"/>
        <v>0</v>
      </c>
      <c r="N2136" s="80"/>
      <c r="O2136" s="81">
        <f t="shared" si="135"/>
        <v>0</v>
      </c>
      <c r="P2136" s="82"/>
      <c r="Q2136" s="83" t="e">
        <f t="shared" si="134"/>
        <v>#DIV/0!</v>
      </c>
      <c r="R2136" s="50"/>
      <c r="S2136" s="84">
        <f t="shared" si="136"/>
        <v>0</v>
      </c>
    </row>
    <row r="2137" spans="13:19" ht="18.5" x14ac:dyDescent="0.45">
      <c r="M2137" s="79">
        <f t="shared" si="137"/>
        <v>0</v>
      </c>
      <c r="N2137" s="80"/>
      <c r="O2137" s="81">
        <f t="shared" si="135"/>
        <v>0</v>
      </c>
      <c r="P2137" s="82"/>
      <c r="Q2137" s="83" t="e">
        <f t="shared" si="134"/>
        <v>#DIV/0!</v>
      </c>
      <c r="R2137" s="50"/>
      <c r="S2137" s="84">
        <f t="shared" si="136"/>
        <v>0</v>
      </c>
    </row>
    <row r="2138" spans="13:19" ht="18.5" x14ac:dyDescent="0.45">
      <c r="M2138" s="79">
        <f t="shared" si="137"/>
        <v>0</v>
      </c>
      <c r="N2138" s="80"/>
      <c r="O2138" s="81">
        <f t="shared" si="135"/>
        <v>0</v>
      </c>
      <c r="P2138" s="82"/>
      <c r="Q2138" s="83" t="e">
        <f t="shared" si="134"/>
        <v>#DIV/0!</v>
      </c>
      <c r="R2138" s="50"/>
      <c r="S2138" s="84">
        <f t="shared" si="136"/>
        <v>0</v>
      </c>
    </row>
    <row r="2139" spans="13:19" ht="18.5" x14ac:dyDescent="0.45">
      <c r="M2139" s="79">
        <f t="shared" si="137"/>
        <v>0</v>
      </c>
      <c r="N2139" s="80"/>
      <c r="O2139" s="81">
        <f t="shared" si="135"/>
        <v>0</v>
      </c>
      <c r="P2139" s="82"/>
      <c r="Q2139" s="83" t="e">
        <f t="shared" si="134"/>
        <v>#DIV/0!</v>
      </c>
      <c r="R2139" s="50"/>
      <c r="S2139" s="84">
        <f t="shared" si="136"/>
        <v>0</v>
      </c>
    </row>
    <row r="2140" spans="13:19" ht="18.5" x14ac:dyDescent="0.45">
      <c r="M2140" s="79">
        <f t="shared" si="137"/>
        <v>0</v>
      </c>
      <c r="N2140" s="80"/>
      <c r="O2140" s="81">
        <f t="shared" si="135"/>
        <v>0</v>
      </c>
      <c r="P2140" s="82"/>
      <c r="Q2140" s="83" t="e">
        <f t="shared" si="134"/>
        <v>#DIV/0!</v>
      </c>
      <c r="R2140" s="50"/>
      <c r="S2140" s="84">
        <f t="shared" si="136"/>
        <v>0</v>
      </c>
    </row>
    <row r="2141" spans="13:19" ht="18.5" x14ac:dyDescent="0.45">
      <c r="M2141" s="79">
        <f t="shared" si="137"/>
        <v>0</v>
      </c>
      <c r="N2141" s="80"/>
      <c r="O2141" s="81">
        <f t="shared" si="135"/>
        <v>0</v>
      </c>
      <c r="P2141" s="82"/>
      <c r="Q2141" s="83" t="e">
        <f t="shared" si="134"/>
        <v>#DIV/0!</v>
      </c>
      <c r="R2141" s="50"/>
      <c r="S2141" s="84">
        <f t="shared" si="136"/>
        <v>0</v>
      </c>
    </row>
    <row r="2142" spans="13:19" ht="18.5" x14ac:dyDescent="0.45">
      <c r="M2142" s="79">
        <f t="shared" si="137"/>
        <v>0</v>
      </c>
      <c r="N2142" s="80"/>
      <c r="O2142" s="81">
        <f t="shared" si="135"/>
        <v>0</v>
      </c>
      <c r="P2142" s="82"/>
      <c r="Q2142" s="83" t="e">
        <f t="shared" si="134"/>
        <v>#DIV/0!</v>
      </c>
      <c r="R2142" s="50"/>
      <c r="S2142" s="84">
        <f t="shared" si="136"/>
        <v>0</v>
      </c>
    </row>
    <row r="2143" spans="13:19" ht="18.5" x14ac:dyDescent="0.45">
      <c r="M2143" s="79">
        <f t="shared" si="137"/>
        <v>0</v>
      </c>
      <c r="N2143" s="80"/>
      <c r="O2143" s="81">
        <f t="shared" si="135"/>
        <v>0</v>
      </c>
      <c r="P2143" s="82"/>
      <c r="Q2143" s="83" t="e">
        <f t="shared" si="134"/>
        <v>#DIV/0!</v>
      </c>
      <c r="R2143" s="50"/>
      <c r="S2143" s="84">
        <f t="shared" si="136"/>
        <v>0</v>
      </c>
    </row>
    <row r="2144" spans="13:19" ht="18.5" x14ac:dyDescent="0.45">
      <c r="M2144" s="79">
        <f t="shared" si="137"/>
        <v>0</v>
      </c>
      <c r="N2144" s="80"/>
      <c r="O2144" s="81">
        <f t="shared" si="135"/>
        <v>0</v>
      </c>
      <c r="P2144" s="82"/>
      <c r="Q2144" s="83" t="e">
        <f t="shared" si="134"/>
        <v>#DIV/0!</v>
      </c>
      <c r="R2144" s="50"/>
      <c r="S2144" s="84">
        <f t="shared" si="136"/>
        <v>0</v>
      </c>
    </row>
    <row r="2145" spans="13:19" ht="18.5" x14ac:dyDescent="0.45">
      <c r="M2145" s="79">
        <f t="shared" si="137"/>
        <v>0</v>
      </c>
      <c r="N2145" s="80"/>
      <c r="O2145" s="81">
        <f t="shared" si="135"/>
        <v>0</v>
      </c>
      <c r="P2145" s="82"/>
      <c r="Q2145" s="83" t="e">
        <f t="shared" ref="Q2145:Q2208" si="138">(P2145-M2145)/P2145</f>
        <v>#DIV/0!</v>
      </c>
      <c r="R2145" s="50"/>
      <c r="S2145" s="84">
        <f t="shared" si="136"/>
        <v>0</v>
      </c>
    </row>
    <row r="2146" spans="13:19" ht="18.5" x14ac:dyDescent="0.45">
      <c r="M2146" s="79">
        <f t="shared" si="137"/>
        <v>0</v>
      </c>
      <c r="N2146" s="80"/>
      <c r="O2146" s="81">
        <f t="shared" si="135"/>
        <v>0</v>
      </c>
      <c r="P2146" s="82"/>
      <c r="Q2146" s="83" t="e">
        <f t="shared" si="138"/>
        <v>#DIV/0!</v>
      </c>
      <c r="R2146" s="50"/>
      <c r="S2146" s="84">
        <f t="shared" si="136"/>
        <v>0</v>
      </c>
    </row>
    <row r="2147" spans="13:19" ht="18.5" x14ac:dyDescent="0.45">
      <c r="M2147" s="79">
        <f t="shared" si="137"/>
        <v>0</v>
      </c>
      <c r="N2147" s="80"/>
      <c r="O2147" s="81">
        <f t="shared" si="135"/>
        <v>0</v>
      </c>
      <c r="P2147" s="82"/>
      <c r="Q2147" s="83" t="e">
        <f t="shared" si="138"/>
        <v>#DIV/0!</v>
      </c>
      <c r="R2147" s="50"/>
      <c r="S2147" s="84">
        <f t="shared" si="136"/>
        <v>0</v>
      </c>
    </row>
    <row r="2148" spans="13:19" ht="18.5" x14ac:dyDescent="0.45">
      <c r="M2148" s="79">
        <f t="shared" si="137"/>
        <v>0</v>
      </c>
      <c r="N2148" s="80"/>
      <c r="O2148" s="81">
        <f t="shared" ref="O2148:O2211" si="139">M2148/(1-N2148)</f>
        <v>0</v>
      </c>
      <c r="P2148" s="82"/>
      <c r="Q2148" s="83" t="e">
        <f t="shared" si="138"/>
        <v>#DIV/0!</v>
      </c>
      <c r="R2148" s="50"/>
      <c r="S2148" s="84">
        <f t="shared" si="136"/>
        <v>0</v>
      </c>
    </row>
    <row r="2149" spans="13:19" ht="18.5" x14ac:dyDescent="0.45">
      <c r="M2149" s="79">
        <f t="shared" si="137"/>
        <v>0</v>
      </c>
      <c r="N2149" s="80"/>
      <c r="O2149" s="81">
        <f t="shared" si="139"/>
        <v>0</v>
      </c>
      <c r="P2149" s="82"/>
      <c r="Q2149" s="83" t="e">
        <f t="shared" si="138"/>
        <v>#DIV/0!</v>
      </c>
      <c r="R2149" s="50"/>
      <c r="S2149" s="84">
        <f t="shared" si="136"/>
        <v>0</v>
      </c>
    </row>
    <row r="2150" spans="13:19" ht="18.5" x14ac:dyDescent="0.45">
      <c r="M2150" s="79">
        <f t="shared" si="137"/>
        <v>0</v>
      </c>
      <c r="N2150" s="80"/>
      <c r="O2150" s="81">
        <f t="shared" si="139"/>
        <v>0</v>
      </c>
      <c r="P2150" s="82"/>
      <c r="Q2150" s="83" t="e">
        <f t="shared" si="138"/>
        <v>#DIV/0!</v>
      </c>
      <c r="R2150" s="50"/>
      <c r="S2150" s="84">
        <f t="shared" ref="S2150:S2213" si="140">SUM(R2150*P2150)</f>
        <v>0</v>
      </c>
    </row>
    <row r="2151" spans="13:19" ht="18.5" x14ac:dyDescent="0.45">
      <c r="M2151" s="79">
        <f t="shared" si="137"/>
        <v>0</v>
      </c>
      <c r="N2151" s="80"/>
      <c r="O2151" s="81">
        <f t="shared" si="139"/>
        <v>0</v>
      </c>
      <c r="P2151" s="82"/>
      <c r="Q2151" s="83" t="e">
        <f t="shared" si="138"/>
        <v>#DIV/0!</v>
      </c>
      <c r="R2151" s="50"/>
      <c r="S2151" s="84">
        <f t="shared" si="140"/>
        <v>0</v>
      </c>
    </row>
    <row r="2152" spans="13:19" ht="18.5" x14ac:dyDescent="0.45">
      <c r="M2152" s="79">
        <f t="shared" si="137"/>
        <v>0</v>
      </c>
      <c r="N2152" s="80"/>
      <c r="O2152" s="81">
        <f t="shared" si="139"/>
        <v>0</v>
      </c>
      <c r="P2152" s="82"/>
      <c r="Q2152" s="83" t="e">
        <f t="shared" si="138"/>
        <v>#DIV/0!</v>
      </c>
      <c r="R2152" s="50"/>
      <c r="S2152" s="84">
        <f t="shared" si="140"/>
        <v>0</v>
      </c>
    </row>
    <row r="2153" spans="13:19" ht="18.5" x14ac:dyDescent="0.45">
      <c r="M2153" s="79">
        <f t="shared" ref="M2153:M2216" si="141">SUM(F2153:K2153)</f>
        <v>0</v>
      </c>
      <c r="N2153" s="80"/>
      <c r="O2153" s="81">
        <f t="shared" si="139"/>
        <v>0</v>
      </c>
      <c r="P2153" s="82"/>
      <c r="Q2153" s="83" t="e">
        <f t="shared" si="138"/>
        <v>#DIV/0!</v>
      </c>
      <c r="R2153" s="50"/>
      <c r="S2153" s="84">
        <f t="shared" si="140"/>
        <v>0</v>
      </c>
    </row>
    <row r="2154" spans="13:19" ht="18.5" x14ac:dyDescent="0.45">
      <c r="M2154" s="79">
        <f t="shared" si="141"/>
        <v>0</v>
      </c>
      <c r="N2154" s="80"/>
      <c r="O2154" s="81">
        <f t="shared" si="139"/>
        <v>0</v>
      </c>
      <c r="P2154" s="82"/>
      <c r="Q2154" s="83" t="e">
        <f t="shared" si="138"/>
        <v>#DIV/0!</v>
      </c>
      <c r="R2154" s="50"/>
      <c r="S2154" s="84">
        <f t="shared" si="140"/>
        <v>0</v>
      </c>
    </row>
    <row r="2155" spans="13:19" ht="18.5" x14ac:dyDescent="0.45">
      <c r="M2155" s="79">
        <f t="shared" si="141"/>
        <v>0</v>
      </c>
      <c r="N2155" s="80"/>
      <c r="O2155" s="81">
        <f t="shared" si="139"/>
        <v>0</v>
      </c>
      <c r="P2155" s="82"/>
      <c r="Q2155" s="83" t="e">
        <f t="shared" si="138"/>
        <v>#DIV/0!</v>
      </c>
      <c r="R2155" s="50"/>
      <c r="S2155" s="84">
        <f t="shared" si="140"/>
        <v>0</v>
      </c>
    </row>
    <row r="2156" spans="13:19" ht="18.5" x14ac:dyDescent="0.45">
      <c r="M2156" s="79">
        <f t="shared" si="141"/>
        <v>0</v>
      </c>
      <c r="N2156" s="80"/>
      <c r="O2156" s="81">
        <f t="shared" si="139"/>
        <v>0</v>
      </c>
      <c r="P2156" s="82"/>
      <c r="Q2156" s="83" t="e">
        <f t="shared" si="138"/>
        <v>#DIV/0!</v>
      </c>
      <c r="R2156" s="50"/>
      <c r="S2156" s="84">
        <f t="shared" si="140"/>
        <v>0</v>
      </c>
    </row>
    <row r="2157" spans="13:19" ht="18.5" x14ac:dyDescent="0.45">
      <c r="M2157" s="79">
        <f t="shared" si="141"/>
        <v>0</v>
      </c>
      <c r="N2157" s="80"/>
      <c r="O2157" s="81">
        <f t="shared" si="139"/>
        <v>0</v>
      </c>
      <c r="P2157" s="82"/>
      <c r="Q2157" s="83" t="e">
        <f t="shared" si="138"/>
        <v>#DIV/0!</v>
      </c>
      <c r="R2157" s="50"/>
      <c r="S2157" s="84">
        <f t="shared" si="140"/>
        <v>0</v>
      </c>
    </row>
    <row r="2158" spans="13:19" ht="18.5" x14ac:dyDescent="0.45">
      <c r="M2158" s="79">
        <f t="shared" si="141"/>
        <v>0</v>
      </c>
      <c r="N2158" s="80"/>
      <c r="O2158" s="81">
        <f t="shared" si="139"/>
        <v>0</v>
      </c>
      <c r="P2158" s="82"/>
      <c r="Q2158" s="83" t="e">
        <f t="shared" si="138"/>
        <v>#DIV/0!</v>
      </c>
      <c r="R2158" s="50"/>
      <c r="S2158" s="84">
        <f t="shared" si="140"/>
        <v>0</v>
      </c>
    </row>
    <row r="2159" spans="13:19" ht="18.5" x14ac:dyDescent="0.45">
      <c r="M2159" s="79">
        <f t="shared" si="141"/>
        <v>0</v>
      </c>
      <c r="N2159" s="80"/>
      <c r="O2159" s="81">
        <f t="shared" si="139"/>
        <v>0</v>
      </c>
      <c r="P2159" s="82"/>
      <c r="Q2159" s="83" t="e">
        <f t="shared" si="138"/>
        <v>#DIV/0!</v>
      </c>
      <c r="R2159" s="50"/>
      <c r="S2159" s="84">
        <f t="shared" si="140"/>
        <v>0</v>
      </c>
    </row>
    <row r="2160" spans="13:19" ht="18.5" x14ac:dyDescent="0.45">
      <c r="M2160" s="79">
        <f t="shared" si="141"/>
        <v>0</v>
      </c>
      <c r="N2160" s="80"/>
      <c r="O2160" s="81">
        <f t="shared" si="139"/>
        <v>0</v>
      </c>
      <c r="P2160" s="82"/>
      <c r="Q2160" s="83" t="e">
        <f t="shared" si="138"/>
        <v>#DIV/0!</v>
      </c>
      <c r="R2160" s="50"/>
      <c r="S2160" s="84">
        <f t="shared" si="140"/>
        <v>0</v>
      </c>
    </row>
    <row r="2161" spans="13:19" ht="18.5" x14ac:dyDescent="0.45">
      <c r="M2161" s="79">
        <f t="shared" si="141"/>
        <v>0</v>
      </c>
      <c r="N2161" s="80"/>
      <c r="O2161" s="81">
        <f t="shared" si="139"/>
        <v>0</v>
      </c>
      <c r="P2161" s="82"/>
      <c r="Q2161" s="83" t="e">
        <f t="shared" si="138"/>
        <v>#DIV/0!</v>
      </c>
      <c r="R2161" s="50"/>
      <c r="S2161" s="84">
        <f t="shared" si="140"/>
        <v>0</v>
      </c>
    </row>
    <row r="2162" spans="13:19" ht="18.5" x14ac:dyDescent="0.45">
      <c r="M2162" s="79">
        <f t="shared" si="141"/>
        <v>0</v>
      </c>
      <c r="N2162" s="80"/>
      <c r="O2162" s="81">
        <f t="shared" si="139"/>
        <v>0</v>
      </c>
      <c r="P2162" s="82"/>
      <c r="Q2162" s="83" t="e">
        <f t="shared" si="138"/>
        <v>#DIV/0!</v>
      </c>
      <c r="R2162" s="50"/>
      <c r="S2162" s="84">
        <f t="shared" si="140"/>
        <v>0</v>
      </c>
    </row>
    <row r="2163" spans="13:19" ht="18.5" x14ac:dyDescent="0.45">
      <c r="M2163" s="79">
        <f t="shared" si="141"/>
        <v>0</v>
      </c>
      <c r="N2163" s="80"/>
      <c r="O2163" s="81">
        <f t="shared" si="139"/>
        <v>0</v>
      </c>
      <c r="P2163" s="82"/>
      <c r="Q2163" s="83" t="e">
        <f t="shared" si="138"/>
        <v>#DIV/0!</v>
      </c>
      <c r="R2163" s="50"/>
      <c r="S2163" s="84">
        <f t="shared" si="140"/>
        <v>0</v>
      </c>
    </row>
    <row r="2164" spans="13:19" ht="18.5" x14ac:dyDescent="0.45">
      <c r="M2164" s="79">
        <f t="shared" si="141"/>
        <v>0</v>
      </c>
      <c r="N2164" s="80"/>
      <c r="O2164" s="81">
        <f t="shared" si="139"/>
        <v>0</v>
      </c>
      <c r="P2164" s="82"/>
      <c r="Q2164" s="83" t="e">
        <f t="shared" si="138"/>
        <v>#DIV/0!</v>
      </c>
      <c r="R2164" s="50"/>
      <c r="S2164" s="84">
        <f t="shared" si="140"/>
        <v>0</v>
      </c>
    </row>
    <row r="2165" spans="13:19" ht="18.5" x14ac:dyDescent="0.45">
      <c r="M2165" s="79">
        <f t="shared" si="141"/>
        <v>0</v>
      </c>
      <c r="N2165" s="80"/>
      <c r="O2165" s="81">
        <f t="shared" si="139"/>
        <v>0</v>
      </c>
      <c r="P2165" s="82"/>
      <c r="Q2165" s="83" t="e">
        <f t="shared" si="138"/>
        <v>#DIV/0!</v>
      </c>
      <c r="R2165" s="50"/>
      <c r="S2165" s="84">
        <f t="shared" si="140"/>
        <v>0</v>
      </c>
    </row>
    <row r="2166" spans="13:19" ht="18.5" x14ac:dyDescent="0.45">
      <c r="M2166" s="79">
        <f t="shared" si="141"/>
        <v>0</v>
      </c>
      <c r="N2166" s="80"/>
      <c r="O2166" s="81">
        <f t="shared" si="139"/>
        <v>0</v>
      </c>
      <c r="P2166" s="82"/>
      <c r="Q2166" s="83" t="e">
        <f t="shared" si="138"/>
        <v>#DIV/0!</v>
      </c>
      <c r="R2166" s="50"/>
      <c r="S2166" s="84">
        <f t="shared" si="140"/>
        <v>0</v>
      </c>
    </row>
    <row r="2167" spans="13:19" ht="18.5" x14ac:dyDescent="0.45">
      <c r="M2167" s="79">
        <f t="shared" si="141"/>
        <v>0</v>
      </c>
      <c r="N2167" s="80"/>
      <c r="O2167" s="81">
        <f t="shared" si="139"/>
        <v>0</v>
      </c>
      <c r="P2167" s="82"/>
      <c r="Q2167" s="83" t="e">
        <f t="shared" si="138"/>
        <v>#DIV/0!</v>
      </c>
      <c r="R2167" s="50"/>
      <c r="S2167" s="84">
        <f t="shared" si="140"/>
        <v>0</v>
      </c>
    </row>
    <row r="2168" spans="13:19" ht="18.5" x14ac:dyDescent="0.45">
      <c r="M2168" s="79">
        <f t="shared" si="141"/>
        <v>0</v>
      </c>
      <c r="N2168" s="80"/>
      <c r="O2168" s="81">
        <f t="shared" si="139"/>
        <v>0</v>
      </c>
      <c r="P2168" s="82"/>
      <c r="Q2168" s="83" t="e">
        <f t="shared" si="138"/>
        <v>#DIV/0!</v>
      </c>
      <c r="R2168" s="50"/>
      <c r="S2168" s="84">
        <f t="shared" si="140"/>
        <v>0</v>
      </c>
    </row>
    <row r="2169" spans="13:19" ht="18.5" x14ac:dyDescent="0.45">
      <c r="M2169" s="79">
        <f t="shared" si="141"/>
        <v>0</v>
      </c>
      <c r="N2169" s="80"/>
      <c r="O2169" s="81">
        <f t="shared" si="139"/>
        <v>0</v>
      </c>
      <c r="P2169" s="82"/>
      <c r="Q2169" s="83" t="e">
        <f t="shared" si="138"/>
        <v>#DIV/0!</v>
      </c>
      <c r="R2169" s="50"/>
      <c r="S2169" s="84">
        <f t="shared" si="140"/>
        <v>0</v>
      </c>
    </row>
    <row r="2170" spans="13:19" ht="18.5" x14ac:dyDescent="0.45">
      <c r="M2170" s="79">
        <f t="shared" si="141"/>
        <v>0</v>
      </c>
      <c r="N2170" s="80"/>
      <c r="O2170" s="81">
        <f t="shared" si="139"/>
        <v>0</v>
      </c>
      <c r="P2170" s="82"/>
      <c r="Q2170" s="83" t="e">
        <f t="shared" si="138"/>
        <v>#DIV/0!</v>
      </c>
      <c r="R2170" s="50"/>
      <c r="S2170" s="84">
        <f t="shared" si="140"/>
        <v>0</v>
      </c>
    </row>
    <row r="2171" spans="13:19" ht="18.5" x14ac:dyDescent="0.45">
      <c r="M2171" s="79">
        <f t="shared" si="141"/>
        <v>0</v>
      </c>
      <c r="N2171" s="80"/>
      <c r="O2171" s="81">
        <f t="shared" si="139"/>
        <v>0</v>
      </c>
      <c r="P2171" s="82"/>
      <c r="Q2171" s="83" t="e">
        <f t="shared" si="138"/>
        <v>#DIV/0!</v>
      </c>
      <c r="R2171" s="50"/>
      <c r="S2171" s="84">
        <f t="shared" si="140"/>
        <v>0</v>
      </c>
    </row>
    <row r="2172" spans="13:19" ht="18.5" x14ac:dyDescent="0.45">
      <c r="M2172" s="79">
        <f t="shared" si="141"/>
        <v>0</v>
      </c>
      <c r="N2172" s="80"/>
      <c r="O2172" s="81">
        <f t="shared" si="139"/>
        <v>0</v>
      </c>
      <c r="P2172" s="82"/>
      <c r="Q2172" s="83" t="e">
        <f t="shared" si="138"/>
        <v>#DIV/0!</v>
      </c>
      <c r="R2172" s="50"/>
      <c r="S2172" s="84">
        <f t="shared" si="140"/>
        <v>0</v>
      </c>
    </row>
    <row r="2173" spans="13:19" ht="18.5" x14ac:dyDescent="0.45">
      <c r="M2173" s="79">
        <f t="shared" si="141"/>
        <v>0</v>
      </c>
      <c r="N2173" s="80"/>
      <c r="O2173" s="81">
        <f t="shared" si="139"/>
        <v>0</v>
      </c>
      <c r="P2173" s="82"/>
      <c r="Q2173" s="83" t="e">
        <f t="shared" si="138"/>
        <v>#DIV/0!</v>
      </c>
      <c r="R2173" s="50"/>
      <c r="S2173" s="84">
        <f t="shared" si="140"/>
        <v>0</v>
      </c>
    </row>
    <row r="2174" spans="13:19" ht="18.5" x14ac:dyDescent="0.45">
      <c r="M2174" s="79">
        <f t="shared" si="141"/>
        <v>0</v>
      </c>
      <c r="N2174" s="80"/>
      <c r="O2174" s="81">
        <f t="shared" si="139"/>
        <v>0</v>
      </c>
      <c r="P2174" s="82"/>
      <c r="Q2174" s="83" t="e">
        <f t="shared" si="138"/>
        <v>#DIV/0!</v>
      </c>
      <c r="R2174" s="50"/>
      <c r="S2174" s="84">
        <f t="shared" si="140"/>
        <v>0</v>
      </c>
    </row>
    <row r="2175" spans="13:19" ht="18.5" x14ac:dyDescent="0.45">
      <c r="M2175" s="79">
        <f t="shared" si="141"/>
        <v>0</v>
      </c>
      <c r="N2175" s="80"/>
      <c r="O2175" s="81">
        <f t="shared" si="139"/>
        <v>0</v>
      </c>
      <c r="P2175" s="82"/>
      <c r="Q2175" s="83" t="e">
        <f t="shared" si="138"/>
        <v>#DIV/0!</v>
      </c>
      <c r="R2175" s="50"/>
      <c r="S2175" s="84">
        <f t="shared" si="140"/>
        <v>0</v>
      </c>
    </row>
    <row r="2176" spans="13:19" ht="18.5" x14ac:dyDescent="0.45">
      <c r="M2176" s="79">
        <f t="shared" si="141"/>
        <v>0</v>
      </c>
      <c r="N2176" s="80"/>
      <c r="O2176" s="81">
        <f t="shared" si="139"/>
        <v>0</v>
      </c>
      <c r="P2176" s="82"/>
      <c r="Q2176" s="83" t="e">
        <f t="shared" si="138"/>
        <v>#DIV/0!</v>
      </c>
      <c r="R2176" s="50"/>
      <c r="S2176" s="84">
        <f t="shared" si="140"/>
        <v>0</v>
      </c>
    </row>
    <row r="2177" spans="13:19" ht="18.5" x14ac:dyDescent="0.45">
      <c r="M2177" s="79">
        <f t="shared" si="141"/>
        <v>0</v>
      </c>
      <c r="N2177" s="80"/>
      <c r="O2177" s="81">
        <f t="shared" si="139"/>
        <v>0</v>
      </c>
      <c r="P2177" s="82"/>
      <c r="Q2177" s="83" t="e">
        <f t="shared" si="138"/>
        <v>#DIV/0!</v>
      </c>
      <c r="R2177" s="50"/>
      <c r="S2177" s="84">
        <f t="shared" si="140"/>
        <v>0</v>
      </c>
    </row>
    <row r="2178" spans="13:19" ht="18.5" x14ac:dyDescent="0.45">
      <c r="M2178" s="79">
        <f t="shared" si="141"/>
        <v>0</v>
      </c>
      <c r="N2178" s="80"/>
      <c r="O2178" s="81">
        <f t="shared" si="139"/>
        <v>0</v>
      </c>
      <c r="P2178" s="82"/>
      <c r="Q2178" s="83" t="e">
        <f t="shared" si="138"/>
        <v>#DIV/0!</v>
      </c>
      <c r="R2178" s="50"/>
      <c r="S2178" s="84">
        <f t="shared" si="140"/>
        <v>0</v>
      </c>
    </row>
    <row r="2179" spans="13:19" ht="18.5" x14ac:dyDescent="0.45">
      <c r="M2179" s="79">
        <f t="shared" si="141"/>
        <v>0</v>
      </c>
      <c r="N2179" s="80"/>
      <c r="O2179" s="81">
        <f t="shared" si="139"/>
        <v>0</v>
      </c>
      <c r="P2179" s="82"/>
      <c r="Q2179" s="83" t="e">
        <f t="shared" si="138"/>
        <v>#DIV/0!</v>
      </c>
      <c r="R2179" s="50"/>
      <c r="S2179" s="84">
        <f t="shared" si="140"/>
        <v>0</v>
      </c>
    </row>
    <row r="2180" spans="13:19" ht="18.5" x14ac:dyDescent="0.45">
      <c r="M2180" s="79">
        <f t="shared" si="141"/>
        <v>0</v>
      </c>
      <c r="N2180" s="80"/>
      <c r="O2180" s="81">
        <f t="shared" si="139"/>
        <v>0</v>
      </c>
      <c r="P2180" s="82"/>
      <c r="Q2180" s="83" t="e">
        <f t="shared" si="138"/>
        <v>#DIV/0!</v>
      </c>
      <c r="R2180" s="50"/>
      <c r="S2180" s="84">
        <f t="shared" si="140"/>
        <v>0</v>
      </c>
    </row>
    <row r="2181" spans="13:19" ht="18.5" x14ac:dyDescent="0.45">
      <c r="M2181" s="79">
        <f t="shared" si="141"/>
        <v>0</v>
      </c>
      <c r="N2181" s="80"/>
      <c r="O2181" s="81">
        <f t="shared" si="139"/>
        <v>0</v>
      </c>
      <c r="P2181" s="82"/>
      <c r="Q2181" s="83" t="e">
        <f t="shared" si="138"/>
        <v>#DIV/0!</v>
      </c>
      <c r="R2181" s="50"/>
      <c r="S2181" s="84">
        <f t="shared" si="140"/>
        <v>0</v>
      </c>
    </row>
    <row r="2182" spans="13:19" ht="18.5" x14ac:dyDescent="0.45">
      <c r="M2182" s="79">
        <f t="shared" si="141"/>
        <v>0</v>
      </c>
      <c r="N2182" s="80"/>
      <c r="O2182" s="81">
        <f t="shared" si="139"/>
        <v>0</v>
      </c>
      <c r="P2182" s="82"/>
      <c r="Q2182" s="83" t="e">
        <f t="shared" si="138"/>
        <v>#DIV/0!</v>
      </c>
      <c r="R2182" s="50"/>
      <c r="S2182" s="84">
        <f t="shared" si="140"/>
        <v>0</v>
      </c>
    </row>
    <row r="2183" spans="13:19" ht="18.5" x14ac:dyDescent="0.45">
      <c r="M2183" s="79">
        <f t="shared" si="141"/>
        <v>0</v>
      </c>
      <c r="N2183" s="80"/>
      <c r="O2183" s="81">
        <f t="shared" si="139"/>
        <v>0</v>
      </c>
      <c r="P2183" s="82"/>
      <c r="Q2183" s="83" t="e">
        <f t="shared" si="138"/>
        <v>#DIV/0!</v>
      </c>
      <c r="R2183" s="50"/>
      <c r="S2183" s="84">
        <f t="shared" si="140"/>
        <v>0</v>
      </c>
    </row>
    <row r="2184" spans="13:19" ht="18.5" x14ac:dyDescent="0.45">
      <c r="M2184" s="79">
        <f t="shared" si="141"/>
        <v>0</v>
      </c>
      <c r="N2184" s="80"/>
      <c r="O2184" s="81">
        <f t="shared" si="139"/>
        <v>0</v>
      </c>
      <c r="P2184" s="82"/>
      <c r="Q2184" s="83" t="e">
        <f t="shared" si="138"/>
        <v>#DIV/0!</v>
      </c>
      <c r="R2184" s="50"/>
      <c r="S2184" s="84">
        <f t="shared" si="140"/>
        <v>0</v>
      </c>
    </row>
    <row r="2185" spans="13:19" ht="18.5" x14ac:dyDescent="0.45">
      <c r="M2185" s="79">
        <f t="shared" si="141"/>
        <v>0</v>
      </c>
      <c r="N2185" s="80"/>
      <c r="O2185" s="81">
        <f t="shared" si="139"/>
        <v>0</v>
      </c>
      <c r="P2185" s="82"/>
      <c r="Q2185" s="83" t="e">
        <f t="shared" si="138"/>
        <v>#DIV/0!</v>
      </c>
      <c r="R2185" s="50"/>
      <c r="S2185" s="84">
        <f t="shared" si="140"/>
        <v>0</v>
      </c>
    </row>
    <row r="2186" spans="13:19" ht="18.5" x14ac:dyDescent="0.45">
      <c r="M2186" s="79">
        <f t="shared" si="141"/>
        <v>0</v>
      </c>
      <c r="N2186" s="80"/>
      <c r="O2186" s="81">
        <f t="shared" si="139"/>
        <v>0</v>
      </c>
      <c r="P2186" s="82"/>
      <c r="Q2186" s="83" t="e">
        <f t="shared" si="138"/>
        <v>#DIV/0!</v>
      </c>
      <c r="R2186" s="50"/>
      <c r="S2186" s="84">
        <f t="shared" si="140"/>
        <v>0</v>
      </c>
    </row>
    <row r="2187" spans="13:19" ht="18.5" x14ac:dyDescent="0.45">
      <c r="M2187" s="79">
        <f t="shared" si="141"/>
        <v>0</v>
      </c>
      <c r="N2187" s="80"/>
      <c r="O2187" s="81">
        <f t="shared" si="139"/>
        <v>0</v>
      </c>
      <c r="P2187" s="82"/>
      <c r="Q2187" s="83" t="e">
        <f t="shared" si="138"/>
        <v>#DIV/0!</v>
      </c>
      <c r="R2187" s="50"/>
      <c r="S2187" s="84">
        <f t="shared" si="140"/>
        <v>0</v>
      </c>
    </row>
    <row r="2188" spans="13:19" ht="18.5" x14ac:dyDescent="0.45">
      <c r="M2188" s="79">
        <f t="shared" si="141"/>
        <v>0</v>
      </c>
      <c r="N2188" s="80"/>
      <c r="O2188" s="81">
        <f t="shared" si="139"/>
        <v>0</v>
      </c>
      <c r="P2188" s="82"/>
      <c r="Q2188" s="83" t="e">
        <f t="shared" si="138"/>
        <v>#DIV/0!</v>
      </c>
      <c r="R2188" s="50"/>
      <c r="S2188" s="84">
        <f t="shared" si="140"/>
        <v>0</v>
      </c>
    </row>
    <row r="2189" spans="13:19" ht="18.5" x14ac:dyDescent="0.45">
      <c r="M2189" s="79">
        <f t="shared" si="141"/>
        <v>0</v>
      </c>
      <c r="N2189" s="80"/>
      <c r="O2189" s="81">
        <f t="shared" si="139"/>
        <v>0</v>
      </c>
      <c r="P2189" s="82"/>
      <c r="Q2189" s="83" t="e">
        <f t="shared" si="138"/>
        <v>#DIV/0!</v>
      </c>
      <c r="R2189" s="50"/>
      <c r="S2189" s="84">
        <f t="shared" si="140"/>
        <v>0</v>
      </c>
    </row>
    <row r="2190" spans="13:19" ht="18.5" x14ac:dyDescent="0.45">
      <c r="M2190" s="79">
        <f t="shared" si="141"/>
        <v>0</v>
      </c>
      <c r="N2190" s="80"/>
      <c r="O2190" s="81">
        <f t="shared" si="139"/>
        <v>0</v>
      </c>
      <c r="P2190" s="82"/>
      <c r="Q2190" s="83" t="e">
        <f t="shared" si="138"/>
        <v>#DIV/0!</v>
      </c>
      <c r="R2190" s="50"/>
      <c r="S2190" s="84">
        <f t="shared" si="140"/>
        <v>0</v>
      </c>
    </row>
    <row r="2191" spans="13:19" ht="18.5" x14ac:dyDescent="0.45">
      <c r="M2191" s="79">
        <f t="shared" si="141"/>
        <v>0</v>
      </c>
      <c r="N2191" s="80"/>
      <c r="O2191" s="81">
        <f t="shared" si="139"/>
        <v>0</v>
      </c>
      <c r="P2191" s="82"/>
      <c r="Q2191" s="83" t="e">
        <f t="shared" si="138"/>
        <v>#DIV/0!</v>
      </c>
      <c r="R2191" s="50"/>
      <c r="S2191" s="84">
        <f t="shared" si="140"/>
        <v>0</v>
      </c>
    </row>
    <row r="2192" spans="13:19" ht="18.5" x14ac:dyDescent="0.45">
      <c r="M2192" s="79">
        <f t="shared" si="141"/>
        <v>0</v>
      </c>
      <c r="N2192" s="80"/>
      <c r="O2192" s="81">
        <f t="shared" si="139"/>
        <v>0</v>
      </c>
      <c r="P2192" s="82"/>
      <c r="Q2192" s="83" t="e">
        <f t="shared" si="138"/>
        <v>#DIV/0!</v>
      </c>
      <c r="R2192" s="50"/>
      <c r="S2192" s="84">
        <f t="shared" si="140"/>
        <v>0</v>
      </c>
    </row>
    <row r="2193" spans="13:19" ht="18.5" x14ac:dyDescent="0.45">
      <c r="M2193" s="79">
        <f t="shared" si="141"/>
        <v>0</v>
      </c>
      <c r="N2193" s="80"/>
      <c r="O2193" s="81">
        <f t="shared" si="139"/>
        <v>0</v>
      </c>
      <c r="P2193" s="82"/>
      <c r="Q2193" s="83" t="e">
        <f t="shared" si="138"/>
        <v>#DIV/0!</v>
      </c>
      <c r="R2193" s="50"/>
      <c r="S2193" s="84">
        <f t="shared" si="140"/>
        <v>0</v>
      </c>
    </row>
    <row r="2194" spans="13:19" ht="18.5" x14ac:dyDescent="0.45">
      <c r="M2194" s="79">
        <f t="shared" si="141"/>
        <v>0</v>
      </c>
      <c r="N2194" s="80"/>
      <c r="O2194" s="81">
        <f t="shared" si="139"/>
        <v>0</v>
      </c>
      <c r="P2194" s="82"/>
      <c r="Q2194" s="83" t="e">
        <f t="shared" si="138"/>
        <v>#DIV/0!</v>
      </c>
      <c r="R2194" s="50"/>
      <c r="S2194" s="84">
        <f t="shared" si="140"/>
        <v>0</v>
      </c>
    </row>
    <row r="2195" spans="13:19" ht="18.5" x14ac:dyDescent="0.45">
      <c r="M2195" s="79">
        <f t="shared" si="141"/>
        <v>0</v>
      </c>
      <c r="N2195" s="80"/>
      <c r="O2195" s="81">
        <f t="shared" si="139"/>
        <v>0</v>
      </c>
      <c r="P2195" s="82"/>
      <c r="Q2195" s="83" t="e">
        <f t="shared" si="138"/>
        <v>#DIV/0!</v>
      </c>
      <c r="R2195" s="50"/>
      <c r="S2195" s="84">
        <f t="shared" si="140"/>
        <v>0</v>
      </c>
    </row>
    <row r="2196" spans="13:19" ht="18.5" x14ac:dyDescent="0.45">
      <c r="M2196" s="79">
        <f t="shared" si="141"/>
        <v>0</v>
      </c>
      <c r="N2196" s="80"/>
      <c r="O2196" s="81">
        <f t="shared" si="139"/>
        <v>0</v>
      </c>
      <c r="P2196" s="82"/>
      <c r="Q2196" s="83" t="e">
        <f t="shared" si="138"/>
        <v>#DIV/0!</v>
      </c>
      <c r="R2196" s="50"/>
      <c r="S2196" s="84">
        <f t="shared" si="140"/>
        <v>0</v>
      </c>
    </row>
    <row r="2197" spans="13:19" ht="18.5" x14ac:dyDescent="0.45">
      <c r="M2197" s="79">
        <f t="shared" si="141"/>
        <v>0</v>
      </c>
      <c r="N2197" s="80"/>
      <c r="O2197" s="81">
        <f t="shared" si="139"/>
        <v>0</v>
      </c>
      <c r="P2197" s="82"/>
      <c r="Q2197" s="83" t="e">
        <f t="shared" si="138"/>
        <v>#DIV/0!</v>
      </c>
      <c r="R2197" s="50"/>
      <c r="S2197" s="84">
        <f t="shared" si="140"/>
        <v>0</v>
      </c>
    </row>
    <row r="2198" spans="13:19" ht="18.5" x14ac:dyDescent="0.45">
      <c r="M2198" s="79">
        <f t="shared" si="141"/>
        <v>0</v>
      </c>
      <c r="N2198" s="80"/>
      <c r="O2198" s="81">
        <f t="shared" si="139"/>
        <v>0</v>
      </c>
      <c r="P2198" s="82"/>
      <c r="Q2198" s="83" t="e">
        <f t="shared" si="138"/>
        <v>#DIV/0!</v>
      </c>
      <c r="R2198" s="50"/>
      <c r="S2198" s="84">
        <f t="shared" si="140"/>
        <v>0</v>
      </c>
    </row>
    <row r="2199" spans="13:19" ht="18.5" x14ac:dyDescent="0.45">
      <c r="M2199" s="79">
        <f t="shared" si="141"/>
        <v>0</v>
      </c>
      <c r="N2199" s="80"/>
      <c r="O2199" s="81">
        <f t="shared" si="139"/>
        <v>0</v>
      </c>
      <c r="P2199" s="82"/>
      <c r="Q2199" s="83" t="e">
        <f t="shared" si="138"/>
        <v>#DIV/0!</v>
      </c>
      <c r="R2199" s="50"/>
      <c r="S2199" s="84">
        <f t="shared" si="140"/>
        <v>0</v>
      </c>
    </row>
    <row r="2200" spans="13:19" ht="18.5" x14ac:dyDescent="0.45">
      <c r="M2200" s="79">
        <f t="shared" si="141"/>
        <v>0</v>
      </c>
      <c r="N2200" s="80"/>
      <c r="O2200" s="81">
        <f t="shared" si="139"/>
        <v>0</v>
      </c>
      <c r="P2200" s="82"/>
      <c r="Q2200" s="83" t="e">
        <f t="shared" si="138"/>
        <v>#DIV/0!</v>
      </c>
      <c r="R2200" s="50"/>
      <c r="S2200" s="84">
        <f t="shared" si="140"/>
        <v>0</v>
      </c>
    </row>
    <row r="2201" spans="13:19" ht="18.5" x14ac:dyDescent="0.45">
      <c r="M2201" s="79">
        <f t="shared" si="141"/>
        <v>0</v>
      </c>
      <c r="N2201" s="80"/>
      <c r="O2201" s="81">
        <f t="shared" si="139"/>
        <v>0</v>
      </c>
      <c r="P2201" s="82"/>
      <c r="Q2201" s="83" t="e">
        <f t="shared" si="138"/>
        <v>#DIV/0!</v>
      </c>
      <c r="R2201" s="50"/>
      <c r="S2201" s="84">
        <f t="shared" si="140"/>
        <v>0</v>
      </c>
    </row>
    <row r="2202" spans="13:19" ht="18.5" x14ac:dyDescent="0.45">
      <c r="M2202" s="79">
        <f t="shared" si="141"/>
        <v>0</v>
      </c>
      <c r="N2202" s="80"/>
      <c r="O2202" s="81">
        <f t="shared" si="139"/>
        <v>0</v>
      </c>
      <c r="P2202" s="82"/>
      <c r="Q2202" s="83" t="e">
        <f t="shared" si="138"/>
        <v>#DIV/0!</v>
      </c>
      <c r="R2202" s="50"/>
      <c r="S2202" s="84">
        <f t="shared" si="140"/>
        <v>0</v>
      </c>
    </row>
    <row r="2203" spans="13:19" ht="18.5" x14ac:dyDescent="0.45">
      <c r="M2203" s="79">
        <f t="shared" si="141"/>
        <v>0</v>
      </c>
      <c r="N2203" s="80"/>
      <c r="O2203" s="81">
        <f t="shared" si="139"/>
        <v>0</v>
      </c>
      <c r="P2203" s="82"/>
      <c r="Q2203" s="83" t="e">
        <f t="shared" si="138"/>
        <v>#DIV/0!</v>
      </c>
      <c r="R2203" s="50"/>
      <c r="S2203" s="84">
        <f t="shared" si="140"/>
        <v>0</v>
      </c>
    </row>
    <row r="2204" spans="13:19" ht="18.5" x14ac:dyDescent="0.45">
      <c r="M2204" s="79">
        <f t="shared" si="141"/>
        <v>0</v>
      </c>
      <c r="N2204" s="80"/>
      <c r="O2204" s="81">
        <f t="shared" si="139"/>
        <v>0</v>
      </c>
      <c r="P2204" s="82"/>
      <c r="Q2204" s="83" t="e">
        <f t="shared" si="138"/>
        <v>#DIV/0!</v>
      </c>
      <c r="R2204" s="50"/>
      <c r="S2204" s="84">
        <f t="shared" si="140"/>
        <v>0</v>
      </c>
    </row>
    <row r="2205" spans="13:19" ht="18.5" x14ac:dyDescent="0.45">
      <c r="M2205" s="79">
        <f t="shared" si="141"/>
        <v>0</v>
      </c>
      <c r="N2205" s="80"/>
      <c r="O2205" s="81">
        <f t="shared" si="139"/>
        <v>0</v>
      </c>
      <c r="P2205" s="82"/>
      <c r="Q2205" s="83" t="e">
        <f t="shared" si="138"/>
        <v>#DIV/0!</v>
      </c>
      <c r="R2205" s="50"/>
      <c r="S2205" s="84">
        <f t="shared" si="140"/>
        <v>0</v>
      </c>
    </row>
    <row r="2206" spans="13:19" ht="18.5" x14ac:dyDescent="0.45">
      <c r="M2206" s="79">
        <f t="shared" si="141"/>
        <v>0</v>
      </c>
      <c r="N2206" s="80"/>
      <c r="O2206" s="81">
        <f t="shared" si="139"/>
        <v>0</v>
      </c>
      <c r="P2206" s="82"/>
      <c r="Q2206" s="83" t="e">
        <f t="shared" si="138"/>
        <v>#DIV/0!</v>
      </c>
      <c r="R2206" s="50"/>
      <c r="S2206" s="84">
        <f t="shared" si="140"/>
        <v>0</v>
      </c>
    </row>
    <row r="2207" spans="13:19" ht="18.5" x14ac:dyDescent="0.45">
      <c r="M2207" s="79">
        <f t="shared" si="141"/>
        <v>0</v>
      </c>
      <c r="N2207" s="80"/>
      <c r="O2207" s="81">
        <f t="shared" si="139"/>
        <v>0</v>
      </c>
      <c r="P2207" s="82"/>
      <c r="Q2207" s="83" t="e">
        <f t="shared" si="138"/>
        <v>#DIV/0!</v>
      </c>
      <c r="R2207" s="50"/>
      <c r="S2207" s="84">
        <f t="shared" si="140"/>
        <v>0</v>
      </c>
    </row>
    <row r="2208" spans="13:19" ht="18.5" x14ac:dyDescent="0.45">
      <c r="M2208" s="79">
        <f t="shared" si="141"/>
        <v>0</v>
      </c>
      <c r="N2208" s="80"/>
      <c r="O2208" s="81">
        <f t="shared" si="139"/>
        <v>0</v>
      </c>
      <c r="P2208" s="82"/>
      <c r="Q2208" s="83" t="e">
        <f t="shared" si="138"/>
        <v>#DIV/0!</v>
      </c>
      <c r="R2208" s="50"/>
      <c r="S2208" s="84">
        <f t="shared" si="140"/>
        <v>0</v>
      </c>
    </row>
    <row r="2209" spans="13:19" ht="18.5" x14ac:dyDescent="0.45">
      <c r="M2209" s="79">
        <f t="shared" si="141"/>
        <v>0</v>
      </c>
      <c r="N2209" s="80"/>
      <c r="O2209" s="81">
        <f t="shared" si="139"/>
        <v>0</v>
      </c>
      <c r="P2209" s="82"/>
      <c r="Q2209" s="83" t="e">
        <f t="shared" ref="Q2209:Q2272" si="142">(P2209-M2209)/P2209</f>
        <v>#DIV/0!</v>
      </c>
      <c r="R2209" s="50"/>
      <c r="S2209" s="84">
        <f t="shared" si="140"/>
        <v>0</v>
      </c>
    </row>
    <row r="2210" spans="13:19" ht="18.5" x14ac:dyDescent="0.45">
      <c r="M2210" s="79">
        <f t="shared" si="141"/>
        <v>0</v>
      </c>
      <c r="N2210" s="80"/>
      <c r="O2210" s="81">
        <f t="shared" si="139"/>
        <v>0</v>
      </c>
      <c r="P2210" s="82"/>
      <c r="Q2210" s="83" t="e">
        <f t="shared" si="142"/>
        <v>#DIV/0!</v>
      </c>
      <c r="R2210" s="50"/>
      <c r="S2210" s="84">
        <f t="shared" si="140"/>
        <v>0</v>
      </c>
    </row>
    <row r="2211" spans="13:19" ht="18.5" x14ac:dyDescent="0.45">
      <c r="M2211" s="79">
        <f t="shared" si="141"/>
        <v>0</v>
      </c>
      <c r="N2211" s="80"/>
      <c r="O2211" s="81">
        <f t="shared" si="139"/>
        <v>0</v>
      </c>
      <c r="P2211" s="82"/>
      <c r="Q2211" s="83" t="e">
        <f t="shared" si="142"/>
        <v>#DIV/0!</v>
      </c>
      <c r="R2211" s="50"/>
      <c r="S2211" s="84">
        <f t="shared" si="140"/>
        <v>0</v>
      </c>
    </row>
    <row r="2212" spans="13:19" ht="18.5" x14ac:dyDescent="0.45">
      <c r="M2212" s="79">
        <f t="shared" si="141"/>
        <v>0</v>
      </c>
      <c r="N2212" s="80"/>
      <c r="O2212" s="81">
        <f t="shared" ref="O2212:O2275" si="143">M2212/(1-N2212)</f>
        <v>0</v>
      </c>
      <c r="P2212" s="82"/>
      <c r="Q2212" s="83" t="e">
        <f t="shared" si="142"/>
        <v>#DIV/0!</v>
      </c>
      <c r="R2212" s="50"/>
      <c r="S2212" s="84">
        <f t="shared" si="140"/>
        <v>0</v>
      </c>
    </row>
    <row r="2213" spans="13:19" ht="18.5" x14ac:dyDescent="0.45">
      <c r="M2213" s="79">
        <f t="shared" si="141"/>
        <v>0</v>
      </c>
      <c r="N2213" s="80"/>
      <c r="O2213" s="81">
        <f t="shared" si="143"/>
        <v>0</v>
      </c>
      <c r="P2213" s="82"/>
      <c r="Q2213" s="83" t="e">
        <f t="shared" si="142"/>
        <v>#DIV/0!</v>
      </c>
      <c r="R2213" s="50"/>
      <c r="S2213" s="84">
        <f t="shared" si="140"/>
        <v>0</v>
      </c>
    </row>
    <row r="2214" spans="13:19" ht="18.5" x14ac:dyDescent="0.45">
      <c r="M2214" s="79">
        <f t="shared" si="141"/>
        <v>0</v>
      </c>
      <c r="N2214" s="80"/>
      <c r="O2214" s="81">
        <f t="shared" si="143"/>
        <v>0</v>
      </c>
      <c r="P2214" s="82"/>
      <c r="Q2214" s="83" t="e">
        <f t="shared" si="142"/>
        <v>#DIV/0!</v>
      </c>
      <c r="R2214" s="50"/>
      <c r="S2214" s="84">
        <f t="shared" ref="S2214:S2277" si="144">SUM(R2214*P2214)</f>
        <v>0</v>
      </c>
    </row>
    <row r="2215" spans="13:19" ht="18.5" x14ac:dyDescent="0.45">
      <c r="M2215" s="79">
        <f t="shared" si="141"/>
        <v>0</v>
      </c>
      <c r="N2215" s="80"/>
      <c r="O2215" s="81">
        <f t="shared" si="143"/>
        <v>0</v>
      </c>
      <c r="P2215" s="82"/>
      <c r="Q2215" s="83" t="e">
        <f t="shared" si="142"/>
        <v>#DIV/0!</v>
      </c>
      <c r="R2215" s="50"/>
      <c r="S2215" s="84">
        <f t="shared" si="144"/>
        <v>0</v>
      </c>
    </row>
    <row r="2216" spans="13:19" ht="18.5" x14ac:dyDescent="0.45">
      <c r="M2216" s="79">
        <f t="shared" si="141"/>
        <v>0</v>
      </c>
      <c r="N2216" s="80"/>
      <c r="O2216" s="81">
        <f t="shared" si="143"/>
        <v>0</v>
      </c>
      <c r="P2216" s="82"/>
      <c r="Q2216" s="83" t="e">
        <f t="shared" si="142"/>
        <v>#DIV/0!</v>
      </c>
      <c r="R2216" s="50"/>
      <c r="S2216" s="84">
        <f t="shared" si="144"/>
        <v>0</v>
      </c>
    </row>
    <row r="2217" spans="13:19" ht="18.5" x14ac:dyDescent="0.45">
      <c r="M2217" s="79">
        <f t="shared" ref="M2217:M2280" si="145">SUM(F2217:K2217)</f>
        <v>0</v>
      </c>
      <c r="N2217" s="80"/>
      <c r="O2217" s="81">
        <f t="shared" si="143"/>
        <v>0</v>
      </c>
      <c r="P2217" s="82"/>
      <c r="Q2217" s="83" t="e">
        <f t="shared" si="142"/>
        <v>#DIV/0!</v>
      </c>
      <c r="R2217" s="50"/>
      <c r="S2217" s="84">
        <f t="shared" si="144"/>
        <v>0</v>
      </c>
    </row>
    <row r="2218" spans="13:19" ht="18.5" x14ac:dyDescent="0.45">
      <c r="M2218" s="79">
        <f t="shared" si="145"/>
        <v>0</v>
      </c>
      <c r="N2218" s="80"/>
      <c r="O2218" s="81">
        <f t="shared" si="143"/>
        <v>0</v>
      </c>
      <c r="P2218" s="82"/>
      <c r="Q2218" s="83" t="e">
        <f t="shared" si="142"/>
        <v>#DIV/0!</v>
      </c>
      <c r="R2218" s="50"/>
      <c r="S2218" s="84">
        <f t="shared" si="144"/>
        <v>0</v>
      </c>
    </row>
    <row r="2219" spans="13:19" ht="18.5" x14ac:dyDescent="0.45">
      <c r="M2219" s="79">
        <f t="shared" si="145"/>
        <v>0</v>
      </c>
      <c r="N2219" s="80"/>
      <c r="O2219" s="81">
        <f t="shared" si="143"/>
        <v>0</v>
      </c>
      <c r="P2219" s="82"/>
      <c r="Q2219" s="83" t="e">
        <f t="shared" si="142"/>
        <v>#DIV/0!</v>
      </c>
      <c r="R2219" s="50"/>
      <c r="S2219" s="84">
        <f t="shared" si="144"/>
        <v>0</v>
      </c>
    </row>
    <row r="2220" spans="13:19" ht="18.5" x14ac:dyDescent="0.45">
      <c r="M2220" s="79">
        <f t="shared" si="145"/>
        <v>0</v>
      </c>
      <c r="N2220" s="80"/>
      <c r="O2220" s="81">
        <f t="shared" si="143"/>
        <v>0</v>
      </c>
      <c r="P2220" s="82"/>
      <c r="Q2220" s="83" t="e">
        <f t="shared" si="142"/>
        <v>#DIV/0!</v>
      </c>
      <c r="R2220" s="50"/>
      <c r="S2220" s="84">
        <f t="shared" si="144"/>
        <v>0</v>
      </c>
    </row>
    <row r="2221" spans="13:19" ht="18.5" x14ac:dyDescent="0.45">
      <c r="M2221" s="79">
        <f t="shared" si="145"/>
        <v>0</v>
      </c>
      <c r="N2221" s="80"/>
      <c r="O2221" s="81">
        <f t="shared" si="143"/>
        <v>0</v>
      </c>
      <c r="P2221" s="82"/>
      <c r="Q2221" s="83" t="e">
        <f t="shared" si="142"/>
        <v>#DIV/0!</v>
      </c>
      <c r="R2221" s="50"/>
      <c r="S2221" s="84">
        <f t="shared" si="144"/>
        <v>0</v>
      </c>
    </row>
    <row r="2222" spans="13:19" ht="18.5" x14ac:dyDescent="0.45">
      <c r="M2222" s="79">
        <f t="shared" si="145"/>
        <v>0</v>
      </c>
      <c r="N2222" s="80"/>
      <c r="O2222" s="81">
        <f t="shared" si="143"/>
        <v>0</v>
      </c>
      <c r="P2222" s="82"/>
      <c r="Q2222" s="83" t="e">
        <f t="shared" si="142"/>
        <v>#DIV/0!</v>
      </c>
      <c r="R2222" s="50"/>
      <c r="S2222" s="84">
        <f t="shared" si="144"/>
        <v>0</v>
      </c>
    </row>
    <row r="2223" spans="13:19" ht="18.5" x14ac:dyDescent="0.45">
      <c r="M2223" s="79">
        <f t="shared" si="145"/>
        <v>0</v>
      </c>
      <c r="N2223" s="80"/>
      <c r="O2223" s="81">
        <f t="shared" si="143"/>
        <v>0</v>
      </c>
      <c r="P2223" s="82"/>
      <c r="Q2223" s="83" t="e">
        <f t="shared" si="142"/>
        <v>#DIV/0!</v>
      </c>
      <c r="R2223" s="50"/>
      <c r="S2223" s="84">
        <f t="shared" si="144"/>
        <v>0</v>
      </c>
    </row>
    <row r="2224" spans="13:19" ht="18.5" x14ac:dyDescent="0.45">
      <c r="M2224" s="79">
        <f t="shared" si="145"/>
        <v>0</v>
      </c>
      <c r="N2224" s="80"/>
      <c r="O2224" s="81">
        <f t="shared" si="143"/>
        <v>0</v>
      </c>
      <c r="P2224" s="82"/>
      <c r="Q2224" s="83" t="e">
        <f t="shared" si="142"/>
        <v>#DIV/0!</v>
      </c>
      <c r="R2224" s="50"/>
      <c r="S2224" s="84">
        <f t="shared" si="144"/>
        <v>0</v>
      </c>
    </row>
    <row r="2225" spans="13:19" ht="18.5" x14ac:dyDescent="0.45">
      <c r="M2225" s="79">
        <f t="shared" si="145"/>
        <v>0</v>
      </c>
      <c r="N2225" s="80"/>
      <c r="O2225" s="81">
        <f t="shared" si="143"/>
        <v>0</v>
      </c>
      <c r="P2225" s="82"/>
      <c r="Q2225" s="83" t="e">
        <f t="shared" si="142"/>
        <v>#DIV/0!</v>
      </c>
      <c r="R2225" s="50"/>
      <c r="S2225" s="84">
        <f t="shared" si="144"/>
        <v>0</v>
      </c>
    </row>
    <row r="2226" spans="13:19" ht="18.5" x14ac:dyDescent="0.45">
      <c r="M2226" s="79">
        <f t="shared" si="145"/>
        <v>0</v>
      </c>
      <c r="N2226" s="80"/>
      <c r="O2226" s="81">
        <f t="shared" si="143"/>
        <v>0</v>
      </c>
      <c r="P2226" s="82"/>
      <c r="Q2226" s="83" t="e">
        <f t="shared" si="142"/>
        <v>#DIV/0!</v>
      </c>
      <c r="R2226" s="50"/>
      <c r="S2226" s="84">
        <f t="shared" si="144"/>
        <v>0</v>
      </c>
    </row>
    <row r="2227" spans="13:19" ht="18.5" x14ac:dyDescent="0.45">
      <c r="M2227" s="79">
        <f t="shared" si="145"/>
        <v>0</v>
      </c>
      <c r="N2227" s="80"/>
      <c r="O2227" s="81">
        <f t="shared" si="143"/>
        <v>0</v>
      </c>
      <c r="P2227" s="82"/>
      <c r="Q2227" s="83" t="e">
        <f t="shared" si="142"/>
        <v>#DIV/0!</v>
      </c>
      <c r="R2227" s="50"/>
      <c r="S2227" s="84">
        <f t="shared" si="144"/>
        <v>0</v>
      </c>
    </row>
    <row r="2228" spans="13:19" ht="18.5" x14ac:dyDescent="0.45">
      <c r="M2228" s="79">
        <f t="shared" si="145"/>
        <v>0</v>
      </c>
      <c r="N2228" s="80"/>
      <c r="O2228" s="81">
        <f t="shared" si="143"/>
        <v>0</v>
      </c>
      <c r="P2228" s="82"/>
      <c r="Q2228" s="83" t="e">
        <f t="shared" si="142"/>
        <v>#DIV/0!</v>
      </c>
      <c r="R2228" s="50"/>
      <c r="S2228" s="84">
        <f t="shared" si="144"/>
        <v>0</v>
      </c>
    </row>
    <row r="2229" spans="13:19" ht="18.5" x14ac:dyDescent="0.45">
      <c r="M2229" s="79">
        <f t="shared" si="145"/>
        <v>0</v>
      </c>
      <c r="N2229" s="80"/>
      <c r="O2229" s="81">
        <f t="shared" si="143"/>
        <v>0</v>
      </c>
      <c r="P2229" s="82"/>
      <c r="Q2229" s="83" t="e">
        <f t="shared" si="142"/>
        <v>#DIV/0!</v>
      </c>
      <c r="R2229" s="50"/>
      <c r="S2229" s="84">
        <f t="shared" si="144"/>
        <v>0</v>
      </c>
    </row>
    <row r="2230" spans="13:19" ht="18.5" x14ac:dyDescent="0.45">
      <c r="M2230" s="79">
        <f t="shared" si="145"/>
        <v>0</v>
      </c>
      <c r="N2230" s="80"/>
      <c r="O2230" s="81">
        <f t="shared" si="143"/>
        <v>0</v>
      </c>
      <c r="P2230" s="82"/>
      <c r="Q2230" s="83" t="e">
        <f t="shared" si="142"/>
        <v>#DIV/0!</v>
      </c>
      <c r="R2230" s="50"/>
      <c r="S2230" s="84">
        <f t="shared" si="144"/>
        <v>0</v>
      </c>
    </row>
    <row r="2231" spans="13:19" ht="18.5" x14ac:dyDescent="0.45">
      <c r="M2231" s="79">
        <f t="shared" si="145"/>
        <v>0</v>
      </c>
      <c r="N2231" s="80"/>
      <c r="O2231" s="81">
        <f t="shared" si="143"/>
        <v>0</v>
      </c>
      <c r="P2231" s="82"/>
      <c r="Q2231" s="83" t="e">
        <f t="shared" si="142"/>
        <v>#DIV/0!</v>
      </c>
      <c r="R2231" s="50"/>
      <c r="S2231" s="84">
        <f t="shared" si="144"/>
        <v>0</v>
      </c>
    </row>
    <row r="2232" spans="13:19" ht="18.5" x14ac:dyDescent="0.45">
      <c r="M2232" s="79">
        <f t="shared" si="145"/>
        <v>0</v>
      </c>
      <c r="N2232" s="80"/>
      <c r="O2232" s="81">
        <f t="shared" si="143"/>
        <v>0</v>
      </c>
      <c r="P2232" s="82"/>
      <c r="Q2232" s="83" t="e">
        <f t="shared" si="142"/>
        <v>#DIV/0!</v>
      </c>
      <c r="R2232" s="50"/>
      <c r="S2232" s="84">
        <f t="shared" si="144"/>
        <v>0</v>
      </c>
    </row>
    <row r="2233" spans="13:19" ht="18.5" x14ac:dyDescent="0.45">
      <c r="M2233" s="79">
        <f t="shared" si="145"/>
        <v>0</v>
      </c>
      <c r="N2233" s="80"/>
      <c r="O2233" s="81">
        <f t="shared" si="143"/>
        <v>0</v>
      </c>
      <c r="P2233" s="82"/>
      <c r="Q2233" s="83" t="e">
        <f t="shared" si="142"/>
        <v>#DIV/0!</v>
      </c>
      <c r="R2233" s="50"/>
      <c r="S2233" s="84">
        <f t="shared" si="144"/>
        <v>0</v>
      </c>
    </row>
    <row r="2234" spans="13:19" ht="18.5" x14ac:dyDescent="0.45">
      <c r="M2234" s="79">
        <f t="shared" si="145"/>
        <v>0</v>
      </c>
      <c r="N2234" s="80"/>
      <c r="O2234" s="81">
        <f t="shared" si="143"/>
        <v>0</v>
      </c>
      <c r="P2234" s="82"/>
      <c r="Q2234" s="83" t="e">
        <f t="shared" si="142"/>
        <v>#DIV/0!</v>
      </c>
      <c r="R2234" s="50"/>
      <c r="S2234" s="84">
        <f t="shared" si="144"/>
        <v>0</v>
      </c>
    </row>
    <row r="2235" spans="13:19" ht="18.5" x14ac:dyDescent="0.45">
      <c r="M2235" s="79">
        <f t="shared" si="145"/>
        <v>0</v>
      </c>
      <c r="N2235" s="80"/>
      <c r="O2235" s="81">
        <f t="shared" si="143"/>
        <v>0</v>
      </c>
      <c r="P2235" s="82"/>
      <c r="Q2235" s="83" t="e">
        <f t="shared" si="142"/>
        <v>#DIV/0!</v>
      </c>
      <c r="R2235" s="50"/>
      <c r="S2235" s="84">
        <f t="shared" si="144"/>
        <v>0</v>
      </c>
    </row>
    <row r="2236" spans="13:19" ht="18.5" x14ac:dyDescent="0.45">
      <c r="M2236" s="79">
        <f t="shared" si="145"/>
        <v>0</v>
      </c>
      <c r="N2236" s="80"/>
      <c r="O2236" s="81">
        <f t="shared" si="143"/>
        <v>0</v>
      </c>
      <c r="P2236" s="82"/>
      <c r="Q2236" s="83" t="e">
        <f t="shared" si="142"/>
        <v>#DIV/0!</v>
      </c>
      <c r="R2236" s="50"/>
      <c r="S2236" s="84">
        <f t="shared" si="144"/>
        <v>0</v>
      </c>
    </row>
    <row r="2237" spans="13:19" ht="18.5" x14ac:dyDescent="0.45">
      <c r="M2237" s="79">
        <f t="shared" si="145"/>
        <v>0</v>
      </c>
      <c r="N2237" s="80"/>
      <c r="O2237" s="81">
        <f t="shared" si="143"/>
        <v>0</v>
      </c>
      <c r="P2237" s="82"/>
      <c r="Q2237" s="83" t="e">
        <f t="shared" si="142"/>
        <v>#DIV/0!</v>
      </c>
      <c r="R2237" s="50"/>
      <c r="S2237" s="84">
        <f t="shared" si="144"/>
        <v>0</v>
      </c>
    </row>
    <row r="2238" spans="13:19" ht="18.5" x14ac:dyDescent="0.45">
      <c r="M2238" s="79">
        <f t="shared" si="145"/>
        <v>0</v>
      </c>
      <c r="N2238" s="80"/>
      <c r="O2238" s="81">
        <f t="shared" si="143"/>
        <v>0</v>
      </c>
      <c r="P2238" s="82"/>
      <c r="Q2238" s="83" t="e">
        <f t="shared" si="142"/>
        <v>#DIV/0!</v>
      </c>
      <c r="R2238" s="50"/>
      <c r="S2238" s="84">
        <f t="shared" si="144"/>
        <v>0</v>
      </c>
    </row>
    <row r="2239" spans="13:19" ht="18.5" x14ac:dyDescent="0.45">
      <c r="M2239" s="79">
        <f t="shared" si="145"/>
        <v>0</v>
      </c>
      <c r="N2239" s="80"/>
      <c r="O2239" s="81">
        <f t="shared" si="143"/>
        <v>0</v>
      </c>
      <c r="P2239" s="82"/>
      <c r="Q2239" s="83" t="e">
        <f t="shared" si="142"/>
        <v>#DIV/0!</v>
      </c>
      <c r="R2239" s="50"/>
      <c r="S2239" s="84">
        <f t="shared" si="144"/>
        <v>0</v>
      </c>
    </row>
    <row r="2240" spans="13:19" ht="18.5" x14ac:dyDescent="0.45">
      <c r="M2240" s="79">
        <f t="shared" si="145"/>
        <v>0</v>
      </c>
      <c r="N2240" s="80"/>
      <c r="O2240" s="81">
        <f t="shared" si="143"/>
        <v>0</v>
      </c>
      <c r="P2240" s="82"/>
      <c r="Q2240" s="83" t="e">
        <f t="shared" si="142"/>
        <v>#DIV/0!</v>
      </c>
      <c r="R2240" s="50"/>
      <c r="S2240" s="84">
        <f t="shared" si="144"/>
        <v>0</v>
      </c>
    </row>
    <row r="2241" spans="13:19" ht="18.5" x14ac:dyDescent="0.45">
      <c r="M2241" s="79">
        <f t="shared" si="145"/>
        <v>0</v>
      </c>
      <c r="N2241" s="80"/>
      <c r="O2241" s="81">
        <f t="shared" si="143"/>
        <v>0</v>
      </c>
      <c r="P2241" s="82"/>
      <c r="Q2241" s="83" t="e">
        <f t="shared" si="142"/>
        <v>#DIV/0!</v>
      </c>
      <c r="R2241" s="50"/>
      <c r="S2241" s="84">
        <f t="shared" si="144"/>
        <v>0</v>
      </c>
    </row>
    <row r="2242" spans="13:19" ht="18.5" x14ac:dyDescent="0.45">
      <c r="M2242" s="79">
        <f t="shared" si="145"/>
        <v>0</v>
      </c>
      <c r="N2242" s="80"/>
      <c r="O2242" s="81">
        <f t="shared" si="143"/>
        <v>0</v>
      </c>
      <c r="P2242" s="82"/>
      <c r="Q2242" s="83" t="e">
        <f t="shared" si="142"/>
        <v>#DIV/0!</v>
      </c>
      <c r="R2242" s="50"/>
      <c r="S2242" s="84">
        <f t="shared" si="144"/>
        <v>0</v>
      </c>
    </row>
    <row r="2243" spans="13:19" ht="18.5" x14ac:dyDescent="0.45">
      <c r="M2243" s="79">
        <f t="shared" si="145"/>
        <v>0</v>
      </c>
      <c r="N2243" s="80"/>
      <c r="O2243" s="81">
        <f t="shared" si="143"/>
        <v>0</v>
      </c>
      <c r="P2243" s="82"/>
      <c r="Q2243" s="83" t="e">
        <f t="shared" si="142"/>
        <v>#DIV/0!</v>
      </c>
      <c r="R2243" s="50"/>
      <c r="S2243" s="84">
        <f t="shared" si="144"/>
        <v>0</v>
      </c>
    </row>
    <row r="2244" spans="13:19" ht="18.5" x14ac:dyDescent="0.45">
      <c r="M2244" s="79">
        <f t="shared" si="145"/>
        <v>0</v>
      </c>
      <c r="N2244" s="80"/>
      <c r="O2244" s="81">
        <f t="shared" si="143"/>
        <v>0</v>
      </c>
      <c r="P2244" s="82"/>
      <c r="Q2244" s="83" t="e">
        <f t="shared" si="142"/>
        <v>#DIV/0!</v>
      </c>
      <c r="R2244" s="50"/>
      <c r="S2244" s="84">
        <f t="shared" si="144"/>
        <v>0</v>
      </c>
    </row>
    <row r="2245" spans="13:19" ht="18.5" x14ac:dyDescent="0.45">
      <c r="M2245" s="79">
        <f t="shared" si="145"/>
        <v>0</v>
      </c>
      <c r="N2245" s="80"/>
      <c r="O2245" s="81">
        <f t="shared" si="143"/>
        <v>0</v>
      </c>
      <c r="P2245" s="82"/>
      <c r="Q2245" s="83" t="e">
        <f t="shared" si="142"/>
        <v>#DIV/0!</v>
      </c>
      <c r="R2245" s="50"/>
      <c r="S2245" s="84">
        <f t="shared" si="144"/>
        <v>0</v>
      </c>
    </row>
    <row r="2246" spans="13:19" ht="18.5" x14ac:dyDescent="0.45">
      <c r="M2246" s="79">
        <f t="shared" si="145"/>
        <v>0</v>
      </c>
      <c r="N2246" s="80"/>
      <c r="O2246" s="81">
        <f t="shared" si="143"/>
        <v>0</v>
      </c>
      <c r="P2246" s="82"/>
      <c r="Q2246" s="83" t="e">
        <f t="shared" si="142"/>
        <v>#DIV/0!</v>
      </c>
      <c r="R2246" s="50"/>
      <c r="S2246" s="84">
        <f t="shared" si="144"/>
        <v>0</v>
      </c>
    </row>
    <row r="2247" spans="13:19" ht="18.5" x14ac:dyDescent="0.45">
      <c r="M2247" s="79">
        <f t="shared" si="145"/>
        <v>0</v>
      </c>
      <c r="N2247" s="80"/>
      <c r="O2247" s="81">
        <f t="shared" si="143"/>
        <v>0</v>
      </c>
      <c r="P2247" s="82"/>
      <c r="Q2247" s="83" t="e">
        <f t="shared" si="142"/>
        <v>#DIV/0!</v>
      </c>
      <c r="R2247" s="50"/>
      <c r="S2247" s="84">
        <f t="shared" si="144"/>
        <v>0</v>
      </c>
    </row>
    <row r="2248" spans="13:19" ht="18.5" x14ac:dyDescent="0.45">
      <c r="M2248" s="79">
        <f t="shared" si="145"/>
        <v>0</v>
      </c>
      <c r="N2248" s="80"/>
      <c r="O2248" s="81">
        <f t="shared" si="143"/>
        <v>0</v>
      </c>
      <c r="P2248" s="82"/>
      <c r="Q2248" s="83" t="e">
        <f t="shared" si="142"/>
        <v>#DIV/0!</v>
      </c>
      <c r="R2248" s="50"/>
      <c r="S2248" s="84">
        <f t="shared" si="144"/>
        <v>0</v>
      </c>
    </row>
    <row r="2249" spans="13:19" ht="18.5" x14ac:dyDescent="0.45">
      <c r="M2249" s="79">
        <f t="shared" si="145"/>
        <v>0</v>
      </c>
      <c r="N2249" s="80"/>
      <c r="O2249" s="81">
        <f t="shared" si="143"/>
        <v>0</v>
      </c>
      <c r="P2249" s="82"/>
      <c r="Q2249" s="83" t="e">
        <f t="shared" si="142"/>
        <v>#DIV/0!</v>
      </c>
      <c r="R2249" s="50"/>
      <c r="S2249" s="84">
        <f t="shared" si="144"/>
        <v>0</v>
      </c>
    </row>
    <row r="2250" spans="13:19" ht="18.5" x14ac:dyDescent="0.45">
      <c r="M2250" s="79">
        <f t="shared" si="145"/>
        <v>0</v>
      </c>
      <c r="N2250" s="80"/>
      <c r="O2250" s="81">
        <f t="shared" si="143"/>
        <v>0</v>
      </c>
      <c r="P2250" s="82"/>
      <c r="Q2250" s="83" t="e">
        <f t="shared" si="142"/>
        <v>#DIV/0!</v>
      </c>
      <c r="R2250" s="50"/>
      <c r="S2250" s="84">
        <f t="shared" si="144"/>
        <v>0</v>
      </c>
    </row>
    <row r="2251" spans="13:19" ht="18.5" x14ac:dyDescent="0.45">
      <c r="M2251" s="79">
        <f t="shared" si="145"/>
        <v>0</v>
      </c>
      <c r="N2251" s="80"/>
      <c r="O2251" s="81">
        <f t="shared" si="143"/>
        <v>0</v>
      </c>
      <c r="P2251" s="82"/>
      <c r="Q2251" s="83" t="e">
        <f t="shared" si="142"/>
        <v>#DIV/0!</v>
      </c>
      <c r="R2251" s="50"/>
      <c r="S2251" s="84">
        <f t="shared" si="144"/>
        <v>0</v>
      </c>
    </row>
    <row r="2252" spans="13:19" ht="18.5" x14ac:dyDescent="0.45">
      <c r="M2252" s="79">
        <f t="shared" si="145"/>
        <v>0</v>
      </c>
      <c r="N2252" s="80"/>
      <c r="O2252" s="81">
        <f t="shared" si="143"/>
        <v>0</v>
      </c>
      <c r="P2252" s="82"/>
      <c r="Q2252" s="83" t="e">
        <f t="shared" si="142"/>
        <v>#DIV/0!</v>
      </c>
      <c r="R2252" s="50"/>
      <c r="S2252" s="84">
        <f t="shared" si="144"/>
        <v>0</v>
      </c>
    </row>
    <row r="2253" spans="13:19" ht="18.5" x14ac:dyDescent="0.45">
      <c r="M2253" s="79">
        <f t="shared" si="145"/>
        <v>0</v>
      </c>
      <c r="N2253" s="80"/>
      <c r="O2253" s="81">
        <f t="shared" si="143"/>
        <v>0</v>
      </c>
      <c r="P2253" s="82"/>
      <c r="Q2253" s="83" t="e">
        <f t="shared" si="142"/>
        <v>#DIV/0!</v>
      </c>
      <c r="R2253" s="50"/>
      <c r="S2253" s="84">
        <f t="shared" si="144"/>
        <v>0</v>
      </c>
    </row>
    <row r="2254" spans="13:19" ht="18.5" x14ac:dyDescent="0.45">
      <c r="M2254" s="79">
        <f t="shared" si="145"/>
        <v>0</v>
      </c>
      <c r="N2254" s="80"/>
      <c r="O2254" s="81">
        <f t="shared" si="143"/>
        <v>0</v>
      </c>
      <c r="P2254" s="82"/>
      <c r="Q2254" s="83" t="e">
        <f t="shared" si="142"/>
        <v>#DIV/0!</v>
      </c>
      <c r="R2254" s="50"/>
      <c r="S2254" s="84">
        <f t="shared" si="144"/>
        <v>0</v>
      </c>
    </row>
    <row r="2255" spans="13:19" ht="18.5" x14ac:dyDescent="0.45">
      <c r="M2255" s="79">
        <f t="shared" si="145"/>
        <v>0</v>
      </c>
      <c r="N2255" s="80"/>
      <c r="O2255" s="81">
        <f t="shared" si="143"/>
        <v>0</v>
      </c>
      <c r="P2255" s="82"/>
      <c r="Q2255" s="83" t="e">
        <f t="shared" si="142"/>
        <v>#DIV/0!</v>
      </c>
      <c r="R2255" s="50"/>
      <c r="S2255" s="84">
        <f t="shared" si="144"/>
        <v>0</v>
      </c>
    </row>
    <row r="2256" spans="13:19" ht="18.5" x14ac:dyDescent="0.45">
      <c r="M2256" s="79">
        <f t="shared" si="145"/>
        <v>0</v>
      </c>
      <c r="N2256" s="80"/>
      <c r="O2256" s="81">
        <f t="shared" si="143"/>
        <v>0</v>
      </c>
      <c r="P2256" s="82"/>
      <c r="Q2256" s="83" t="e">
        <f t="shared" si="142"/>
        <v>#DIV/0!</v>
      </c>
      <c r="R2256" s="50"/>
      <c r="S2256" s="84">
        <f t="shared" si="144"/>
        <v>0</v>
      </c>
    </row>
    <row r="2257" spans="13:19" ht="18.5" x14ac:dyDescent="0.45">
      <c r="M2257" s="79">
        <f t="shared" si="145"/>
        <v>0</v>
      </c>
      <c r="N2257" s="80"/>
      <c r="O2257" s="81">
        <f t="shared" si="143"/>
        <v>0</v>
      </c>
      <c r="P2257" s="82"/>
      <c r="Q2257" s="83" t="e">
        <f t="shared" si="142"/>
        <v>#DIV/0!</v>
      </c>
      <c r="R2257" s="50"/>
      <c r="S2257" s="84">
        <f t="shared" si="144"/>
        <v>0</v>
      </c>
    </row>
    <row r="2258" spans="13:19" ht="18.5" x14ac:dyDescent="0.45">
      <c r="M2258" s="79">
        <f t="shared" si="145"/>
        <v>0</v>
      </c>
      <c r="N2258" s="80"/>
      <c r="O2258" s="81">
        <f t="shared" si="143"/>
        <v>0</v>
      </c>
      <c r="P2258" s="82"/>
      <c r="Q2258" s="83" t="e">
        <f t="shared" si="142"/>
        <v>#DIV/0!</v>
      </c>
      <c r="R2258" s="50"/>
      <c r="S2258" s="84">
        <f t="shared" si="144"/>
        <v>0</v>
      </c>
    </row>
    <row r="2259" spans="13:19" ht="18.5" x14ac:dyDescent="0.45">
      <c r="M2259" s="79">
        <f t="shared" si="145"/>
        <v>0</v>
      </c>
      <c r="N2259" s="80"/>
      <c r="O2259" s="81">
        <f t="shared" si="143"/>
        <v>0</v>
      </c>
      <c r="P2259" s="82"/>
      <c r="Q2259" s="83" t="e">
        <f t="shared" si="142"/>
        <v>#DIV/0!</v>
      </c>
      <c r="R2259" s="50"/>
      <c r="S2259" s="84">
        <f t="shared" si="144"/>
        <v>0</v>
      </c>
    </row>
    <row r="2260" spans="13:19" ht="18.5" x14ac:dyDescent="0.45">
      <c r="M2260" s="79">
        <f t="shared" si="145"/>
        <v>0</v>
      </c>
      <c r="N2260" s="80"/>
      <c r="O2260" s="81">
        <f t="shared" si="143"/>
        <v>0</v>
      </c>
      <c r="P2260" s="82"/>
      <c r="Q2260" s="83" t="e">
        <f t="shared" si="142"/>
        <v>#DIV/0!</v>
      </c>
      <c r="R2260" s="50"/>
      <c r="S2260" s="84">
        <f t="shared" si="144"/>
        <v>0</v>
      </c>
    </row>
    <row r="2261" spans="13:19" ht="18.5" x14ac:dyDescent="0.45">
      <c r="M2261" s="79">
        <f t="shared" si="145"/>
        <v>0</v>
      </c>
      <c r="N2261" s="80"/>
      <c r="O2261" s="81">
        <f t="shared" si="143"/>
        <v>0</v>
      </c>
      <c r="P2261" s="82"/>
      <c r="Q2261" s="83" t="e">
        <f t="shared" si="142"/>
        <v>#DIV/0!</v>
      </c>
      <c r="R2261" s="50"/>
      <c r="S2261" s="84">
        <f t="shared" si="144"/>
        <v>0</v>
      </c>
    </row>
    <row r="2262" spans="13:19" ht="18.5" x14ac:dyDescent="0.45">
      <c r="M2262" s="79">
        <f t="shared" si="145"/>
        <v>0</v>
      </c>
      <c r="N2262" s="80"/>
      <c r="O2262" s="81">
        <f t="shared" si="143"/>
        <v>0</v>
      </c>
      <c r="P2262" s="82"/>
      <c r="Q2262" s="83" t="e">
        <f t="shared" si="142"/>
        <v>#DIV/0!</v>
      </c>
      <c r="R2262" s="50"/>
      <c r="S2262" s="84">
        <f t="shared" si="144"/>
        <v>0</v>
      </c>
    </row>
    <row r="2263" spans="13:19" ht="18.5" x14ac:dyDescent="0.45">
      <c r="M2263" s="79">
        <f t="shared" si="145"/>
        <v>0</v>
      </c>
      <c r="N2263" s="80"/>
      <c r="O2263" s="81">
        <f t="shared" si="143"/>
        <v>0</v>
      </c>
      <c r="P2263" s="82"/>
      <c r="Q2263" s="83" t="e">
        <f t="shared" si="142"/>
        <v>#DIV/0!</v>
      </c>
      <c r="R2263" s="50"/>
      <c r="S2263" s="84">
        <f t="shared" si="144"/>
        <v>0</v>
      </c>
    </row>
    <row r="2264" spans="13:19" ht="18.5" x14ac:dyDescent="0.45">
      <c r="M2264" s="79">
        <f t="shared" si="145"/>
        <v>0</v>
      </c>
      <c r="N2264" s="80"/>
      <c r="O2264" s="81">
        <f t="shared" si="143"/>
        <v>0</v>
      </c>
      <c r="P2264" s="82"/>
      <c r="Q2264" s="83" t="e">
        <f t="shared" si="142"/>
        <v>#DIV/0!</v>
      </c>
      <c r="R2264" s="50"/>
      <c r="S2264" s="84">
        <f t="shared" si="144"/>
        <v>0</v>
      </c>
    </row>
    <row r="2265" spans="13:19" ht="18.5" x14ac:dyDescent="0.45">
      <c r="M2265" s="79">
        <f t="shared" si="145"/>
        <v>0</v>
      </c>
      <c r="N2265" s="80"/>
      <c r="O2265" s="81">
        <f t="shared" si="143"/>
        <v>0</v>
      </c>
      <c r="P2265" s="82"/>
      <c r="Q2265" s="83" t="e">
        <f t="shared" si="142"/>
        <v>#DIV/0!</v>
      </c>
      <c r="R2265" s="50"/>
      <c r="S2265" s="84">
        <f t="shared" si="144"/>
        <v>0</v>
      </c>
    </row>
    <row r="2266" spans="13:19" ht="18.5" x14ac:dyDescent="0.45">
      <c r="M2266" s="79">
        <f t="shared" si="145"/>
        <v>0</v>
      </c>
      <c r="N2266" s="80"/>
      <c r="O2266" s="81">
        <f t="shared" si="143"/>
        <v>0</v>
      </c>
      <c r="P2266" s="82"/>
      <c r="Q2266" s="83" t="e">
        <f t="shared" si="142"/>
        <v>#DIV/0!</v>
      </c>
      <c r="R2266" s="50"/>
      <c r="S2266" s="84">
        <f t="shared" si="144"/>
        <v>0</v>
      </c>
    </row>
    <row r="2267" spans="13:19" ht="18.5" x14ac:dyDescent="0.45">
      <c r="M2267" s="79">
        <f t="shared" si="145"/>
        <v>0</v>
      </c>
      <c r="N2267" s="80"/>
      <c r="O2267" s="81">
        <f t="shared" si="143"/>
        <v>0</v>
      </c>
      <c r="P2267" s="82"/>
      <c r="Q2267" s="83" t="e">
        <f t="shared" si="142"/>
        <v>#DIV/0!</v>
      </c>
      <c r="R2267" s="50"/>
      <c r="S2267" s="84">
        <f t="shared" si="144"/>
        <v>0</v>
      </c>
    </row>
    <row r="2268" spans="13:19" ht="18.5" x14ac:dyDescent="0.45">
      <c r="M2268" s="79">
        <f t="shared" si="145"/>
        <v>0</v>
      </c>
      <c r="N2268" s="80"/>
      <c r="O2268" s="81">
        <f t="shared" si="143"/>
        <v>0</v>
      </c>
      <c r="P2268" s="82"/>
      <c r="Q2268" s="83" t="e">
        <f t="shared" si="142"/>
        <v>#DIV/0!</v>
      </c>
      <c r="R2268" s="50"/>
      <c r="S2268" s="84">
        <f t="shared" si="144"/>
        <v>0</v>
      </c>
    </row>
    <row r="2269" spans="13:19" ht="18.5" x14ac:dyDescent="0.45">
      <c r="M2269" s="79">
        <f t="shared" si="145"/>
        <v>0</v>
      </c>
      <c r="N2269" s="80"/>
      <c r="O2269" s="81">
        <f t="shared" si="143"/>
        <v>0</v>
      </c>
      <c r="P2269" s="82"/>
      <c r="Q2269" s="83" t="e">
        <f t="shared" si="142"/>
        <v>#DIV/0!</v>
      </c>
      <c r="R2269" s="50"/>
      <c r="S2269" s="84">
        <f t="shared" si="144"/>
        <v>0</v>
      </c>
    </row>
    <row r="2270" spans="13:19" ht="18.5" x14ac:dyDescent="0.45">
      <c r="M2270" s="79">
        <f t="shared" si="145"/>
        <v>0</v>
      </c>
      <c r="N2270" s="80"/>
      <c r="O2270" s="81">
        <f t="shared" si="143"/>
        <v>0</v>
      </c>
      <c r="P2270" s="82"/>
      <c r="Q2270" s="83" t="e">
        <f t="shared" si="142"/>
        <v>#DIV/0!</v>
      </c>
      <c r="R2270" s="50"/>
      <c r="S2270" s="84">
        <f t="shared" si="144"/>
        <v>0</v>
      </c>
    </row>
    <row r="2271" spans="13:19" ht="18.5" x14ac:dyDescent="0.45">
      <c r="M2271" s="79">
        <f t="shared" si="145"/>
        <v>0</v>
      </c>
      <c r="N2271" s="80"/>
      <c r="O2271" s="81">
        <f t="shared" si="143"/>
        <v>0</v>
      </c>
      <c r="P2271" s="82"/>
      <c r="Q2271" s="83" t="e">
        <f t="shared" si="142"/>
        <v>#DIV/0!</v>
      </c>
      <c r="R2271" s="50"/>
      <c r="S2271" s="84">
        <f t="shared" si="144"/>
        <v>0</v>
      </c>
    </row>
    <row r="2272" spans="13:19" ht="18.5" x14ac:dyDescent="0.45">
      <c r="M2272" s="79">
        <f t="shared" si="145"/>
        <v>0</v>
      </c>
      <c r="N2272" s="80"/>
      <c r="O2272" s="81">
        <f t="shared" si="143"/>
        <v>0</v>
      </c>
      <c r="P2272" s="82"/>
      <c r="Q2272" s="83" t="e">
        <f t="shared" si="142"/>
        <v>#DIV/0!</v>
      </c>
      <c r="R2272" s="50"/>
      <c r="S2272" s="84">
        <f t="shared" si="144"/>
        <v>0</v>
      </c>
    </row>
    <row r="2273" spans="13:19" ht="18.5" x14ac:dyDescent="0.45">
      <c r="M2273" s="79">
        <f t="shared" si="145"/>
        <v>0</v>
      </c>
      <c r="N2273" s="80"/>
      <c r="O2273" s="81">
        <f t="shared" si="143"/>
        <v>0</v>
      </c>
      <c r="P2273" s="82"/>
      <c r="Q2273" s="83" t="e">
        <f t="shared" ref="Q2273:Q2336" si="146">(P2273-M2273)/P2273</f>
        <v>#DIV/0!</v>
      </c>
      <c r="R2273" s="50"/>
      <c r="S2273" s="84">
        <f t="shared" si="144"/>
        <v>0</v>
      </c>
    </row>
    <row r="2274" spans="13:19" ht="18.5" x14ac:dyDescent="0.45">
      <c r="M2274" s="79">
        <f t="shared" si="145"/>
        <v>0</v>
      </c>
      <c r="N2274" s="80"/>
      <c r="O2274" s="81">
        <f t="shared" si="143"/>
        <v>0</v>
      </c>
      <c r="P2274" s="82"/>
      <c r="Q2274" s="83" t="e">
        <f t="shared" si="146"/>
        <v>#DIV/0!</v>
      </c>
      <c r="R2274" s="50"/>
      <c r="S2274" s="84">
        <f t="shared" si="144"/>
        <v>0</v>
      </c>
    </row>
    <row r="2275" spans="13:19" ht="18.5" x14ac:dyDescent="0.45">
      <c r="M2275" s="79">
        <f t="shared" si="145"/>
        <v>0</v>
      </c>
      <c r="N2275" s="80"/>
      <c r="O2275" s="81">
        <f t="shared" si="143"/>
        <v>0</v>
      </c>
      <c r="P2275" s="82"/>
      <c r="Q2275" s="83" t="e">
        <f t="shared" si="146"/>
        <v>#DIV/0!</v>
      </c>
      <c r="R2275" s="50"/>
      <c r="S2275" s="84">
        <f t="shared" si="144"/>
        <v>0</v>
      </c>
    </row>
    <row r="2276" spans="13:19" ht="18.5" x14ac:dyDescent="0.45">
      <c r="M2276" s="79">
        <f t="shared" si="145"/>
        <v>0</v>
      </c>
      <c r="N2276" s="80"/>
      <c r="O2276" s="81">
        <f t="shared" ref="O2276:O2339" si="147">M2276/(1-N2276)</f>
        <v>0</v>
      </c>
      <c r="P2276" s="82"/>
      <c r="Q2276" s="83" t="e">
        <f t="shared" si="146"/>
        <v>#DIV/0!</v>
      </c>
      <c r="R2276" s="50"/>
      <c r="S2276" s="84">
        <f t="shared" si="144"/>
        <v>0</v>
      </c>
    </row>
    <row r="2277" spans="13:19" ht="18.5" x14ac:dyDescent="0.45">
      <c r="M2277" s="79">
        <f t="shared" si="145"/>
        <v>0</v>
      </c>
      <c r="N2277" s="80"/>
      <c r="O2277" s="81">
        <f t="shared" si="147"/>
        <v>0</v>
      </c>
      <c r="P2277" s="82"/>
      <c r="Q2277" s="83" t="e">
        <f t="shared" si="146"/>
        <v>#DIV/0!</v>
      </c>
      <c r="R2277" s="50"/>
      <c r="S2277" s="84">
        <f t="shared" si="144"/>
        <v>0</v>
      </c>
    </row>
    <row r="2278" spans="13:19" ht="18.5" x14ac:dyDescent="0.45">
      <c r="M2278" s="79">
        <f t="shared" si="145"/>
        <v>0</v>
      </c>
      <c r="N2278" s="80"/>
      <c r="O2278" s="81">
        <f t="shared" si="147"/>
        <v>0</v>
      </c>
      <c r="P2278" s="82"/>
      <c r="Q2278" s="83" t="e">
        <f t="shared" si="146"/>
        <v>#DIV/0!</v>
      </c>
      <c r="R2278" s="50"/>
      <c r="S2278" s="84">
        <f t="shared" ref="S2278:S2341" si="148">SUM(R2278*P2278)</f>
        <v>0</v>
      </c>
    </row>
    <row r="2279" spans="13:19" ht="18.5" x14ac:dyDescent="0.45">
      <c r="M2279" s="79">
        <f t="shared" si="145"/>
        <v>0</v>
      </c>
      <c r="N2279" s="80"/>
      <c r="O2279" s="81">
        <f t="shared" si="147"/>
        <v>0</v>
      </c>
      <c r="P2279" s="82"/>
      <c r="Q2279" s="83" t="e">
        <f t="shared" si="146"/>
        <v>#DIV/0!</v>
      </c>
      <c r="R2279" s="50"/>
      <c r="S2279" s="84">
        <f t="shared" si="148"/>
        <v>0</v>
      </c>
    </row>
    <row r="2280" spans="13:19" ht="18.5" x14ac:dyDescent="0.45">
      <c r="M2280" s="79">
        <f t="shared" si="145"/>
        <v>0</v>
      </c>
      <c r="N2280" s="80"/>
      <c r="O2280" s="81">
        <f t="shared" si="147"/>
        <v>0</v>
      </c>
      <c r="P2280" s="82"/>
      <c r="Q2280" s="83" t="e">
        <f t="shared" si="146"/>
        <v>#DIV/0!</v>
      </c>
      <c r="R2280" s="50"/>
      <c r="S2280" s="84">
        <f t="shared" si="148"/>
        <v>0</v>
      </c>
    </row>
    <row r="2281" spans="13:19" ht="18.5" x14ac:dyDescent="0.45">
      <c r="M2281" s="79">
        <f t="shared" ref="M2281:M2344" si="149">SUM(F2281:K2281)</f>
        <v>0</v>
      </c>
      <c r="N2281" s="80"/>
      <c r="O2281" s="81">
        <f t="shared" si="147"/>
        <v>0</v>
      </c>
      <c r="P2281" s="82"/>
      <c r="Q2281" s="83" t="e">
        <f t="shared" si="146"/>
        <v>#DIV/0!</v>
      </c>
      <c r="R2281" s="50"/>
      <c r="S2281" s="84">
        <f t="shared" si="148"/>
        <v>0</v>
      </c>
    </row>
    <row r="2282" spans="13:19" ht="18.5" x14ac:dyDescent="0.45">
      <c r="M2282" s="79">
        <f t="shared" si="149"/>
        <v>0</v>
      </c>
      <c r="N2282" s="80"/>
      <c r="O2282" s="81">
        <f t="shared" si="147"/>
        <v>0</v>
      </c>
      <c r="P2282" s="82"/>
      <c r="Q2282" s="83" t="e">
        <f t="shared" si="146"/>
        <v>#DIV/0!</v>
      </c>
      <c r="R2282" s="50"/>
      <c r="S2282" s="84">
        <f t="shared" si="148"/>
        <v>0</v>
      </c>
    </row>
    <row r="2283" spans="13:19" ht="18.5" x14ac:dyDescent="0.45">
      <c r="M2283" s="79">
        <f t="shared" si="149"/>
        <v>0</v>
      </c>
      <c r="N2283" s="80"/>
      <c r="O2283" s="81">
        <f t="shared" si="147"/>
        <v>0</v>
      </c>
      <c r="P2283" s="82"/>
      <c r="Q2283" s="83" t="e">
        <f t="shared" si="146"/>
        <v>#DIV/0!</v>
      </c>
      <c r="R2283" s="50"/>
      <c r="S2283" s="84">
        <f t="shared" si="148"/>
        <v>0</v>
      </c>
    </row>
    <row r="2284" spans="13:19" ht="18.5" x14ac:dyDescent="0.45">
      <c r="M2284" s="79">
        <f t="shared" si="149"/>
        <v>0</v>
      </c>
      <c r="N2284" s="80"/>
      <c r="O2284" s="81">
        <f t="shared" si="147"/>
        <v>0</v>
      </c>
      <c r="P2284" s="82"/>
      <c r="Q2284" s="83" t="e">
        <f t="shared" si="146"/>
        <v>#DIV/0!</v>
      </c>
      <c r="R2284" s="50"/>
      <c r="S2284" s="84">
        <f t="shared" si="148"/>
        <v>0</v>
      </c>
    </row>
    <row r="2285" spans="13:19" ht="18.5" x14ac:dyDescent="0.45">
      <c r="M2285" s="79">
        <f t="shared" si="149"/>
        <v>0</v>
      </c>
      <c r="N2285" s="80"/>
      <c r="O2285" s="81">
        <f t="shared" si="147"/>
        <v>0</v>
      </c>
      <c r="P2285" s="82"/>
      <c r="Q2285" s="83" t="e">
        <f t="shared" si="146"/>
        <v>#DIV/0!</v>
      </c>
      <c r="R2285" s="50"/>
      <c r="S2285" s="84">
        <f t="shared" si="148"/>
        <v>0</v>
      </c>
    </row>
    <row r="2286" spans="13:19" ht="18.5" x14ac:dyDescent="0.45">
      <c r="M2286" s="79">
        <f t="shared" si="149"/>
        <v>0</v>
      </c>
      <c r="N2286" s="80"/>
      <c r="O2286" s="81">
        <f t="shared" si="147"/>
        <v>0</v>
      </c>
      <c r="P2286" s="82"/>
      <c r="Q2286" s="83" t="e">
        <f t="shared" si="146"/>
        <v>#DIV/0!</v>
      </c>
      <c r="R2286" s="50"/>
      <c r="S2286" s="84">
        <f t="shared" si="148"/>
        <v>0</v>
      </c>
    </row>
    <row r="2287" spans="13:19" ht="18.5" x14ac:dyDescent="0.45">
      <c r="M2287" s="79">
        <f t="shared" si="149"/>
        <v>0</v>
      </c>
      <c r="N2287" s="80"/>
      <c r="O2287" s="81">
        <f t="shared" si="147"/>
        <v>0</v>
      </c>
      <c r="P2287" s="82"/>
      <c r="Q2287" s="83" t="e">
        <f t="shared" si="146"/>
        <v>#DIV/0!</v>
      </c>
      <c r="R2287" s="50"/>
      <c r="S2287" s="84">
        <f t="shared" si="148"/>
        <v>0</v>
      </c>
    </row>
    <row r="2288" spans="13:19" ht="18.5" x14ac:dyDescent="0.45">
      <c r="M2288" s="79">
        <f t="shared" si="149"/>
        <v>0</v>
      </c>
      <c r="N2288" s="80"/>
      <c r="O2288" s="81">
        <f t="shared" si="147"/>
        <v>0</v>
      </c>
      <c r="P2288" s="82"/>
      <c r="Q2288" s="83" t="e">
        <f t="shared" si="146"/>
        <v>#DIV/0!</v>
      </c>
      <c r="R2288" s="50"/>
      <c r="S2288" s="84">
        <f t="shared" si="148"/>
        <v>0</v>
      </c>
    </row>
    <row r="2289" spans="13:19" ht="18.5" x14ac:dyDescent="0.45">
      <c r="M2289" s="79">
        <f t="shared" si="149"/>
        <v>0</v>
      </c>
      <c r="N2289" s="80"/>
      <c r="O2289" s="81">
        <f t="shared" si="147"/>
        <v>0</v>
      </c>
      <c r="P2289" s="82"/>
      <c r="Q2289" s="83" t="e">
        <f t="shared" si="146"/>
        <v>#DIV/0!</v>
      </c>
      <c r="R2289" s="50"/>
      <c r="S2289" s="84">
        <f t="shared" si="148"/>
        <v>0</v>
      </c>
    </row>
    <row r="2290" spans="13:19" ht="18.5" x14ac:dyDescent="0.45">
      <c r="M2290" s="79">
        <f t="shared" si="149"/>
        <v>0</v>
      </c>
      <c r="N2290" s="80"/>
      <c r="O2290" s="81">
        <f t="shared" si="147"/>
        <v>0</v>
      </c>
      <c r="P2290" s="82"/>
      <c r="Q2290" s="83" t="e">
        <f t="shared" si="146"/>
        <v>#DIV/0!</v>
      </c>
      <c r="R2290" s="50"/>
      <c r="S2290" s="84">
        <f t="shared" si="148"/>
        <v>0</v>
      </c>
    </row>
    <row r="2291" spans="13:19" ht="18.5" x14ac:dyDescent="0.45">
      <c r="M2291" s="79">
        <f t="shared" si="149"/>
        <v>0</v>
      </c>
      <c r="N2291" s="80"/>
      <c r="O2291" s="81">
        <f t="shared" si="147"/>
        <v>0</v>
      </c>
      <c r="P2291" s="82"/>
      <c r="Q2291" s="83" t="e">
        <f t="shared" si="146"/>
        <v>#DIV/0!</v>
      </c>
      <c r="R2291" s="50"/>
      <c r="S2291" s="84">
        <f t="shared" si="148"/>
        <v>0</v>
      </c>
    </row>
    <row r="2292" spans="13:19" ht="18.5" x14ac:dyDescent="0.45">
      <c r="M2292" s="79">
        <f t="shared" si="149"/>
        <v>0</v>
      </c>
      <c r="N2292" s="80"/>
      <c r="O2292" s="81">
        <f t="shared" si="147"/>
        <v>0</v>
      </c>
      <c r="P2292" s="82"/>
      <c r="Q2292" s="83" t="e">
        <f t="shared" si="146"/>
        <v>#DIV/0!</v>
      </c>
      <c r="R2292" s="50"/>
      <c r="S2292" s="84">
        <f t="shared" si="148"/>
        <v>0</v>
      </c>
    </row>
    <row r="2293" spans="13:19" ht="18.5" x14ac:dyDescent="0.45">
      <c r="M2293" s="79">
        <f t="shared" si="149"/>
        <v>0</v>
      </c>
      <c r="N2293" s="80"/>
      <c r="O2293" s="81">
        <f t="shared" si="147"/>
        <v>0</v>
      </c>
      <c r="P2293" s="82"/>
      <c r="Q2293" s="83" t="e">
        <f t="shared" si="146"/>
        <v>#DIV/0!</v>
      </c>
      <c r="R2293" s="50"/>
      <c r="S2293" s="84">
        <f t="shared" si="148"/>
        <v>0</v>
      </c>
    </row>
    <row r="2294" spans="13:19" ht="18.5" x14ac:dyDescent="0.45">
      <c r="M2294" s="79">
        <f t="shared" si="149"/>
        <v>0</v>
      </c>
      <c r="N2294" s="80"/>
      <c r="O2294" s="81">
        <f t="shared" si="147"/>
        <v>0</v>
      </c>
      <c r="P2294" s="82"/>
      <c r="Q2294" s="83" t="e">
        <f t="shared" si="146"/>
        <v>#DIV/0!</v>
      </c>
      <c r="R2294" s="50"/>
      <c r="S2294" s="84">
        <f t="shared" si="148"/>
        <v>0</v>
      </c>
    </row>
    <row r="2295" spans="13:19" ht="18.5" x14ac:dyDescent="0.45">
      <c r="M2295" s="79">
        <f t="shared" si="149"/>
        <v>0</v>
      </c>
      <c r="N2295" s="80"/>
      <c r="O2295" s="81">
        <f t="shared" si="147"/>
        <v>0</v>
      </c>
      <c r="P2295" s="82"/>
      <c r="Q2295" s="83" t="e">
        <f t="shared" si="146"/>
        <v>#DIV/0!</v>
      </c>
      <c r="R2295" s="50"/>
      <c r="S2295" s="84">
        <f t="shared" si="148"/>
        <v>0</v>
      </c>
    </row>
    <row r="2296" spans="13:19" ht="18.5" x14ac:dyDescent="0.45">
      <c r="M2296" s="79">
        <f t="shared" si="149"/>
        <v>0</v>
      </c>
      <c r="N2296" s="80"/>
      <c r="O2296" s="81">
        <f t="shared" si="147"/>
        <v>0</v>
      </c>
      <c r="P2296" s="82"/>
      <c r="Q2296" s="83" t="e">
        <f t="shared" si="146"/>
        <v>#DIV/0!</v>
      </c>
      <c r="R2296" s="50"/>
      <c r="S2296" s="84">
        <f t="shared" si="148"/>
        <v>0</v>
      </c>
    </row>
    <row r="2297" spans="13:19" ht="18.5" x14ac:dyDescent="0.45">
      <c r="M2297" s="79">
        <f t="shared" si="149"/>
        <v>0</v>
      </c>
      <c r="N2297" s="80"/>
      <c r="O2297" s="81">
        <f t="shared" si="147"/>
        <v>0</v>
      </c>
      <c r="P2297" s="82"/>
      <c r="Q2297" s="83" t="e">
        <f t="shared" si="146"/>
        <v>#DIV/0!</v>
      </c>
      <c r="R2297" s="50"/>
      <c r="S2297" s="84">
        <f t="shared" si="148"/>
        <v>0</v>
      </c>
    </row>
    <row r="2298" spans="13:19" ht="18.5" x14ac:dyDescent="0.45">
      <c r="M2298" s="79">
        <f t="shared" si="149"/>
        <v>0</v>
      </c>
      <c r="N2298" s="80"/>
      <c r="O2298" s="81">
        <f t="shared" si="147"/>
        <v>0</v>
      </c>
      <c r="P2298" s="82"/>
      <c r="Q2298" s="83" t="e">
        <f t="shared" si="146"/>
        <v>#DIV/0!</v>
      </c>
      <c r="R2298" s="50"/>
      <c r="S2298" s="84">
        <f t="shared" si="148"/>
        <v>0</v>
      </c>
    </row>
    <row r="2299" spans="13:19" ht="18.5" x14ac:dyDescent="0.45">
      <c r="M2299" s="79">
        <f t="shared" si="149"/>
        <v>0</v>
      </c>
      <c r="N2299" s="80"/>
      <c r="O2299" s="81">
        <f t="shared" si="147"/>
        <v>0</v>
      </c>
      <c r="P2299" s="82"/>
      <c r="Q2299" s="83" t="e">
        <f t="shared" si="146"/>
        <v>#DIV/0!</v>
      </c>
      <c r="R2299" s="50"/>
      <c r="S2299" s="84">
        <f t="shared" si="148"/>
        <v>0</v>
      </c>
    </row>
    <row r="2300" spans="13:19" ht="18.5" x14ac:dyDescent="0.45">
      <c r="M2300" s="79">
        <f t="shared" si="149"/>
        <v>0</v>
      </c>
      <c r="N2300" s="80"/>
      <c r="O2300" s="81">
        <f t="shared" si="147"/>
        <v>0</v>
      </c>
      <c r="P2300" s="82"/>
      <c r="Q2300" s="83" t="e">
        <f t="shared" si="146"/>
        <v>#DIV/0!</v>
      </c>
      <c r="R2300" s="50"/>
      <c r="S2300" s="84">
        <f t="shared" si="148"/>
        <v>0</v>
      </c>
    </row>
    <row r="2301" spans="13:19" ht="18.5" x14ac:dyDescent="0.45">
      <c r="M2301" s="79">
        <f t="shared" si="149"/>
        <v>0</v>
      </c>
      <c r="N2301" s="80"/>
      <c r="O2301" s="81">
        <f t="shared" si="147"/>
        <v>0</v>
      </c>
      <c r="P2301" s="82"/>
      <c r="Q2301" s="83" t="e">
        <f t="shared" si="146"/>
        <v>#DIV/0!</v>
      </c>
      <c r="R2301" s="50"/>
      <c r="S2301" s="84">
        <f t="shared" si="148"/>
        <v>0</v>
      </c>
    </row>
    <row r="2302" spans="13:19" ht="18.5" x14ac:dyDescent="0.45">
      <c r="M2302" s="79">
        <f t="shared" si="149"/>
        <v>0</v>
      </c>
      <c r="N2302" s="80"/>
      <c r="O2302" s="81">
        <f t="shared" si="147"/>
        <v>0</v>
      </c>
      <c r="P2302" s="82"/>
      <c r="Q2302" s="83" t="e">
        <f t="shared" si="146"/>
        <v>#DIV/0!</v>
      </c>
      <c r="R2302" s="50"/>
      <c r="S2302" s="84">
        <f t="shared" si="148"/>
        <v>0</v>
      </c>
    </row>
    <row r="2303" spans="13:19" ht="18.5" x14ac:dyDescent="0.45">
      <c r="M2303" s="79">
        <f t="shared" si="149"/>
        <v>0</v>
      </c>
      <c r="N2303" s="80"/>
      <c r="O2303" s="81">
        <f t="shared" si="147"/>
        <v>0</v>
      </c>
      <c r="P2303" s="82"/>
      <c r="Q2303" s="83" t="e">
        <f t="shared" si="146"/>
        <v>#DIV/0!</v>
      </c>
      <c r="R2303" s="50"/>
      <c r="S2303" s="84">
        <f t="shared" si="148"/>
        <v>0</v>
      </c>
    </row>
    <row r="2304" spans="13:19" ht="18.5" x14ac:dyDescent="0.45">
      <c r="M2304" s="79">
        <f t="shared" si="149"/>
        <v>0</v>
      </c>
      <c r="N2304" s="80"/>
      <c r="O2304" s="81">
        <f t="shared" si="147"/>
        <v>0</v>
      </c>
      <c r="P2304" s="82"/>
      <c r="Q2304" s="83" t="e">
        <f t="shared" si="146"/>
        <v>#DIV/0!</v>
      </c>
      <c r="R2304" s="50"/>
      <c r="S2304" s="84">
        <f t="shared" si="148"/>
        <v>0</v>
      </c>
    </row>
    <row r="2305" spans="13:19" ht="18.5" x14ac:dyDescent="0.45">
      <c r="M2305" s="79">
        <f t="shared" si="149"/>
        <v>0</v>
      </c>
      <c r="N2305" s="80"/>
      <c r="O2305" s="81">
        <f t="shared" si="147"/>
        <v>0</v>
      </c>
      <c r="P2305" s="82"/>
      <c r="Q2305" s="83" t="e">
        <f t="shared" si="146"/>
        <v>#DIV/0!</v>
      </c>
      <c r="R2305" s="50"/>
      <c r="S2305" s="84">
        <f t="shared" si="148"/>
        <v>0</v>
      </c>
    </row>
    <row r="2306" spans="13:19" ht="18.5" x14ac:dyDescent="0.45">
      <c r="M2306" s="79">
        <f t="shared" si="149"/>
        <v>0</v>
      </c>
      <c r="N2306" s="80"/>
      <c r="O2306" s="81">
        <f t="shared" si="147"/>
        <v>0</v>
      </c>
      <c r="P2306" s="82"/>
      <c r="Q2306" s="83" t="e">
        <f t="shared" si="146"/>
        <v>#DIV/0!</v>
      </c>
      <c r="R2306" s="50"/>
      <c r="S2306" s="84">
        <f t="shared" si="148"/>
        <v>0</v>
      </c>
    </row>
    <row r="2307" spans="13:19" ht="18.5" x14ac:dyDescent="0.45">
      <c r="M2307" s="79">
        <f t="shared" si="149"/>
        <v>0</v>
      </c>
      <c r="N2307" s="80"/>
      <c r="O2307" s="81">
        <f t="shared" si="147"/>
        <v>0</v>
      </c>
      <c r="P2307" s="82"/>
      <c r="Q2307" s="83" t="e">
        <f t="shared" si="146"/>
        <v>#DIV/0!</v>
      </c>
      <c r="R2307" s="50"/>
      <c r="S2307" s="84">
        <f t="shared" si="148"/>
        <v>0</v>
      </c>
    </row>
    <row r="2308" spans="13:19" ht="18.5" x14ac:dyDescent="0.45">
      <c r="M2308" s="79">
        <f t="shared" si="149"/>
        <v>0</v>
      </c>
      <c r="N2308" s="80"/>
      <c r="O2308" s="81">
        <f t="shared" si="147"/>
        <v>0</v>
      </c>
      <c r="P2308" s="82"/>
      <c r="Q2308" s="83" t="e">
        <f t="shared" si="146"/>
        <v>#DIV/0!</v>
      </c>
      <c r="R2308" s="50"/>
      <c r="S2308" s="84">
        <f t="shared" si="148"/>
        <v>0</v>
      </c>
    </row>
    <row r="2309" spans="13:19" ht="18.5" x14ac:dyDescent="0.45">
      <c r="M2309" s="79">
        <f t="shared" si="149"/>
        <v>0</v>
      </c>
      <c r="N2309" s="80"/>
      <c r="O2309" s="81">
        <f t="shared" si="147"/>
        <v>0</v>
      </c>
      <c r="P2309" s="82"/>
      <c r="Q2309" s="83" t="e">
        <f t="shared" si="146"/>
        <v>#DIV/0!</v>
      </c>
      <c r="R2309" s="50"/>
      <c r="S2309" s="84">
        <f t="shared" si="148"/>
        <v>0</v>
      </c>
    </row>
    <row r="2310" spans="13:19" ht="18.5" x14ac:dyDescent="0.45">
      <c r="M2310" s="79">
        <f t="shared" si="149"/>
        <v>0</v>
      </c>
      <c r="N2310" s="80"/>
      <c r="O2310" s="81">
        <f t="shared" si="147"/>
        <v>0</v>
      </c>
      <c r="P2310" s="82"/>
      <c r="Q2310" s="83" t="e">
        <f t="shared" si="146"/>
        <v>#DIV/0!</v>
      </c>
      <c r="R2310" s="50"/>
      <c r="S2310" s="84">
        <f t="shared" si="148"/>
        <v>0</v>
      </c>
    </row>
    <row r="2311" spans="13:19" ht="18.5" x14ac:dyDescent="0.45">
      <c r="M2311" s="79">
        <f t="shared" si="149"/>
        <v>0</v>
      </c>
      <c r="N2311" s="80"/>
      <c r="O2311" s="81">
        <f t="shared" si="147"/>
        <v>0</v>
      </c>
      <c r="P2311" s="82"/>
      <c r="Q2311" s="83" t="e">
        <f t="shared" si="146"/>
        <v>#DIV/0!</v>
      </c>
      <c r="R2311" s="50"/>
      <c r="S2311" s="84">
        <f t="shared" si="148"/>
        <v>0</v>
      </c>
    </row>
    <row r="2312" spans="13:19" ht="18.5" x14ac:dyDescent="0.45">
      <c r="M2312" s="79">
        <f t="shared" si="149"/>
        <v>0</v>
      </c>
      <c r="N2312" s="80"/>
      <c r="O2312" s="81">
        <f t="shared" si="147"/>
        <v>0</v>
      </c>
      <c r="P2312" s="82"/>
      <c r="Q2312" s="83" t="e">
        <f t="shared" si="146"/>
        <v>#DIV/0!</v>
      </c>
      <c r="R2312" s="50"/>
      <c r="S2312" s="84">
        <f t="shared" si="148"/>
        <v>0</v>
      </c>
    </row>
    <row r="2313" spans="13:19" ht="18.5" x14ac:dyDescent="0.45">
      <c r="M2313" s="79">
        <f t="shared" si="149"/>
        <v>0</v>
      </c>
      <c r="N2313" s="80"/>
      <c r="O2313" s="81">
        <f t="shared" si="147"/>
        <v>0</v>
      </c>
      <c r="P2313" s="82"/>
      <c r="Q2313" s="83" t="e">
        <f t="shared" si="146"/>
        <v>#DIV/0!</v>
      </c>
      <c r="R2313" s="50"/>
      <c r="S2313" s="84">
        <f t="shared" si="148"/>
        <v>0</v>
      </c>
    </row>
    <row r="2314" spans="13:19" ht="18.5" x14ac:dyDescent="0.45">
      <c r="M2314" s="79">
        <f t="shared" si="149"/>
        <v>0</v>
      </c>
      <c r="N2314" s="80"/>
      <c r="O2314" s="81">
        <f t="shared" si="147"/>
        <v>0</v>
      </c>
      <c r="P2314" s="82"/>
      <c r="Q2314" s="83" t="e">
        <f t="shared" si="146"/>
        <v>#DIV/0!</v>
      </c>
      <c r="R2314" s="50"/>
      <c r="S2314" s="84">
        <f t="shared" si="148"/>
        <v>0</v>
      </c>
    </row>
    <row r="2315" spans="13:19" ht="18.5" x14ac:dyDescent="0.45">
      <c r="M2315" s="79">
        <f t="shared" si="149"/>
        <v>0</v>
      </c>
      <c r="N2315" s="80"/>
      <c r="O2315" s="81">
        <f t="shared" si="147"/>
        <v>0</v>
      </c>
      <c r="P2315" s="82"/>
      <c r="Q2315" s="83" t="e">
        <f t="shared" si="146"/>
        <v>#DIV/0!</v>
      </c>
      <c r="R2315" s="50"/>
      <c r="S2315" s="84">
        <f t="shared" si="148"/>
        <v>0</v>
      </c>
    </row>
    <row r="2316" spans="13:19" ht="18.5" x14ac:dyDescent="0.45">
      <c r="M2316" s="79">
        <f t="shared" si="149"/>
        <v>0</v>
      </c>
      <c r="N2316" s="80"/>
      <c r="O2316" s="81">
        <f t="shared" si="147"/>
        <v>0</v>
      </c>
      <c r="P2316" s="82"/>
      <c r="Q2316" s="83" t="e">
        <f t="shared" si="146"/>
        <v>#DIV/0!</v>
      </c>
      <c r="R2316" s="50"/>
      <c r="S2316" s="84">
        <f t="shared" si="148"/>
        <v>0</v>
      </c>
    </row>
    <row r="2317" spans="13:19" ht="18.5" x14ac:dyDescent="0.45">
      <c r="M2317" s="79">
        <f t="shared" si="149"/>
        <v>0</v>
      </c>
      <c r="N2317" s="80"/>
      <c r="O2317" s="81">
        <f t="shared" si="147"/>
        <v>0</v>
      </c>
      <c r="P2317" s="82"/>
      <c r="Q2317" s="83" t="e">
        <f t="shared" si="146"/>
        <v>#DIV/0!</v>
      </c>
      <c r="R2317" s="50"/>
      <c r="S2317" s="84">
        <f t="shared" si="148"/>
        <v>0</v>
      </c>
    </row>
    <row r="2318" spans="13:19" ht="18.5" x14ac:dyDescent="0.45">
      <c r="M2318" s="79">
        <f t="shared" si="149"/>
        <v>0</v>
      </c>
      <c r="N2318" s="80"/>
      <c r="O2318" s="81">
        <f t="shared" si="147"/>
        <v>0</v>
      </c>
      <c r="P2318" s="82"/>
      <c r="Q2318" s="83" t="e">
        <f t="shared" si="146"/>
        <v>#DIV/0!</v>
      </c>
      <c r="R2318" s="50"/>
      <c r="S2318" s="84">
        <f t="shared" si="148"/>
        <v>0</v>
      </c>
    </row>
    <row r="2319" spans="13:19" ht="18.5" x14ac:dyDescent="0.45">
      <c r="M2319" s="79">
        <f t="shared" si="149"/>
        <v>0</v>
      </c>
      <c r="N2319" s="80"/>
      <c r="O2319" s="81">
        <f t="shared" si="147"/>
        <v>0</v>
      </c>
      <c r="P2319" s="82"/>
      <c r="Q2319" s="83" t="e">
        <f t="shared" si="146"/>
        <v>#DIV/0!</v>
      </c>
      <c r="R2319" s="50"/>
      <c r="S2319" s="84">
        <f t="shared" si="148"/>
        <v>0</v>
      </c>
    </row>
    <row r="2320" spans="13:19" ht="18.5" x14ac:dyDescent="0.45">
      <c r="M2320" s="79">
        <f t="shared" si="149"/>
        <v>0</v>
      </c>
      <c r="N2320" s="80"/>
      <c r="O2320" s="81">
        <f t="shared" si="147"/>
        <v>0</v>
      </c>
      <c r="P2320" s="82"/>
      <c r="Q2320" s="83" t="e">
        <f t="shared" si="146"/>
        <v>#DIV/0!</v>
      </c>
      <c r="R2320" s="50"/>
      <c r="S2320" s="84">
        <f t="shared" si="148"/>
        <v>0</v>
      </c>
    </row>
    <row r="2321" spans="13:19" ht="18.5" x14ac:dyDescent="0.45">
      <c r="M2321" s="79">
        <f t="shared" si="149"/>
        <v>0</v>
      </c>
      <c r="N2321" s="80"/>
      <c r="O2321" s="81">
        <f t="shared" si="147"/>
        <v>0</v>
      </c>
      <c r="P2321" s="82"/>
      <c r="Q2321" s="83" t="e">
        <f t="shared" si="146"/>
        <v>#DIV/0!</v>
      </c>
      <c r="R2321" s="50"/>
      <c r="S2321" s="84">
        <f t="shared" si="148"/>
        <v>0</v>
      </c>
    </row>
    <row r="2322" spans="13:19" ht="18.5" x14ac:dyDescent="0.45">
      <c r="M2322" s="79">
        <f t="shared" si="149"/>
        <v>0</v>
      </c>
      <c r="N2322" s="80"/>
      <c r="O2322" s="81">
        <f t="shared" si="147"/>
        <v>0</v>
      </c>
      <c r="P2322" s="82"/>
      <c r="Q2322" s="83" t="e">
        <f t="shared" si="146"/>
        <v>#DIV/0!</v>
      </c>
      <c r="R2322" s="50"/>
      <c r="S2322" s="84">
        <f t="shared" si="148"/>
        <v>0</v>
      </c>
    </row>
    <row r="2323" spans="13:19" ht="18.5" x14ac:dyDescent="0.45">
      <c r="M2323" s="79">
        <f t="shared" si="149"/>
        <v>0</v>
      </c>
      <c r="N2323" s="80"/>
      <c r="O2323" s="81">
        <f t="shared" si="147"/>
        <v>0</v>
      </c>
      <c r="P2323" s="82"/>
      <c r="Q2323" s="83" t="e">
        <f t="shared" si="146"/>
        <v>#DIV/0!</v>
      </c>
      <c r="R2323" s="50"/>
      <c r="S2323" s="84">
        <f t="shared" si="148"/>
        <v>0</v>
      </c>
    </row>
    <row r="2324" spans="13:19" ht="18.5" x14ac:dyDescent="0.45">
      <c r="M2324" s="79">
        <f t="shared" si="149"/>
        <v>0</v>
      </c>
      <c r="N2324" s="80"/>
      <c r="O2324" s="81">
        <f t="shared" si="147"/>
        <v>0</v>
      </c>
      <c r="P2324" s="82"/>
      <c r="Q2324" s="83" t="e">
        <f t="shared" si="146"/>
        <v>#DIV/0!</v>
      </c>
      <c r="R2324" s="50"/>
      <c r="S2324" s="84">
        <f t="shared" si="148"/>
        <v>0</v>
      </c>
    </row>
    <row r="2325" spans="13:19" ht="18.5" x14ac:dyDescent="0.45">
      <c r="M2325" s="79">
        <f t="shared" si="149"/>
        <v>0</v>
      </c>
      <c r="N2325" s="80"/>
      <c r="O2325" s="81">
        <f t="shared" si="147"/>
        <v>0</v>
      </c>
      <c r="P2325" s="82"/>
      <c r="Q2325" s="83" t="e">
        <f t="shared" si="146"/>
        <v>#DIV/0!</v>
      </c>
      <c r="R2325" s="50"/>
      <c r="S2325" s="84">
        <f t="shared" si="148"/>
        <v>0</v>
      </c>
    </row>
    <row r="2326" spans="13:19" ht="18.5" x14ac:dyDescent="0.45">
      <c r="M2326" s="79">
        <f t="shared" si="149"/>
        <v>0</v>
      </c>
      <c r="N2326" s="80"/>
      <c r="O2326" s="81">
        <f t="shared" si="147"/>
        <v>0</v>
      </c>
      <c r="P2326" s="82"/>
      <c r="Q2326" s="83" t="e">
        <f t="shared" si="146"/>
        <v>#DIV/0!</v>
      </c>
      <c r="R2326" s="50"/>
      <c r="S2326" s="84">
        <f t="shared" si="148"/>
        <v>0</v>
      </c>
    </row>
    <row r="2327" spans="13:19" ht="18.5" x14ac:dyDescent="0.45">
      <c r="M2327" s="79">
        <f t="shared" si="149"/>
        <v>0</v>
      </c>
      <c r="N2327" s="80"/>
      <c r="O2327" s="81">
        <f t="shared" si="147"/>
        <v>0</v>
      </c>
      <c r="P2327" s="82"/>
      <c r="Q2327" s="83" t="e">
        <f t="shared" si="146"/>
        <v>#DIV/0!</v>
      </c>
      <c r="R2327" s="50"/>
      <c r="S2327" s="84">
        <f t="shared" si="148"/>
        <v>0</v>
      </c>
    </row>
    <row r="2328" spans="13:19" ht="18.5" x14ac:dyDescent="0.45">
      <c r="M2328" s="79">
        <f t="shared" si="149"/>
        <v>0</v>
      </c>
      <c r="N2328" s="80"/>
      <c r="O2328" s="81">
        <f t="shared" si="147"/>
        <v>0</v>
      </c>
      <c r="P2328" s="82"/>
      <c r="Q2328" s="83" t="e">
        <f t="shared" si="146"/>
        <v>#DIV/0!</v>
      </c>
      <c r="R2328" s="50"/>
      <c r="S2328" s="84">
        <f t="shared" si="148"/>
        <v>0</v>
      </c>
    </row>
    <row r="2329" spans="13:19" ht="18.5" x14ac:dyDescent="0.45">
      <c r="M2329" s="79">
        <f t="shared" si="149"/>
        <v>0</v>
      </c>
      <c r="N2329" s="80"/>
      <c r="O2329" s="81">
        <f t="shared" si="147"/>
        <v>0</v>
      </c>
      <c r="P2329" s="82"/>
      <c r="Q2329" s="83" t="e">
        <f t="shared" si="146"/>
        <v>#DIV/0!</v>
      </c>
      <c r="R2329" s="50"/>
      <c r="S2329" s="84">
        <f t="shared" si="148"/>
        <v>0</v>
      </c>
    </row>
    <row r="2330" spans="13:19" ht="18.5" x14ac:dyDescent="0.45">
      <c r="M2330" s="79">
        <f t="shared" si="149"/>
        <v>0</v>
      </c>
      <c r="N2330" s="80"/>
      <c r="O2330" s="81">
        <f t="shared" si="147"/>
        <v>0</v>
      </c>
      <c r="P2330" s="82"/>
      <c r="Q2330" s="83" t="e">
        <f t="shared" si="146"/>
        <v>#DIV/0!</v>
      </c>
      <c r="R2330" s="50"/>
      <c r="S2330" s="84">
        <f t="shared" si="148"/>
        <v>0</v>
      </c>
    </row>
    <row r="2331" spans="13:19" ht="18.5" x14ac:dyDescent="0.45">
      <c r="M2331" s="79">
        <f t="shared" si="149"/>
        <v>0</v>
      </c>
      <c r="N2331" s="80"/>
      <c r="O2331" s="81">
        <f t="shared" si="147"/>
        <v>0</v>
      </c>
      <c r="P2331" s="82"/>
      <c r="Q2331" s="83" t="e">
        <f t="shared" si="146"/>
        <v>#DIV/0!</v>
      </c>
      <c r="R2331" s="50"/>
      <c r="S2331" s="84">
        <f t="shared" si="148"/>
        <v>0</v>
      </c>
    </row>
    <row r="2332" spans="13:19" ht="18.5" x14ac:dyDescent="0.45">
      <c r="M2332" s="79">
        <f t="shared" si="149"/>
        <v>0</v>
      </c>
      <c r="N2332" s="80"/>
      <c r="O2332" s="81">
        <f t="shared" si="147"/>
        <v>0</v>
      </c>
      <c r="P2332" s="82"/>
      <c r="Q2332" s="83" t="e">
        <f t="shared" si="146"/>
        <v>#DIV/0!</v>
      </c>
      <c r="R2332" s="50"/>
      <c r="S2332" s="84">
        <f t="shared" si="148"/>
        <v>0</v>
      </c>
    </row>
    <row r="2333" spans="13:19" ht="18.5" x14ac:dyDescent="0.45">
      <c r="M2333" s="79">
        <f t="shared" si="149"/>
        <v>0</v>
      </c>
      <c r="N2333" s="80"/>
      <c r="O2333" s="81">
        <f t="shared" si="147"/>
        <v>0</v>
      </c>
      <c r="P2333" s="82"/>
      <c r="Q2333" s="83" t="e">
        <f t="shared" si="146"/>
        <v>#DIV/0!</v>
      </c>
      <c r="R2333" s="50"/>
      <c r="S2333" s="84">
        <f t="shared" si="148"/>
        <v>0</v>
      </c>
    </row>
    <row r="2334" spans="13:19" ht="18.5" x14ac:dyDescent="0.45">
      <c r="M2334" s="79">
        <f t="shared" si="149"/>
        <v>0</v>
      </c>
      <c r="N2334" s="80"/>
      <c r="O2334" s="81">
        <f t="shared" si="147"/>
        <v>0</v>
      </c>
      <c r="P2334" s="82"/>
      <c r="Q2334" s="83" t="e">
        <f t="shared" si="146"/>
        <v>#DIV/0!</v>
      </c>
      <c r="R2334" s="50"/>
      <c r="S2334" s="84">
        <f t="shared" si="148"/>
        <v>0</v>
      </c>
    </row>
    <row r="2335" spans="13:19" ht="18.5" x14ac:dyDescent="0.45">
      <c r="M2335" s="79">
        <f t="shared" si="149"/>
        <v>0</v>
      </c>
      <c r="N2335" s="80"/>
      <c r="O2335" s="81">
        <f t="shared" si="147"/>
        <v>0</v>
      </c>
      <c r="P2335" s="82"/>
      <c r="Q2335" s="83" t="e">
        <f t="shared" si="146"/>
        <v>#DIV/0!</v>
      </c>
      <c r="R2335" s="50"/>
      <c r="S2335" s="84">
        <f t="shared" si="148"/>
        <v>0</v>
      </c>
    </row>
    <row r="2336" spans="13:19" ht="18.5" x14ac:dyDescent="0.45">
      <c r="M2336" s="79">
        <f t="shared" si="149"/>
        <v>0</v>
      </c>
      <c r="N2336" s="80"/>
      <c r="O2336" s="81">
        <f t="shared" si="147"/>
        <v>0</v>
      </c>
      <c r="P2336" s="82"/>
      <c r="Q2336" s="83" t="e">
        <f t="shared" si="146"/>
        <v>#DIV/0!</v>
      </c>
      <c r="R2336" s="50"/>
      <c r="S2336" s="84">
        <f t="shared" si="148"/>
        <v>0</v>
      </c>
    </row>
    <row r="2337" spans="13:19" ht="18.5" x14ac:dyDescent="0.45">
      <c r="M2337" s="79">
        <f t="shared" si="149"/>
        <v>0</v>
      </c>
      <c r="N2337" s="80"/>
      <c r="O2337" s="81">
        <f t="shared" si="147"/>
        <v>0</v>
      </c>
      <c r="P2337" s="82"/>
      <c r="Q2337" s="83" t="e">
        <f t="shared" ref="Q2337:Q2400" si="150">(P2337-M2337)/P2337</f>
        <v>#DIV/0!</v>
      </c>
      <c r="R2337" s="50"/>
      <c r="S2337" s="84">
        <f t="shared" si="148"/>
        <v>0</v>
      </c>
    </row>
    <row r="2338" spans="13:19" ht="18.5" x14ac:dyDescent="0.45">
      <c r="M2338" s="79">
        <f t="shared" si="149"/>
        <v>0</v>
      </c>
      <c r="N2338" s="80"/>
      <c r="O2338" s="81">
        <f t="shared" si="147"/>
        <v>0</v>
      </c>
      <c r="P2338" s="82"/>
      <c r="Q2338" s="83" t="e">
        <f t="shared" si="150"/>
        <v>#DIV/0!</v>
      </c>
      <c r="R2338" s="50"/>
      <c r="S2338" s="84">
        <f t="shared" si="148"/>
        <v>0</v>
      </c>
    </row>
    <row r="2339" spans="13:19" ht="18.5" x14ac:dyDescent="0.45">
      <c r="M2339" s="79">
        <f t="shared" si="149"/>
        <v>0</v>
      </c>
      <c r="N2339" s="80"/>
      <c r="O2339" s="81">
        <f t="shared" si="147"/>
        <v>0</v>
      </c>
      <c r="P2339" s="82"/>
      <c r="Q2339" s="83" t="e">
        <f t="shared" si="150"/>
        <v>#DIV/0!</v>
      </c>
      <c r="R2339" s="50"/>
      <c r="S2339" s="84">
        <f t="shared" si="148"/>
        <v>0</v>
      </c>
    </row>
    <row r="2340" spans="13:19" ht="18.5" x14ac:dyDescent="0.45">
      <c r="M2340" s="79">
        <f t="shared" si="149"/>
        <v>0</v>
      </c>
      <c r="N2340" s="80"/>
      <c r="O2340" s="81">
        <f t="shared" ref="O2340:O2403" si="151">M2340/(1-N2340)</f>
        <v>0</v>
      </c>
      <c r="P2340" s="82"/>
      <c r="Q2340" s="83" t="e">
        <f t="shared" si="150"/>
        <v>#DIV/0!</v>
      </c>
      <c r="R2340" s="50"/>
      <c r="S2340" s="84">
        <f t="shared" si="148"/>
        <v>0</v>
      </c>
    </row>
    <row r="2341" spans="13:19" ht="18.5" x14ac:dyDescent="0.45">
      <c r="M2341" s="79">
        <f t="shared" si="149"/>
        <v>0</v>
      </c>
      <c r="N2341" s="80"/>
      <c r="O2341" s="81">
        <f t="shared" si="151"/>
        <v>0</v>
      </c>
      <c r="P2341" s="82"/>
      <c r="Q2341" s="83" t="e">
        <f t="shared" si="150"/>
        <v>#DIV/0!</v>
      </c>
      <c r="R2341" s="50"/>
      <c r="S2341" s="84">
        <f t="shared" si="148"/>
        <v>0</v>
      </c>
    </row>
    <row r="2342" spans="13:19" ht="18.5" x14ac:dyDescent="0.45">
      <c r="M2342" s="79">
        <f t="shared" si="149"/>
        <v>0</v>
      </c>
      <c r="N2342" s="80"/>
      <c r="O2342" s="81">
        <f t="shared" si="151"/>
        <v>0</v>
      </c>
      <c r="P2342" s="82"/>
      <c r="Q2342" s="83" t="e">
        <f t="shared" si="150"/>
        <v>#DIV/0!</v>
      </c>
      <c r="R2342" s="50"/>
      <c r="S2342" s="84">
        <f t="shared" ref="S2342:S2405" si="152">SUM(R2342*P2342)</f>
        <v>0</v>
      </c>
    </row>
    <row r="2343" spans="13:19" ht="18.5" x14ac:dyDescent="0.45">
      <c r="M2343" s="79">
        <f t="shared" si="149"/>
        <v>0</v>
      </c>
      <c r="N2343" s="80"/>
      <c r="O2343" s="81">
        <f t="shared" si="151"/>
        <v>0</v>
      </c>
      <c r="P2343" s="82"/>
      <c r="Q2343" s="83" t="e">
        <f t="shared" si="150"/>
        <v>#DIV/0!</v>
      </c>
      <c r="R2343" s="50"/>
      <c r="S2343" s="84">
        <f t="shared" si="152"/>
        <v>0</v>
      </c>
    </row>
    <row r="2344" spans="13:19" ht="18.5" x14ac:dyDescent="0.45">
      <c r="M2344" s="79">
        <f t="shared" si="149"/>
        <v>0</v>
      </c>
      <c r="N2344" s="80"/>
      <c r="O2344" s="81">
        <f t="shared" si="151"/>
        <v>0</v>
      </c>
      <c r="P2344" s="82"/>
      <c r="Q2344" s="83" t="e">
        <f t="shared" si="150"/>
        <v>#DIV/0!</v>
      </c>
      <c r="R2344" s="50"/>
      <c r="S2344" s="84">
        <f t="shared" si="152"/>
        <v>0</v>
      </c>
    </row>
    <row r="2345" spans="13:19" ht="18.5" x14ac:dyDescent="0.45">
      <c r="M2345" s="79">
        <f t="shared" ref="M2345:M2408" si="153">SUM(F2345:K2345)</f>
        <v>0</v>
      </c>
      <c r="N2345" s="80"/>
      <c r="O2345" s="81">
        <f t="shared" si="151"/>
        <v>0</v>
      </c>
      <c r="P2345" s="82"/>
      <c r="Q2345" s="83" t="e">
        <f t="shared" si="150"/>
        <v>#DIV/0!</v>
      </c>
      <c r="R2345" s="50"/>
      <c r="S2345" s="84">
        <f t="shared" si="152"/>
        <v>0</v>
      </c>
    </row>
    <row r="2346" spans="13:19" ht="18.5" x14ac:dyDescent="0.45">
      <c r="M2346" s="79">
        <f t="shared" si="153"/>
        <v>0</v>
      </c>
      <c r="N2346" s="80"/>
      <c r="O2346" s="81">
        <f t="shared" si="151"/>
        <v>0</v>
      </c>
      <c r="P2346" s="82"/>
      <c r="Q2346" s="83" t="e">
        <f t="shared" si="150"/>
        <v>#DIV/0!</v>
      </c>
      <c r="R2346" s="50"/>
      <c r="S2346" s="84">
        <f t="shared" si="152"/>
        <v>0</v>
      </c>
    </row>
    <row r="2347" spans="13:19" ht="18.5" x14ac:dyDescent="0.45">
      <c r="M2347" s="79">
        <f t="shared" si="153"/>
        <v>0</v>
      </c>
      <c r="N2347" s="80"/>
      <c r="O2347" s="81">
        <f t="shared" si="151"/>
        <v>0</v>
      </c>
      <c r="P2347" s="82"/>
      <c r="Q2347" s="83" t="e">
        <f t="shared" si="150"/>
        <v>#DIV/0!</v>
      </c>
      <c r="R2347" s="50"/>
      <c r="S2347" s="84">
        <f t="shared" si="152"/>
        <v>0</v>
      </c>
    </row>
    <row r="2348" spans="13:19" ht="18.5" x14ac:dyDescent="0.45">
      <c r="M2348" s="79">
        <f t="shared" si="153"/>
        <v>0</v>
      </c>
      <c r="N2348" s="80"/>
      <c r="O2348" s="81">
        <f t="shared" si="151"/>
        <v>0</v>
      </c>
      <c r="P2348" s="82"/>
      <c r="Q2348" s="83" t="e">
        <f t="shared" si="150"/>
        <v>#DIV/0!</v>
      </c>
      <c r="R2348" s="50"/>
      <c r="S2348" s="84">
        <f t="shared" si="152"/>
        <v>0</v>
      </c>
    </row>
    <row r="2349" spans="13:19" ht="18.5" x14ac:dyDescent="0.45">
      <c r="M2349" s="79">
        <f t="shared" si="153"/>
        <v>0</v>
      </c>
      <c r="N2349" s="80"/>
      <c r="O2349" s="81">
        <f t="shared" si="151"/>
        <v>0</v>
      </c>
      <c r="P2349" s="82"/>
      <c r="Q2349" s="83" t="e">
        <f t="shared" si="150"/>
        <v>#DIV/0!</v>
      </c>
      <c r="R2349" s="50"/>
      <c r="S2349" s="84">
        <f t="shared" si="152"/>
        <v>0</v>
      </c>
    </row>
    <row r="2350" spans="13:19" ht="18.5" x14ac:dyDescent="0.45">
      <c r="M2350" s="79">
        <f t="shared" si="153"/>
        <v>0</v>
      </c>
      <c r="N2350" s="80"/>
      <c r="O2350" s="81">
        <f t="shared" si="151"/>
        <v>0</v>
      </c>
      <c r="P2350" s="82"/>
      <c r="Q2350" s="83" t="e">
        <f t="shared" si="150"/>
        <v>#DIV/0!</v>
      </c>
      <c r="R2350" s="50"/>
      <c r="S2350" s="84">
        <f t="shared" si="152"/>
        <v>0</v>
      </c>
    </row>
    <row r="2351" spans="13:19" ht="18.5" x14ac:dyDescent="0.45">
      <c r="M2351" s="79">
        <f t="shared" si="153"/>
        <v>0</v>
      </c>
      <c r="N2351" s="80"/>
      <c r="O2351" s="81">
        <f t="shared" si="151"/>
        <v>0</v>
      </c>
      <c r="P2351" s="82"/>
      <c r="Q2351" s="83" t="e">
        <f t="shared" si="150"/>
        <v>#DIV/0!</v>
      </c>
      <c r="R2351" s="50"/>
      <c r="S2351" s="84">
        <f t="shared" si="152"/>
        <v>0</v>
      </c>
    </row>
    <row r="2352" spans="13:19" ht="18.5" x14ac:dyDescent="0.45">
      <c r="M2352" s="79">
        <f t="shared" si="153"/>
        <v>0</v>
      </c>
      <c r="N2352" s="80"/>
      <c r="O2352" s="81">
        <f t="shared" si="151"/>
        <v>0</v>
      </c>
      <c r="P2352" s="82"/>
      <c r="Q2352" s="83" t="e">
        <f t="shared" si="150"/>
        <v>#DIV/0!</v>
      </c>
      <c r="R2352" s="50"/>
      <c r="S2352" s="84">
        <f t="shared" si="152"/>
        <v>0</v>
      </c>
    </row>
    <row r="2353" spans="13:19" ht="18.5" x14ac:dyDescent="0.45">
      <c r="M2353" s="79">
        <f t="shared" si="153"/>
        <v>0</v>
      </c>
      <c r="N2353" s="80"/>
      <c r="O2353" s="81">
        <f t="shared" si="151"/>
        <v>0</v>
      </c>
      <c r="P2353" s="82"/>
      <c r="Q2353" s="83" t="e">
        <f t="shared" si="150"/>
        <v>#DIV/0!</v>
      </c>
      <c r="R2353" s="50"/>
      <c r="S2353" s="84">
        <f t="shared" si="152"/>
        <v>0</v>
      </c>
    </row>
    <row r="2354" spans="13:19" ht="18.5" x14ac:dyDescent="0.45">
      <c r="M2354" s="79">
        <f t="shared" si="153"/>
        <v>0</v>
      </c>
      <c r="N2354" s="80"/>
      <c r="O2354" s="81">
        <f t="shared" si="151"/>
        <v>0</v>
      </c>
      <c r="P2354" s="82"/>
      <c r="Q2354" s="83" t="e">
        <f t="shared" si="150"/>
        <v>#DIV/0!</v>
      </c>
      <c r="R2354" s="50"/>
      <c r="S2354" s="84">
        <f t="shared" si="152"/>
        <v>0</v>
      </c>
    </row>
    <row r="2355" spans="13:19" ht="18.5" x14ac:dyDescent="0.45">
      <c r="M2355" s="79">
        <f t="shared" si="153"/>
        <v>0</v>
      </c>
      <c r="N2355" s="80"/>
      <c r="O2355" s="81">
        <f t="shared" si="151"/>
        <v>0</v>
      </c>
      <c r="P2355" s="82"/>
      <c r="Q2355" s="83" t="e">
        <f t="shared" si="150"/>
        <v>#DIV/0!</v>
      </c>
      <c r="R2355" s="50"/>
      <c r="S2355" s="84">
        <f t="shared" si="152"/>
        <v>0</v>
      </c>
    </row>
    <row r="2356" spans="13:19" ht="18.5" x14ac:dyDescent="0.45">
      <c r="M2356" s="79">
        <f t="shared" si="153"/>
        <v>0</v>
      </c>
      <c r="N2356" s="80"/>
      <c r="O2356" s="81">
        <f t="shared" si="151"/>
        <v>0</v>
      </c>
      <c r="P2356" s="82"/>
      <c r="Q2356" s="83" t="e">
        <f t="shared" si="150"/>
        <v>#DIV/0!</v>
      </c>
      <c r="R2356" s="50"/>
      <c r="S2356" s="84">
        <f t="shared" si="152"/>
        <v>0</v>
      </c>
    </row>
    <row r="2357" spans="13:19" ht="18.5" x14ac:dyDescent="0.45">
      <c r="M2357" s="79">
        <f t="shared" si="153"/>
        <v>0</v>
      </c>
      <c r="N2357" s="80"/>
      <c r="O2357" s="81">
        <f t="shared" si="151"/>
        <v>0</v>
      </c>
      <c r="P2357" s="82"/>
      <c r="Q2357" s="83" t="e">
        <f t="shared" si="150"/>
        <v>#DIV/0!</v>
      </c>
      <c r="R2357" s="50"/>
      <c r="S2357" s="84">
        <f t="shared" si="152"/>
        <v>0</v>
      </c>
    </row>
    <row r="2358" spans="13:19" ht="18.5" x14ac:dyDescent="0.45">
      <c r="M2358" s="79">
        <f t="shared" si="153"/>
        <v>0</v>
      </c>
      <c r="N2358" s="80"/>
      <c r="O2358" s="81">
        <f t="shared" si="151"/>
        <v>0</v>
      </c>
      <c r="P2358" s="82"/>
      <c r="Q2358" s="83" t="e">
        <f t="shared" si="150"/>
        <v>#DIV/0!</v>
      </c>
      <c r="R2358" s="50"/>
      <c r="S2358" s="84">
        <f t="shared" si="152"/>
        <v>0</v>
      </c>
    </row>
    <row r="2359" spans="13:19" ht="18.5" x14ac:dyDescent="0.45">
      <c r="M2359" s="79">
        <f t="shared" si="153"/>
        <v>0</v>
      </c>
      <c r="N2359" s="80"/>
      <c r="O2359" s="81">
        <f t="shared" si="151"/>
        <v>0</v>
      </c>
      <c r="P2359" s="82"/>
      <c r="Q2359" s="83" t="e">
        <f t="shared" si="150"/>
        <v>#DIV/0!</v>
      </c>
      <c r="R2359" s="50"/>
      <c r="S2359" s="84">
        <f t="shared" si="152"/>
        <v>0</v>
      </c>
    </row>
    <row r="2360" spans="13:19" ht="18.5" x14ac:dyDescent="0.45">
      <c r="M2360" s="79">
        <f t="shared" si="153"/>
        <v>0</v>
      </c>
      <c r="N2360" s="80"/>
      <c r="O2360" s="81">
        <f t="shared" si="151"/>
        <v>0</v>
      </c>
      <c r="P2360" s="82"/>
      <c r="Q2360" s="83" t="e">
        <f t="shared" si="150"/>
        <v>#DIV/0!</v>
      </c>
      <c r="R2360" s="50"/>
      <c r="S2360" s="84">
        <f t="shared" si="152"/>
        <v>0</v>
      </c>
    </row>
    <row r="2361" spans="13:19" ht="18.5" x14ac:dyDescent="0.45">
      <c r="M2361" s="79">
        <f t="shared" si="153"/>
        <v>0</v>
      </c>
      <c r="N2361" s="80"/>
      <c r="O2361" s="81">
        <f t="shared" si="151"/>
        <v>0</v>
      </c>
      <c r="P2361" s="82"/>
      <c r="Q2361" s="83" t="e">
        <f t="shared" si="150"/>
        <v>#DIV/0!</v>
      </c>
      <c r="R2361" s="50"/>
      <c r="S2361" s="84">
        <f t="shared" si="152"/>
        <v>0</v>
      </c>
    </row>
    <row r="2362" spans="13:19" ht="18.5" x14ac:dyDescent="0.45">
      <c r="M2362" s="79">
        <f t="shared" si="153"/>
        <v>0</v>
      </c>
      <c r="N2362" s="80"/>
      <c r="O2362" s="81">
        <f t="shared" si="151"/>
        <v>0</v>
      </c>
      <c r="P2362" s="82"/>
      <c r="Q2362" s="83" t="e">
        <f t="shared" si="150"/>
        <v>#DIV/0!</v>
      </c>
      <c r="R2362" s="50"/>
      <c r="S2362" s="84">
        <f t="shared" si="152"/>
        <v>0</v>
      </c>
    </row>
    <row r="2363" spans="13:19" ht="18.5" x14ac:dyDescent="0.45">
      <c r="M2363" s="79">
        <f t="shared" si="153"/>
        <v>0</v>
      </c>
      <c r="N2363" s="80"/>
      <c r="O2363" s="81">
        <f t="shared" si="151"/>
        <v>0</v>
      </c>
      <c r="P2363" s="82"/>
      <c r="Q2363" s="83" t="e">
        <f t="shared" si="150"/>
        <v>#DIV/0!</v>
      </c>
      <c r="R2363" s="50"/>
      <c r="S2363" s="84">
        <f t="shared" si="152"/>
        <v>0</v>
      </c>
    </row>
    <row r="2364" spans="13:19" ht="18.5" x14ac:dyDescent="0.45">
      <c r="M2364" s="79">
        <f t="shared" si="153"/>
        <v>0</v>
      </c>
      <c r="N2364" s="80"/>
      <c r="O2364" s="81">
        <f t="shared" si="151"/>
        <v>0</v>
      </c>
      <c r="P2364" s="82"/>
      <c r="Q2364" s="83" t="e">
        <f t="shared" si="150"/>
        <v>#DIV/0!</v>
      </c>
      <c r="R2364" s="50"/>
      <c r="S2364" s="84">
        <f t="shared" si="152"/>
        <v>0</v>
      </c>
    </row>
    <row r="2365" spans="13:19" ht="18.5" x14ac:dyDescent="0.45">
      <c r="M2365" s="79">
        <f t="shared" si="153"/>
        <v>0</v>
      </c>
      <c r="N2365" s="80"/>
      <c r="O2365" s="81">
        <f t="shared" si="151"/>
        <v>0</v>
      </c>
      <c r="P2365" s="82"/>
      <c r="Q2365" s="83" t="e">
        <f t="shared" si="150"/>
        <v>#DIV/0!</v>
      </c>
      <c r="R2365" s="50"/>
      <c r="S2365" s="84">
        <f t="shared" si="152"/>
        <v>0</v>
      </c>
    </row>
    <row r="2366" spans="13:19" ht="18.5" x14ac:dyDescent="0.45">
      <c r="M2366" s="79">
        <f t="shared" si="153"/>
        <v>0</v>
      </c>
      <c r="N2366" s="80"/>
      <c r="O2366" s="81">
        <f t="shared" si="151"/>
        <v>0</v>
      </c>
      <c r="P2366" s="82"/>
      <c r="Q2366" s="83" t="e">
        <f t="shared" si="150"/>
        <v>#DIV/0!</v>
      </c>
      <c r="R2366" s="50"/>
      <c r="S2366" s="84">
        <f t="shared" si="152"/>
        <v>0</v>
      </c>
    </row>
    <row r="2367" spans="13:19" ht="18.5" x14ac:dyDescent="0.45">
      <c r="M2367" s="79">
        <f t="shared" si="153"/>
        <v>0</v>
      </c>
      <c r="N2367" s="80"/>
      <c r="O2367" s="81">
        <f t="shared" si="151"/>
        <v>0</v>
      </c>
      <c r="P2367" s="82"/>
      <c r="Q2367" s="83" t="e">
        <f t="shared" si="150"/>
        <v>#DIV/0!</v>
      </c>
      <c r="R2367" s="50"/>
      <c r="S2367" s="84">
        <f t="shared" si="152"/>
        <v>0</v>
      </c>
    </row>
    <row r="2368" spans="13:19" ht="18.5" x14ac:dyDescent="0.45">
      <c r="M2368" s="79">
        <f t="shared" si="153"/>
        <v>0</v>
      </c>
      <c r="N2368" s="80"/>
      <c r="O2368" s="81">
        <f t="shared" si="151"/>
        <v>0</v>
      </c>
      <c r="P2368" s="82"/>
      <c r="Q2368" s="83" t="e">
        <f t="shared" si="150"/>
        <v>#DIV/0!</v>
      </c>
      <c r="R2368" s="50"/>
      <c r="S2368" s="84">
        <f t="shared" si="152"/>
        <v>0</v>
      </c>
    </row>
    <row r="2369" spans="13:19" ht="18.5" x14ac:dyDescent="0.45">
      <c r="M2369" s="79">
        <f t="shared" si="153"/>
        <v>0</v>
      </c>
      <c r="N2369" s="80"/>
      <c r="O2369" s="81">
        <f t="shared" si="151"/>
        <v>0</v>
      </c>
      <c r="P2369" s="82"/>
      <c r="Q2369" s="83" t="e">
        <f t="shared" si="150"/>
        <v>#DIV/0!</v>
      </c>
      <c r="R2369" s="50"/>
      <c r="S2369" s="84">
        <f t="shared" si="152"/>
        <v>0</v>
      </c>
    </row>
    <row r="2370" spans="13:19" ht="18.5" x14ac:dyDescent="0.45">
      <c r="M2370" s="79">
        <f t="shared" si="153"/>
        <v>0</v>
      </c>
      <c r="N2370" s="80"/>
      <c r="O2370" s="81">
        <f t="shared" si="151"/>
        <v>0</v>
      </c>
      <c r="P2370" s="82"/>
      <c r="Q2370" s="83" t="e">
        <f t="shared" si="150"/>
        <v>#DIV/0!</v>
      </c>
      <c r="R2370" s="50"/>
      <c r="S2370" s="84">
        <f t="shared" si="152"/>
        <v>0</v>
      </c>
    </row>
    <row r="2371" spans="13:19" ht="18.5" x14ac:dyDescent="0.45">
      <c r="M2371" s="79">
        <f t="shared" si="153"/>
        <v>0</v>
      </c>
      <c r="N2371" s="80"/>
      <c r="O2371" s="81">
        <f t="shared" si="151"/>
        <v>0</v>
      </c>
      <c r="P2371" s="82"/>
      <c r="Q2371" s="83" t="e">
        <f t="shared" si="150"/>
        <v>#DIV/0!</v>
      </c>
      <c r="R2371" s="50"/>
      <c r="S2371" s="84">
        <f t="shared" si="152"/>
        <v>0</v>
      </c>
    </row>
    <row r="2372" spans="13:19" ht="18.5" x14ac:dyDescent="0.45">
      <c r="M2372" s="79">
        <f t="shared" si="153"/>
        <v>0</v>
      </c>
      <c r="N2372" s="80"/>
      <c r="O2372" s="81">
        <f t="shared" si="151"/>
        <v>0</v>
      </c>
      <c r="P2372" s="82"/>
      <c r="Q2372" s="83" t="e">
        <f t="shared" si="150"/>
        <v>#DIV/0!</v>
      </c>
      <c r="R2372" s="50"/>
      <c r="S2372" s="84">
        <f t="shared" si="152"/>
        <v>0</v>
      </c>
    </row>
    <row r="2373" spans="13:19" ht="18.5" x14ac:dyDescent="0.45">
      <c r="M2373" s="79">
        <f t="shared" si="153"/>
        <v>0</v>
      </c>
      <c r="N2373" s="80"/>
      <c r="O2373" s="81">
        <f t="shared" si="151"/>
        <v>0</v>
      </c>
      <c r="P2373" s="82"/>
      <c r="Q2373" s="83" t="e">
        <f t="shared" si="150"/>
        <v>#DIV/0!</v>
      </c>
      <c r="R2373" s="50"/>
      <c r="S2373" s="84">
        <f t="shared" si="152"/>
        <v>0</v>
      </c>
    </row>
    <row r="2374" spans="13:19" ht="18.5" x14ac:dyDescent="0.45">
      <c r="M2374" s="79">
        <f t="shared" si="153"/>
        <v>0</v>
      </c>
      <c r="N2374" s="80"/>
      <c r="O2374" s="81">
        <f t="shared" si="151"/>
        <v>0</v>
      </c>
      <c r="P2374" s="82"/>
      <c r="Q2374" s="83" t="e">
        <f t="shared" si="150"/>
        <v>#DIV/0!</v>
      </c>
      <c r="R2374" s="50"/>
      <c r="S2374" s="84">
        <f t="shared" si="152"/>
        <v>0</v>
      </c>
    </row>
    <row r="2375" spans="13:19" ht="18.5" x14ac:dyDescent="0.45">
      <c r="M2375" s="79">
        <f t="shared" si="153"/>
        <v>0</v>
      </c>
      <c r="N2375" s="80"/>
      <c r="O2375" s="81">
        <f t="shared" si="151"/>
        <v>0</v>
      </c>
      <c r="P2375" s="82"/>
      <c r="Q2375" s="83" t="e">
        <f t="shared" si="150"/>
        <v>#DIV/0!</v>
      </c>
      <c r="R2375" s="50"/>
      <c r="S2375" s="84">
        <f t="shared" si="152"/>
        <v>0</v>
      </c>
    </row>
    <row r="2376" spans="13:19" ht="18.5" x14ac:dyDescent="0.45">
      <c r="M2376" s="79">
        <f t="shared" si="153"/>
        <v>0</v>
      </c>
      <c r="N2376" s="80"/>
      <c r="O2376" s="81">
        <f t="shared" si="151"/>
        <v>0</v>
      </c>
      <c r="P2376" s="82"/>
      <c r="Q2376" s="83" t="e">
        <f t="shared" si="150"/>
        <v>#DIV/0!</v>
      </c>
      <c r="R2376" s="50"/>
      <c r="S2376" s="84">
        <f t="shared" si="152"/>
        <v>0</v>
      </c>
    </row>
    <row r="2377" spans="13:19" ht="18.5" x14ac:dyDescent="0.45">
      <c r="M2377" s="79">
        <f t="shared" si="153"/>
        <v>0</v>
      </c>
      <c r="N2377" s="80"/>
      <c r="O2377" s="81">
        <f t="shared" si="151"/>
        <v>0</v>
      </c>
      <c r="P2377" s="82"/>
      <c r="Q2377" s="83" t="e">
        <f t="shared" si="150"/>
        <v>#DIV/0!</v>
      </c>
      <c r="R2377" s="50"/>
      <c r="S2377" s="84">
        <f t="shared" si="152"/>
        <v>0</v>
      </c>
    </row>
    <row r="2378" spans="13:19" ht="18.5" x14ac:dyDescent="0.45">
      <c r="M2378" s="79">
        <f t="shared" si="153"/>
        <v>0</v>
      </c>
      <c r="N2378" s="80"/>
      <c r="O2378" s="81">
        <f t="shared" si="151"/>
        <v>0</v>
      </c>
      <c r="P2378" s="82"/>
      <c r="Q2378" s="83" t="e">
        <f t="shared" si="150"/>
        <v>#DIV/0!</v>
      </c>
      <c r="R2378" s="50"/>
      <c r="S2378" s="84">
        <f t="shared" si="152"/>
        <v>0</v>
      </c>
    </row>
    <row r="2379" spans="13:19" ht="18.5" x14ac:dyDescent="0.45">
      <c r="M2379" s="79">
        <f t="shared" si="153"/>
        <v>0</v>
      </c>
      <c r="N2379" s="80"/>
      <c r="O2379" s="81">
        <f t="shared" si="151"/>
        <v>0</v>
      </c>
      <c r="P2379" s="82"/>
      <c r="Q2379" s="83" t="e">
        <f t="shared" si="150"/>
        <v>#DIV/0!</v>
      </c>
      <c r="R2379" s="50"/>
      <c r="S2379" s="84">
        <f t="shared" si="152"/>
        <v>0</v>
      </c>
    </row>
    <row r="2380" spans="13:19" ht="18.5" x14ac:dyDescent="0.45">
      <c r="M2380" s="79">
        <f t="shared" si="153"/>
        <v>0</v>
      </c>
      <c r="N2380" s="80"/>
      <c r="O2380" s="81">
        <f t="shared" si="151"/>
        <v>0</v>
      </c>
      <c r="P2380" s="82"/>
      <c r="Q2380" s="83" t="e">
        <f t="shared" si="150"/>
        <v>#DIV/0!</v>
      </c>
      <c r="R2380" s="50"/>
      <c r="S2380" s="84">
        <f t="shared" si="152"/>
        <v>0</v>
      </c>
    </row>
    <row r="2381" spans="13:19" ht="18.5" x14ac:dyDescent="0.45">
      <c r="M2381" s="79">
        <f t="shared" si="153"/>
        <v>0</v>
      </c>
      <c r="N2381" s="80"/>
      <c r="O2381" s="81">
        <f t="shared" si="151"/>
        <v>0</v>
      </c>
      <c r="P2381" s="82"/>
      <c r="Q2381" s="83" t="e">
        <f t="shared" si="150"/>
        <v>#DIV/0!</v>
      </c>
      <c r="R2381" s="50"/>
      <c r="S2381" s="84">
        <f t="shared" si="152"/>
        <v>0</v>
      </c>
    </row>
    <row r="2382" spans="13:19" ht="18.5" x14ac:dyDescent="0.45">
      <c r="M2382" s="79">
        <f t="shared" si="153"/>
        <v>0</v>
      </c>
      <c r="N2382" s="80"/>
      <c r="O2382" s="81">
        <f t="shared" si="151"/>
        <v>0</v>
      </c>
      <c r="P2382" s="82"/>
      <c r="Q2382" s="83" t="e">
        <f t="shared" si="150"/>
        <v>#DIV/0!</v>
      </c>
      <c r="R2382" s="50"/>
      <c r="S2382" s="84">
        <f t="shared" si="152"/>
        <v>0</v>
      </c>
    </row>
    <row r="2383" spans="13:19" ht="18.5" x14ac:dyDescent="0.45">
      <c r="M2383" s="79">
        <f t="shared" si="153"/>
        <v>0</v>
      </c>
      <c r="N2383" s="80"/>
      <c r="O2383" s="81">
        <f t="shared" si="151"/>
        <v>0</v>
      </c>
      <c r="P2383" s="82"/>
      <c r="Q2383" s="83" t="e">
        <f t="shared" si="150"/>
        <v>#DIV/0!</v>
      </c>
      <c r="R2383" s="50"/>
      <c r="S2383" s="84">
        <f t="shared" si="152"/>
        <v>0</v>
      </c>
    </row>
    <row r="2384" spans="13:19" ht="18.5" x14ac:dyDescent="0.45">
      <c r="M2384" s="79">
        <f t="shared" si="153"/>
        <v>0</v>
      </c>
      <c r="N2384" s="80"/>
      <c r="O2384" s="81">
        <f t="shared" si="151"/>
        <v>0</v>
      </c>
      <c r="P2384" s="82"/>
      <c r="Q2384" s="83" t="e">
        <f t="shared" si="150"/>
        <v>#DIV/0!</v>
      </c>
      <c r="R2384" s="50"/>
      <c r="S2384" s="84">
        <f t="shared" si="152"/>
        <v>0</v>
      </c>
    </row>
    <row r="2385" spans="13:19" ht="18.5" x14ac:dyDescent="0.45">
      <c r="M2385" s="79">
        <f t="shared" si="153"/>
        <v>0</v>
      </c>
      <c r="N2385" s="80"/>
      <c r="O2385" s="81">
        <f t="shared" si="151"/>
        <v>0</v>
      </c>
      <c r="P2385" s="82"/>
      <c r="Q2385" s="83" t="e">
        <f t="shared" si="150"/>
        <v>#DIV/0!</v>
      </c>
      <c r="R2385" s="50"/>
      <c r="S2385" s="84">
        <f t="shared" si="152"/>
        <v>0</v>
      </c>
    </row>
    <row r="2386" spans="13:19" ht="18.5" x14ac:dyDescent="0.45">
      <c r="M2386" s="79">
        <f t="shared" si="153"/>
        <v>0</v>
      </c>
      <c r="N2386" s="80"/>
      <c r="O2386" s="81">
        <f t="shared" si="151"/>
        <v>0</v>
      </c>
      <c r="P2386" s="82"/>
      <c r="Q2386" s="83" t="e">
        <f t="shared" si="150"/>
        <v>#DIV/0!</v>
      </c>
      <c r="R2386" s="50"/>
      <c r="S2386" s="84">
        <f t="shared" si="152"/>
        <v>0</v>
      </c>
    </row>
    <row r="2387" spans="13:19" ht="18.5" x14ac:dyDescent="0.45">
      <c r="M2387" s="79">
        <f t="shared" si="153"/>
        <v>0</v>
      </c>
      <c r="N2387" s="80"/>
      <c r="O2387" s="81">
        <f t="shared" si="151"/>
        <v>0</v>
      </c>
      <c r="P2387" s="82"/>
      <c r="Q2387" s="83" t="e">
        <f t="shared" si="150"/>
        <v>#DIV/0!</v>
      </c>
      <c r="R2387" s="50"/>
      <c r="S2387" s="84">
        <f t="shared" si="152"/>
        <v>0</v>
      </c>
    </row>
    <row r="2388" spans="13:19" ht="18.5" x14ac:dyDescent="0.45">
      <c r="M2388" s="79">
        <f t="shared" si="153"/>
        <v>0</v>
      </c>
      <c r="N2388" s="80"/>
      <c r="O2388" s="81">
        <f t="shared" si="151"/>
        <v>0</v>
      </c>
      <c r="P2388" s="82"/>
      <c r="Q2388" s="83" t="e">
        <f t="shared" si="150"/>
        <v>#DIV/0!</v>
      </c>
      <c r="R2388" s="50"/>
      <c r="S2388" s="84">
        <f t="shared" si="152"/>
        <v>0</v>
      </c>
    </row>
    <row r="2389" spans="13:19" ht="18.5" x14ac:dyDescent="0.45">
      <c r="M2389" s="79">
        <f t="shared" si="153"/>
        <v>0</v>
      </c>
      <c r="N2389" s="80"/>
      <c r="O2389" s="81">
        <f t="shared" si="151"/>
        <v>0</v>
      </c>
      <c r="P2389" s="82"/>
      <c r="Q2389" s="83" t="e">
        <f t="shared" si="150"/>
        <v>#DIV/0!</v>
      </c>
      <c r="R2389" s="50"/>
      <c r="S2389" s="84">
        <f t="shared" si="152"/>
        <v>0</v>
      </c>
    </row>
    <row r="2390" spans="13:19" ht="18.5" x14ac:dyDescent="0.45">
      <c r="M2390" s="79">
        <f t="shared" si="153"/>
        <v>0</v>
      </c>
      <c r="N2390" s="80"/>
      <c r="O2390" s="81">
        <f t="shared" si="151"/>
        <v>0</v>
      </c>
      <c r="P2390" s="82"/>
      <c r="Q2390" s="83" t="e">
        <f t="shared" si="150"/>
        <v>#DIV/0!</v>
      </c>
      <c r="R2390" s="50"/>
      <c r="S2390" s="84">
        <f t="shared" si="152"/>
        <v>0</v>
      </c>
    </row>
    <row r="2391" spans="13:19" ht="18.5" x14ac:dyDescent="0.45">
      <c r="M2391" s="79">
        <f t="shared" si="153"/>
        <v>0</v>
      </c>
      <c r="N2391" s="80"/>
      <c r="O2391" s="81">
        <f t="shared" si="151"/>
        <v>0</v>
      </c>
      <c r="P2391" s="82"/>
      <c r="Q2391" s="83" t="e">
        <f t="shared" si="150"/>
        <v>#DIV/0!</v>
      </c>
      <c r="R2391" s="50"/>
      <c r="S2391" s="84">
        <f t="shared" si="152"/>
        <v>0</v>
      </c>
    </row>
    <row r="2392" spans="13:19" ht="18.5" x14ac:dyDescent="0.45">
      <c r="M2392" s="79">
        <f t="shared" si="153"/>
        <v>0</v>
      </c>
      <c r="N2392" s="80"/>
      <c r="O2392" s="81">
        <f t="shared" si="151"/>
        <v>0</v>
      </c>
      <c r="P2392" s="82"/>
      <c r="Q2392" s="83" t="e">
        <f t="shared" si="150"/>
        <v>#DIV/0!</v>
      </c>
      <c r="R2392" s="50"/>
      <c r="S2392" s="84">
        <f t="shared" si="152"/>
        <v>0</v>
      </c>
    </row>
    <row r="2393" spans="13:19" ht="18.5" x14ac:dyDescent="0.45">
      <c r="M2393" s="79">
        <f t="shared" si="153"/>
        <v>0</v>
      </c>
      <c r="N2393" s="80"/>
      <c r="O2393" s="81">
        <f t="shared" si="151"/>
        <v>0</v>
      </c>
      <c r="P2393" s="82"/>
      <c r="Q2393" s="83" t="e">
        <f t="shared" si="150"/>
        <v>#DIV/0!</v>
      </c>
      <c r="R2393" s="50"/>
      <c r="S2393" s="84">
        <f t="shared" si="152"/>
        <v>0</v>
      </c>
    </row>
    <row r="2394" spans="13:19" ht="18.5" x14ac:dyDescent="0.45">
      <c r="M2394" s="79">
        <f t="shared" si="153"/>
        <v>0</v>
      </c>
      <c r="N2394" s="80"/>
      <c r="O2394" s="81">
        <f t="shared" si="151"/>
        <v>0</v>
      </c>
      <c r="P2394" s="82"/>
      <c r="Q2394" s="83" t="e">
        <f t="shared" si="150"/>
        <v>#DIV/0!</v>
      </c>
      <c r="R2394" s="50"/>
      <c r="S2394" s="84">
        <f t="shared" si="152"/>
        <v>0</v>
      </c>
    </row>
    <row r="2395" spans="13:19" ht="18.5" x14ac:dyDescent="0.45">
      <c r="M2395" s="79">
        <f t="shared" si="153"/>
        <v>0</v>
      </c>
      <c r="N2395" s="80"/>
      <c r="O2395" s="81">
        <f t="shared" si="151"/>
        <v>0</v>
      </c>
      <c r="P2395" s="82"/>
      <c r="Q2395" s="83" t="e">
        <f t="shared" si="150"/>
        <v>#DIV/0!</v>
      </c>
      <c r="R2395" s="50"/>
      <c r="S2395" s="84">
        <f t="shared" si="152"/>
        <v>0</v>
      </c>
    </row>
    <row r="2396" spans="13:19" ht="18.5" x14ac:dyDescent="0.45">
      <c r="M2396" s="79">
        <f t="shared" si="153"/>
        <v>0</v>
      </c>
      <c r="N2396" s="80"/>
      <c r="O2396" s="81">
        <f t="shared" si="151"/>
        <v>0</v>
      </c>
      <c r="P2396" s="82"/>
      <c r="Q2396" s="83" t="e">
        <f t="shared" si="150"/>
        <v>#DIV/0!</v>
      </c>
      <c r="R2396" s="50"/>
      <c r="S2396" s="84">
        <f t="shared" si="152"/>
        <v>0</v>
      </c>
    </row>
    <row r="2397" spans="13:19" ht="18.5" x14ac:dyDescent="0.45">
      <c r="M2397" s="79">
        <f t="shared" si="153"/>
        <v>0</v>
      </c>
      <c r="N2397" s="80"/>
      <c r="O2397" s="81">
        <f t="shared" si="151"/>
        <v>0</v>
      </c>
      <c r="P2397" s="82"/>
      <c r="Q2397" s="83" t="e">
        <f t="shared" si="150"/>
        <v>#DIV/0!</v>
      </c>
      <c r="R2397" s="50"/>
      <c r="S2397" s="84">
        <f t="shared" si="152"/>
        <v>0</v>
      </c>
    </row>
    <row r="2398" spans="13:19" ht="18.5" x14ac:dyDescent="0.45">
      <c r="M2398" s="79">
        <f t="shared" si="153"/>
        <v>0</v>
      </c>
      <c r="N2398" s="80"/>
      <c r="O2398" s="81">
        <f t="shared" si="151"/>
        <v>0</v>
      </c>
      <c r="P2398" s="82"/>
      <c r="Q2398" s="83" t="e">
        <f t="shared" si="150"/>
        <v>#DIV/0!</v>
      </c>
      <c r="R2398" s="50"/>
      <c r="S2398" s="84">
        <f t="shared" si="152"/>
        <v>0</v>
      </c>
    </row>
    <row r="2399" spans="13:19" ht="18.5" x14ac:dyDescent="0.45">
      <c r="M2399" s="79">
        <f t="shared" si="153"/>
        <v>0</v>
      </c>
      <c r="N2399" s="80"/>
      <c r="O2399" s="81">
        <f t="shared" si="151"/>
        <v>0</v>
      </c>
      <c r="P2399" s="82"/>
      <c r="Q2399" s="83" t="e">
        <f t="shared" si="150"/>
        <v>#DIV/0!</v>
      </c>
      <c r="R2399" s="50"/>
      <c r="S2399" s="84">
        <f t="shared" si="152"/>
        <v>0</v>
      </c>
    </row>
    <row r="2400" spans="13:19" ht="18.5" x14ac:dyDescent="0.45">
      <c r="M2400" s="79">
        <f t="shared" si="153"/>
        <v>0</v>
      </c>
      <c r="N2400" s="80"/>
      <c r="O2400" s="81">
        <f t="shared" si="151"/>
        <v>0</v>
      </c>
      <c r="P2400" s="82"/>
      <c r="Q2400" s="83" t="e">
        <f t="shared" si="150"/>
        <v>#DIV/0!</v>
      </c>
      <c r="R2400" s="50"/>
      <c r="S2400" s="84">
        <f t="shared" si="152"/>
        <v>0</v>
      </c>
    </row>
    <row r="2401" spans="13:19" ht="18.5" x14ac:dyDescent="0.45">
      <c r="M2401" s="79">
        <f t="shared" si="153"/>
        <v>0</v>
      </c>
      <c r="N2401" s="80"/>
      <c r="O2401" s="81">
        <f t="shared" si="151"/>
        <v>0</v>
      </c>
      <c r="P2401" s="82"/>
      <c r="Q2401" s="83" t="e">
        <f t="shared" ref="Q2401:Q2426" si="154">(P2401-M2401)/P2401</f>
        <v>#DIV/0!</v>
      </c>
      <c r="R2401" s="50"/>
      <c r="S2401" s="84">
        <f t="shared" si="152"/>
        <v>0</v>
      </c>
    </row>
    <row r="2402" spans="13:19" ht="18.5" x14ac:dyDescent="0.45">
      <c r="M2402" s="79">
        <f t="shared" si="153"/>
        <v>0</v>
      </c>
      <c r="N2402" s="80"/>
      <c r="O2402" s="81">
        <f t="shared" si="151"/>
        <v>0</v>
      </c>
      <c r="P2402" s="82"/>
      <c r="Q2402" s="83" t="e">
        <f t="shared" si="154"/>
        <v>#DIV/0!</v>
      </c>
      <c r="R2402" s="50"/>
      <c r="S2402" s="84">
        <f t="shared" si="152"/>
        <v>0</v>
      </c>
    </row>
    <row r="2403" spans="13:19" ht="18.5" x14ac:dyDescent="0.45">
      <c r="M2403" s="79">
        <f t="shared" si="153"/>
        <v>0</v>
      </c>
      <c r="N2403" s="80"/>
      <c r="O2403" s="81">
        <f t="shared" si="151"/>
        <v>0</v>
      </c>
      <c r="P2403" s="82"/>
      <c r="Q2403" s="83" t="e">
        <f t="shared" si="154"/>
        <v>#DIV/0!</v>
      </c>
      <c r="R2403" s="50"/>
      <c r="S2403" s="84">
        <f t="shared" si="152"/>
        <v>0</v>
      </c>
    </row>
    <row r="2404" spans="13:19" ht="18.5" x14ac:dyDescent="0.45">
      <c r="M2404" s="79">
        <f t="shared" si="153"/>
        <v>0</v>
      </c>
      <c r="N2404" s="80"/>
      <c r="O2404" s="81">
        <f t="shared" ref="O2404:O2426" si="155">M2404/(1-N2404)</f>
        <v>0</v>
      </c>
      <c r="P2404" s="82"/>
      <c r="Q2404" s="83" t="e">
        <f t="shared" si="154"/>
        <v>#DIV/0!</v>
      </c>
      <c r="R2404" s="50"/>
      <c r="S2404" s="84">
        <f t="shared" si="152"/>
        <v>0</v>
      </c>
    </row>
    <row r="2405" spans="13:19" ht="18.5" x14ac:dyDescent="0.45">
      <c r="M2405" s="79">
        <f t="shared" si="153"/>
        <v>0</v>
      </c>
      <c r="N2405" s="80"/>
      <c r="O2405" s="81">
        <f t="shared" si="155"/>
        <v>0</v>
      </c>
      <c r="P2405" s="82"/>
      <c r="Q2405" s="83" t="e">
        <f t="shared" si="154"/>
        <v>#DIV/0!</v>
      </c>
      <c r="R2405" s="50"/>
      <c r="S2405" s="84">
        <f t="shared" si="152"/>
        <v>0</v>
      </c>
    </row>
    <row r="2406" spans="13:19" ht="18.5" x14ac:dyDescent="0.45">
      <c r="M2406" s="79">
        <f t="shared" si="153"/>
        <v>0</v>
      </c>
      <c r="N2406" s="80"/>
      <c r="O2406" s="81">
        <f t="shared" si="155"/>
        <v>0</v>
      </c>
      <c r="P2406" s="82"/>
      <c r="Q2406" s="83" t="e">
        <f t="shared" si="154"/>
        <v>#DIV/0!</v>
      </c>
      <c r="R2406" s="50"/>
      <c r="S2406" s="84">
        <f t="shared" ref="S2406:S2426" si="156">SUM(R2406*P2406)</f>
        <v>0</v>
      </c>
    </row>
    <row r="2407" spans="13:19" ht="18.5" x14ac:dyDescent="0.45">
      <c r="M2407" s="79">
        <f t="shared" si="153"/>
        <v>0</v>
      </c>
      <c r="N2407" s="80"/>
      <c r="O2407" s="81">
        <f t="shared" si="155"/>
        <v>0</v>
      </c>
      <c r="P2407" s="82"/>
      <c r="Q2407" s="83" t="e">
        <f t="shared" si="154"/>
        <v>#DIV/0!</v>
      </c>
      <c r="R2407" s="50"/>
      <c r="S2407" s="84">
        <f t="shared" si="156"/>
        <v>0</v>
      </c>
    </row>
    <row r="2408" spans="13:19" ht="18.5" x14ac:dyDescent="0.45">
      <c r="M2408" s="79">
        <f t="shared" si="153"/>
        <v>0</v>
      </c>
      <c r="N2408" s="80"/>
      <c r="O2408" s="81">
        <f t="shared" si="155"/>
        <v>0</v>
      </c>
      <c r="P2408" s="82"/>
      <c r="Q2408" s="83" t="e">
        <f t="shared" si="154"/>
        <v>#DIV/0!</v>
      </c>
      <c r="R2408" s="50"/>
      <c r="S2408" s="84">
        <f t="shared" si="156"/>
        <v>0</v>
      </c>
    </row>
    <row r="2409" spans="13:19" ht="18.5" x14ac:dyDescent="0.45">
      <c r="M2409" s="79">
        <f t="shared" ref="M2409:M2426" si="157">SUM(F2409:K2409)</f>
        <v>0</v>
      </c>
      <c r="N2409" s="80"/>
      <c r="O2409" s="81">
        <f t="shared" si="155"/>
        <v>0</v>
      </c>
      <c r="P2409" s="82"/>
      <c r="Q2409" s="83" t="e">
        <f t="shared" si="154"/>
        <v>#DIV/0!</v>
      </c>
      <c r="R2409" s="50"/>
      <c r="S2409" s="84">
        <f t="shared" si="156"/>
        <v>0</v>
      </c>
    </row>
    <row r="2410" spans="13:19" ht="18.5" x14ac:dyDescent="0.45">
      <c r="M2410" s="79">
        <f t="shared" si="157"/>
        <v>0</v>
      </c>
      <c r="N2410" s="80"/>
      <c r="O2410" s="81">
        <f t="shared" si="155"/>
        <v>0</v>
      </c>
      <c r="P2410" s="82"/>
      <c r="Q2410" s="83" t="e">
        <f t="shared" si="154"/>
        <v>#DIV/0!</v>
      </c>
      <c r="R2410" s="50"/>
      <c r="S2410" s="84">
        <f t="shared" si="156"/>
        <v>0</v>
      </c>
    </row>
    <row r="2411" spans="13:19" ht="18.5" x14ac:dyDescent="0.45">
      <c r="M2411" s="79">
        <f t="shared" si="157"/>
        <v>0</v>
      </c>
      <c r="N2411" s="80"/>
      <c r="O2411" s="81">
        <f t="shared" si="155"/>
        <v>0</v>
      </c>
      <c r="P2411" s="82"/>
      <c r="Q2411" s="83" t="e">
        <f t="shared" si="154"/>
        <v>#DIV/0!</v>
      </c>
      <c r="R2411" s="50"/>
      <c r="S2411" s="84">
        <f t="shared" si="156"/>
        <v>0</v>
      </c>
    </row>
    <row r="2412" spans="13:19" ht="18.5" x14ac:dyDescent="0.45">
      <c r="M2412" s="79">
        <f t="shared" si="157"/>
        <v>0</v>
      </c>
      <c r="N2412" s="80"/>
      <c r="O2412" s="81">
        <f t="shared" si="155"/>
        <v>0</v>
      </c>
      <c r="P2412" s="82"/>
      <c r="Q2412" s="83" t="e">
        <f t="shared" si="154"/>
        <v>#DIV/0!</v>
      </c>
      <c r="R2412" s="50"/>
      <c r="S2412" s="84">
        <f t="shared" si="156"/>
        <v>0</v>
      </c>
    </row>
    <row r="2413" spans="13:19" ht="18.5" x14ac:dyDescent="0.45">
      <c r="M2413" s="79">
        <f t="shared" si="157"/>
        <v>0</v>
      </c>
      <c r="N2413" s="80"/>
      <c r="O2413" s="81">
        <f t="shared" si="155"/>
        <v>0</v>
      </c>
      <c r="P2413" s="82"/>
      <c r="Q2413" s="83" t="e">
        <f t="shared" si="154"/>
        <v>#DIV/0!</v>
      </c>
      <c r="R2413" s="50"/>
      <c r="S2413" s="84">
        <f t="shared" si="156"/>
        <v>0</v>
      </c>
    </row>
    <row r="2414" spans="13:19" ht="18.5" x14ac:dyDescent="0.45">
      <c r="M2414" s="79">
        <f t="shared" si="157"/>
        <v>0</v>
      </c>
      <c r="N2414" s="80"/>
      <c r="O2414" s="81">
        <f t="shared" si="155"/>
        <v>0</v>
      </c>
      <c r="P2414" s="82"/>
      <c r="Q2414" s="83" t="e">
        <f t="shared" si="154"/>
        <v>#DIV/0!</v>
      </c>
      <c r="R2414" s="50"/>
      <c r="S2414" s="84">
        <f t="shared" si="156"/>
        <v>0</v>
      </c>
    </row>
    <row r="2415" spans="13:19" ht="18.5" x14ac:dyDescent="0.45">
      <c r="M2415" s="79">
        <f t="shared" si="157"/>
        <v>0</v>
      </c>
      <c r="N2415" s="80"/>
      <c r="O2415" s="81">
        <f t="shared" si="155"/>
        <v>0</v>
      </c>
      <c r="P2415" s="82"/>
      <c r="Q2415" s="83" t="e">
        <f t="shared" si="154"/>
        <v>#DIV/0!</v>
      </c>
      <c r="R2415" s="50"/>
      <c r="S2415" s="84">
        <f t="shared" si="156"/>
        <v>0</v>
      </c>
    </row>
    <row r="2416" spans="13:19" ht="18.5" x14ac:dyDescent="0.45">
      <c r="M2416" s="79">
        <f t="shared" si="157"/>
        <v>0</v>
      </c>
      <c r="N2416" s="80"/>
      <c r="O2416" s="81">
        <f t="shared" si="155"/>
        <v>0</v>
      </c>
      <c r="P2416" s="82"/>
      <c r="Q2416" s="83" t="e">
        <f t="shared" si="154"/>
        <v>#DIV/0!</v>
      </c>
      <c r="R2416" s="50"/>
      <c r="S2416" s="84">
        <f t="shared" si="156"/>
        <v>0</v>
      </c>
    </row>
    <row r="2417" spans="13:19" ht="18.5" x14ac:dyDescent="0.45">
      <c r="M2417" s="79">
        <f t="shared" si="157"/>
        <v>0</v>
      </c>
      <c r="N2417" s="80"/>
      <c r="O2417" s="81">
        <f t="shared" si="155"/>
        <v>0</v>
      </c>
      <c r="P2417" s="82"/>
      <c r="Q2417" s="83" t="e">
        <f t="shared" si="154"/>
        <v>#DIV/0!</v>
      </c>
      <c r="R2417" s="50"/>
      <c r="S2417" s="84">
        <f t="shared" si="156"/>
        <v>0</v>
      </c>
    </row>
    <row r="2418" spans="13:19" ht="18.5" x14ac:dyDescent="0.45">
      <c r="M2418" s="79">
        <f t="shared" si="157"/>
        <v>0</v>
      </c>
      <c r="N2418" s="80"/>
      <c r="O2418" s="81">
        <f t="shared" si="155"/>
        <v>0</v>
      </c>
      <c r="P2418" s="82"/>
      <c r="Q2418" s="83" t="e">
        <f t="shared" si="154"/>
        <v>#DIV/0!</v>
      </c>
      <c r="R2418" s="50"/>
      <c r="S2418" s="84">
        <f t="shared" si="156"/>
        <v>0</v>
      </c>
    </row>
    <row r="2419" spans="13:19" ht="18.5" x14ac:dyDescent="0.45">
      <c r="M2419" s="79">
        <f t="shared" si="157"/>
        <v>0</v>
      </c>
      <c r="N2419" s="80"/>
      <c r="O2419" s="81">
        <f t="shared" si="155"/>
        <v>0</v>
      </c>
      <c r="P2419" s="82"/>
      <c r="Q2419" s="83" t="e">
        <f t="shared" si="154"/>
        <v>#DIV/0!</v>
      </c>
      <c r="R2419" s="50"/>
      <c r="S2419" s="84">
        <f t="shared" si="156"/>
        <v>0</v>
      </c>
    </row>
    <row r="2420" spans="13:19" ht="18.5" x14ac:dyDescent="0.45">
      <c r="M2420" s="79">
        <f t="shared" si="157"/>
        <v>0</v>
      </c>
      <c r="N2420" s="80"/>
      <c r="O2420" s="81">
        <f t="shared" si="155"/>
        <v>0</v>
      </c>
      <c r="P2420" s="82"/>
      <c r="Q2420" s="83" t="e">
        <f t="shared" si="154"/>
        <v>#DIV/0!</v>
      </c>
      <c r="R2420" s="50"/>
      <c r="S2420" s="84">
        <f t="shared" si="156"/>
        <v>0</v>
      </c>
    </row>
    <row r="2421" spans="13:19" ht="18.5" x14ac:dyDescent="0.45">
      <c r="M2421" s="79">
        <f t="shared" si="157"/>
        <v>0</v>
      </c>
      <c r="N2421" s="80"/>
      <c r="O2421" s="81">
        <f t="shared" si="155"/>
        <v>0</v>
      </c>
      <c r="P2421" s="82"/>
      <c r="Q2421" s="83" t="e">
        <f t="shared" si="154"/>
        <v>#DIV/0!</v>
      </c>
      <c r="R2421" s="50"/>
      <c r="S2421" s="84">
        <f t="shared" si="156"/>
        <v>0</v>
      </c>
    </row>
    <row r="2422" spans="13:19" ht="18.5" x14ac:dyDescent="0.45">
      <c r="M2422" s="79">
        <f t="shared" si="157"/>
        <v>0</v>
      </c>
      <c r="N2422" s="80"/>
      <c r="O2422" s="81">
        <f t="shared" si="155"/>
        <v>0</v>
      </c>
      <c r="P2422" s="82"/>
      <c r="Q2422" s="83" t="e">
        <f t="shared" si="154"/>
        <v>#DIV/0!</v>
      </c>
      <c r="R2422" s="50"/>
      <c r="S2422" s="84">
        <f t="shared" si="156"/>
        <v>0</v>
      </c>
    </row>
    <row r="2423" spans="13:19" ht="18.5" x14ac:dyDescent="0.45">
      <c r="M2423" s="79">
        <f t="shared" si="157"/>
        <v>0</v>
      </c>
      <c r="N2423" s="80"/>
      <c r="O2423" s="81">
        <f t="shared" si="155"/>
        <v>0</v>
      </c>
      <c r="P2423" s="82"/>
      <c r="Q2423" s="83" t="e">
        <f t="shared" si="154"/>
        <v>#DIV/0!</v>
      </c>
      <c r="R2423" s="50"/>
      <c r="S2423" s="84">
        <f t="shared" si="156"/>
        <v>0</v>
      </c>
    </row>
    <row r="2424" spans="13:19" ht="18.5" x14ac:dyDescent="0.45">
      <c r="M2424" s="79">
        <f t="shared" si="157"/>
        <v>0</v>
      </c>
      <c r="N2424" s="80"/>
      <c r="O2424" s="81">
        <f t="shared" si="155"/>
        <v>0</v>
      </c>
      <c r="P2424" s="82"/>
      <c r="Q2424" s="83" t="e">
        <f t="shared" si="154"/>
        <v>#DIV/0!</v>
      </c>
      <c r="R2424" s="50"/>
      <c r="S2424" s="84">
        <f t="shared" si="156"/>
        <v>0</v>
      </c>
    </row>
    <row r="2425" spans="13:19" ht="18.5" x14ac:dyDescent="0.45">
      <c r="M2425" s="79">
        <f t="shared" si="157"/>
        <v>0</v>
      </c>
      <c r="N2425" s="80"/>
      <c r="O2425" s="81">
        <f t="shared" si="155"/>
        <v>0</v>
      </c>
      <c r="P2425" s="82"/>
      <c r="Q2425" s="83" t="e">
        <f t="shared" si="154"/>
        <v>#DIV/0!</v>
      </c>
      <c r="R2425" s="50"/>
      <c r="S2425" s="84">
        <f t="shared" si="156"/>
        <v>0</v>
      </c>
    </row>
    <row r="2426" spans="13:19" ht="18.5" x14ac:dyDescent="0.45">
      <c r="M2426" s="79">
        <f t="shared" si="157"/>
        <v>0</v>
      </c>
      <c r="N2426" s="80"/>
      <c r="O2426" s="81">
        <f t="shared" si="155"/>
        <v>0</v>
      </c>
      <c r="P2426" s="82"/>
      <c r="Q2426" s="83" t="e">
        <f t="shared" si="154"/>
        <v>#DIV/0!</v>
      </c>
      <c r="R2426" s="50"/>
      <c r="S2426" s="84">
        <f t="shared" si="156"/>
        <v>0</v>
      </c>
    </row>
  </sheetData>
  <protectedRanges>
    <protectedRange sqref="R1:R1048576" name="Garments Requested"/>
    <protectedRange sqref="R4:R2426" name="Prints Requested"/>
  </protectedRanges>
  <autoFilter ref="A3:S3" xr:uid="{DBBA9A66-1258-4335-BA69-6149DDF4F336}"/>
  <mergeCells count="5">
    <mergeCell ref="A1:S1"/>
    <mergeCell ref="AA35:AF35"/>
    <mergeCell ref="T61:Y61"/>
    <mergeCell ref="T28:Y28"/>
    <mergeCell ref="AA28:AE28"/>
  </mergeCells>
  <hyperlinks>
    <hyperlink ref="B25" r:id="rId1" xr:uid="{4C646471-3333-401C-ACF8-4A9FCBEE83A0}"/>
    <hyperlink ref="B26" r:id="rId2" xr:uid="{F0A81663-1B40-40DE-86D2-B86C09B1557D}"/>
    <hyperlink ref="B34" r:id="rId3" xr:uid="{5C1732E4-4809-4307-AB07-D0042A343859}"/>
    <hyperlink ref="B35" r:id="rId4" xr:uid="{0D6C5B88-2B38-4ECC-BE1E-70F1F227D3A6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Transfer Sheets Only</vt:lpstr>
      <vt:lpstr>Garments Price Calculator</vt:lpstr>
      <vt:lpstr>HATS Price Calculator </vt:lpstr>
      <vt:lpstr>LASER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Kuznar</dc:creator>
  <cp:lastModifiedBy>Lisa Kuznar</cp:lastModifiedBy>
  <dcterms:created xsi:type="dcterms:W3CDTF">2024-09-30T02:42:47Z</dcterms:created>
  <dcterms:modified xsi:type="dcterms:W3CDTF">2026-05-08T15:54:40Z</dcterms:modified>
</cp:coreProperties>
</file>