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AUX Files\Dues Reports 2026\"/>
    </mc:Choice>
  </mc:AlternateContent>
  <xr:revisionPtr revIDLastSave="0" documentId="8_{69DCD2A5-12E2-4977-9CB9-17C084CB813F}" xr6:coauthVersionLast="47" xr6:coauthVersionMax="47" xr10:uidLastSave="{00000000-0000-0000-0000-000000000000}"/>
  <bookViews>
    <workbookView xWindow="14295" yWindow="0" windowWidth="14565" windowHeight="15585" xr2:uid="{99608ACB-7346-4386-9ECA-BD721CD0FE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1" l="1"/>
  <c r="E164" i="1" s="1"/>
  <c r="C104" i="1"/>
  <c r="C164" i="1" s="1"/>
  <c r="D103" i="1"/>
  <c r="F103" i="1" s="1"/>
  <c r="B104" i="1"/>
  <c r="B164" i="1" s="1"/>
  <c r="D87" i="1"/>
  <c r="F87" i="1" s="1"/>
  <c r="D39" i="1"/>
  <c r="F39" i="1" s="1"/>
  <c r="D66" i="1"/>
  <c r="F66" i="1" s="1"/>
  <c r="E31" i="1"/>
  <c r="E158" i="1" s="1"/>
  <c r="C31" i="1"/>
  <c r="C158" i="1" s="1"/>
  <c r="D30" i="1"/>
  <c r="B31" i="1"/>
  <c r="B158" i="1" s="1"/>
  <c r="D15" i="1"/>
  <c r="F15" i="1" s="1"/>
  <c r="D175" i="1"/>
  <c r="F175" i="1" s="1"/>
  <c r="E151" i="1"/>
  <c r="E169" i="1" s="1"/>
  <c r="C151" i="1"/>
  <c r="C169" i="1" s="1"/>
  <c r="B151" i="1"/>
  <c r="B169" i="1" s="1"/>
  <c r="D150" i="1"/>
  <c r="F150" i="1" s="1"/>
  <c r="D149" i="1"/>
  <c r="F149" i="1" s="1"/>
  <c r="D148" i="1"/>
  <c r="F148" i="1" s="1"/>
  <c r="D147" i="1"/>
  <c r="F147" i="1" s="1"/>
  <c r="D146" i="1"/>
  <c r="F146" i="1" s="1"/>
  <c r="E141" i="1"/>
  <c r="E168" i="1" s="1"/>
  <c r="C141" i="1"/>
  <c r="C168" i="1" s="1"/>
  <c r="B141" i="1"/>
  <c r="B168" i="1" s="1"/>
  <c r="D140" i="1"/>
  <c r="F140" i="1" s="1"/>
  <c r="D139" i="1"/>
  <c r="E134" i="1"/>
  <c r="E167" i="1" s="1"/>
  <c r="C134" i="1"/>
  <c r="C167" i="1" s="1"/>
  <c r="B134" i="1"/>
  <c r="B167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E121" i="1"/>
  <c r="E166" i="1" s="1"/>
  <c r="C121" i="1"/>
  <c r="C166" i="1" s="1"/>
  <c r="B121" i="1"/>
  <c r="B166" i="1" s="1"/>
  <c r="D120" i="1"/>
  <c r="F120" i="1" s="1"/>
  <c r="D119" i="1"/>
  <c r="F119" i="1" s="1"/>
  <c r="D118" i="1"/>
  <c r="F118" i="1" s="1"/>
  <c r="D117" i="1"/>
  <c r="F117" i="1" s="1"/>
  <c r="D116" i="1"/>
  <c r="F116" i="1" s="1"/>
  <c r="E111" i="1"/>
  <c r="E165" i="1" s="1"/>
  <c r="C111" i="1"/>
  <c r="C165" i="1" s="1"/>
  <c r="B111" i="1"/>
  <c r="B165" i="1" s="1"/>
  <c r="D110" i="1"/>
  <c r="F110" i="1" s="1"/>
  <c r="D109" i="1"/>
  <c r="D102" i="1"/>
  <c r="F102" i="1" s="1"/>
  <c r="D101" i="1"/>
  <c r="F101" i="1" s="1"/>
  <c r="D100" i="1"/>
  <c r="F100" i="1" s="1"/>
  <c r="D99" i="1"/>
  <c r="F99" i="1" s="1"/>
  <c r="D98" i="1"/>
  <c r="F98" i="1" s="1"/>
  <c r="D97" i="1"/>
  <c r="F97" i="1" s="1"/>
  <c r="D96" i="1"/>
  <c r="F96" i="1" s="1"/>
  <c r="D95" i="1"/>
  <c r="F95" i="1" s="1"/>
  <c r="E90" i="1"/>
  <c r="E163" i="1" s="1"/>
  <c r="C90" i="1"/>
  <c r="C163" i="1" s="1"/>
  <c r="B90" i="1"/>
  <c r="B163" i="1" s="1"/>
  <c r="D89" i="1"/>
  <c r="F89" i="1" s="1"/>
  <c r="D88" i="1"/>
  <c r="F88" i="1" s="1"/>
  <c r="D86" i="1"/>
  <c r="F86" i="1" s="1"/>
  <c r="D85" i="1"/>
  <c r="F85" i="1" s="1"/>
  <c r="D84" i="1"/>
  <c r="E79" i="1"/>
  <c r="E162" i="1" s="1"/>
  <c r="C79" i="1"/>
  <c r="C162" i="1" s="1"/>
  <c r="B79" i="1"/>
  <c r="B162" i="1" s="1"/>
  <c r="D78" i="1"/>
  <c r="F78" i="1" s="1"/>
  <c r="D77" i="1"/>
  <c r="F77" i="1" s="1"/>
  <c r="D76" i="1"/>
  <c r="F76" i="1" s="1"/>
  <c r="D75" i="1"/>
  <c r="F75" i="1" s="1"/>
  <c r="D74" i="1"/>
  <c r="F74" i="1" s="1"/>
  <c r="D73" i="1"/>
  <c r="F73" i="1" s="1"/>
  <c r="E68" i="1"/>
  <c r="E161" i="1" s="1"/>
  <c r="C68" i="1"/>
  <c r="C161" i="1" s="1"/>
  <c r="B68" i="1"/>
  <c r="B161" i="1" s="1"/>
  <c r="D67" i="1"/>
  <c r="F67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58" i="1"/>
  <c r="F58" i="1" s="1"/>
  <c r="D57" i="1"/>
  <c r="F57" i="1" s="1"/>
  <c r="D56" i="1"/>
  <c r="E51" i="1"/>
  <c r="E160" i="1" s="1"/>
  <c r="C51" i="1"/>
  <c r="C160" i="1" s="1"/>
  <c r="B51" i="1"/>
  <c r="B160" i="1" s="1"/>
  <c r="D50" i="1"/>
  <c r="F50" i="1" s="1"/>
  <c r="D49" i="1"/>
  <c r="F49" i="1" s="1"/>
  <c r="D48" i="1"/>
  <c r="F48" i="1" s="1"/>
  <c r="D47" i="1"/>
  <c r="F47" i="1" s="1"/>
  <c r="D46" i="1"/>
  <c r="F46" i="1" s="1"/>
  <c r="E41" i="1"/>
  <c r="E159" i="1" s="1"/>
  <c r="C41" i="1"/>
  <c r="C159" i="1" s="1"/>
  <c r="B41" i="1"/>
  <c r="B159" i="1" s="1"/>
  <c r="D40" i="1"/>
  <c r="F40" i="1" s="1"/>
  <c r="D38" i="1"/>
  <c r="F38" i="1" s="1"/>
  <c r="D37" i="1"/>
  <c r="F37" i="1" s="1"/>
  <c r="D36" i="1"/>
  <c r="F36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E19" i="1"/>
  <c r="E157" i="1" s="1"/>
  <c r="C19" i="1"/>
  <c r="C157" i="1" s="1"/>
  <c r="B19" i="1"/>
  <c r="B157" i="1" s="1"/>
  <c r="D18" i="1"/>
  <c r="F18" i="1" s="1"/>
  <c r="D17" i="1"/>
  <c r="F17" i="1" s="1"/>
  <c r="D16" i="1"/>
  <c r="F16" i="1" s="1"/>
  <c r="D14" i="1"/>
  <c r="F14" i="1" s="1"/>
  <c r="D13" i="1"/>
  <c r="F13" i="1" s="1"/>
  <c r="D12" i="1"/>
  <c r="F12" i="1" s="1"/>
  <c r="E7" i="1"/>
  <c r="E156" i="1" s="1"/>
  <c r="C7" i="1"/>
  <c r="C156" i="1" s="1"/>
  <c r="B7" i="1"/>
  <c r="B156" i="1" s="1"/>
  <c r="D6" i="1"/>
  <c r="F6" i="1" s="1"/>
  <c r="D5" i="1"/>
  <c r="F5" i="1" s="1"/>
  <c r="D4" i="1"/>
  <c r="D104" i="1" l="1"/>
  <c r="D141" i="1"/>
  <c r="D168" i="1" s="1"/>
  <c r="F168" i="1" s="1"/>
  <c r="D31" i="1"/>
  <c r="F30" i="1"/>
  <c r="D111" i="1"/>
  <c r="D165" i="1" s="1"/>
  <c r="F165" i="1" s="1"/>
  <c r="F109" i="1"/>
  <c r="D90" i="1"/>
  <c r="D163" i="1" s="1"/>
  <c r="F163" i="1" s="1"/>
  <c r="D68" i="1"/>
  <c r="F68" i="1" s="1"/>
  <c r="D134" i="1"/>
  <c r="D167" i="1" s="1"/>
  <c r="F167" i="1" s="1"/>
  <c r="F84" i="1"/>
  <c r="F56" i="1"/>
  <c r="D41" i="1"/>
  <c r="D159" i="1" s="1"/>
  <c r="F159" i="1" s="1"/>
  <c r="C170" i="1"/>
  <c r="C176" i="1" s="1"/>
  <c r="C177" i="1" s="1"/>
  <c r="D7" i="1"/>
  <c r="F7" i="1" s="1"/>
  <c r="F4" i="1"/>
  <c r="E170" i="1"/>
  <c r="E176" i="1" s="1"/>
  <c r="B170" i="1"/>
  <c r="B176" i="1" s="1"/>
  <c r="B177" i="1" s="1"/>
  <c r="D79" i="1"/>
  <c r="D121" i="1"/>
  <c r="D19" i="1"/>
  <c r="D51" i="1"/>
  <c r="F139" i="1"/>
  <c r="D151" i="1"/>
  <c r="F141" i="1" l="1"/>
  <c r="F111" i="1"/>
  <c r="F134" i="1"/>
  <c r="F90" i="1"/>
  <c r="D161" i="1"/>
  <c r="F161" i="1" s="1"/>
  <c r="F41" i="1"/>
  <c r="D156" i="1"/>
  <c r="F156" i="1" s="1"/>
  <c r="E177" i="1"/>
  <c r="D169" i="1"/>
  <c r="F169" i="1" s="1"/>
  <c r="F151" i="1"/>
  <c r="F19" i="1"/>
  <c r="D157" i="1"/>
  <c r="F157" i="1" s="1"/>
  <c r="D166" i="1"/>
  <c r="F166" i="1" s="1"/>
  <c r="F121" i="1"/>
  <c r="D164" i="1"/>
  <c r="F164" i="1" s="1"/>
  <c r="F104" i="1"/>
  <c r="D162" i="1"/>
  <c r="F162" i="1" s="1"/>
  <c r="F79" i="1"/>
  <c r="D160" i="1"/>
  <c r="F160" i="1" s="1"/>
  <c r="F51" i="1"/>
  <c r="D158" i="1"/>
  <c r="F158" i="1" s="1"/>
  <c r="F31" i="1"/>
  <c r="D170" i="1" l="1"/>
  <c r="F170" i="1" l="1"/>
  <c r="D176" i="1"/>
  <c r="F176" i="1" l="1"/>
  <c r="D177" i="1"/>
  <c r="F177" i="1" l="1"/>
</calcChain>
</file>

<file path=xl/sharedStrings.xml><?xml version="1.0" encoding="utf-8"?>
<sst xmlns="http://schemas.openxmlformats.org/spreadsheetml/2006/main" count="146" uniqueCount="43">
  <si>
    <t>11th District President Linda Joly (256) 710-9417</t>
  </si>
  <si>
    <t>Unit</t>
  </si>
  <si>
    <t>Junior</t>
  </si>
  <si>
    <t>Senior</t>
  </si>
  <si>
    <t>Total</t>
  </si>
  <si>
    <t>Goal</t>
  </si>
  <si>
    <t>Percent</t>
  </si>
  <si>
    <t>15th District President Willie Mae Looney (256) 546-3676</t>
  </si>
  <si>
    <t>31st District President VACANT</t>
  </si>
  <si>
    <t>32nd District President Lorna Golson (319) 931-4759</t>
  </si>
  <si>
    <t xml:space="preserve">Total </t>
  </si>
  <si>
    <t>33rd District President Sharon Bunton (817) 296-0984</t>
  </si>
  <si>
    <t>34th District President VACANT</t>
  </si>
  <si>
    <t>35th District President Iris Keen (334) 806-7307</t>
  </si>
  <si>
    <t xml:space="preserve">District Standings </t>
  </si>
  <si>
    <t>Dist</t>
  </si>
  <si>
    <t>11th</t>
  </si>
  <si>
    <t>12th</t>
  </si>
  <si>
    <t>13th</t>
  </si>
  <si>
    <t>14th</t>
  </si>
  <si>
    <t>15th</t>
  </si>
  <si>
    <t>21st</t>
  </si>
  <si>
    <t>22nd</t>
  </si>
  <si>
    <t>23rd</t>
  </si>
  <si>
    <t>24th</t>
  </si>
  <si>
    <t>31st</t>
  </si>
  <si>
    <t>32nd</t>
  </si>
  <si>
    <t>33rd</t>
  </si>
  <si>
    <t>34th</t>
  </si>
  <si>
    <t>35th</t>
  </si>
  <si>
    <t>Department Standings</t>
  </si>
  <si>
    <t>District</t>
  </si>
  <si>
    <t>21st District President Frances Headley (205) 493-0046</t>
  </si>
  <si>
    <t xml:space="preserve"> </t>
  </si>
  <si>
    <t xml:space="preserve">Membership Chairman: Sharon Bunton </t>
  </si>
  <si>
    <t>Phone: (817) 296-0984</t>
  </si>
  <si>
    <t>Email:  aladistrict33@yahoo.com</t>
  </si>
  <si>
    <t>22nd District President LaDawn Nevel</t>
  </si>
  <si>
    <t>12th District President Marsha King (251) 767-2446</t>
  </si>
  <si>
    <t>13th District President Vickie Chambers (256)630-2412</t>
  </si>
  <si>
    <t>23rd District President Kim Bell (205)440-8082</t>
  </si>
  <si>
    <t>24th District President Pattie Malone (205)587-5505)</t>
  </si>
  <si>
    <t>14th District President Becky Linam (205) 552-2868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</si>
</sst>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i/>
      <sz val="11"/>
      <name val="Georgia Pro Cond"/>
      <family val="1"/>
    </font>
    <font>
      <sz val="10"/>
      <name val="Arial"/>
      <family val="2"/>
    </font>
    <font>
      <b/>
      <sz val="11"/>
      <name val="Georgia Pro Cond"/>
      <family val="1"/>
    </font>
    <font>
      <sz val="11"/>
      <name val="Georgia Pro Cond"/>
      <family val="1"/>
    </font>
    <font>
      <b/>
      <sz val="11"/>
      <color theme="1"/>
      <name val="Georgia Pro Cond"/>
      <family val="1"/>
    </font>
    <font>
      <sz val="11"/>
      <color theme="1"/>
      <name val="Georgia Pro C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1" fontId="4" fillId="0" borderId="5" xfId="1" applyNumberFormat="1" applyFont="1" applyBorder="1" applyAlignment="1" applyProtection="1">
      <alignment horizontal="center"/>
      <protection locked="0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0" xfId="1" applyFont="1" applyBorder="1" applyAlignment="1">
      <alignment horizontal="center"/>
    </xf>
    <xf numFmtId="1" fontId="4" fillId="0" borderId="0" xfId="1" applyNumberFormat="1" applyFont="1" applyAlignment="1" applyProtection="1">
      <alignment horizontal="center"/>
      <protection locked="0"/>
    </xf>
    <xf numFmtId="1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1" fontId="3" fillId="0" borderId="0" xfId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" fontId="3" fillId="0" borderId="0" xfId="1" applyNumberFormat="1" applyFont="1" applyAlignment="1" applyProtection="1">
      <alignment horizontal="center"/>
      <protection locked="0"/>
    </xf>
    <xf numFmtId="1" fontId="4" fillId="0" borderId="0" xfId="1" applyNumberFormat="1" applyFont="1" applyAlignment="1">
      <alignment horizontal="center"/>
    </xf>
    <xf numFmtId="0" fontId="1" fillId="0" borderId="10" xfId="1" applyFont="1" applyBorder="1" applyAlignment="1">
      <alignment horizontal="center"/>
    </xf>
    <xf numFmtId="1" fontId="4" fillId="0" borderId="5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4" fillId="0" borderId="14" xfId="1" applyNumberFormat="1" applyFont="1" applyBorder="1" applyAlignment="1" applyProtection="1">
      <alignment horizontal="center"/>
      <protection locked="0"/>
    </xf>
    <xf numFmtId="1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4" fillId="0" borderId="12" xfId="1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0" fontId="4" fillId="0" borderId="19" xfId="0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/>
    </xf>
    <xf numFmtId="1" fontId="3" fillId="2" borderId="8" xfId="1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0" fontId="3" fillId="2" borderId="9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7" xfId="1" applyFont="1" applyFill="1" applyBorder="1" applyAlignment="1" applyProtection="1">
      <alignment horizontal="center"/>
      <protection locked="0"/>
    </xf>
    <xf numFmtId="0" fontId="3" fillId="2" borderId="18" xfId="1" applyFont="1" applyFill="1" applyBorder="1" applyAlignment="1" applyProtection="1">
      <alignment horizontal="center"/>
      <protection locked="0"/>
    </xf>
    <xf numFmtId="0" fontId="3" fillId="2" borderId="8" xfId="1" applyFont="1" applyFill="1" applyBorder="1" applyAlignment="1">
      <alignment horizontal="center"/>
    </xf>
    <xf numFmtId="1" fontId="3" fillId="2" borderId="8" xfId="1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4" fillId="3" borderId="5" xfId="1" applyNumberFormat="1" applyFont="1" applyFill="1" applyBorder="1" applyAlignment="1" applyProtection="1">
      <alignment horizontal="center"/>
      <protection locked="0"/>
    </xf>
    <xf numFmtId="1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0" fontId="4" fillId="3" borderId="6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" fontId="4" fillId="3" borderId="14" xfId="1" applyNumberFormat="1" applyFont="1" applyFill="1" applyBorder="1" applyAlignment="1" applyProtection="1">
      <alignment horizontal="center"/>
      <protection locked="0"/>
    </xf>
    <xf numFmtId="1" fontId="4" fillId="3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0" fontId="4" fillId="3" borderId="15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" fontId="6" fillId="3" borderId="5" xfId="1" applyNumberFormat="1" applyFont="1" applyFill="1" applyBorder="1" applyAlignment="1" applyProtection="1">
      <alignment horizontal="center"/>
      <protection locked="0"/>
    </xf>
    <xf numFmtId="1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0" fontId="6" fillId="3" borderId="6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2" xfId="1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1" fontId="4" fillId="4" borderId="5" xfId="1" applyNumberFormat="1" applyFont="1" applyFill="1" applyBorder="1" applyAlignment="1" applyProtection="1">
      <alignment horizontal="center"/>
      <protection locked="0"/>
    </xf>
    <xf numFmtId="1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4" fillId="4" borderId="6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8E696846-5AB9-416B-8986-B7443ECA6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686D-AB00-4B4D-A0B4-956DD61BA975}">
  <dimension ref="A1:G182"/>
  <sheetViews>
    <sheetView tabSelected="1" zoomScale="140" zoomScaleNormal="140" workbookViewId="0">
      <selection activeCell="G62" sqref="G62"/>
    </sheetView>
  </sheetViews>
  <sheetFormatPr defaultRowHeight="15" x14ac:dyDescent="0.25"/>
  <sheetData>
    <row r="1" spans="1:7" x14ac:dyDescent="0.25">
      <c r="A1" s="1" t="s">
        <v>0</v>
      </c>
      <c r="B1" s="2"/>
      <c r="C1" s="2"/>
      <c r="D1" s="3"/>
      <c r="E1" s="3"/>
      <c r="F1" s="3"/>
      <c r="G1" s="4"/>
    </row>
    <row r="2" spans="1:7" ht="15.75" thickBot="1" x14ac:dyDescent="0.3">
      <c r="A2" s="1"/>
      <c r="B2" s="2"/>
      <c r="C2" s="2"/>
      <c r="D2" s="3"/>
      <c r="E2" s="3"/>
      <c r="F2" s="3"/>
      <c r="G2" s="4"/>
    </row>
    <row r="3" spans="1:7" x14ac:dyDescent="0.25">
      <c r="A3" s="39" t="s">
        <v>1</v>
      </c>
      <c r="B3" s="40" t="s">
        <v>2</v>
      </c>
      <c r="C3" s="40" t="s">
        <v>3</v>
      </c>
      <c r="D3" s="41" t="s">
        <v>4</v>
      </c>
      <c r="E3" s="41" t="s">
        <v>5</v>
      </c>
      <c r="F3" s="42" t="s">
        <v>6</v>
      </c>
      <c r="G3" s="5"/>
    </row>
    <row r="4" spans="1:7" x14ac:dyDescent="0.25">
      <c r="A4" s="6">
        <v>11</v>
      </c>
      <c r="B4" s="7">
        <v>0</v>
      </c>
      <c r="C4" s="7">
        <v>0</v>
      </c>
      <c r="D4" s="8">
        <f>B4+C4</f>
        <v>0</v>
      </c>
      <c r="E4" s="9">
        <v>72</v>
      </c>
      <c r="F4" s="10">
        <f t="shared" ref="F4:F7" si="0">D4/E4</f>
        <v>0</v>
      </c>
      <c r="G4" s="4"/>
    </row>
    <row r="5" spans="1:7" x14ac:dyDescent="0.25">
      <c r="A5" s="6">
        <v>25</v>
      </c>
      <c r="B5" s="7">
        <v>0</v>
      </c>
      <c r="C5" s="7">
        <v>12</v>
      </c>
      <c r="D5" s="8">
        <f t="shared" ref="D5:D6" si="1">B5+C5</f>
        <v>12</v>
      </c>
      <c r="E5" s="9">
        <v>25</v>
      </c>
      <c r="F5" s="10">
        <f t="shared" si="0"/>
        <v>0.48</v>
      </c>
      <c r="G5" s="4"/>
    </row>
    <row r="6" spans="1:7" x14ac:dyDescent="0.25">
      <c r="A6" s="6">
        <v>31</v>
      </c>
      <c r="B6" s="7">
        <v>1</v>
      </c>
      <c r="C6" s="7">
        <v>18</v>
      </c>
      <c r="D6" s="8">
        <f t="shared" si="1"/>
        <v>19</v>
      </c>
      <c r="E6" s="9">
        <v>40</v>
      </c>
      <c r="F6" s="10">
        <f t="shared" si="0"/>
        <v>0.47499999999999998</v>
      </c>
      <c r="G6" s="4"/>
    </row>
    <row r="7" spans="1:7" ht="15.75" thickBot="1" x14ac:dyDescent="0.3">
      <c r="A7" s="43" t="s">
        <v>4</v>
      </c>
      <c r="B7" s="44">
        <f>SUM(B4:B6)</f>
        <v>1</v>
      </c>
      <c r="C7" s="44">
        <f>SUM(C4:C6)</f>
        <v>30</v>
      </c>
      <c r="D7" s="45">
        <f>SUM(D4:D6)</f>
        <v>31</v>
      </c>
      <c r="E7" s="44">
        <f>SUM(E4:E6)</f>
        <v>137</v>
      </c>
      <c r="F7" s="46">
        <f t="shared" si="0"/>
        <v>0.22627737226277372</v>
      </c>
      <c r="G7" s="4"/>
    </row>
    <row r="8" spans="1:7" x14ac:dyDescent="0.25">
      <c r="A8" s="11"/>
      <c r="B8" s="12"/>
      <c r="C8" s="12"/>
      <c r="D8" s="12"/>
      <c r="E8" s="4"/>
      <c r="F8" s="4"/>
      <c r="G8" s="4"/>
    </row>
    <row r="9" spans="1:7" x14ac:dyDescent="0.25">
      <c r="A9" s="1" t="s">
        <v>38</v>
      </c>
      <c r="B9" s="13"/>
      <c r="C9" s="13"/>
      <c r="D9" s="13"/>
      <c r="E9" s="14"/>
      <c r="F9" s="14"/>
      <c r="G9" s="4"/>
    </row>
    <row r="10" spans="1:7" ht="15.75" thickBot="1" x14ac:dyDescent="0.3">
      <c r="A10" s="1"/>
      <c r="B10" s="13"/>
      <c r="C10" s="13"/>
      <c r="D10" s="13"/>
      <c r="E10" s="14"/>
      <c r="F10" s="14"/>
      <c r="G10" s="4"/>
    </row>
    <row r="11" spans="1:7" x14ac:dyDescent="0.25">
      <c r="A11" s="47" t="s">
        <v>1</v>
      </c>
      <c r="B11" s="48" t="s">
        <v>2</v>
      </c>
      <c r="C11" s="48" t="s">
        <v>3</v>
      </c>
      <c r="D11" s="49" t="s">
        <v>4</v>
      </c>
      <c r="E11" s="49" t="s">
        <v>5</v>
      </c>
      <c r="F11" s="50" t="s">
        <v>6</v>
      </c>
      <c r="G11" s="4"/>
    </row>
    <row r="12" spans="1:7" x14ac:dyDescent="0.25">
      <c r="A12" s="6">
        <v>4</v>
      </c>
      <c r="B12" s="7">
        <v>19</v>
      </c>
      <c r="C12" s="7">
        <v>19</v>
      </c>
      <c r="D12" s="8">
        <f t="shared" ref="D12:D18" si="2">B12+C12</f>
        <v>38</v>
      </c>
      <c r="E12" s="9">
        <v>46</v>
      </c>
      <c r="F12" s="10">
        <f t="shared" ref="F12:F19" si="3">D12/E12</f>
        <v>0.82608695652173914</v>
      </c>
      <c r="G12" s="4"/>
    </row>
    <row r="13" spans="1:7" x14ac:dyDescent="0.25">
      <c r="A13" s="6">
        <v>15</v>
      </c>
      <c r="B13" s="7">
        <v>4</v>
      </c>
      <c r="C13" s="7">
        <v>47</v>
      </c>
      <c r="D13" s="8">
        <f t="shared" si="2"/>
        <v>51</v>
      </c>
      <c r="E13" s="9">
        <v>72</v>
      </c>
      <c r="F13" s="10">
        <f t="shared" si="3"/>
        <v>0.70833333333333337</v>
      </c>
      <c r="G13" s="4"/>
    </row>
    <row r="14" spans="1:7" x14ac:dyDescent="0.25">
      <c r="A14" s="6">
        <v>49</v>
      </c>
      <c r="B14" s="7">
        <v>0</v>
      </c>
      <c r="C14" s="7">
        <v>6</v>
      </c>
      <c r="D14" s="8">
        <f t="shared" si="2"/>
        <v>6</v>
      </c>
      <c r="E14" s="9">
        <v>10</v>
      </c>
      <c r="F14" s="10">
        <f t="shared" si="3"/>
        <v>0.6</v>
      </c>
      <c r="G14" s="4"/>
    </row>
    <row r="15" spans="1:7" x14ac:dyDescent="0.25">
      <c r="A15" s="6">
        <v>52</v>
      </c>
      <c r="B15" s="7">
        <v>0</v>
      </c>
      <c r="C15" s="7">
        <v>17</v>
      </c>
      <c r="D15" s="8">
        <f t="shared" si="2"/>
        <v>17</v>
      </c>
      <c r="E15" s="9">
        <v>20</v>
      </c>
      <c r="F15" s="10">
        <f t="shared" si="3"/>
        <v>0.85</v>
      </c>
      <c r="G15" s="4"/>
    </row>
    <row r="16" spans="1:7" x14ac:dyDescent="0.25">
      <c r="A16" s="6">
        <v>176</v>
      </c>
      <c r="B16" s="7">
        <v>0</v>
      </c>
      <c r="C16" s="7">
        <v>10</v>
      </c>
      <c r="D16" s="8">
        <f t="shared" si="2"/>
        <v>10</v>
      </c>
      <c r="E16" s="9">
        <v>48</v>
      </c>
      <c r="F16" s="10">
        <f t="shared" si="3"/>
        <v>0.20833333333333334</v>
      </c>
      <c r="G16" s="4"/>
    </row>
    <row r="17" spans="1:7" x14ac:dyDescent="0.25">
      <c r="A17" s="6">
        <v>229</v>
      </c>
      <c r="B17" s="7">
        <v>8</v>
      </c>
      <c r="C17" s="7">
        <v>15</v>
      </c>
      <c r="D17" s="8">
        <f t="shared" si="2"/>
        <v>23</v>
      </c>
      <c r="E17" s="9">
        <v>44</v>
      </c>
      <c r="F17" s="10">
        <f t="shared" si="3"/>
        <v>0.52272727272727271</v>
      </c>
      <c r="G17" s="4"/>
    </row>
    <row r="18" spans="1:7" x14ac:dyDescent="0.25">
      <c r="A18" s="6">
        <v>237</v>
      </c>
      <c r="B18" s="7">
        <v>2</v>
      </c>
      <c r="C18" s="7">
        <v>104</v>
      </c>
      <c r="D18" s="8">
        <f t="shared" si="2"/>
        <v>106</v>
      </c>
      <c r="E18" s="9">
        <v>241</v>
      </c>
      <c r="F18" s="10">
        <f t="shared" si="3"/>
        <v>0.43983402489626555</v>
      </c>
      <c r="G18" s="4"/>
    </row>
    <row r="19" spans="1:7" ht="15.75" thickBot="1" x14ac:dyDescent="0.3">
      <c r="A19" s="43" t="s">
        <v>4</v>
      </c>
      <c r="B19" s="44">
        <f>SUM(B12:B18)</f>
        <v>33</v>
      </c>
      <c r="C19" s="44">
        <f>SUM(C12:C18)</f>
        <v>218</v>
      </c>
      <c r="D19" s="45">
        <f>SUM(D12:D18)</f>
        <v>251</v>
      </c>
      <c r="E19" s="51">
        <f>SUM(E12:E18)</f>
        <v>481</v>
      </c>
      <c r="F19" s="46">
        <f t="shared" si="3"/>
        <v>0.5218295218295218</v>
      </c>
      <c r="G19" s="4"/>
    </row>
    <row r="20" spans="1:7" x14ac:dyDescent="0.25">
      <c r="A20" s="11"/>
      <c r="B20" s="12"/>
      <c r="C20" s="12"/>
      <c r="D20" s="12"/>
      <c r="E20" s="4"/>
      <c r="F20" s="4"/>
      <c r="G20" s="4"/>
    </row>
    <row r="21" spans="1:7" x14ac:dyDescent="0.25">
      <c r="A21" s="1" t="s">
        <v>39</v>
      </c>
      <c r="B21" s="12"/>
      <c r="C21" s="15"/>
      <c r="D21" s="12"/>
      <c r="E21" s="4"/>
      <c r="F21" s="4"/>
      <c r="G21" s="4" t="s">
        <v>33</v>
      </c>
    </row>
    <row r="22" spans="1:7" ht="15.75" thickBot="1" x14ac:dyDescent="0.3">
      <c r="A22" s="1"/>
      <c r="B22" s="12"/>
      <c r="C22" s="12"/>
      <c r="D22" s="12"/>
      <c r="E22" s="4"/>
      <c r="F22" s="4"/>
      <c r="G22" s="4"/>
    </row>
    <row r="23" spans="1:7" x14ac:dyDescent="0.25">
      <c r="A23" s="39" t="s">
        <v>1</v>
      </c>
      <c r="B23" s="40" t="s">
        <v>2</v>
      </c>
      <c r="C23" s="40" t="s">
        <v>3</v>
      </c>
      <c r="D23" s="41" t="s">
        <v>4</v>
      </c>
      <c r="E23" s="41" t="s">
        <v>5</v>
      </c>
      <c r="F23" s="42" t="s">
        <v>6</v>
      </c>
      <c r="G23" s="4"/>
    </row>
    <row r="24" spans="1:7" x14ac:dyDescent="0.25">
      <c r="A24" s="6">
        <v>8</v>
      </c>
      <c r="B24" s="7">
        <v>2</v>
      </c>
      <c r="C24" s="7">
        <v>13</v>
      </c>
      <c r="D24" s="8">
        <f t="shared" ref="D24:D30" si="4">B24+C24</f>
        <v>15</v>
      </c>
      <c r="E24" s="9">
        <v>36</v>
      </c>
      <c r="F24" s="10">
        <f t="shared" ref="F24:F31" si="5">D24/E24</f>
        <v>0.41666666666666669</v>
      </c>
      <c r="G24" s="4"/>
    </row>
    <row r="25" spans="1:7" x14ac:dyDescent="0.25">
      <c r="A25" s="27">
        <v>30</v>
      </c>
      <c r="B25" s="28">
        <v>0</v>
      </c>
      <c r="C25" s="28">
        <v>7</v>
      </c>
      <c r="D25" s="29">
        <f t="shared" si="4"/>
        <v>7</v>
      </c>
      <c r="E25" s="30">
        <v>59</v>
      </c>
      <c r="F25" s="31">
        <f t="shared" si="5"/>
        <v>0.11864406779661017</v>
      </c>
      <c r="G25" s="4"/>
    </row>
    <row r="26" spans="1:7" x14ac:dyDescent="0.25">
      <c r="A26" s="6">
        <v>39</v>
      </c>
      <c r="B26" s="7">
        <v>1</v>
      </c>
      <c r="C26" s="7">
        <v>20</v>
      </c>
      <c r="D26" s="8">
        <f t="shared" si="4"/>
        <v>21</v>
      </c>
      <c r="E26" s="9">
        <v>30</v>
      </c>
      <c r="F26" s="10">
        <f t="shared" si="5"/>
        <v>0.7</v>
      </c>
      <c r="G26" s="4"/>
    </row>
    <row r="27" spans="1:7" x14ac:dyDescent="0.25">
      <c r="A27" s="32">
        <v>62</v>
      </c>
      <c r="B27" s="33">
        <v>4</v>
      </c>
      <c r="C27" s="33">
        <v>14</v>
      </c>
      <c r="D27" s="34">
        <f t="shared" si="4"/>
        <v>18</v>
      </c>
      <c r="E27" s="35">
        <v>24</v>
      </c>
      <c r="F27" s="36">
        <f t="shared" si="5"/>
        <v>0.75</v>
      </c>
      <c r="G27" s="4"/>
    </row>
    <row r="28" spans="1:7" x14ac:dyDescent="0.25">
      <c r="A28" s="6">
        <v>89</v>
      </c>
      <c r="B28" s="7">
        <v>0</v>
      </c>
      <c r="C28" s="7">
        <v>4</v>
      </c>
      <c r="D28" s="8">
        <f t="shared" si="4"/>
        <v>4</v>
      </c>
      <c r="E28" s="9">
        <v>27</v>
      </c>
      <c r="F28" s="10">
        <f t="shared" si="5"/>
        <v>0.14814814814814814</v>
      </c>
      <c r="G28" s="4"/>
    </row>
    <row r="29" spans="1:7" x14ac:dyDescent="0.25">
      <c r="A29" s="54">
        <v>114</v>
      </c>
      <c r="B29" s="55">
        <v>5</v>
      </c>
      <c r="C29" s="55">
        <v>15</v>
      </c>
      <c r="D29" s="56">
        <f t="shared" si="4"/>
        <v>20</v>
      </c>
      <c r="E29" s="57">
        <v>38</v>
      </c>
      <c r="F29" s="58">
        <f t="shared" si="5"/>
        <v>0.52631578947368418</v>
      </c>
      <c r="G29" s="4"/>
    </row>
    <row r="30" spans="1:7" x14ac:dyDescent="0.25">
      <c r="A30" s="59">
        <v>215</v>
      </c>
      <c r="B30" s="60">
        <v>0</v>
      </c>
      <c r="C30" s="60">
        <v>0</v>
      </c>
      <c r="D30" s="61">
        <f t="shared" si="4"/>
        <v>0</v>
      </c>
      <c r="E30" s="62">
        <v>11</v>
      </c>
      <c r="F30" s="63">
        <f t="shared" si="5"/>
        <v>0</v>
      </c>
      <c r="G30" s="4"/>
    </row>
    <row r="31" spans="1:7" ht="15.75" thickBot="1" x14ac:dyDescent="0.3">
      <c r="A31" s="43" t="s">
        <v>4</v>
      </c>
      <c r="B31" s="52">
        <f>SUM(B24:B30)</f>
        <v>12</v>
      </c>
      <c r="C31" s="52">
        <f>SUM(C24:C30)</f>
        <v>73</v>
      </c>
      <c r="D31" s="45">
        <f>SUM(D24:D30)</f>
        <v>85</v>
      </c>
      <c r="E31" s="52">
        <f>SUM(E24:E30)</f>
        <v>225</v>
      </c>
      <c r="F31" s="46">
        <f t="shared" si="5"/>
        <v>0.37777777777777777</v>
      </c>
      <c r="G31" s="4"/>
    </row>
    <row r="32" spans="1:7" x14ac:dyDescent="0.25">
      <c r="A32" s="11"/>
      <c r="B32" s="16"/>
      <c r="C32" s="4"/>
      <c r="D32" s="17"/>
      <c r="E32" s="4"/>
      <c r="F32" s="18"/>
      <c r="G32" s="4"/>
    </row>
    <row r="33" spans="1:7" x14ac:dyDescent="0.25">
      <c r="A33" s="1" t="s">
        <v>42</v>
      </c>
      <c r="B33" s="16"/>
      <c r="C33" s="4"/>
      <c r="D33" s="17"/>
      <c r="E33" s="4"/>
      <c r="F33" s="18"/>
      <c r="G33" s="4"/>
    </row>
    <row r="34" spans="1:7" ht="15.75" thickBot="1" x14ac:dyDescent="0.3">
      <c r="A34" s="1"/>
      <c r="B34" s="16"/>
      <c r="C34" s="4"/>
      <c r="D34" s="17"/>
      <c r="E34" s="4"/>
      <c r="F34" s="18"/>
      <c r="G34" s="4"/>
    </row>
    <row r="35" spans="1:7" x14ac:dyDescent="0.25">
      <c r="A35" s="39" t="s">
        <v>1</v>
      </c>
      <c r="B35" s="40" t="s">
        <v>2</v>
      </c>
      <c r="C35" s="40" t="s">
        <v>3</v>
      </c>
      <c r="D35" s="41" t="s">
        <v>4</v>
      </c>
      <c r="E35" s="41" t="s">
        <v>5</v>
      </c>
      <c r="F35" s="42" t="s">
        <v>6</v>
      </c>
      <c r="G35" s="4"/>
    </row>
    <row r="36" spans="1:7" x14ac:dyDescent="0.25">
      <c r="A36" s="6">
        <v>9</v>
      </c>
      <c r="B36" s="7">
        <v>9</v>
      </c>
      <c r="C36" s="7">
        <v>17</v>
      </c>
      <c r="D36" s="8">
        <f t="shared" ref="D36:D40" si="6">B36+C36</f>
        <v>26</v>
      </c>
      <c r="E36" s="9">
        <v>49</v>
      </c>
      <c r="F36" s="10">
        <f t="shared" ref="F36:F41" si="7">D36/E36</f>
        <v>0.53061224489795922</v>
      </c>
      <c r="G36" s="4"/>
    </row>
    <row r="37" spans="1:7" x14ac:dyDescent="0.25">
      <c r="A37" s="54">
        <v>33</v>
      </c>
      <c r="B37" s="55">
        <v>5</v>
      </c>
      <c r="C37" s="55">
        <v>26</v>
      </c>
      <c r="D37" s="56">
        <f t="shared" si="6"/>
        <v>31</v>
      </c>
      <c r="E37" s="57">
        <v>47</v>
      </c>
      <c r="F37" s="58">
        <f t="shared" si="7"/>
        <v>0.65957446808510634</v>
      </c>
      <c r="G37" s="4"/>
    </row>
    <row r="38" spans="1:7" x14ac:dyDescent="0.25">
      <c r="A38" s="54">
        <v>101</v>
      </c>
      <c r="B38" s="55">
        <v>4</v>
      </c>
      <c r="C38" s="55">
        <v>37</v>
      </c>
      <c r="D38" s="56">
        <f t="shared" si="6"/>
        <v>41</v>
      </c>
      <c r="E38" s="57">
        <v>69</v>
      </c>
      <c r="F38" s="58">
        <f t="shared" si="7"/>
        <v>0.59420289855072461</v>
      </c>
      <c r="G38" s="4"/>
    </row>
    <row r="39" spans="1:7" x14ac:dyDescent="0.25">
      <c r="A39" s="54">
        <v>127</v>
      </c>
      <c r="B39" s="55">
        <v>0</v>
      </c>
      <c r="C39" s="55">
        <v>5</v>
      </c>
      <c r="D39" s="56">
        <f>B39+C39</f>
        <v>5</v>
      </c>
      <c r="E39" s="57">
        <v>16</v>
      </c>
      <c r="F39" s="58">
        <f>D39/E39</f>
        <v>0.3125</v>
      </c>
      <c r="G39" s="4"/>
    </row>
    <row r="40" spans="1:7" x14ac:dyDescent="0.25">
      <c r="A40" s="6">
        <v>184</v>
      </c>
      <c r="B40" s="7">
        <v>1</v>
      </c>
      <c r="C40" s="7">
        <v>10</v>
      </c>
      <c r="D40" s="8">
        <f t="shared" si="6"/>
        <v>11</v>
      </c>
      <c r="E40" s="9">
        <v>17</v>
      </c>
      <c r="F40" s="10">
        <f t="shared" si="7"/>
        <v>0.6470588235294118</v>
      </c>
      <c r="G40" s="4"/>
    </row>
    <row r="41" spans="1:7" ht="15.75" thickBot="1" x14ac:dyDescent="0.3">
      <c r="A41" s="43" t="s">
        <v>4</v>
      </c>
      <c r="B41" s="52">
        <f>SUM(B36:B40)</f>
        <v>19</v>
      </c>
      <c r="C41" s="52">
        <f>SUM(C36:C40)</f>
        <v>95</v>
      </c>
      <c r="D41" s="45">
        <f>SUM(D36:D40)</f>
        <v>114</v>
      </c>
      <c r="E41" s="52">
        <f>SUM(E36:E40)</f>
        <v>198</v>
      </c>
      <c r="F41" s="46">
        <f t="shared" si="7"/>
        <v>0.5757575757575758</v>
      </c>
      <c r="G41" s="4"/>
    </row>
    <row r="42" spans="1:7" x14ac:dyDescent="0.25">
      <c r="A42" s="11"/>
      <c r="B42" s="16"/>
      <c r="C42" s="4"/>
      <c r="D42" s="17"/>
      <c r="E42" s="4"/>
      <c r="F42" s="18"/>
      <c r="G42" s="4"/>
    </row>
    <row r="43" spans="1:7" x14ac:dyDescent="0.25">
      <c r="A43" s="1" t="s">
        <v>7</v>
      </c>
      <c r="B43" s="16"/>
      <c r="C43" s="4"/>
      <c r="D43" s="17"/>
      <c r="E43" s="4"/>
      <c r="F43" s="18"/>
      <c r="G43" s="4"/>
    </row>
    <row r="44" spans="1:7" ht="15.75" thickBot="1" x14ac:dyDescent="0.3">
      <c r="A44" s="1"/>
      <c r="B44" s="16"/>
      <c r="C44" s="4"/>
      <c r="D44" s="17"/>
      <c r="E44" s="4"/>
      <c r="F44" s="18"/>
      <c r="G44" s="4"/>
    </row>
    <row r="45" spans="1:7" x14ac:dyDescent="0.25">
      <c r="A45" s="39" t="s">
        <v>1</v>
      </c>
      <c r="B45" s="40" t="s">
        <v>2</v>
      </c>
      <c r="C45" s="40" t="s">
        <v>3</v>
      </c>
      <c r="D45" s="41" t="s">
        <v>4</v>
      </c>
      <c r="E45" s="41" t="s">
        <v>5</v>
      </c>
      <c r="F45" s="42" t="s">
        <v>6</v>
      </c>
      <c r="G45" s="4"/>
    </row>
    <row r="46" spans="1:7" x14ac:dyDescent="0.25">
      <c r="A46" s="6">
        <v>57</v>
      </c>
      <c r="B46" s="7">
        <v>2</v>
      </c>
      <c r="C46" s="7">
        <v>47</v>
      </c>
      <c r="D46" s="8">
        <f t="shared" ref="D46:D50" si="8">B46+C46</f>
        <v>49</v>
      </c>
      <c r="E46" s="9">
        <v>81</v>
      </c>
      <c r="F46" s="10">
        <f t="shared" ref="F46:F51" si="9">D46/E46</f>
        <v>0.60493827160493829</v>
      </c>
      <c r="G46" s="4"/>
    </row>
    <row r="47" spans="1:7" x14ac:dyDescent="0.25">
      <c r="A47" s="6">
        <v>71</v>
      </c>
      <c r="B47" s="7">
        <v>0</v>
      </c>
      <c r="C47" s="7">
        <v>9</v>
      </c>
      <c r="D47" s="8">
        <f t="shared" si="8"/>
        <v>9</v>
      </c>
      <c r="E47" s="9">
        <v>18</v>
      </c>
      <c r="F47" s="10">
        <f t="shared" si="9"/>
        <v>0.5</v>
      </c>
      <c r="G47" s="4"/>
    </row>
    <row r="48" spans="1:7" x14ac:dyDescent="0.25">
      <c r="A48" s="6">
        <v>155</v>
      </c>
      <c r="B48" s="7">
        <v>0</v>
      </c>
      <c r="C48" s="7">
        <v>12</v>
      </c>
      <c r="D48" s="8">
        <f t="shared" si="8"/>
        <v>12</v>
      </c>
      <c r="E48" s="9">
        <v>39</v>
      </c>
      <c r="F48" s="10">
        <f t="shared" si="9"/>
        <v>0.30769230769230771</v>
      </c>
      <c r="G48" s="4"/>
    </row>
    <row r="49" spans="1:7" x14ac:dyDescent="0.25">
      <c r="A49" s="6">
        <v>312</v>
      </c>
      <c r="B49" s="7">
        <v>0</v>
      </c>
      <c r="C49" s="7">
        <v>9</v>
      </c>
      <c r="D49" s="8">
        <f t="shared" si="8"/>
        <v>9</v>
      </c>
      <c r="E49" s="9">
        <v>14</v>
      </c>
      <c r="F49" s="10">
        <f t="shared" si="9"/>
        <v>0.6428571428571429</v>
      </c>
      <c r="G49" s="4"/>
    </row>
    <row r="50" spans="1:7" x14ac:dyDescent="0.25">
      <c r="A50" s="6">
        <v>322</v>
      </c>
      <c r="B50" s="7">
        <v>0</v>
      </c>
      <c r="C50" s="7">
        <v>7</v>
      </c>
      <c r="D50" s="8">
        <f t="shared" si="8"/>
        <v>7</v>
      </c>
      <c r="E50" s="9">
        <v>21</v>
      </c>
      <c r="F50" s="10">
        <f t="shared" si="9"/>
        <v>0.33333333333333331</v>
      </c>
      <c r="G50" s="4"/>
    </row>
    <row r="51" spans="1:7" ht="15.75" thickBot="1" x14ac:dyDescent="0.3">
      <c r="A51" s="43" t="s">
        <v>4</v>
      </c>
      <c r="B51" s="52">
        <f>SUM(B46:B50)</f>
        <v>2</v>
      </c>
      <c r="C51" s="52">
        <f>SUM(C46:C50)</f>
        <v>84</v>
      </c>
      <c r="D51" s="45">
        <f>SUM(D46:D50)</f>
        <v>86</v>
      </c>
      <c r="E51" s="52">
        <f>SUM(E46:E50)</f>
        <v>173</v>
      </c>
      <c r="F51" s="46">
        <f t="shared" si="9"/>
        <v>0.49710982658959535</v>
      </c>
      <c r="G51" s="4"/>
    </row>
    <row r="52" spans="1:7" x14ac:dyDescent="0.25">
      <c r="A52" s="11"/>
      <c r="B52" s="16"/>
      <c r="C52" s="19"/>
      <c r="D52" s="17"/>
      <c r="E52" s="4"/>
      <c r="F52" s="18"/>
      <c r="G52" s="4"/>
    </row>
    <row r="53" spans="1:7" x14ac:dyDescent="0.25">
      <c r="A53" s="1" t="s">
        <v>32</v>
      </c>
      <c r="B53" s="16"/>
      <c r="C53" s="19"/>
      <c r="D53" s="17"/>
      <c r="E53" s="4"/>
      <c r="F53" s="18"/>
      <c r="G53" s="4"/>
    </row>
    <row r="54" spans="1:7" ht="15.75" thickBot="1" x14ac:dyDescent="0.3">
      <c r="A54" s="1"/>
      <c r="B54" s="16"/>
      <c r="C54" s="19"/>
      <c r="D54" s="17"/>
      <c r="E54" s="4"/>
      <c r="F54" s="18"/>
      <c r="G54" s="4"/>
    </row>
    <row r="55" spans="1:7" x14ac:dyDescent="0.25">
      <c r="A55" s="39" t="s">
        <v>1</v>
      </c>
      <c r="B55" s="40" t="s">
        <v>2</v>
      </c>
      <c r="C55" s="40" t="s">
        <v>3</v>
      </c>
      <c r="D55" s="41" t="s">
        <v>4</v>
      </c>
      <c r="E55" s="41" t="s">
        <v>5</v>
      </c>
      <c r="F55" s="42" t="s">
        <v>6</v>
      </c>
      <c r="G55" s="4"/>
    </row>
    <row r="56" spans="1:7" x14ac:dyDescent="0.25">
      <c r="A56" s="6">
        <v>22</v>
      </c>
      <c r="B56" s="7">
        <v>0</v>
      </c>
      <c r="C56" s="7">
        <v>0</v>
      </c>
      <c r="D56" s="8">
        <f t="shared" ref="D56:D67" si="10">B56+C56</f>
        <v>0</v>
      </c>
      <c r="E56" s="9">
        <v>12</v>
      </c>
      <c r="F56" s="10">
        <f t="shared" ref="F56:F68" si="11">D56/E56</f>
        <v>0</v>
      </c>
      <c r="G56" s="4"/>
    </row>
    <row r="57" spans="1:7" x14ac:dyDescent="0.25">
      <c r="A57" s="72">
        <v>23</v>
      </c>
      <c r="B57" s="73">
        <v>5</v>
      </c>
      <c r="C57" s="73">
        <v>26</v>
      </c>
      <c r="D57" s="74">
        <f t="shared" si="10"/>
        <v>31</v>
      </c>
      <c r="E57" s="75">
        <v>31</v>
      </c>
      <c r="F57" s="76">
        <f t="shared" si="11"/>
        <v>1</v>
      </c>
      <c r="G57" s="4"/>
    </row>
    <row r="58" spans="1:7" x14ac:dyDescent="0.25">
      <c r="A58" s="54">
        <v>107</v>
      </c>
      <c r="B58" s="55">
        <v>0</v>
      </c>
      <c r="C58" s="55">
        <v>51</v>
      </c>
      <c r="D58" s="56">
        <f t="shared" si="10"/>
        <v>51</v>
      </c>
      <c r="E58" s="57">
        <v>79</v>
      </c>
      <c r="F58" s="58">
        <f t="shared" si="11"/>
        <v>0.64556962025316456</v>
      </c>
      <c r="G58" s="4"/>
    </row>
    <row r="59" spans="1:7" x14ac:dyDescent="0.25">
      <c r="A59" s="72">
        <v>134</v>
      </c>
      <c r="B59" s="73">
        <v>0</v>
      </c>
      <c r="C59" s="73">
        <v>21</v>
      </c>
      <c r="D59" s="74">
        <f t="shared" si="10"/>
        <v>21</v>
      </c>
      <c r="E59" s="75">
        <v>10</v>
      </c>
      <c r="F59" s="76">
        <f t="shared" si="11"/>
        <v>2.1</v>
      </c>
      <c r="G59" s="4"/>
    </row>
    <row r="60" spans="1:7" x14ac:dyDescent="0.25">
      <c r="A60" s="54">
        <v>137</v>
      </c>
      <c r="B60" s="55">
        <v>11</v>
      </c>
      <c r="C60" s="55">
        <v>41</v>
      </c>
      <c r="D60" s="56">
        <f t="shared" si="10"/>
        <v>52</v>
      </c>
      <c r="E60" s="57">
        <v>65</v>
      </c>
      <c r="F60" s="58">
        <f t="shared" si="11"/>
        <v>0.8</v>
      </c>
      <c r="G60" s="4"/>
    </row>
    <row r="61" spans="1:7" x14ac:dyDescent="0.25">
      <c r="A61" s="54">
        <v>149</v>
      </c>
      <c r="B61" s="55">
        <v>0</v>
      </c>
      <c r="C61" s="55">
        <v>4</v>
      </c>
      <c r="D61" s="56">
        <f t="shared" si="10"/>
        <v>4</v>
      </c>
      <c r="E61" s="57">
        <v>16</v>
      </c>
      <c r="F61" s="58">
        <f t="shared" si="11"/>
        <v>0.25</v>
      </c>
      <c r="G61" s="4"/>
    </row>
    <row r="62" spans="1:7" x14ac:dyDescent="0.25">
      <c r="A62" s="54">
        <v>171</v>
      </c>
      <c r="B62" s="55">
        <v>13</v>
      </c>
      <c r="C62" s="55">
        <v>23</v>
      </c>
      <c r="D62" s="56">
        <f t="shared" si="10"/>
        <v>36</v>
      </c>
      <c r="E62" s="57">
        <v>56</v>
      </c>
      <c r="F62" s="58">
        <f t="shared" si="11"/>
        <v>0.6428571428571429</v>
      </c>
      <c r="G62" s="4"/>
    </row>
    <row r="63" spans="1:7" x14ac:dyDescent="0.25">
      <c r="A63" s="54">
        <v>205</v>
      </c>
      <c r="B63" s="55">
        <v>0</v>
      </c>
      <c r="C63" s="55">
        <v>0</v>
      </c>
      <c r="D63" s="56">
        <f t="shared" si="10"/>
        <v>0</v>
      </c>
      <c r="E63" s="57">
        <v>16</v>
      </c>
      <c r="F63" s="58">
        <f t="shared" si="11"/>
        <v>0</v>
      </c>
      <c r="G63" s="4"/>
    </row>
    <row r="64" spans="1:7" x14ac:dyDescent="0.25">
      <c r="A64" s="54">
        <v>255</v>
      </c>
      <c r="B64" s="55">
        <v>41</v>
      </c>
      <c r="C64" s="55">
        <v>130</v>
      </c>
      <c r="D64" s="56">
        <f t="shared" si="10"/>
        <v>171</v>
      </c>
      <c r="E64" s="57">
        <v>317</v>
      </c>
      <c r="F64" s="58">
        <f t="shared" si="11"/>
        <v>0.5394321766561514</v>
      </c>
      <c r="G64" s="4"/>
    </row>
    <row r="65" spans="1:7" x14ac:dyDescent="0.25">
      <c r="A65" s="54">
        <v>347</v>
      </c>
      <c r="B65" s="55">
        <v>22</v>
      </c>
      <c r="C65" s="55">
        <v>28</v>
      </c>
      <c r="D65" s="56">
        <f t="shared" si="10"/>
        <v>50</v>
      </c>
      <c r="E65" s="57">
        <v>81</v>
      </c>
      <c r="F65" s="58">
        <f t="shared" si="11"/>
        <v>0.61728395061728392</v>
      </c>
      <c r="G65" s="4"/>
    </row>
    <row r="66" spans="1:7" x14ac:dyDescent="0.25">
      <c r="A66" s="54">
        <v>722</v>
      </c>
      <c r="B66" s="55">
        <v>14</v>
      </c>
      <c r="C66" s="55">
        <v>29</v>
      </c>
      <c r="D66" s="56">
        <f t="shared" si="10"/>
        <v>43</v>
      </c>
      <c r="E66" s="57">
        <v>44</v>
      </c>
      <c r="F66" s="58">
        <f t="shared" si="11"/>
        <v>0.97727272727272729</v>
      </c>
      <c r="G66" s="4"/>
    </row>
    <row r="67" spans="1:7" x14ac:dyDescent="0.25">
      <c r="A67" s="64">
        <v>911</v>
      </c>
      <c r="B67" s="65">
        <v>3</v>
      </c>
      <c r="C67" s="65">
        <v>14</v>
      </c>
      <c r="D67" s="66">
        <f t="shared" si="10"/>
        <v>17</v>
      </c>
      <c r="E67" s="67">
        <v>26</v>
      </c>
      <c r="F67" s="68">
        <f t="shared" si="11"/>
        <v>0.65384615384615385</v>
      </c>
      <c r="G67" s="4"/>
    </row>
    <row r="68" spans="1:7" ht="15.75" thickBot="1" x14ac:dyDescent="0.3">
      <c r="A68" s="43" t="s">
        <v>4</v>
      </c>
      <c r="B68" s="44">
        <f>SUM(B56:B67)</f>
        <v>109</v>
      </c>
      <c r="C68" s="44">
        <f>SUM(C56:C67)</f>
        <v>367</v>
      </c>
      <c r="D68" s="44">
        <f>SUM(D56:D67)</f>
        <v>476</v>
      </c>
      <c r="E68" s="44">
        <f>SUM(E56:E67)</f>
        <v>753</v>
      </c>
      <c r="F68" s="46">
        <f t="shared" si="11"/>
        <v>0.63213811420982735</v>
      </c>
      <c r="G68" s="4"/>
    </row>
    <row r="69" spans="1:7" x14ac:dyDescent="0.25">
      <c r="A69" s="11"/>
      <c r="B69" s="12"/>
      <c r="C69" s="4"/>
      <c r="D69" s="17"/>
      <c r="E69" s="4"/>
      <c r="F69" s="18"/>
      <c r="G69" s="4"/>
    </row>
    <row r="70" spans="1:7" x14ac:dyDescent="0.25">
      <c r="A70" s="1" t="s">
        <v>37</v>
      </c>
      <c r="B70" s="12"/>
      <c r="C70" s="4"/>
      <c r="D70" s="17"/>
      <c r="E70" s="4"/>
      <c r="F70" s="18"/>
      <c r="G70" s="4"/>
    </row>
    <row r="71" spans="1:7" ht="15.75" thickBot="1" x14ac:dyDescent="0.3">
      <c r="A71" s="1"/>
      <c r="B71" s="12"/>
      <c r="C71" s="4"/>
      <c r="D71" s="17"/>
      <c r="E71" s="4"/>
      <c r="F71" s="18"/>
      <c r="G71" s="4"/>
    </row>
    <row r="72" spans="1:7" x14ac:dyDescent="0.25">
      <c r="A72" s="39" t="s">
        <v>1</v>
      </c>
      <c r="B72" s="40" t="s">
        <v>2</v>
      </c>
      <c r="C72" s="40" t="s">
        <v>3</v>
      </c>
      <c r="D72" s="41" t="s">
        <v>4</v>
      </c>
      <c r="E72" s="41" t="s">
        <v>5</v>
      </c>
      <c r="F72" s="42" t="s">
        <v>6</v>
      </c>
      <c r="G72" s="4"/>
    </row>
    <row r="73" spans="1:7" x14ac:dyDescent="0.25">
      <c r="A73" s="54">
        <v>10</v>
      </c>
      <c r="B73" s="55">
        <v>0</v>
      </c>
      <c r="C73" s="55">
        <v>0</v>
      </c>
      <c r="D73" s="56">
        <f t="shared" ref="D73:D78" si="12">B73+C73</f>
        <v>0</v>
      </c>
      <c r="E73" s="57">
        <v>14</v>
      </c>
      <c r="F73" s="58">
        <f t="shared" ref="F73:F79" si="13">D73/E73</f>
        <v>0</v>
      </c>
      <c r="G73" s="4"/>
    </row>
    <row r="74" spans="1:7" x14ac:dyDescent="0.25">
      <c r="A74" s="6">
        <v>34</v>
      </c>
      <c r="B74" s="7">
        <v>2</v>
      </c>
      <c r="C74" s="7">
        <v>20</v>
      </c>
      <c r="D74" s="8">
        <f t="shared" si="12"/>
        <v>22</v>
      </c>
      <c r="E74" s="9">
        <v>36</v>
      </c>
      <c r="F74" s="10">
        <f t="shared" si="13"/>
        <v>0.61111111111111116</v>
      </c>
      <c r="G74" s="4"/>
    </row>
    <row r="75" spans="1:7" x14ac:dyDescent="0.25">
      <c r="A75" s="6">
        <v>40</v>
      </c>
      <c r="B75" s="7">
        <v>0</v>
      </c>
      <c r="C75" s="7">
        <v>0</v>
      </c>
      <c r="D75" s="8">
        <f t="shared" si="12"/>
        <v>0</v>
      </c>
      <c r="E75" s="9">
        <v>14</v>
      </c>
      <c r="F75" s="10">
        <f t="shared" si="13"/>
        <v>0</v>
      </c>
      <c r="G75" s="4"/>
    </row>
    <row r="76" spans="1:7" x14ac:dyDescent="0.25">
      <c r="A76" s="72">
        <v>123</v>
      </c>
      <c r="B76" s="73">
        <v>1</v>
      </c>
      <c r="C76" s="73">
        <v>23</v>
      </c>
      <c r="D76" s="74">
        <f t="shared" si="12"/>
        <v>24</v>
      </c>
      <c r="E76" s="75">
        <v>24</v>
      </c>
      <c r="F76" s="76">
        <f t="shared" si="13"/>
        <v>1</v>
      </c>
      <c r="G76" s="4"/>
    </row>
    <row r="77" spans="1:7" x14ac:dyDescent="0.25">
      <c r="A77" s="6">
        <v>239</v>
      </c>
      <c r="B77" s="7">
        <v>0</v>
      </c>
      <c r="C77" s="7">
        <v>1</v>
      </c>
      <c r="D77" s="8">
        <f t="shared" si="12"/>
        <v>1</v>
      </c>
      <c r="E77" s="9">
        <v>4</v>
      </c>
      <c r="F77" s="10">
        <f t="shared" si="13"/>
        <v>0.25</v>
      </c>
      <c r="G77" s="4"/>
    </row>
    <row r="78" spans="1:7" x14ac:dyDescent="0.25">
      <c r="A78" s="6">
        <v>327</v>
      </c>
      <c r="B78" s="7">
        <v>0</v>
      </c>
      <c r="C78" s="7">
        <v>0</v>
      </c>
      <c r="D78" s="8">
        <f t="shared" si="12"/>
        <v>0</v>
      </c>
      <c r="E78" s="9">
        <v>17</v>
      </c>
      <c r="F78" s="10">
        <f t="shared" si="13"/>
        <v>0</v>
      </c>
      <c r="G78" s="4"/>
    </row>
    <row r="79" spans="1:7" ht="15.75" thickBot="1" x14ac:dyDescent="0.3">
      <c r="A79" s="43" t="s">
        <v>4</v>
      </c>
      <c r="B79" s="44">
        <f>SUM(B73:B78)</f>
        <v>3</v>
      </c>
      <c r="C79" s="44">
        <f>SUM(C73:C78)</f>
        <v>44</v>
      </c>
      <c r="D79" s="45">
        <f>SUM(D73:D78)</f>
        <v>47</v>
      </c>
      <c r="E79" s="44">
        <f>SUM(E73:E78)</f>
        <v>109</v>
      </c>
      <c r="F79" s="46">
        <f t="shared" si="13"/>
        <v>0.43119266055045874</v>
      </c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1" t="s">
        <v>40</v>
      </c>
      <c r="B81" s="12"/>
      <c r="C81" s="4"/>
      <c r="D81" s="17"/>
      <c r="E81" s="4"/>
      <c r="F81" s="18"/>
      <c r="G81" s="4"/>
    </row>
    <row r="82" spans="1:7" ht="15.75" thickBot="1" x14ac:dyDescent="0.3">
      <c r="A82" s="1"/>
      <c r="B82" s="12"/>
      <c r="C82" s="4"/>
      <c r="D82" s="17"/>
      <c r="E82" s="4"/>
      <c r="F82" s="18"/>
      <c r="G82" s="4"/>
    </row>
    <row r="83" spans="1:7" x14ac:dyDescent="0.25">
      <c r="A83" s="39" t="s">
        <v>1</v>
      </c>
      <c r="B83" s="40" t="s">
        <v>2</v>
      </c>
      <c r="C83" s="40" t="s">
        <v>3</v>
      </c>
      <c r="D83" s="41" t="s">
        <v>4</v>
      </c>
      <c r="E83" s="41" t="s">
        <v>5</v>
      </c>
      <c r="F83" s="42" t="s">
        <v>6</v>
      </c>
      <c r="G83" s="4"/>
    </row>
    <row r="84" spans="1:7" x14ac:dyDescent="0.25">
      <c r="A84" s="6">
        <v>17</v>
      </c>
      <c r="B84" s="7">
        <v>5</v>
      </c>
      <c r="C84" s="7">
        <v>23</v>
      </c>
      <c r="D84" s="8">
        <f t="shared" ref="D84:D89" si="14">B84+C84</f>
        <v>28</v>
      </c>
      <c r="E84" s="9">
        <v>38</v>
      </c>
      <c r="F84" s="10">
        <f t="shared" ref="F84:F90" si="15">D84/E84</f>
        <v>0.73684210526315785</v>
      </c>
      <c r="G84" s="4"/>
    </row>
    <row r="85" spans="1:7" x14ac:dyDescent="0.25">
      <c r="A85" s="54">
        <v>131</v>
      </c>
      <c r="B85" s="55">
        <v>4</v>
      </c>
      <c r="C85" s="55">
        <v>6</v>
      </c>
      <c r="D85" s="56">
        <f t="shared" si="14"/>
        <v>10</v>
      </c>
      <c r="E85" s="57">
        <v>21</v>
      </c>
      <c r="F85" s="58">
        <f t="shared" si="15"/>
        <v>0.47619047619047616</v>
      </c>
      <c r="G85" s="4"/>
    </row>
    <row r="86" spans="1:7" x14ac:dyDescent="0.25">
      <c r="A86" s="54">
        <v>138</v>
      </c>
      <c r="B86" s="55">
        <v>0</v>
      </c>
      <c r="C86" s="55">
        <v>1</v>
      </c>
      <c r="D86" s="56">
        <f t="shared" si="14"/>
        <v>1</v>
      </c>
      <c r="E86" s="57">
        <v>11</v>
      </c>
      <c r="F86" s="58">
        <f t="shared" si="15"/>
        <v>9.0909090909090912E-2</v>
      </c>
      <c r="G86" s="4"/>
    </row>
    <row r="87" spans="1:7" x14ac:dyDescent="0.25">
      <c r="A87" s="72">
        <v>216</v>
      </c>
      <c r="B87" s="73">
        <v>0</v>
      </c>
      <c r="C87" s="73">
        <v>12</v>
      </c>
      <c r="D87" s="74">
        <f t="shared" si="14"/>
        <v>12</v>
      </c>
      <c r="E87" s="75">
        <v>10</v>
      </c>
      <c r="F87" s="76">
        <f t="shared" si="15"/>
        <v>1.2</v>
      </c>
      <c r="G87" s="4"/>
    </row>
    <row r="88" spans="1:7" x14ac:dyDescent="0.25">
      <c r="A88" s="54">
        <v>339</v>
      </c>
      <c r="B88" s="55">
        <v>0</v>
      </c>
      <c r="C88" s="55">
        <v>0</v>
      </c>
      <c r="D88" s="56">
        <f t="shared" si="14"/>
        <v>0</v>
      </c>
      <c r="E88" s="57">
        <v>22</v>
      </c>
      <c r="F88" s="58">
        <f t="shared" si="15"/>
        <v>0</v>
      </c>
      <c r="G88" s="4"/>
    </row>
    <row r="89" spans="1:7" x14ac:dyDescent="0.25">
      <c r="A89" s="54">
        <v>555</v>
      </c>
      <c r="B89" s="55">
        <v>0</v>
      </c>
      <c r="C89" s="55">
        <v>10</v>
      </c>
      <c r="D89" s="56">
        <f t="shared" si="14"/>
        <v>10</v>
      </c>
      <c r="E89" s="57">
        <v>18</v>
      </c>
      <c r="F89" s="58">
        <f t="shared" si="15"/>
        <v>0.55555555555555558</v>
      </c>
      <c r="G89" s="4"/>
    </row>
    <row r="90" spans="1:7" ht="15.75" thickBot="1" x14ac:dyDescent="0.3">
      <c r="A90" s="43" t="s">
        <v>4</v>
      </c>
      <c r="B90" s="44">
        <f>SUM(B84:B89)</f>
        <v>9</v>
      </c>
      <c r="C90" s="44">
        <f>SUM(C84:C89)</f>
        <v>52</v>
      </c>
      <c r="D90" s="45">
        <f>SUM(D84:D89)</f>
        <v>61</v>
      </c>
      <c r="E90" s="44">
        <f>SUM(E84:E89)</f>
        <v>120</v>
      </c>
      <c r="F90" s="46">
        <f t="shared" si="15"/>
        <v>0.5083333333333333</v>
      </c>
      <c r="G90" s="4"/>
    </row>
    <row r="91" spans="1:7" x14ac:dyDescent="0.25">
      <c r="A91" s="11"/>
      <c r="B91" s="20"/>
      <c r="C91" s="20"/>
      <c r="D91" s="21"/>
      <c r="E91" s="20"/>
      <c r="F91" s="22"/>
      <c r="G91" s="4"/>
    </row>
    <row r="92" spans="1:7" x14ac:dyDescent="0.25">
      <c r="A92" s="1" t="s">
        <v>41</v>
      </c>
      <c r="B92" s="12"/>
      <c r="C92" s="4"/>
      <c r="D92" s="17"/>
      <c r="E92" s="4"/>
      <c r="F92" s="18"/>
      <c r="G92" s="4"/>
    </row>
    <row r="93" spans="1:7" ht="15.75" thickBot="1" x14ac:dyDescent="0.3">
      <c r="A93" s="1"/>
      <c r="B93" s="12"/>
      <c r="C93" s="4"/>
      <c r="D93" s="17"/>
      <c r="E93" s="4"/>
      <c r="F93" s="18"/>
      <c r="G93" s="4"/>
    </row>
    <row r="94" spans="1:7" x14ac:dyDescent="0.25">
      <c r="A94" s="39" t="s">
        <v>1</v>
      </c>
      <c r="B94" s="40" t="s">
        <v>2</v>
      </c>
      <c r="C94" s="40" t="s">
        <v>3</v>
      </c>
      <c r="D94" s="41" t="s">
        <v>4</v>
      </c>
      <c r="E94" s="41" t="s">
        <v>5</v>
      </c>
      <c r="F94" s="42" t="s">
        <v>6</v>
      </c>
      <c r="G94" s="4"/>
    </row>
    <row r="95" spans="1:7" x14ac:dyDescent="0.25">
      <c r="A95" s="54">
        <v>18</v>
      </c>
      <c r="B95" s="55">
        <v>0</v>
      </c>
      <c r="C95" s="55">
        <v>0</v>
      </c>
      <c r="D95" s="56">
        <f t="shared" ref="D95:D103" si="16">B95+C95</f>
        <v>0</v>
      </c>
      <c r="E95" s="57">
        <v>16</v>
      </c>
      <c r="F95" s="58">
        <f t="shared" ref="F95:F104" si="17">D95/E95</f>
        <v>0</v>
      </c>
      <c r="G95" s="4"/>
    </row>
    <row r="96" spans="1:7" x14ac:dyDescent="0.25">
      <c r="A96" s="54">
        <v>53</v>
      </c>
      <c r="B96" s="55">
        <v>0</v>
      </c>
      <c r="C96" s="55">
        <v>1</v>
      </c>
      <c r="D96" s="56">
        <f t="shared" si="16"/>
        <v>1</v>
      </c>
      <c r="E96" s="57">
        <v>4</v>
      </c>
      <c r="F96" s="58">
        <f t="shared" si="17"/>
        <v>0.25</v>
      </c>
      <c r="G96" s="4"/>
    </row>
    <row r="97" spans="1:7" x14ac:dyDescent="0.25">
      <c r="A97" s="54">
        <v>67</v>
      </c>
      <c r="B97" s="55">
        <v>0</v>
      </c>
      <c r="C97" s="55">
        <v>8</v>
      </c>
      <c r="D97" s="56">
        <f t="shared" si="16"/>
        <v>8</v>
      </c>
      <c r="E97" s="57">
        <v>12</v>
      </c>
      <c r="F97" s="58">
        <f t="shared" si="17"/>
        <v>0.66666666666666663</v>
      </c>
      <c r="G97" s="4"/>
    </row>
    <row r="98" spans="1:7" x14ac:dyDescent="0.25">
      <c r="A98" s="54">
        <v>103</v>
      </c>
      <c r="B98" s="55">
        <v>0</v>
      </c>
      <c r="C98" s="55">
        <v>0</v>
      </c>
      <c r="D98" s="56">
        <f t="shared" si="16"/>
        <v>0</v>
      </c>
      <c r="E98" s="57">
        <v>6</v>
      </c>
      <c r="F98" s="58">
        <f t="shared" si="17"/>
        <v>0</v>
      </c>
      <c r="G98" s="4"/>
    </row>
    <row r="99" spans="1:7" x14ac:dyDescent="0.25">
      <c r="A99" s="54">
        <v>135</v>
      </c>
      <c r="B99" s="55">
        <v>0</v>
      </c>
      <c r="C99" s="55">
        <v>7</v>
      </c>
      <c r="D99" s="56">
        <f t="shared" si="16"/>
        <v>7</v>
      </c>
      <c r="E99" s="57">
        <v>33</v>
      </c>
      <c r="F99" s="58">
        <f t="shared" si="17"/>
        <v>0.21212121212121213</v>
      </c>
      <c r="G99" s="4"/>
    </row>
    <row r="100" spans="1:7" x14ac:dyDescent="0.25">
      <c r="A100" s="54">
        <v>141</v>
      </c>
      <c r="B100" s="55">
        <v>4</v>
      </c>
      <c r="C100" s="55">
        <v>8</v>
      </c>
      <c r="D100" s="56">
        <f t="shared" si="16"/>
        <v>12</v>
      </c>
      <c r="E100" s="57">
        <v>26</v>
      </c>
      <c r="F100" s="58">
        <f t="shared" si="17"/>
        <v>0.46153846153846156</v>
      </c>
      <c r="G100" s="4"/>
    </row>
    <row r="101" spans="1:7" x14ac:dyDescent="0.25">
      <c r="A101" s="54">
        <v>143</v>
      </c>
      <c r="B101" s="55">
        <v>1</v>
      </c>
      <c r="C101" s="55">
        <v>5</v>
      </c>
      <c r="D101" s="56">
        <f t="shared" si="16"/>
        <v>6</v>
      </c>
      <c r="E101" s="57">
        <v>14</v>
      </c>
      <c r="F101" s="58">
        <f t="shared" si="17"/>
        <v>0.42857142857142855</v>
      </c>
      <c r="G101" s="4"/>
    </row>
    <row r="102" spans="1:7" x14ac:dyDescent="0.25">
      <c r="A102" s="54">
        <v>152</v>
      </c>
      <c r="B102" s="55">
        <v>13</v>
      </c>
      <c r="C102" s="55">
        <v>34</v>
      </c>
      <c r="D102" s="56">
        <f t="shared" si="16"/>
        <v>47</v>
      </c>
      <c r="E102" s="57">
        <v>65</v>
      </c>
      <c r="F102" s="58">
        <f t="shared" si="17"/>
        <v>0.72307692307692306</v>
      </c>
      <c r="G102" s="4"/>
    </row>
    <row r="103" spans="1:7" x14ac:dyDescent="0.25">
      <c r="A103" s="27">
        <v>725</v>
      </c>
      <c r="B103" s="28">
        <v>0</v>
      </c>
      <c r="C103" s="28">
        <v>3</v>
      </c>
      <c r="D103" s="29">
        <f t="shared" si="16"/>
        <v>3</v>
      </c>
      <c r="E103" s="30">
        <v>7</v>
      </c>
      <c r="F103" s="31">
        <f t="shared" si="17"/>
        <v>0.42857142857142855</v>
      </c>
      <c r="G103" s="4"/>
    </row>
    <row r="104" spans="1:7" ht="15.75" thickBot="1" x14ac:dyDescent="0.3">
      <c r="A104" s="43" t="s">
        <v>4</v>
      </c>
      <c r="B104" s="52">
        <f>SUM(B95:B103)</f>
        <v>18</v>
      </c>
      <c r="C104" s="52">
        <f>SUM(C95:C103)</f>
        <v>66</v>
      </c>
      <c r="D104" s="52">
        <f>SUM(D95:D103)</f>
        <v>84</v>
      </c>
      <c r="E104" s="52">
        <f>SUM(E95:E103)</f>
        <v>183</v>
      </c>
      <c r="F104" s="46">
        <f t="shared" si="17"/>
        <v>0.45901639344262296</v>
      </c>
      <c r="G104" s="4"/>
    </row>
    <row r="105" spans="1:7" x14ac:dyDescent="0.25">
      <c r="A105" s="11"/>
      <c r="B105" s="16"/>
      <c r="C105" s="4"/>
      <c r="D105" s="17"/>
      <c r="E105" s="4"/>
      <c r="F105" s="18"/>
      <c r="G105" s="4"/>
    </row>
    <row r="106" spans="1:7" x14ac:dyDescent="0.25">
      <c r="A106" s="1" t="s">
        <v>8</v>
      </c>
      <c r="B106" s="16"/>
      <c r="C106" s="4"/>
      <c r="D106" s="17"/>
      <c r="E106" s="4"/>
      <c r="F106" s="18"/>
      <c r="G106" s="4"/>
    </row>
    <row r="107" spans="1:7" ht="15.75" thickBot="1" x14ac:dyDescent="0.3">
      <c r="A107" s="1"/>
      <c r="B107" s="16"/>
      <c r="C107" s="4"/>
      <c r="D107" s="17"/>
      <c r="E107" s="4"/>
      <c r="F107" s="18"/>
      <c r="G107" s="4"/>
    </row>
    <row r="108" spans="1:7" x14ac:dyDescent="0.25">
      <c r="A108" s="39" t="s">
        <v>1</v>
      </c>
      <c r="B108" s="40" t="s">
        <v>2</v>
      </c>
      <c r="C108" s="40" t="s">
        <v>3</v>
      </c>
      <c r="D108" s="41" t="s">
        <v>4</v>
      </c>
      <c r="E108" s="41" t="s">
        <v>5</v>
      </c>
      <c r="F108" s="42" t="s">
        <v>6</v>
      </c>
      <c r="G108" s="4"/>
    </row>
    <row r="109" spans="1:7" x14ac:dyDescent="0.25">
      <c r="A109" s="6">
        <v>84</v>
      </c>
      <c r="B109" s="7">
        <v>0</v>
      </c>
      <c r="C109" s="7">
        <v>14</v>
      </c>
      <c r="D109" s="8">
        <f t="shared" ref="D109:D110" si="18">B109+C109</f>
        <v>14</v>
      </c>
      <c r="E109" s="9">
        <v>16</v>
      </c>
      <c r="F109" s="10">
        <f t="shared" ref="F109:F111" si="19">D109/E109</f>
        <v>0.875</v>
      </c>
      <c r="G109" s="4"/>
    </row>
    <row r="110" spans="1:7" x14ac:dyDescent="0.25">
      <c r="A110" s="6">
        <v>116</v>
      </c>
      <c r="B110" s="7">
        <v>0</v>
      </c>
      <c r="C110" s="7">
        <v>0</v>
      </c>
      <c r="D110" s="8">
        <f t="shared" si="18"/>
        <v>0</v>
      </c>
      <c r="E110" s="9">
        <v>13</v>
      </c>
      <c r="F110" s="10">
        <f t="shared" si="19"/>
        <v>0</v>
      </c>
      <c r="G110" s="4"/>
    </row>
    <row r="111" spans="1:7" ht="15.75" thickBot="1" x14ac:dyDescent="0.3">
      <c r="A111" s="43" t="s">
        <v>4</v>
      </c>
      <c r="B111" s="52">
        <f>SUM(B109:B110)</f>
        <v>0</v>
      </c>
      <c r="C111" s="52">
        <f>SUM(C109:C110)</f>
        <v>14</v>
      </c>
      <c r="D111" s="52">
        <f>SUM(D109:D110)</f>
        <v>14</v>
      </c>
      <c r="E111" s="52">
        <f>SUM(E109:E110)</f>
        <v>29</v>
      </c>
      <c r="F111" s="46">
        <f t="shared" si="19"/>
        <v>0.48275862068965519</v>
      </c>
      <c r="G111" s="4"/>
    </row>
    <row r="112" spans="1:7" x14ac:dyDescent="0.25">
      <c r="A112" s="11"/>
      <c r="B112" s="16"/>
      <c r="C112" s="4"/>
      <c r="D112" s="17"/>
      <c r="E112" s="4"/>
      <c r="F112" s="18"/>
      <c r="G112" s="4"/>
    </row>
    <row r="113" spans="1:7" x14ac:dyDescent="0.25">
      <c r="A113" s="1" t="s">
        <v>9</v>
      </c>
      <c r="B113" s="16"/>
      <c r="C113" s="4"/>
      <c r="D113" s="17"/>
      <c r="E113" s="4"/>
      <c r="F113" s="18"/>
      <c r="G113" s="4"/>
    </row>
    <row r="114" spans="1:7" ht="15.75" thickBot="1" x14ac:dyDescent="0.3">
      <c r="A114" s="1"/>
      <c r="B114" s="16"/>
      <c r="C114" s="4"/>
      <c r="D114" s="17"/>
      <c r="E114" s="4"/>
      <c r="F114" s="18"/>
      <c r="G114" s="4"/>
    </row>
    <row r="115" spans="1:7" x14ac:dyDescent="0.25">
      <c r="A115" s="39" t="s">
        <v>1</v>
      </c>
      <c r="B115" s="40" t="s">
        <v>2</v>
      </c>
      <c r="C115" s="40" t="s">
        <v>3</v>
      </c>
      <c r="D115" s="41" t="s">
        <v>4</v>
      </c>
      <c r="E115" s="41" t="s">
        <v>5</v>
      </c>
      <c r="F115" s="42" t="s">
        <v>6</v>
      </c>
      <c r="G115" s="4"/>
    </row>
    <row r="116" spans="1:7" x14ac:dyDescent="0.25">
      <c r="A116" s="54">
        <v>122</v>
      </c>
      <c r="B116" s="55">
        <v>0</v>
      </c>
      <c r="C116" s="55">
        <v>50</v>
      </c>
      <c r="D116" s="56">
        <f t="shared" ref="D116:D120" si="20">B116+C116</f>
        <v>50</v>
      </c>
      <c r="E116" s="57">
        <v>105</v>
      </c>
      <c r="F116" s="58">
        <f t="shared" ref="F116:F121" si="21">D116/E116</f>
        <v>0.47619047619047616</v>
      </c>
      <c r="G116" s="4"/>
    </row>
    <row r="117" spans="1:7" x14ac:dyDescent="0.25">
      <c r="A117" s="6">
        <v>133</v>
      </c>
      <c r="B117" s="7">
        <v>0</v>
      </c>
      <c r="C117" s="7">
        <v>23</v>
      </c>
      <c r="D117" s="8">
        <f t="shared" si="20"/>
        <v>23</v>
      </c>
      <c r="E117" s="9">
        <v>123</v>
      </c>
      <c r="F117" s="10">
        <f t="shared" si="21"/>
        <v>0.18699186991869918</v>
      </c>
      <c r="G117" s="4"/>
    </row>
    <row r="118" spans="1:7" x14ac:dyDescent="0.25">
      <c r="A118" s="6">
        <v>337</v>
      </c>
      <c r="B118" s="7">
        <v>16</v>
      </c>
      <c r="C118" s="7">
        <v>25</v>
      </c>
      <c r="D118" s="8">
        <f t="shared" si="20"/>
        <v>41</v>
      </c>
      <c r="E118" s="9">
        <v>62</v>
      </c>
      <c r="F118" s="10">
        <f t="shared" si="21"/>
        <v>0.66129032258064513</v>
      </c>
      <c r="G118" s="4"/>
    </row>
    <row r="119" spans="1:7" x14ac:dyDescent="0.25">
      <c r="A119" s="6">
        <v>1948</v>
      </c>
      <c r="B119" s="7">
        <v>0</v>
      </c>
      <c r="C119" s="7">
        <v>0</v>
      </c>
      <c r="D119" s="8">
        <f t="shared" si="20"/>
        <v>0</v>
      </c>
      <c r="E119" s="9">
        <v>6</v>
      </c>
      <c r="F119" s="10">
        <f t="shared" si="21"/>
        <v>0</v>
      </c>
      <c r="G119" s="4"/>
    </row>
    <row r="120" spans="1:7" x14ac:dyDescent="0.25">
      <c r="A120" s="72">
        <v>2019</v>
      </c>
      <c r="B120" s="73">
        <v>0</v>
      </c>
      <c r="C120" s="73">
        <v>1</v>
      </c>
      <c r="D120" s="74">
        <f t="shared" si="20"/>
        <v>1</v>
      </c>
      <c r="E120" s="75">
        <v>1</v>
      </c>
      <c r="F120" s="76">
        <f t="shared" si="21"/>
        <v>1</v>
      </c>
      <c r="G120" s="4"/>
    </row>
    <row r="121" spans="1:7" ht="15.75" thickBot="1" x14ac:dyDescent="0.3">
      <c r="A121" s="43" t="s">
        <v>10</v>
      </c>
      <c r="B121" s="44">
        <f>SUM(B116:B120)</f>
        <v>16</v>
      </c>
      <c r="C121" s="44">
        <f>SUM(C116:C120)</f>
        <v>99</v>
      </c>
      <c r="D121" s="44">
        <f>SUM(D116:D120)</f>
        <v>115</v>
      </c>
      <c r="E121" s="44">
        <f>SUM(E116:E120)</f>
        <v>297</v>
      </c>
      <c r="F121" s="46">
        <f t="shared" si="21"/>
        <v>0.38720538720538722</v>
      </c>
      <c r="G121" s="4"/>
    </row>
    <row r="122" spans="1:7" x14ac:dyDescent="0.25">
      <c r="A122" s="11"/>
      <c r="B122" s="12"/>
      <c r="C122" s="4"/>
      <c r="D122" s="17"/>
      <c r="E122" s="4"/>
      <c r="F122" s="18"/>
      <c r="G122" s="4"/>
    </row>
    <row r="123" spans="1:7" x14ac:dyDescent="0.25">
      <c r="A123" s="1" t="s">
        <v>11</v>
      </c>
      <c r="B123" s="12"/>
      <c r="C123" s="4"/>
      <c r="D123" s="17"/>
      <c r="E123" s="4"/>
      <c r="F123" s="18"/>
      <c r="G123" s="4"/>
    </row>
    <row r="124" spans="1:7" ht="15.75" thickBot="1" x14ac:dyDescent="0.3">
      <c r="A124" s="1"/>
      <c r="B124" s="12"/>
      <c r="C124" s="4"/>
      <c r="D124" s="17"/>
      <c r="E124" s="4"/>
      <c r="F124" s="18"/>
      <c r="G124" s="4"/>
    </row>
    <row r="125" spans="1:7" x14ac:dyDescent="0.25">
      <c r="A125" s="39" t="s">
        <v>1</v>
      </c>
      <c r="B125" s="40" t="s">
        <v>2</v>
      </c>
      <c r="C125" s="40" t="s">
        <v>3</v>
      </c>
      <c r="D125" s="41" t="s">
        <v>4</v>
      </c>
      <c r="E125" s="41" t="s">
        <v>5</v>
      </c>
      <c r="F125" s="42" t="s">
        <v>6</v>
      </c>
      <c r="G125" s="4"/>
    </row>
    <row r="126" spans="1:7" x14ac:dyDescent="0.25">
      <c r="A126" s="54">
        <v>44</v>
      </c>
      <c r="B126" s="55">
        <v>0</v>
      </c>
      <c r="C126" s="55">
        <v>49</v>
      </c>
      <c r="D126" s="56">
        <f t="shared" ref="D126:D133" si="22">B126+C126</f>
        <v>49</v>
      </c>
      <c r="E126" s="57">
        <v>100</v>
      </c>
      <c r="F126" s="58">
        <f t="shared" ref="F126:F134" si="23">D126/E126</f>
        <v>0.49</v>
      </c>
      <c r="G126" s="4"/>
    </row>
    <row r="127" spans="1:7" x14ac:dyDescent="0.25">
      <c r="A127" s="54">
        <v>76</v>
      </c>
      <c r="B127" s="55">
        <v>0</v>
      </c>
      <c r="C127" s="55">
        <v>79</v>
      </c>
      <c r="D127" s="56">
        <f t="shared" si="22"/>
        <v>79</v>
      </c>
      <c r="E127" s="57">
        <v>113</v>
      </c>
      <c r="F127" s="58">
        <f t="shared" si="23"/>
        <v>0.69911504424778759</v>
      </c>
      <c r="G127" s="4"/>
    </row>
    <row r="128" spans="1:7" x14ac:dyDescent="0.25">
      <c r="A128" s="54">
        <v>88</v>
      </c>
      <c r="B128" s="55">
        <v>2</v>
      </c>
      <c r="C128" s="55">
        <v>38</v>
      </c>
      <c r="D128" s="56">
        <f t="shared" si="22"/>
        <v>40</v>
      </c>
      <c r="E128" s="57">
        <v>84</v>
      </c>
      <c r="F128" s="58">
        <f t="shared" si="23"/>
        <v>0.47619047619047616</v>
      </c>
      <c r="G128" s="4"/>
    </row>
    <row r="129" spans="1:7" x14ac:dyDescent="0.25">
      <c r="A129" s="54">
        <v>99</v>
      </c>
      <c r="B129" s="55">
        <v>11</v>
      </c>
      <c r="C129" s="55">
        <v>98</v>
      </c>
      <c r="D129" s="56">
        <f t="shared" si="22"/>
        <v>109</v>
      </c>
      <c r="E129" s="57">
        <v>176</v>
      </c>
      <c r="F129" s="58">
        <f t="shared" si="23"/>
        <v>0.61931818181818177</v>
      </c>
      <c r="G129" s="4"/>
    </row>
    <row r="130" spans="1:7" x14ac:dyDescent="0.25">
      <c r="A130" s="54">
        <v>153</v>
      </c>
      <c r="B130" s="55">
        <v>1</v>
      </c>
      <c r="C130" s="55">
        <v>16</v>
      </c>
      <c r="D130" s="56">
        <f t="shared" si="22"/>
        <v>17</v>
      </c>
      <c r="E130" s="57">
        <v>55</v>
      </c>
      <c r="F130" s="58">
        <f t="shared" si="23"/>
        <v>0.30909090909090908</v>
      </c>
      <c r="G130" s="4"/>
    </row>
    <row r="131" spans="1:7" x14ac:dyDescent="0.25">
      <c r="A131" s="72">
        <v>164</v>
      </c>
      <c r="B131" s="73">
        <v>20</v>
      </c>
      <c r="C131" s="73">
        <v>44</v>
      </c>
      <c r="D131" s="74">
        <f t="shared" si="22"/>
        <v>64</v>
      </c>
      <c r="E131" s="75">
        <v>62</v>
      </c>
      <c r="F131" s="76">
        <f t="shared" si="23"/>
        <v>1.032258064516129</v>
      </c>
      <c r="G131" s="4"/>
    </row>
    <row r="132" spans="1:7" x14ac:dyDescent="0.25">
      <c r="A132" s="54">
        <v>199</v>
      </c>
      <c r="B132" s="55">
        <v>9</v>
      </c>
      <c r="C132" s="55">
        <v>102</v>
      </c>
      <c r="D132" s="56">
        <f t="shared" si="22"/>
        <v>111</v>
      </c>
      <c r="E132" s="57">
        <v>139</v>
      </c>
      <c r="F132" s="58">
        <f t="shared" si="23"/>
        <v>0.79856115107913672</v>
      </c>
      <c r="G132" s="4"/>
    </row>
    <row r="133" spans="1:7" x14ac:dyDescent="0.25">
      <c r="A133" s="54">
        <v>250</v>
      </c>
      <c r="B133" s="55">
        <v>12</v>
      </c>
      <c r="C133" s="55">
        <v>32</v>
      </c>
      <c r="D133" s="56">
        <f t="shared" si="22"/>
        <v>44</v>
      </c>
      <c r="E133" s="57">
        <v>98</v>
      </c>
      <c r="F133" s="58">
        <f t="shared" si="23"/>
        <v>0.44897959183673469</v>
      </c>
      <c r="G133" s="4"/>
    </row>
    <row r="134" spans="1:7" ht="15.75" thickBot="1" x14ac:dyDescent="0.3">
      <c r="A134" s="43" t="s">
        <v>4</v>
      </c>
      <c r="B134" s="52">
        <f>SUM(B126:B133)</f>
        <v>55</v>
      </c>
      <c r="C134" s="52">
        <f>SUM(C126:C133)</f>
        <v>458</v>
      </c>
      <c r="D134" s="52">
        <f>SUM(D126:D133)</f>
        <v>513</v>
      </c>
      <c r="E134" s="52">
        <f>SUM(E126:E133)</f>
        <v>827</v>
      </c>
      <c r="F134" s="46">
        <f t="shared" si="23"/>
        <v>0.62031438935912941</v>
      </c>
      <c r="G134" s="4"/>
    </row>
    <row r="135" spans="1:7" x14ac:dyDescent="0.25">
      <c r="A135" s="11"/>
      <c r="B135" s="16"/>
      <c r="C135" s="4"/>
      <c r="D135" s="17"/>
      <c r="E135" s="4"/>
      <c r="F135" s="18"/>
      <c r="G135" s="4"/>
    </row>
    <row r="136" spans="1:7" x14ac:dyDescent="0.25">
      <c r="A136" s="1" t="s">
        <v>12</v>
      </c>
      <c r="B136" s="16"/>
      <c r="C136" s="4"/>
      <c r="D136" s="17"/>
      <c r="E136" s="4"/>
      <c r="F136" s="18"/>
      <c r="G136" s="4"/>
    </row>
    <row r="137" spans="1:7" ht="15.75" thickBot="1" x14ac:dyDescent="0.3">
      <c r="A137" s="1"/>
      <c r="B137" s="16"/>
      <c r="C137" s="4"/>
      <c r="D137" s="17"/>
      <c r="E137" s="4"/>
      <c r="F137" s="18"/>
      <c r="G137" s="4"/>
    </row>
    <row r="138" spans="1:7" x14ac:dyDescent="0.25">
      <c r="A138" s="39" t="s">
        <v>1</v>
      </c>
      <c r="B138" s="40" t="s">
        <v>2</v>
      </c>
      <c r="C138" s="40" t="s">
        <v>3</v>
      </c>
      <c r="D138" s="41" t="s">
        <v>4</v>
      </c>
      <c r="E138" s="41" t="s">
        <v>5</v>
      </c>
      <c r="F138" s="42" t="s">
        <v>6</v>
      </c>
      <c r="G138" s="4"/>
    </row>
    <row r="139" spans="1:7" x14ac:dyDescent="0.25">
      <c r="A139" s="6">
        <v>80</v>
      </c>
      <c r="B139" s="7">
        <v>0</v>
      </c>
      <c r="C139" s="7">
        <v>8</v>
      </c>
      <c r="D139" s="8">
        <f t="shared" ref="D139:D140" si="24">B139+C139</f>
        <v>8</v>
      </c>
      <c r="E139" s="9">
        <v>16</v>
      </c>
      <c r="F139" s="10">
        <f t="shared" ref="F139:F141" si="25">D139/E139</f>
        <v>0.5</v>
      </c>
      <c r="G139" s="4"/>
    </row>
    <row r="140" spans="1:7" x14ac:dyDescent="0.25">
      <c r="A140" s="6">
        <v>90</v>
      </c>
      <c r="B140" s="7">
        <v>0</v>
      </c>
      <c r="C140" s="7">
        <v>5</v>
      </c>
      <c r="D140" s="8">
        <f t="shared" si="24"/>
        <v>5</v>
      </c>
      <c r="E140" s="9">
        <v>10</v>
      </c>
      <c r="F140" s="10">
        <f t="shared" si="25"/>
        <v>0.5</v>
      </c>
      <c r="G140" s="4"/>
    </row>
    <row r="141" spans="1:7" ht="15.75" thickBot="1" x14ac:dyDescent="0.3">
      <c r="A141" s="43" t="s">
        <v>4</v>
      </c>
      <c r="B141" s="52">
        <f>SUM(B139:B140)</f>
        <v>0</v>
      </c>
      <c r="C141" s="52">
        <f>SUM(C139:C140)</f>
        <v>13</v>
      </c>
      <c r="D141" s="52">
        <f>SUM(D139:D140)</f>
        <v>13</v>
      </c>
      <c r="E141" s="52">
        <f>SUM(E139:E140)</f>
        <v>26</v>
      </c>
      <c r="F141" s="46">
        <f t="shared" si="25"/>
        <v>0.5</v>
      </c>
      <c r="G141" s="4"/>
    </row>
    <row r="142" spans="1:7" x14ac:dyDescent="0.25">
      <c r="A142" s="11"/>
      <c r="B142" s="23"/>
      <c r="C142" s="23"/>
      <c r="D142" s="23"/>
      <c r="E142" s="23"/>
      <c r="F142" s="22"/>
      <c r="G142" s="4"/>
    </row>
    <row r="143" spans="1:7" x14ac:dyDescent="0.25">
      <c r="A143" s="1" t="s">
        <v>13</v>
      </c>
      <c r="B143" s="19"/>
      <c r="C143" s="19"/>
      <c r="D143" s="17"/>
      <c r="E143" s="4"/>
      <c r="F143" s="18"/>
      <c r="G143" s="4"/>
    </row>
    <row r="144" spans="1:7" ht="15.75" thickBot="1" x14ac:dyDescent="0.3">
      <c r="A144" s="1"/>
      <c r="B144" s="19"/>
      <c r="C144" s="19"/>
      <c r="D144" s="17"/>
      <c r="E144" s="4"/>
      <c r="F144" s="18"/>
      <c r="G144" s="4"/>
    </row>
    <row r="145" spans="1:7" x14ac:dyDescent="0.25">
      <c r="A145" s="39" t="s">
        <v>1</v>
      </c>
      <c r="B145" s="40" t="s">
        <v>2</v>
      </c>
      <c r="C145" s="40" t="s">
        <v>3</v>
      </c>
      <c r="D145" s="41" t="s">
        <v>4</v>
      </c>
      <c r="E145" s="41" t="s">
        <v>5</v>
      </c>
      <c r="F145" s="42" t="s">
        <v>6</v>
      </c>
      <c r="G145" s="4"/>
    </row>
    <row r="146" spans="1:7" x14ac:dyDescent="0.25">
      <c r="A146" s="69">
        <v>12</v>
      </c>
      <c r="B146" s="70">
        <v>8</v>
      </c>
      <c r="C146" s="70">
        <v>14</v>
      </c>
      <c r="D146" s="56">
        <f t="shared" ref="D146:D150" si="26">B146+C146</f>
        <v>22</v>
      </c>
      <c r="E146" s="71">
        <v>43</v>
      </c>
      <c r="F146" s="58">
        <f t="shared" ref="F146:F151" si="27">D146/E146</f>
        <v>0.51162790697674421</v>
      </c>
      <c r="G146" s="4"/>
    </row>
    <row r="147" spans="1:7" x14ac:dyDescent="0.25">
      <c r="A147" s="6">
        <v>70</v>
      </c>
      <c r="B147" s="7">
        <v>0</v>
      </c>
      <c r="C147" s="7">
        <v>0</v>
      </c>
      <c r="D147" s="8">
        <f t="shared" si="26"/>
        <v>0</v>
      </c>
      <c r="E147" s="9">
        <v>12</v>
      </c>
      <c r="F147" s="10">
        <f t="shared" si="27"/>
        <v>0</v>
      </c>
      <c r="G147" s="4"/>
    </row>
    <row r="148" spans="1:7" x14ac:dyDescent="0.25">
      <c r="A148" s="6">
        <v>73</v>
      </c>
      <c r="B148" s="7">
        <v>1</v>
      </c>
      <c r="C148" s="7">
        <v>22</v>
      </c>
      <c r="D148" s="8">
        <f t="shared" si="26"/>
        <v>23</v>
      </c>
      <c r="E148" s="9">
        <v>40</v>
      </c>
      <c r="F148" s="10">
        <f t="shared" si="27"/>
        <v>0.57499999999999996</v>
      </c>
      <c r="G148" s="4"/>
    </row>
    <row r="149" spans="1:7" x14ac:dyDescent="0.25">
      <c r="A149" s="6">
        <v>78</v>
      </c>
      <c r="B149" s="7">
        <v>0</v>
      </c>
      <c r="C149" s="7">
        <v>8</v>
      </c>
      <c r="D149" s="8">
        <f t="shared" si="26"/>
        <v>8</v>
      </c>
      <c r="E149" s="9">
        <v>13</v>
      </c>
      <c r="F149" s="10">
        <f t="shared" si="27"/>
        <v>0.61538461538461542</v>
      </c>
      <c r="G149" s="4"/>
    </row>
    <row r="150" spans="1:7" x14ac:dyDescent="0.25">
      <c r="A150" s="6">
        <v>119</v>
      </c>
      <c r="B150" s="7">
        <v>4</v>
      </c>
      <c r="C150" s="7">
        <v>13</v>
      </c>
      <c r="D150" s="8">
        <f t="shared" si="26"/>
        <v>17</v>
      </c>
      <c r="E150" s="9">
        <v>22</v>
      </c>
      <c r="F150" s="10">
        <f t="shared" si="27"/>
        <v>0.77272727272727271</v>
      </c>
      <c r="G150" s="4"/>
    </row>
    <row r="151" spans="1:7" ht="15.75" thickBot="1" x14ac:dyDescent="0.3">
      <c r="A151" s="43" t="s">
        <v>4</v>
      </c>
      <c r="B151" s="44">
        <f>SUM(B146:B150)</f>
        <v>13</v>
      </c>
      <c r="C151" s="44">
        <f t="shared" ref="C151:E151" si="28">SUM(C146:C150)</f>
        <v>57</v>
      </c>
      <c r="D151" s="44">
        <f t="shared" si="28"/>
        <v>70</v>
      </c>
      <c r="E151" s="44">
        <f t="shared" si="28"/>
        <v>130</v>
      </c>
      <c r="F151" s="46">
        <f t="shared" si="27"/>
        <v>0.53846153846153844</v>
      </c>
      <c r="G151" s="4"/>
    </row>
    <row r="152" spans="1:7" x14ac:dyDescent="0.25">
      <c r="A152" s="11"/>
      <c r="B152" s="24"/>
      <c r="C152" s="24"/>
      <c r="D152" s="24"/>
      <c r="E152" s="24"/>
      <c r="F152" s="18"/>
      <c r="G152" s="4"/>
    </row>
    <row r="153" spans="1:7" x14ac:dyDescent="0.25">
      <c r="A153" s="11"/>
      <c r="B153" s="12"/>
      <c r="C153" s="25" t="s">
        <v>14</v>
      </c>
      <c r="D153" s="17"/>
      <c r="E153" s="4"/>
      <c r="F153" s="18"/>
      <c r="G153" s="4"/>
    </row>
    <row r="154" spans="1:7" ht="15.75" thickBot="1" x14ac:dyDescent="0.3">
      <c r="A154" s="11"/>
      <c r="B154" s="12"/>
      <c r="C154" s="13"/>
      <c r="D154" s="17"/>
      <c r="E154" s="4"/>
      <c r="F154" s="18"/>
      <c r="G154" s="4"/>
    </row>
    <row r="155" spans="1:7" x14ac:dyDescent="0.25">
      <c r="A155" s="39" t="s">
        <v>15</v>
      </c>
      <c r="B155" s="40" t="s">
        <v>2</v>
      </c>
      <c r="C155" s="40" t="s">
        <v>3</v>
      </c>
      <c r="D155" s="41" t="s">
        <v>4</v>
      </c>
      <c r="E155" s="41" t="s">
        <v>5</v>
      </c>
      <c r="F155" s="42" t="s">
        <v>6</v>
      </c>
      <c r="G155" s="4"/>
    </row>
    <row r="156" spans="1:7" x14ac:dyDescent="0.25">
      <c r="A156" s="6" t="s">
        <v>16</v>
      </c>
      <c r="B156" s="26">
        <f>B7</f>
        <v>1</v>
      </c>
      <c r="C156" s="26">
        <f>C7</f>
        <v>30</v>
      </c>
      <c r="D156" s="26">
        <f>D7</f>
        <v>31</v>
      </c>
      <c r="E156" s="26">
        <f>E7</f>
        <v>137</v>
      </c>
      <c r="F156" s="10">
        <f t="shared" ref="F156:F170" si="29">D156/E156</f>
        <v>0.22627737226277372</v>
      </c>
      <c r="G156" s="4"/>
    </row>
    <row r="157" spans="1:7" x14ac:dyDescent="0.25">
      <c r="A157" s="6" t="s">
        <v>17</v>
      </c>
      <c r="B157" s="26">
        <f>B19</f>
        <v>33</v>
      </c>
      <c r="C157" s="26">
        <f>C19</f>
        <v>218</v>
      </c>
      <c r="D157" s="26">
        <f>D19</f>
        <v>251</v>
      </c>
      <c r="E157" s="26">
        <f>E19</f>
        <v>481</v>
      </c>
      <c r="F157" s="10">
        <f t="shared" si="29"/>
        <v>0.5218295218295218</v>
      </c>
      <c r="G157" s="11"/>
    </row>
    <row r="158" spans="1:7" x14ac:dyDescent="0.25">
      <c r="A158" s="6" t="s">
        <v>18</v>
      </c>
      <c r="B158" s="26">
        <f>B31</f>
        <v>12</v>
      </c>
      <c r="C158" s="26">
        <f>C31</f>
        <v>73</v>
      </c>
      <c r="D158" s="26">
        <f>D31</f>
        <v>85</v>
      </c>
      <c r="E158" s="26">
        <f>E31</f>
        <v>225</v>
      </c>
      <c r="F158" s="10">
        <f t="shared" si="29"/>
        <v>0.37777777777777777</v>
      </c>
      <c r="G158" s="11"/>
    </row>
    <row r="159" spans="1:7" x14ac:dyDescent="0.25">
      <c r="A159" s="6" t="s">
        <v>19</v>
      </c>
      <c r="B159" s="26">
        <f>B41</f>
        <v>19</v>
      </c>
      <c r="C159" s="26">
        <f>C41</f>
        <v>95</v>
      </c>
      <c r="D159" s="26">
        <f>D41</f>
        <v>114</v>
      </c>
      <c r="E159" s="26">
        <f>E41</f>
        <v>198</v>
      </c>
      <c r="F159" s="10">
        <f t="shared" si="29"/>
        <v>0.5757575757575758</v>
      </c>
      <c r="G159" s="11"/>
    </row>
    <row r="160" spans="1:7" x14ac:dyDescent="0.25">
      <c r="A160" s="6" t="s">
        <v>20</v>
      </c>
      <c r="B160" s="26">
        <f>B51</f>
        <v>2</v>
      </c>
      <c r="C160" s="26">
        <f>C51</f>
        <v>84</v>
      </c>
      <c r="D160" s="26">
        <f>D51</f>
        <v>86</v>
      </c>
      <c r="E160" s="26">
        <f>E51</f>
        <v>173</v>
      </c>
      <c r="F160" s="10">
        <f t="shared" si="29"/>
        <v>0.49710982658959535</v>
      </c>
      <c r="G160" s="11"/>
    </row>
    <row r="161" spans="1:7" x14ac:dyDescent="0.25">
      <c r="A161" s="6" t="s">
        <v>21</v>
      </c>
      <c r="B161" s="26">
        <f>B68</f>
        <v>109</v>
      </c>
      <c r="C161" s="26">
        <f>C68</f>
        <v>367</v>
      </c>
      <c r="D161" s="26">
        <f>D68</f>
        <v>476</v>
      </c>
      <c r="E161" s="26">
        <f>E68</f>
        <v>753</v>
      </c>
      <c r="F161" s="10">
        <f t="shared" si="29"/>
        <v>0.63213811420982735</v>
      </c>
      <c r="G161" s="11"/>
    </row>
    <row r="162" spans="1:7" x14ac:dyDescent="0.25">
      <c r="A162" s="6" t="s">
        <v>22</v>
      </c>
      <c r="B162" s="26">
        <f>B79</f>
        <v>3</v>
      </c>
      <c r="C162" s="26">
        <f>C79</f>
        <v>44</v>
      </c>
      <c r="D162" s="26">
        <f>D79</f>
        <v>47</v>
      </c>
      <c r="E162" s="26">
        <f>E79</f>
        <v>109</v>
      </c>
      <c r="F162" s="10">
        <f t="shared" si="29"/>
        <v>0.43119266055045874</v>
      </c>
      <c r="G162" s="11"/>
    </row>
    <row r="163" spans="1:7" x14ac:dyDescent="0.25">
      <c r="A163" s="6" t="s">
        <v>23</v>
      </c>
      <c r="B163" s="26">
        <f>B90</f>
        <v>9</v>
      </c>
      <c r="C163" s="26">
        <f>C90</f>
        <v>52</v>
      </c>
      <c r="D163" s="26">
        <f>D90</f>
        <v>61</v>
      </c>
      <c r="E163" s="26">
        <f>E90</f>
        <v>120</v>
      </c>
      <c r="F163" s="10">
        <f t="shared" si="29"/>
        <v>0.5083333333333333</v>
      </c>
      <c r="G163" s="11"/>
    </row>
    <row r="164" spans="1:7" x14ac:dyDescent="0.25">
      <c r="A164" s="6" t="s">
        <v>24</v>
      </c>
      <c r="B164" s="26">
        <f>B104</f>
        <v>18</v>
      </c>
      <c r="C164" s="26">
        <f>C104</f>
        <v>66</v>
      </c>
      <c r="D164" s="26">
        <f>D104</f>
        <v>84</v>
      </c>
      <c r="E164" s="26">
        <f>E104</f>
        <v>183</v>
      </c>
      <c r="F164" s="10">
        <f t="shared" si="29"/>
        <v>0.45901639344262296</v>
      </c>
      <c r="G164" s="11"/>
    </row>
    <row r="165" spans="1:7" x14ac:dyDescent="0.25">
      <c r="A165" s="6" t="s">
        <v>25</v>
      </c>
      <c r="B165" s="26">
        <f>B111</f>
        <v>0</v>
      </c>
      <c r="C165" s="26">
        <f>C111</f>
        <v>14</v>
      </c>
      <c r="D165" s="26">
        <f>D111</f>
        <v>14</v>
      </c>
      <c r="E165" s="26">
        <f>E111</f>
        <v>29</v>
      </c>
      <c r="F165" s="10">
        <f t="shared" si="29"/>
        <v>0.48275862068965519</v>
      </c>
      <c r="G165" s="11"/>
    </row>
    <row r="166" spans="1:7" x14ac:dyDescent="0.25">
      <c r="A166" s="6" t="s">
        <v>26</v>
      </c>
      <c r="B166" s="26">
        <f>B121</f>
        <v>16</v>
      </c>
      <c r="C166" s="26">
        <f>C121</f>
        <v>99</v>
      </c>
      <c r="D166" s="26">
        <f>D121</f>
        <v>115</v>
      </c>
      <c r="E166" s="26">
        <f>E121</f>
        <v>297</v>
      </c>
      <c r="F166" s="10">
        <f t="shared" si="29"/>
        <v>0.38720538720538722</v>
      </c>
      <c r="G166" s="11"/>
    </row>
    <row r="167" spans="1:7" x14ac:dyDescent="0.25">
      <c r="A167" s="6" t="s">
        <v>27</v>
      </c>
      <c r="B167" s="26">
        <f>B134</f>
        <v>55</v>
      </c>
      <c r="C167" s="26">
        <f>C134</f>
        <v>458</v>
      </c>
      <c r="D167" s="26">
        <f>D134</f>
        <v>513</v>
      </c>
      <c r="E167" s="26">
        <f>E134</f>
        <v>827</v>
      </c>
      <c r="F167" s="10">
        <f t="shared" si="29"/>
        <v>0.62031438935912941</v>
      </c>
      <c r="G167" s="11"/>
    </row>
    <row r="168" spans="1:7" x14ac:dyDescent="0.25">
      <c r="A168" s="6" t="s">
        <v>28</v>
      </c>
      <c r="B168" s="26">
        <f>B141</f>
        <v>0</v>
      </c>
      <c r="C168" s="26">
        <f>C141</f>
        <v>13</v>
      </c>
      <c r="D168" s="26">
        <f>D141</f>
        <v>13</v>
      </c>
      <c r="E168" s="26">
        <f>E141</f>
        <v>26</v>
      </c>
      <c r="F168" s="10">
        <f t="shared" si="29"/>
        <v>0.5</v>
      </c>
      <c r="G168" s="11"/>
    </row>
    <row r="169" spans="1:7" x14ac:dyDescent="0.25">
      <c r="A169" s="6" t="s">
        <v>29</v>
      </c>
      <c r="B169" s="26">
        <f t="shared" ref="B169:E169" si="30">B151</f>
        <v>13</v>
      </c>
      <c r="C169" s="26">
        <f t="shared" si="30"/>
        <v>57</v>
      </c>
      <c r="D169" s="26">
        <f t="shared" si="30"/>
        <v>70</v>
      </c>
      <c r="E169" s="26">
        <f t="shared" si="30"/>
        <v>130</v>
      </c>
      <c r="F169" s="10">
        <f t="shared" si="29"/>
        <v>0.53846153846153844</v>
      </c>
      <c r="G169" s="11"/>
    </row>
    <row r="170" spans="1:7" ht="15.75" thickBot="1" x14ac:dyDescent="0.3">
      <c r="A170" s="43" t="s">
        <v>4</v>
      </c>
      <c r="B170" s="44">
        <f t="shared" ref="B170:E170" si="31">SUM(B156:B169)</f>
        <v>290</v>
      </c>
      <c r="C170" s="44">
        <f t="shared" si="31"/>
        <v>1670</v>
      </c>
      <c r="D170" s="44">
        <f t="shared" si="31"/>
        <v>1960</v>
      </c>
      <c r="E170" s="44">
        <f t="shared" si="31"/>
        <v>3688</v>
      </c>
      <c r="F170" s="46">
        <f t="shared" si="29"/>
        <v>0.53145336225596529</v>
      </c>
      <c r="G170" s="11"/>
    </row>
    <row r="171" spans="1:7" x14ac:dyDescent="0.25">
      <c r="A171" s="11"/>
      <c r="B171" s="20"/>
      <c r="C171" s="20"/>
      <c r="D171" s="20"/>
      <c r="E171" s="20"/>
      <c r="F171" s="22"/>
      <c r="G171" s="4"/>
    </row>
    <row r="172" spans="1:7" x14ac:dyDescent="0.25">
      <c r="A172" s="11"/>
      <c r="B172" s="12"/>
      <c r="C172" s="25" t="s">
        <v>30</v>
      </c>
      <c r="D172" s="17"/>
      <c r="E172" s="4"/>
      <c r="F172" s="18"/>
      <c r="G172" s="4"/>
    </row>
    <row r="173" spans="1:7" ht="15.75" thickBot="1" x14ac:dyDescent="0.3">
      <c r="A173" s="11"/>
      <c r="B173" s="12"/>
      <c r="C173" s="13"/>
      <c r="D173" s="17"/>
      <c r="E173" s="4"/>
      <c r="F173" s="18"/>
      <c r="G173" s="4"/>
    </row>
    <row r="174" spans="1:7" x14ac:dyDescent="0.25">
      <c r="A174" s="39"/>
      <c r="B174" s="40" t="s">
        <v>2</v>
      </c>
      <c r="C174" s="40" t="s">
        <v>3</v>
      </c>
      <c r="D174" s="41" t="s">
        <v>4</v>
      </c>
      <c r="E174" s="41" t="s">
        <v>5</v>
      </c>
      <c r="F174" s="42" t="s">
        <v>6</v>
      </c>
      <c r="G174" s="4"/>
    </row>
    <row r="175" spans="1:7" x14ac:dyDescent="0.25">
      <c r="A175" s="6">
        <v>1983</v>
      </c>
      <c r="B175" s="9">
        <v>0</v>
      </c>
      <c r="C175" s="37">
        <v>41</v>
      </c>
      <c r="D175" s="26">
        <f>B175+C175</f>
        <v>41</v>
      </c>
      <c r="E175" s="9">
        <v>63</v>
      </c>
      <c r="F175" s="10">
        <f>D175/E175</f>
        <v>0.65079365079365081</v>
      </c>
      <c r="G175" s="4"/>
    </row>
    <row r="176" spans="1:7" x14ac:dyDescent="0.25">
      <c r="A176" s="6" t="s">
        <v>31</v>
      </c>
      <c r="B176" s="8">
        <f>B170</f>
        <v>290</v>
      </c>
      <c r="C176" s="8">
        <f>C170</f>
        <v>1670</v>
      </c>
      <c r="D176" s="8">
        <f>D170</f>
        <v>1960</v>
      </c>
      <c r="E176" s="8">
        <f>E170</f>
        <v>3688</v>
      </c>
      <c r="F176" s="10">
        <f>D176/E176</f>
        <v>0.53145336225596529</v>
      </c>
      <c r="G176" s="4"/>
    </row>
    <row r="177" spans="1:7" ht="15.75" thickBot="1" x14ac:dyDescent="0.3">
      <c r="A177" s="43" t="s">
        <v>4</v>
      </c>
      <c r="B177" s="53">
        <f t="shared" ref="B177:E177" si="32">SUM(B175:B176)</f>
        <v>290</v>
      </c>
      <c r="C177" s="53">
        <f t="shared" si="32"/>
        <v>1711</v>
      </c>
      <c r="D177" s="53">
        <f t="shared" si="32"/>
        <v>2001</v>
      </c>
      <c r="E177" s="53">
        <f t="shared" si="32"/>
        <v>3751</v>
      </c>
      <c r="F177" s="46">
        <f>D177/E177</f>
        <v>0.53345774460143958</v>
      </c>
      <c r="G177" s="4"/>
    </row>
    <row r="178" spans="1:7" x14ac:dyDescent="0.25">
      <c r="G178" s="4"/>
    </row>
    <row r="179" spans="1:7" x14ac:dyDescent="0.25">
      <c r="C179" s="13"/>
    </row>
    <row r="180" spans="1:7" x14ac:dyDescent="0.25">
      <c r="A180" t="s">
        <v>34</v>
      </c>
    </row>
    <row r="181" spans="1:7" x14ac:dyDescent="0.25">
      <c r="A181" s="5" t="s">
        <v>35</v>
      </c>
      <c r="B181" s="12"/>
      <c r="C181" s="12"/>
      <c r="D181" s="19"/>
      <c r="E181" s="3"/>
      <c r="F181" s="3"/>
    </row>
    <row r="182" spans="1:7" x14ac:dyDescent="0.25">
      <c r="A182" s="38" t="s">
        <v>36</v>
      </c>
    </row>
  </sheetData>
  <pageMargins left="0.7" right="0.7" top="0.75" bottom="0.75" header="0.3" footer="0.3"/>
  <pageSetup orientation="portrait" r:id="rId1"/>
  <rowBreaks count="4" manualBreakCount="4">
    <brk id="42" max="16383" man="1"/>
    <brk id="80" max="16383" man="1"/>
    <brk id="122" max="16383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Jones</dc:creator>
  <cp:lastModifiedBy>Danya Jones</cp:lastModifiedBy>
  <cp:lastPrinted>2024-10-02T18:17:26Z</cp:lastPrinted>
  <dcterms:created xsi:type="dcterms:W3CDTF">2024-07-15T16:23:57Z</dcterms:created>
  <dcterms:modified xsi:type="dcterms:W3CDTF">2025-11-14T19:59:23Z</dcterms:modified>
</cp:coreProperties>
</file>