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AUX Files\Dues Reports\"/>
    </mc:Choice>
  </mc:AlternateContent>
  <xr:revisionPtr revIDLastSave="0" documentId="8_{529E50DC-FDFC-4C2A-BDE1-2AD293985370}" xr6:coauthVersionLast="47" xr6:coauthVersionMax="47" xr10:uidLastSave="{00000000-0000-0000-0000-000000000000}"/>
  <bookViews>
    <workbookView xWindow="-120" yWindow="-120" windowWidth="29040" windowHeight="15720" xr2:uid="{99608ACB-7346-4386-9ECA-BD721CD0FE5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7" i="1" l="1"/>
  <c r="F106" i="1"/>
  <c r="C107" i="1"/>
  <c r="C168" i="1" s="1"/>
  <c r="D106" i="1"/>
  <c r="B107" i="1"/>
  <c r="B168" i="1" s="1"/>
  <c r="D90" i="1"/>
  <c r="F90" i="1" s="1"/>
  <c r="D39" i="1"/>
  <c r="F39" i="1" s="1"/>
  <c r="D68" i="1"/>
  <c r="F68" i="1" s="1"/>
  <c r="E31" i="1"/>
  <c r="E162" i="1" s="1"/>
  <c r="C31" i="1"/>
  <c r="C162" i="1" s="1"/>
  <c r="D30" i="1"/>
  <c r="B31" i="1"/>
  <c r="B162" i="1" s="1"/>
  <c r="D15" i="1"/>
  <c r="F15" i="1" s="1"/>
  <c r="D179" i="1"/>
  <c r="F179" i="1" s="1"/>
  <c r="E155" i="1"/>
  <c r="E173" i="1" s="1"/>
  <c r="C155" i="1"/>
  <c r="C173" i="1" s="1"/>
  <c r="B155" i="1"/>
  <c r="B173" i="1" s="1"/>
  <c r="D154" i="1"/>
  <c r="F154" i="1" s="1"/>
  <c r="D153" i="1"/>
  <c r="F153" i="1" s="1"/>
  <c r="D152" i="1"/>
  <c r="F152" i="1" s="1"/>
  <c r="D151" i="1"/>
  <c r="F151" i="1" s="1"/>
  <c r="D150" i="1"/>
  <c r="F150" i="1" s="1"/>
  <c r="E145" i="1"/>
  <c r="E172" i="1" s="1"/>
  <c r="C145" i="1"/>
  <c r="C172" i="1" s="1"/>
  <c r="B145" i="1"/>
  <c r="B172" i="1" s="1"/>
  <c r="D144" i="1"/>
  <c r="F144" i="1" s="1"/>
  <c r="D143" i="1"/>
  <c r="E138" i="1"/>
  <c r="E171" i="1" s="1"/>
  <c r="C138" i="1"/>
  <c r="C171" i="1" s="1"/>
  <c r="B138" i="1"/>
  <c r="B171" i="1" s="1"/>
  <c r="D137" i="1"/>
  <c r="F137" i="1" s="1"/>
  <c r="D136" i="1"/>
  <c r="F136" i="1" s="1"/>
  <c r="D135" i="1"/>
  <c r="F135" i="1" s="1"/>
  <c r="D134" i="1"/>
  <c r="F134" i="1" s="1"/>
  <c r="D133" i="1"/>
  <c r="F133" i="1" s="1"/>
  <c r="D132" i="1"/>
  <c r="F132" i="1" s="1"/>
  <c r="D131" i="1"/>
  <c r="F131" i="1" s="1"/>
  <c r="D130" i="1"/>
  <c r="F130" i="1" s="1"/>
  <c r="D129" i="1"/>
  <c r="F129" i="1" s="1"/>
  <c r="E124" i="1"/>
  <c r="E170" i="1" s="1"/>
  <c r="C124" i="1"/>
  <c r="C170" i="1" s="1"/>
  <c r="B124" i="1"/>
  <c r="B170" i="1" s="1"/>
  <c r="D123" i="1"/>
  <c r="F123" i="1" s="1"/>
  <c r="D122" i="1"/>
  <c r="F122" i="1" s="1"/>
  <c r="D121" i="1"/>
  <c r="F121" i="1" s="1"/>
  <c r="D120" i="1"/>
  <c r="F120" i="1" s="1"/>
  <c r="D119" i="1"/>
  <c r="F119" i="1" s="1"/>
  <c r="E114" i="1"/>
  <c r="E169" i="1" s="1"/>
  <c r="C114" i="1"/>
  <c r="C169" i="1" s="1"/>
  <c r="B114" i="1"/>
  <c r="B169" i="1" s="1"/>
  <c r="D113" i="1"/>
  <c r="F113" i="1" s="1"/>
  <c r="D112" i="1"/>
  <c r="E168" i="1"/>
  <c r="D105" i="1"/>
  <c r="F105" i="1" s="1"/>
  <c r="D104" i="1"/>
  <c r="F104" i="1" s="1"/>
  <c r="D103" i="1"/>
  <c r="F103" i="1" s="1"/>
  <c r="D102" i="1"/>
  <c r="F102" i="1" s="1"/>
  <c r="D101" i="1"/>
  <c r="F101" i="1" s="1"/>
  <c r="D100" i="1"/>
  <c r="F100" i="1" s="1"/>
  <c r="D99" i="1"/>
  <c r="F99" i="1" s="1"/>
  <c r="D98" i="1"/>
  <c r="F98" i="1" s="1"/>
  <c r="E93" i="1"/>
  <c r="E167" i="1" s="1"/>
  <c r="C93" i="1"/>
  <c r="C167" i="1" s="1"/>
  <c r="B93" i="1"/>
  <c r="B167" i="1" s="1"/>
  <c r="D92" i="1"/>
  <c r="F92" i="1" s="1"/>
  <c r="D91" i="1"/>
  <c r="F91" i="1" s="1"/>
  <c r="D89" i="1"/>
  <c r="F89" i="1" s="1"/>
  <c r="D88" i="1"/>
  <c r="F88" i="1" s="1"/>
  <c r="D87" i="1"/>
  <c r="F87" i="1" s="1"/>
  <c r="D86" i="1"/>
  <c r="E81" i="1"/>
  <c r="E166" i="1" s="1"/>
  <c r="C81" i="1"/>
  <c r="C166" i="1" s="1"/>
  <c r="B81" i="1"/>
  <c r="B166" i="1" s="1"/>
  <c r="D80" i="1"/>
  <c r="F80" i="1" s="1"/>
  <c r="D79" i="1"/>
  <c r="F79" i="1" s="1"/>
  <c r="D78" i="1"/>
  <c r="F78" i="1" s="1"/>
  <c r="D77" i="1"/>
  <c r="F77" i="1" s="1"/>
  <c r="D76" i="1"/>
  <c r="F76" i="1" s="1"/>
  <c r="D75" i="1"/>
  <c r="F75" i="1" s="1"/>
  <c r="E70" i="1"/>
  <c r="E165" i="1" s="1"/>
  <c r="C70" i="1"/>
  <c r="C165" i="1" s="1"/>
  <c r="B70" i="1"/>
  <c r="B165" i="1" s="1"/>
  <c r="D69" i="1"/>
  <c r="F69" i="1" s="1"/>
  <c r="D67" i="1"/>
  <c r="F67" i="1" s="1"/>
  <c r="D66" i="1"/>
  <c r="F66" i="1" s="1"/>
  <c r="D65" i="1"/>
  <c r="F65" i="1" s="1"/>
  <c r="D64" i="1"/>
  <c r="F64" i="1" s="1"/>
  <c r="D63" i="1"/>
  <c r="F63" i="1" s="1"/>
  <c r="D62" i="1"/>
  <c r="F62" i="1" s="1"/>
  <c r="D61" i="1"/>
  <c r="F61" i="1" s="1"/>
  <c r="D60" i="1"/>
  <c r="F60" i="1" s="1"/>
  <c r="D59" i="1"/>
  <c r="F59" i="1" s="1"/>
  <c r="D58" i="1"/>
  <c r="F58" i="1" s="1"/>
  <c r="D57" i="1"/>
  <c r="E52" i="1"/>
  <c r="E164" i="1" s="1"/>
  <c r="C52" i="1"/>
  <c r="C164" i="1" s="1"/>
  <c r="B52" i="1"/>
  <c r="B164" i="1" s="1"/>
  <c r="D51" i="1"/>
  <c r="F51" i="1" s="1"/>
  <c r="D50" i="1"/>
  <c r="F50" i="1" s="1"/>
  <c r="D49" i="1"/>
  <c r="F49" i="1" s="1"/>
  <c r="D48" i="1"/>
  <c r="F48" i="1" s="1"/>
  <c r="D47" i="1"/>
  <c r="F47" i="1" s="1"/>
  <c r="D46" i="1"/>
  <c r="F46" i="1" s="1"/>
  <c r="E41" i="1"/>
  <c r="E163" i="1" s="1"/>
  <c r="C41" i="1"/>
  <c r="C163" i="1" s="1"/>
  <c r="B41" i="1"/>
  <c r="B163" i="1" s="1"/>
  <c r="D40" i="1"/>
  <c r="F40" i="1" s="1"/>
  <c r="D38" i="1"/>
  <c r="F38" i="1" s="1"/>
  <c r="D37" i="1"/>
  <c r="F37" i="1" s="1"/>
  <c r="D36" i="1"/>
  <c r="F36" i="1" s="1"/>
  <c r="D29" i="1"/>
  <c r="F29" i="1" s="1"/>
  <c r="D28" i="1"/>
  <c r="F28" i="1" s="1"/>
  <c r="D27" i="1"/>
  <c r="F27" i="1" s="1"/>
  <c r="D26" i="1"/>
  <c r="F26" i="1" s="1"/>
  <c r="D25" i="1"/>
  <c r="F25" i="1" s="1"/>
  <c r="D24" i="1"/>
  <c r="F24" i="1" s="1"/>
  <c r="E19" i="1"/>
  <c r="E161" i="1" s="1"/>
  <c r="C19" i="1"/>
  <c r="C161" i="1" s="1"/>
  <c r="B19" i="1"/>
  <c r="B161" i="1" s="1"/>
  <c r="D18" i="1"/>
  <c r="F18" i="1" s="1"/>
  <c r="D17" i="1"/>
  <c r="F17" i="1" s="1"/>
  <c r="D16" i="1"/>
  <c r="F16" i="1" s="1"/>
  <c r="D14" i="1"/>
  <c r="F14" i="1" s="1"/>
  <c r="D13" i="1"/>
  <c r="F13" i="1" s="1"/>
  <c r="D12" i="1"/>
  <c r="F12" i="1" s="1"/>
  <c r="E7" i="1"/>
  <c r="E160" i="1" s="1"/>
  <c r="C7" i="1"/>
  <c r="C160" i="1" s="1"/>
  <c r="B7" i="1"/>
  <c r="B160" i="1" s="1"/>
  <c r="D6" i="1"/>
  <c r="F6" i="1" s="1"/>
  <c r="D5" i="1"/>
  <c r="F5" i="1" s="1"/>
  <c r="D4" i="1"/>
  <c r="D107" i="1" l="1"/>
  <c r="D145" i="1"/>
  <c r="D172" i="1" s="1"/>
  <c r="F172" i="1" s="1"/>
  <c r="D31" i="1"/>
  <c r="F30" i="1"/>
  <c r="D114" i="1"/>
  <c r="D169" i="1" s="1"/>
  <c r="F169" i="1" s="1"/>
  <c r="F112" i="1"/>
  <c r="D93" i="1"/>
  <c r="D167" i="1" s="1"/>
  <c r="F167" i="1" s="1"/>
  <c r="D70" i="1"/>
  <c r="F70" i="1" s="1"/>
  <c r="D138" i="1"/>
  <c r="D171" i="1" s="1"/>
  <c r="F171" i="1" s="1"/>
  <c r="F86" i="1"/>
  <c r="F57" i="1"/>
  <c r="D41" i="1"/>
  <c r="D163" i="1" s="1"/>
  <c r="F163" i="1" s="1"/>
  <c r="C174" i="1"/>
  <c r="C180" i="1" s="1"/>
  <c r="C181" i="1" s="1"/>
  <c r="D7" i="1"/>
  <c r="F7" i="1" s="1"/>
  <c r="F4" i="1"/>
  <c r="E174" i="1"/>
  <c r="E180" i="1" s="1"/>
  <c r="B174" i="1"/>
  <c r="B180" i="1" s="1"/>
  <c r="B181" i="1" s="1"/>
  <c r="D81" i="1"/>
  <c r="D124" i="1"/>
  <c r="D19" i="1"/>
  <c r="D52" i="1"/>
  <c r="F143" i="1"/>
  <c r="D155" i="1"/>
  <c r="F145" i="1" l="1"/>
  <c r="F114" i="1"/>
  <c r="F138" i="1"/>
  <c r="F93" i="1"/>
  <c r="D165" i="1"/>
  <c r="F165" i="1" s="1"/>
  <c r="F41" i="1"/>
  <c r="D160" i="1"/>
  <c r="F160" i="1" s="1"/>
  <c r="E181" i="1"/>
  <c r="D173" i="1"/>
  <c r="F173" i="1" s="1"/>
  <c r="F155" i="1"/>
  <c r="F19" i="1"/>
  <c r="D161" i="1"/>
  <c r="F161" i="1" s="1"/>
  <c r="D170" i="1"/>
  <c r="F170" i="1" s="1"/>
  <c r="F124" i="1"/>
  <c r="D168" i="1"/>
  <c r="F168" i="1" s="1"/>
  <c r="F107" i="1"/>
  <c r="D166" i="1"/>
  <c r="F166" i="1" s="1"/>
  <c r="F81" i="1"/>
  <c r="D164" i="1"/>
  <c r="F164" i="1" s="1"/>
  <c r="F52" i="1"/>
  <c r="D162" i="1"/>
  <c r="F162" i="1" s="1"/>
  <c r="F31" i="1"/>
  <c r="D174" i="1" l="1"/>
  <c r="F174" i="1" l="1"/>
  <c r="D180" i="1"/>
  <c r="F180" i="1" l="1"/>
  <c r="D181" i="1"/>
  <c r="F181" i="1" l="1"/>
</calcChain>
</file>

<file path=xl/sharedStrings.xml><?xml version="1.0" encoding="utf-8"?>
<sst xmlns="http://schemas.openxmlformats.org/spreadsheetml/2006/main" count="146" uniqueCount="43">
  <si>
    <t>11th District President Linda Joly (256) 710-9417</t>
  </si>
  <si>
    <t>Unit</t>
  </si>
  <si>
    <t>Junior</t>
  </si>
  <si>
    <t>Senior</t>
  </si>
  <si>
    <t>Total</t>
  </si>
  <si>
    <t>Goal</t>
  </si>
  <si>
    <t>Percent</t>
  </si>
  <si>
    <t>14th District President Becky Linam (205) 486-4376</t>
  </si>
  <si>
    <t>15th District President Willie Mae Looney (256) 546-3676</t>
  </si>
  <si>
    <t>22nd District President Barbara Dyer (205) 364-7659</t>
  </si>
  <si>
    <t>24th District President Judy Daughtry (334) 332-0688</t>
  </si>
  <si>
    <t>31st District President VACANT</t>
  </si>
  <si>
    <t>32nd District President Lorna Golson (319) 931-4759</t>
  </si>
  <si>
    <t xml:space="preserve">Total </t>
  </si>
  <si>
    <t>33rd District President Sharon Bunton (817) 296-0984</t>
  </si>
  <si>
    <t>34th District President VACANT</t>
  </si>
  <si>
    <t>35th District President Iris Keen (334) 806-7307</t>
  </si>
  <si>
    <t xml:space="preserve">District Standings </t>
  </si>
  <si>
    <t>Dist</t>
  </si>
  <si>
    <t>11th</t>
  </si>
  <si>
    <t>12th</t>
  </si>
  <si>
    <t>13th</t>
  </si>
  <si>
    <t>14th</t>
  </si>
  <si>
    <t>15th</t>
  </si>
  <si>
    <t>21st</t>
  </si>
  <si>
    <t>22nd</t>
  </si>
  <si>
    <t>23rd</t>
  </si>
  <si>
    <t>24th</t>
  </si>
  <si>
    <t>31st</t>
  </si>
  <si>
    <t>32nd</t>
  </si>
  <si>
    <t>33rd</t>
  </si>
  <si>
    <t>34th</t>
  </si>
  <si>
    <t>35th</t>
  </si>
  <si>
    <t>Department Standings</t>
  </si>
  <si>
    <t>District</t>
  </si>
  <si>
    <t>12th District President Michele Kinney (256) 289-4016</t>
  </si>
  <si>
    <t>13th District President Sharon Shaver (256) 200-0022</t>
  </si>
  <si>
    <t xml:space="preserve">Membership Chairman Deb Chambers </t>
  </si>
  <si>
    <t>Phone: 616-206-6636</t>
  </si>
  <si>
    <t>Email:  debchambers1031@gmail.com</t>
  </si>
  <si>
    <t>23rd District President VACANT</t>
  </si>
  <si>
    <t>21st District President Frances Headley (205) 493-0046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</si>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</sst>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i/>
      <sz val="11"/>
      <name val="Georgia Pro Cond"/>
      <family val="1"/>
    </font>
    <font>
      <sz val="10"/>
      <name val="Arial"/>
      <family val="2"/>
    </font>
    <font>
      <b/>
      <sz val="11"/>
      <name val="Georgia Pro Cond"/>
      <family val="1"/>
    </font>
    <font>
      <sz val="11"/>
      <name val="Georgia Pro Cond"/>
      <family val="1"/>
    </font>
    <font>
      <b/>
      <sz val="11"/>
      <color theme="1"/>
      <name val="Georgia Pro Cond"/>
      <family val="1"/>
    </font>
    <font>
      <sz val="11"/>
      <color theme="1"/>
      <name val="Georgia Pro Cond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0" fontId="1" fillId="0" borderId="0" xfId="0" applyFont="1" applyAlignment="1">
      <alignment horizontal="left"/>
    </xf>
    <xf numFmtId="0" fontId="3" fillId="0" borderId="0" xfId="1" applyFont="1" applyAlignment="1">
      <alignment horizontal="center"/>
    </xf>
    <xf numFmtId="0" fontId="3" fillId="0" borderId="0" xfId="1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4" xfId="0" applyFont="1" applyBorder="1" applyAlignment="1">
      <alignment horizontal="center"/>
    </xf>
    <xf numFmtId="1" fontId="4" fillId="0" borderId="5" xfId="1" applyNumberFormat="1" applyFont="1" applyBorder="1" applyAlignment="1" applyProtection="1">
      <alignment horizontal="center"/>
      <protection locked="0"/>
    </xf>
    <xf numFmtId="1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0" fontId="4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0" xfId="1" applyFont="1" applyBorder="1" applyAlignment="1">
      <alignment horizontal="center"/>
    </xf>
    <xf numFmtId="1" fontId="4" fillId="0" borderId="0" xfId="1" applyNumberFormat="1" applyFont="1" applyAlignment="1" applyProtection="1">
      <alignment horizontal="center"/>
      <protection locked="0"/>
    </xf>
    <xf numFmtId="1" fontId="4" fillId="0" borderId="0" xfId="0" applyNumberFormat="1" applyFont="1" applyAlignment="1">
      <alignment horizontal="center"/>
    </xf>
    <xf numFmtId="10" fontId="4" fillId="0" borderId="0" xfId="0" applyNumberFormat="1" applyFont="1" applyAlignment="1">
      <alignment horizontal="center"/>
    </xf>
    <xf numFmtId="0" fontId="4" fillId="0" borderId="0" xfId="1" applyFont="1" applyAlignment="1" applyProtection="1">
      <alignment horizontal="center"/>
      <protection locked="0"/>
    </xf>
    <xf numFmtId="1" fontId="3" fillId="0" borderId="0" xfId="1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1" fontId="3" fillId="0" borderId="0" xfId="1" applyNumberFormat="1" applyFont="1" applyAlignment="1" applyProtection="1">
      <alignment horizontal="center"/>
      <protection locked="0"/>
    </xf>
    <xf numFmtId="1" fontId="4" fillId="0" borderId="0" xfId="1" applyNumberFormat="1" applyFont="1" applyAlignment="1">
      <alignment horizontal="center"/>
    </xf>
    <xf numFmtId="0" fontId="1" fillId="0" borderId="10" xfId="1" applyFont="1" applyBorder="1" applyAlignment="1">
      <alignment horizontal="center"/>
    </xf>
    <xf numFmtId="1" fontId="4" fillId="0" borderId="5" xfId="1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" fontId="4" fillId="0" borderId="14" xfId="1" applyNumberFormat="1" applyFont="1" applyBorder="1" applyAlignment="1" applyProtection="1">
      <alignment horizontal="center"/>
      <protection locked="0"/>
    </xf>
    <xf numFmtId="1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10" fontId="4" fillId="0" borderId="1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" fontId="4" fillId="0" borderId="12" xfId="1" applyNumberFormat="1" applyFont="1" applyBorder="1" applyAlignment="1" applyProtection="1">
      <alignment horizontal="center"/>
      <protection locked="0"/>
    </xf>
    <xf numFmtId="1" fontId="4" fillId="0" borderId="12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0" fontId="4" fillId="0" borderId="19" xfId="0" applyNumberFormat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2" borderId="3" xfId="1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>
      <alignment horizontal="center"/>
    </xf>
    <xf numFmtId="1" fontId="3" fillId="2" borderId="8" xfId="1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10" fontId="3" fillId="2" borderId="9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1" applyFont="1" applyFill="1" applyBorder="1" applyAlignment="1">
      <alignment horizontal="center"/>
    </xf>
    <xf numFmtId="0" fontId="3" fillId="2" borderId="17" xfId="1" applyFont="1" applyFill="1" applyBorder="1" applyAlignment="1" applyProtection="1">
      <alignment horizontal="center"/>
      <protection locked="0"/>
    </xf>
    <xf numFmtId="0" fontId="3" fillId="2" borderId="18" xfId="1" applyFont="1" applyFill="1" applyBorder="1" applyAlignment="1" applyProtection="1">
      <alignment horizontal="center"/>
      <protection locked="0"/>
    </xf>
    <xf numFmtId="0" fontId="3" fillId="2" borderId="8" xfId="1" applyFont="1" applyFill="1" applyBorder="1" applyAlignment="1">
      <alignment horizontal="center"/>
    </xf>
    <xf numFmtId="1" fontId="3" fillId="2" borderId="8" xfId="1" applyNumberFormat="1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1" fontId="4" fillId="3" borderId="5" xfId="1" applyNumberFormat="1" applyFont="1" applyFill="1" applyBorder="1" applyAlignment="1" applyProtection="1">
      <alignment horizontal="center"/>
      <protection locked="0"/>
    </xf>
    <xf numFmtId="1" fontId="4" fillId="3" borderId="5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10" fontId="4" fillId="3" borderId="6" xfId="0" applyNumberFormat="1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4" fillId="3" borderId="12" xfId="1" applyFont="1" applyFill="1" applyBorder="1" applyAlignment="1">
      <alignment horizontal="center"/>
    </xf>
    <xf numFmtId="0" fontId="4" fillId="3" borderId="12" xfId="1" applyFont="1" applyFill="1" applyBorder="1" applyAlignment="1" applyProtection="1">
      <alignment horizontal="center"/>
      <protection locked="0"/>
    </xf>
    <xf numFmtId="0" fontId="5" fillId="3" borderId="4" xfId="0" applyFont="1" applyFill="1" applyBorder="1" applyAlignment="1">
      <alignment horizontal="center"/>
    </xf>
    <xf numFmtId="1" fontId="6" fillId="3" borderId="5" xfId="1" applyNumberFormat="1" applyFont="1" applyFill="1" applyBorder="1" applyAlignment="1" applyProtection="1">
      <alignment horizontal="center"/>
      <protection locked="0"/>
    </xf>
    <xf numFmtId="1" fontId="6" fillId="3" borderId="5" xfId="0" applyNumberFormat="1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0" fontId="6" fillId="3" borderId="6" xfId="0" applyNumberFormat="1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1" fontId="4" fillId="3" borderId="14" xfId="1" applyNumberFormat="1" applyFont="1" applyFill="1" applyBorder="1" applyAlignment="1" applyProtection="1">
      <alignment horizontal="center"/>
      <protection locked="0"/>
    </xf>
    <xf numFmtId="1" fontId="4" fillId="3" borderId="14" xfId="0" applyNumberFormat="1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10" fontId="4" fillId="3" borderId="15" xfId="0" applyNumberFormat="1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1" fontId="4" fillId="4" borderId="5" xfId="1" applyNumberFormat="1" applyFont="1" applyFill="1" applyBorder="1" applyAlignment="1" applyProtection="1">
      <alignment horizontal="center"/>
      <protection locked="0"/>
    </xf>
    <xf numFmtId="1" fontId="4" fillId="4" borderId="5" xfId="0" applyNumberFormat="1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10" fontId="4" fillId="4" borderId="6" xfId="0" applyNumberFormat="1" applyFont="1" applyFill="1" applyBorder="1" applyAlignment="1">
      <alignment horizontal="center"/>
    </xf>
  </cellXfs>
  <cellStyles count="2">
    <cellStyle name="Normal" xfId="0" builtinId="0"/>
    <cellStyle name="Normal 2" xfId="1" xr:uid="{8E696846-5AB9-416B-8986-B7443ECA65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2686D-AB00-4B4D-A0B4-956DD61BA975}">
  <dimension ref="A1:G186"/>
  <sheetViews>
    <sheetView tabSelected="1" topLeftCell="A123" zoomScale="140" zoomScaleNormal="140" workbookViewId="0">
      <selection activeCell="G149" sqref="G149"/>
    </sheetView>
  </sheetViews>
  <sheetFormatPr defaultRowHeight="15" x14ac:dyDescent="0.25"/>
  <sheetData>
    <row r="1" spans="1:7" x14ac:dyDescent="0.25">
      <c r="A1" s="1" t="s">
        <v>0</v>
      </c>
      <c r="B1" s="2"/>
      <c r="C1" s="2"/>
      <c r="D1" s="3"/>
      <c r="E1" s="3"/>
      <c r="F1" s="3"/>
      <c r="G1" s="4"/>
    </row>
    <row r="2" spans="1:7" ht="15.75" thickBot="1" x14ac:dyDescent="0.3">
      <c r="A2" s="1"/>
      <c r="B2" s="2"/>
      <c r="C2" s="2"/>
      <c r="D2" s="3"/>
      <c r="E2" s="3"/>
      <c r="F2" s="3"/>
      <c r="G2" s="4"/>
    </row>
    <row r="3" spans="1:7" x14ac:dyDescent="0.25">
      <c r="A3" s="39" t="s">
        <v>1</v>
      </c>
      <c r="B3" s="40" t="s">
        <v>2</v>
      </c>
      <c r="C3" s="40" t="s">
        <v>3</v>
      </c>
      <c r="D3" s="41" t="s">
        <v>4</v>
      </c>
      <c r="E3" s="41" t="s">
        <v>5</v>
      </c>
      <c r="F3" s="42" t="s">
        <v>6</v>
      </c>
      <c r="G3" s="5"/>
    </row>
    <row r="4" spans="1:7" x14ac:dyDescent="0.25">
      <c r="A4" s="6">
        <v>11</v>
      </c>
      <c r="B4" s="7">
        <v>10</v>
      </c>
      <c r="C4" s="7">
        <v>57</v>
      </c>
      <c r="D4" s="8">
        <f>B4+C4</f>
        <v>67</v>
      </c>
      <c r="E4" s="9">
        <v>82</v>
      </c>
      <c r="F4" s="10">
        <f t="shared" ref="F4:F7" si="0">D4/E4</f>
        <v>0.81707317073170727</v>
      </c>
      <c r="G4" s="4"/>
    </row>
    <row r="5" spans="1:7" x14ac:dyDescent="0.25">
      <c r="A5" s="6">
        <v>25</v>
      </c>
      <c r="B5" s="7">
        <v>3</v>
      </c>
      <c r="C5" s="7">
        <v>20</v>
      </c>
      <c r="D5" s="8">
        <f t="shared" ref="D5:D6" si="1">B5+C5</f>
        <v>23</v>
      </c>
      <c r="E5" s="9">
        <v>30</v>
      </c>
      <c r="F5" s="10">
        <f t="shared" si="0"/>
        <v>0.76666666666666672</v>
      </c>
      <c r="G5" s="4"/>
    </row>
    <row r="6" spans="1:7" x14ac:dyDescent="0.25">
      <c r="A6" s="6">
        <v>31</v>
      </c>
      <c r="B6" s="7">
        <v>6</v>
      </c>
      <c r="C6" s="7">
        <v>30</v>
      </c>
      <c r="D6" s="8">
        <f t="shared" si="1"/>
        <v>36</v>
      </c>
      <c r="E6" s="9">
        <v>40</v>
      </c>
      <c r="F6" s="10">
        <f t="shared" si="0"/>
        <v>0.9</v>
      </c>
      <c r="G6" s="4"/>
    </row>
    <row r="7" spans="1:7" ht="15.75" thickBot="1" x14ac:dyDescent="0.3">
      <c r="A7" s="43" t="s">
        <v>4</v>
      </c>
      <c r="B7" s="44">
        <f>SUM(B4:B6)</f>
        <v>19</v>
      </c>
      <c r="C7" s="44">
        <f>SUM(C4:C6)</f>
        <v>107</v>
      </c>
      <c r="D7" s="45">
        <f>SUM(D4:D6)</f>
        <v>126</v>
      </c>
      <c r="E7" s="44">
        <f>SUM(E4:E6)</f>
        <v>152</v>
      </c>
      <c r="F7" s="46">
        <f t="shared" si="0"/>
        <v>0.82894736842105265</v>
      </c>
      <c r="G7" s="4"/>
    </row>
    <row r="8" spans="1:7" x14ac:dyDescent="0.25">
      <c r="A8" s="11"/>
      <c r="B8" s="12"/>
      <c r="C8" s="12"/>
      <c r="D8" s="12"/>
      <c r="E8" s="4"/>
      <c r="F8" s="4"/>
      <c r="G8" s="4"/>
    </row>
    <row r="9" spans="1:7" x14ac:dyDescent="0.25">
      <c r="A9" s="1" t="s">
        <v>35</v>
      </c>
      <c r="B9" s="13"/>
      <c r="C9" s="13"/>
      <c r="D9" s="13"/>
      <c r="E9" s="14"/>
      <c r="F9" s="14"/>
      <c r="G9" s="4"/>
    </row>
    <row r="10" spans="1:7" ht="15.75" thickBot="1" x14ac:dyDescent="0.3">
      <c r="A10" s="1"/>
      <c r="B10" s="13"/>
      <c r="C10" s="13"/>
      <c r="D10" s="13"/>
      <c r="E10" s="14"/>
      <c r="F10" s="14"/>
      <c r="G10" s="4"/>
    </row>
    <row r="11" spans="1:7" x14ac:dyDescent="0.25">
      <c r="A11" s="47" t="s">
        <v>1</v>
      </c>
      <c r="B11" s="48" t="s">
        <v>2</v>
      </c>
      <c r="C11" s="48" t="s">
        <v>3</v>
      </c>
      <c r="D11" s="49" t="s">
        <v>4</v>
      </c>
      <c r="E11" s="49" t="s">
        <v>5</v>
      </c>
      <c r="F11" s="50" t="s">
        <v>6</v>
      </c>
      <c r="G11" s="4"/>
    </row>
    <row r="12" spans="1:7" x14ac:dyDescent="0.25">
      <c r="A12" s="6">
        <v>4</v>
      </c>
      <c r="B12" s="7">
        <v>21</v>
      </c>
      <c r="C12" s="7">
        <v>21</v>
      </c>
      <c r="D12" s="8">
        <f t="shared" ref="D12:D18" si="2">B12+C12</f>
        <v>42</v>
      </c>
      <c r="E12" s="9">
        <v>51</v>
      </c>
      <c r="F12" s="10">
        <f t="shared" ref="F12:F19" si="3">D12/E12</f>
        <v>0.82352941176470584</v>
      </c>
      <c r="G12" s="4"/>
    </row>
    <row r="13" spans="1:7" x14ac:dyDescent="0.25">
      <c r="A13" s="6">
        <v>15</v>
      </c>
      <c r="B13" s="7">
        <v>5</v>
      </c>
      <c r="C13" s="7">
        <v>63</v>
      </c>
      <c r="D13" s="8">
        <f t="shared" si="2"/>
        <v>68</v>
      </c>
      <c r="E13" s="9">
        <v>100</v>
      </c>
      <c r="F13" s="10">
        <f t="shared" si="3"/>
        <v>0.68</v>
      </c>
      <c r="G13" s="4"/>
    </row>
    <row r="14" spans="1:7" x14ac:dyDescent="0.25">
      <c r="A14" s="6">
        <v>49</v>
      </c>
      <c r="B14" s="7">
        <v>1</v>
      </c>
      <c r="C14" s="7">
        <v>9</v>
      </c>
      <c r="D14" s="8">
        <f t="shared" si="2"/>
        <v>10</v>
      </c>
      <c r="E14" s="9">
        <v>15</v>
      </c>
      <c r="F14" s="10">
        <f t="shared" si="3"/>
        <v>0.66666666666666663</v>
      </c>
      <c r="G14" s="4"/>
    </row>
    <row r="15" spans="1:7" x14ac:dyDescent="0.25">
      <c r="A15" s="6">
        <v>52</v>
      </c>
      <c r="B15" s="7">
        <v>0</v>
      </c>
      <c r="C15" s="7">
        <v>18</v>
      </c>
      <c r="D15" s="8">
        <f t="shared" si="2"/>
        <v>18</v>
      </c>
      <c r="E15" s="9">
        <v>39</v>
      </c>
      <c r="F15" s="10">
        <f t="shared" si="3"/>
        <v>0.46153846153846156</v>
      </c>
      <c r="G15" s="4"/>
    </row>
    <row r="16" spans="1:7" x14ac:dyDescent="0.25">
      <c r="A16" s="6">
        <v>176</v>
      </c>
      <c r="B16" s="7">
        <v>33</v>
      </c>
      <c r="C16" s="7">
        <v>22</v>
      </c>
      <c r="D16" s="8">
        <f t="shared" si="2"/>
        <v>55</v>
      </c>
      <c r="E16" s="9">
        <v>89</v>
      </c>
      <c r="F16" s="10">
        <f t="shared" si="3"/>
        <v>0.6179775280898876</v>
      </c>
      <c r="G16" s="4"/>
    </row>
    <row r="17" spans="1:7" x14ac:dyDescent="0.25">
      <c r="A17" s="6">
        <v>229</v>
      </c>
      <c r="B17" s="7">
        <v>13</v>
      </c>
      <c r="C17" s="7">
        <v>29</v>
      </c>
      <c r="D17" s="8">
        <f t="shared" si="2"/>
        <v>42</v>
      </c>
      <c r="E17" s="9">
        <v>57</v>
      </c>
      <c r="F17" s="10">
        <f t="shared" si="3"/>
        <v>0.73684210526315785</v>
      </c>
      <c r="G17" s="4"/>
    </row>
    <row r="18" spans="1:7" x14ac:dyDescent="0.25">
      <c r="A18" s="6">
        <v>237</v>
      </c>
      <c r="B18" s="7">
        <v>14</v>
      </c>
      <c r="C18" s="7">
        <v>217</v>
      </c>
      <c r="D18" s="8">
        <f t="shared" si="2"/>
        <v>231</v>
      </c>
      <c r="E18" s="9">
        <v>239</v>
      </c>
      <c r="F18" s="10">
        <f t="shared" si="3"/>
        <v>0.96652719665271969</v>
      </c>
      <c r="G18" s="4"/>
    </row>
    <row r="19" spans="1:7" ht="15.75" thickBot="1" x14ac:dyDescent="0.3">
      <c r="A19" s="43" t="s">
        <v>4</v>
      </c>
      <c r="B19" s="44">
        <f>SUM(B12:B18)</f>
        <v>87</v>
      </c>
      <c r="C19" s="44">
        <f>SUM(C12:C18)</f>
        <v>379</v>
      </c>
      <c r="D19" s="45">
        <f>SUM(D12:D18)</f>
        <v>466</v>
      </c>
      <c r="E19" s="51">
        <f>SUM(E12:E18)</f>
        <v>590</v>
      </c>
      <c r="F19" s="46">
        <f t="shared" si="3"/>
        <v>0.78983050847457625</v>
      </c>
      <c r="G19" s="4"/>
    </row>
    <row r="20" spans="1:7" x14ac:dyDescent="0.25">
      <c r="A20" s="11"/>
      <c r="B20" s="12"/>
      <c r="C20" s="12"/>
      <c r="D20" s="12"/>
      <c r="E20" s="4"/>
      <c r="F20" s="4"/>
      <c r="G20" s="4"/>
    </row>
    <row r="21" spans="1:7" x14ac:dyDescent="0.25">
      <c r="A21" s="1" t="s">
        <v>36</v>
      </c>
      <c r="B21" s="12"/>
      <c r="C21" s="15"/>
      <c r="D21" s="12"/>
      <c r="E21" s="4"/>
      <c r="F21" s="4"/>
      <c r="G21" s="4" t="s">
        <v>42</v>
      </c>
    </row>
    <row r="22" spans="1:7" ht="15.75" thickBot="1" x14ac:dyDescent="0.3">
      <c r="A22" s="1"/>
      <c r="B22" s="12"/>
      <c r="C22" s="12"/>
      <c r="D22" s="12"/>
      <c r="E22" s="4"/>
      <c r="F22" s="4"/>
      <c r="G22" s="4"/>
    </row>
    <row r="23" spans="1:7" x14ac:dyDescent="0.25">
      <c r="A23" s="39" t="s">
        <v>1</v>
      </c>
      <c r="B23" s="40" t="s">
        <v>2</v>
      </c>
      <c r="C23" s="40" t="s">
        <v>3</v>
      </c>
      <c r="D23" s="41" t="s">
        <v>4</v>
      </c>
      <c r="E23" s="41" t="s">
        <v>5</v>
      </c>
      <c r="F23" s="42" t="s">
        <v>6</v>
      </c>
      <c r="G23" s="4"/>
    </row>
    <row r="24" spans="1:7" x14ac:dyDescent="0.25">
      <c r="A24" s="6">
        <v>8</v>
      </c>
      <c r="B24" s="7">
        <v>2</v>
      </c>
      <c r="C24" s="7">
        <v>32</v>
      </c>
      <c r="D24" s="8">
        <f t="shared" ref="D24:D30" si="4">B24+C24</f>
        <v>34</v>
      </c>
      <c r="E24" s="9">
        <v>43</v>
      </c>
      <c r="F24" s="10">
        <f t="shared" ref="F24:F31" si="5">D24/E24</f>
        <v>0.79069767441860461</v>
      </c>
      <c r="G24" s="4"/>
    </row>
    <row r="25" spans="1:7" x14ac:dyDescent="0.25">
      <c r="A25" s="27">
        <v>30</v>
      </c>
      <c r="B25" s="28">
        <v>11</v>
      </c>
      <c r="C25" s="28">
        <v>40</v>
      </c>
      <c r="D25" s="29">
        <f t="shared" si="4"/>
        <v>51</v>
      </c>
      <c r="E25" s="30">
        <v>85</v>
      </c>
      <c r="F25" s="31">
        <f t="shared" si="5"/>
        <v>0.6</v>
      </c>
      <c r="G25" s="4"/>
    </row>
    <row r="26" spans="1:7" x14ac:dyDescent="0.25">
      <c r="A26" s="6">
        <v>39</v>
      </c>
      <c r="B26" s="7">
        <v>4</v>
      </c>
      <c r="C26" s="7">
        <v>24</v>
      </c>
      <c r="D26" s="8">
        <f t="shared" si="4"/>
        <v>28</v>
      </c>
      <c r="E26" s="9">
        <v>34</v>
      </c>
      <c r="F26" s="10">
        <f t="shared" si="5"/>
        <v>0.82352941176470584</v>
      </c>
      <c r="G26" s="4"/>
    </row>
    <row r="27" spans="1:7" x14ac:dyDescent="0.25">
      <c r="A27" s="32">
        <v>62</v>
      </c>
      <c r="B27" s="33">
        <v>3</v>
      </c>
      <c r="C27" s="33">
        <v>19</v>
      </c>
      <c r="D27" s="34">
        <f t="shared" si="4"/>
        <v>22</v>
      </c>
      <c r="E27" s="35">
        <v>38</v>
      </c>
      <c r="F27" s="36">
        <f t="shared" si="5"/>
        <v>0.57894736842105265</v>
      </c>
      <c r="G27" s="4"/>
    </row>
    <row r="28" spans="1:7" x14ac:dyDescent="0.25">
      <c r="A28" s="6">
        <v>89</v>
      </c>
      <c r="B28" s="7">
        <v>10</v>
      </c>
      <c r="C28" s="7">
        <v>15</v>
      </c>
      <c r="D28" s="8">
        <f t="shared" si="4"/>
        <v>25</v>
      </c>
      <c r="E28" s="9">
        <v>31</v>
      </c>
      <c r="F28" s="10">
        <f t="shared" si="5"/>
        <v>0.80645161290322576</v>
      </c>
      <c r="G28" s="4"/>
    </row>
    <row r="29" spans="1:7" x14ac:dyDescent="0.25">
      <c r="A29" s="54">
        <v>114</v>
      </c>
      <c r="B29" s="55">
        <v>8</v>
      </c>
      <c r="C29" s="55">
        <v>27</v>
      </c>
      <c r="D29" s="56">
        <f t="shared" si="4"/>
        <v>35</v>
      </c>
      <c r="E29" s="57">
        <v>35</v>
      </c>
      <c r="F29" s="58">
        <f t="shared" si="5"/>
        <v>1</v>
      </c>
      <c r="G29" s="4"/>
    </row>
    <row r="30" spans="1:7" x14ac:dyDescent="0.25">
      <c r="A30" s="67">
        <v>215</v>
      </c>
      <c r="B30" s="68">
        <v>0</v>
      </c>
      <c r="C30" s="68">
        <v>11</v>
      </c>
      <c r="D30" s="69">
        <f t="shared" si="4"/>
        <v>11</v>
      </c>
      <c r="E30" s="70">
        <v>11</v>
      </c>
      <c r="F30" s="71">
        <f t="shared" si="5"/>
        <v>1</v>
      </c>
      <c r="G30" s="4"/>
    </row>
    <row r="31" spans="1:7" ht="15.75" thickBot="1" x14ac:dyDescent="0.3">
      <c r="A31" s="43" t="s">
        <v>4</v>
      </c>
      <c r="B31" s="52">
        <f>SUM(B24:B30)</f>
        <v>38</v>
      </c>
      <c r="C31" s="52">
        <f>SUM(C24:C30)</f>
        <v>168</v>
      </c>
      <c r="D31" s="45">
        <f>SUM(D24:D30)</f>
        <v>206</v>
      </c>
      <c r="E31" s="52">
        <f>SUM(E24:E30)</f>
        <v>277</v>
      </c>
      <c r="F31" s="46">
        <f t="shared" si="5"/>
        <v>0.7436823104693141</v>
      </c>
      <c r="G31" s="4"/>
    </row>
    <row r="32" spans="1:7" x14ac:dyDescent="0.25">
      <c r="A32" s="11"/>
      <c r="B32" s="16"/>
      <c r="C32" s="4"/>
      <c r="D32" s="17"/>
      <c r="E32" s="4"/>
      <c r="F32" s="18"/>
      <c r="G32" s="4"/>
    </row>
    <row r="33" spans="1:7" x14ac:dyDescent="0.25">
      <c r="A33" s="1" t="s">
        <v>7</v>
      </c>
      <c r="B33" s="16"/>
      <c r="C33" s="4"/>
      <c r="D33" s="17"/>
      <c r="E33" s="4"/>
      <c r="F33" s="18"/>
      <c r="G33" s="4"/>
    </row>
    <row r="34" spans="1:7" ht="15.75" thickBot="1" x14ac:dyDescent="0.3">
      <c r="A34" s="1"/>
      <c r="B34" s="16"/>
      <c r="C34" s="4"/>
      <c r="D34" s="17"/>
      <c r="E34" s="4"/>
      <c r="F34" s="18"/>
      <c r="G34" s="4"/>
    </row>
    <row r="35" spans="1:7" x14ac:dyDescent="0.25">
      <c r="A35" s="39" t="s">
        <v>1</v>
      </c>
      <c r="B35" s="40" t="s">
        <v>2</v>
      </c>
      <c r="C35" s="40" t="s">
        <v>3</v>
      </c>
      <c r="D35" s="41" t="s">
        <v>4</v>
      </c>
      <c r="E35" s="41" t="s">
        <v>5</v>
      </c>
      <c r="F35" s="42" t="s">
        <v>6</v>
      </c>
      <c r="G35" s="4"/>
    </row>
    <row r="36" spans="1:7" x14ac:dyDescent="0.25">
      <c r="A36" s="6">
        <v>9</v>
      </c>
      <c r="B36" s="7">
        <v>20</v>
      </c>
      <c r="C36" s="7">
        <v>27</v>
      </c>
      <c r="D36" s="8">
        <f t="shared" ref="D36:D40" si="6">B36+C36</f>
        <v>47</v>
      </c>
      <c r="E36" s="9">
        <v>56</v>
      </c>
      <c r="F36" s="10">
        <f t="shared" ref="F36:F41" si="7">D36/E36</f>
        <v>0.8392857142857143</v>
      </c>
      <c r="G36" s="4"/>
    </row>
    <row r="37" spans="1:7" x14ac:dyDescent="0.25">
      <c r="A37" s="54">
        <v>33</v>
      </c>
      <c r="B37" s="55">
        <v>8</v>
      </c>
      <c r="C37" s="55">
        <v>37</v>
      </c>
      <c r="D37" s="56">
        <f t="shared" si="6"/>
        <v>45</v>
      </c>
      <c r="E37" s="57">
        <v>43</v>
      </c>
      <c r="F37" s="58">
        <f t="shared" si="7"/>
        <v>1.0465116279069768</v>
      </c>
      <c r="G37" s="4"/>
    </row>
    <row r="38" spans="1:7" x14ac:dyDescent="0.25">
      <c r="A38" s="6">
        <v>101</v>
      </c>
      <c r="B38" s="7">
        <v>8</v>
      </c>
      <c r="C38" s="7">
        <v>58</v>
      </c>
      <c r="D38" s="8">
        <f t="shared" si="6"/>
        <v>66</v>
      </c>
      <c r="E38" s="9">
        <v>75</v>
      </c>
      <c r="F38" s="10">
        <f t="shared" si="7"/>
        <v>0.88</v>
      </c>
      <c r="G38" s="4"/>
    </row>
    <row r="39" spans="1:7" x14ac:dyDescent="0.25">
      <c r="A39" s="54">
        <v>127</v>
      </c>
      <c r="B39" s="55">
        <v>0</v>
      </c>
      <c r="C39" s="55">
        <v>14</v>
      </c>
      <c r="D39" s="56">
        <f>B39+C39</f>
        <v>14</v>
      </c>
      <c r="E39" s="57">
        <v>10</v>
      </c>
      <c r="F39" s="58">
        <f>D39/E39</f>
        <v>1.4</v>
      </c>
      <c r="G39" s="4"/>
    </row>
    <row r="40" spans="1:7" x14ac:dyDescent="0.25">
      <c r="A40" s="6">
        <v>184</v>
      </c>
      <c r="B40" s="7">
        <v>1</v>
      </c>
      <c r="C40" s="7">
        <v>16</v>
      </c>
      <c r="D40" s="8">
        <f t="shared" si="6"/>
        <v>17</v>
      </c>
      <c r="E40" s="9">
        <v>21</v>
      </c>
      <c r="F40" s="10">
        <f t="shared" si="7"/>
        <v>0.80952380952380953</v>
      </c>
      <c r="G40" s="4"/>
    </row>
    <row r="41" spans="1:7" ht="15.75" thickBot="1" x14ac:dyDescent="0.3">
      <c r="A41" s="43" t="s">
        <v>4</v>
      </c>
      <c r="B41" s="52">
        <f>SUM(B36:B40)</f>
        <v>37</v>
      </c>
      <c r="C41" s="52">
        <f>SUM(C36:C40)</f>
        <v>152</v>
      </c>
      <c r="D41" s="45">
        <f>SUM(D36:D40)</f>
        <v>189</v>
      </c>
      <c r="E41" s="52">
        <f>SUM(E36:E40)</f>
        <v>205</v>
      </c>
      <c r="F41" s="46">
        <f t="shared" si="7"/>
        <v>0.92195121951219516</v>
      </c>
      <c r="G41" s="4"/>
    </row>
    <row r="42" spans="1:7" x14ac:dyDescent="0.25">
      <c r="A42" s="11"/>
      <c r="B42" s="16"/>
      <c r="C42" s="4"/>
      <c r="D42" s="17"/>
      <c r="E42" s="4"/>
      <c r="F42" s="18"/>
      <c r="G42" s="4"/>
    </row>
    <row r="43" spans="1:7" x14ac:dyDescent="0.25">
      <c r="A43" s="1" t="s">
        <v>8</v>
      </c>
      <c r="B43" s="16"/>
      <c r="C43" s="4"/>
      <c r="D43" s="17"/>
      <c r="E43" s="4"/>
      <c r="F43" s="18"/>
      <c r="G43" s="4"/>
    </row>
    <row r="44" spans="1:7" ht="15.75" thickBot="1" x14ac:dyDescent="0.3">
      <c r="A44" s="1"/>
      <c r="B44" s="16"/>
      <c r="C44" s="4"/>
      <c r="D44" s="17"/>
      <c r="E44" s="4"/>
      <c r="F44" s="18"/>
      <c r="G44" s="4"/>
    </row>
    <row r="45" spans="1:7" x14ac:dyDescent="0.25">
      <c r="A45" s="39" t="s">
        <v>1</v>
      </c>
      <c r="B45" s="40" t="s">
        <v>2</v>
      </c>
      <c r="C45" s="40" t="s">
        <v>3</v>
      </c>
      <c r="D45" s="41" t="s">
        <v>4</v>
      </c>
      <c r="E45" s="41" t="s">
        <v>5</v>
      </c>
      <c r="F45" s="42" t="s">
        <v>6</v>
      </c>
      <c r="G45" s="4"/>
    </row>
    <row r="46" spans="1:7" x14ac:dyDescent="0.25">
      <c r="A46" s="6">
        <v>57</v>
      </c>
      <c r="B46" s="7">
        <v>3</v>
      </c>
      <c r="C46" s="7">
        <v>76</v>
      </c>
      <c r="D46" s="8">
        <f t="shared" ref="D46:D51" si="8">B46+C46</f>
        <v>79</v>
      </c>
      <c r="E46" s="9">
        <v>98</v>
      </c>
      <c r="F46" s="10">
        <f t="shared" ref="F46:F52" si="9">D46/E46</f>
        <v>0.80612244897959184</v>
      </c>
      <c r="G46" s="4"/>
    </row>
    <row r="47" spans="1:7" x14ac:dyDescent="0.25">
      <c r="A47" s="6">
        <v>71</v>
      </c>
      <c r="B47" s="7">
        <v>4</v>
      </c>
      <c r="C47" s="7">
        <v>12</v>
      </c>
      <c r="D47" s="8">
        <f t="shared" si="8"/>
        <v>16</v>
      </c>
      <c r="E47" s="9">
        <v>26</v>
      </c>
      <c r="F47" s="10">
        <f t="shared" si="9"/>
        <v>0.61538461538461542</v>
      </c>
      <c r="G47" s="4"/>
    </row>
    <row r="48" spans="1:7" x14ac:dyDescent="0.25">
      <c r="A48" s="6">
        <v>98</v>
      </c>
      <c r="B48" s="7">
        <v>0</v>
      </c>
      <c r="C48" s="7">
        <v>1</v>
      </c>
      <c r="D48" s="8">
        <f t="shared" si="8"/>
        <v>1</v>
      </c>
      <c r="E48" s="9">
        <v>10</v>
      </c>
      <c r="F48" s="10">
        <f t="shared" si="9"/>
        <v>0.1</v>
      </c>
      <c r="G48" s="4"/>
    </row>
    <row r="49" spans="1:7" x14ac:dyDescent="0.25">
      <c r="A49" s="6">
        <v>155</v>
      </c>
      <c r="B49" s="7">
        <v>1</v>
      </c>
      <c r="C49" s="7">
        <v>36</v>
      </c>
      <c r="D49" s="8">
        <f t="shared" si="8"/>
        <v>37</v>
      </c>
      <c r="E49" s="9">
        <v>50</v>
      </c>
      <c r="F49" s="10">
        <f t="shared" si="9"/>
        <v>0.74</v>
      </c>
      <c r="G49" s="4"/>
    </row>
    <row r="50" spans="1:7" x14ac:dyDescent="0.25">
      <c r="A50" s="6">
        <v>312</v>
      </c>
      <c r="B50" s="7">
        <v>2</v>
      </c>
      <c r="C50" s="7">
        <v>12</v>
      </c>
      <c r="D50" s="8">
        <f t="shared" si="8"/>
        <v>14</v>
      </c>
      <c r="E50" s="9">
        <v>21</v>
      </c>
      <c r="F50" s="10">
        <f t="shared" si="9"/>
        <v>0.66666666666666663</v>
      </c>
      <c r="G50" s="4"/>
    </row>
    <row r="51" spans="1:7" x14ac:dyDescent="0.25">
      <c r="A51" s="6">
        <v>322</v>
      </c>
      <c r="B51" s="7">
        <v>2</v>
      </c>
      <c r="C51" s="7">
        <v>17</v>
      </c>
      <c r="D51" s="8">
        <f t="shared" si="8"/>
        <v>19</v>
      </c>
      <c r="E51" s="9">
        <v>20</v>
      </c>
      <c r="F51" s="10">
        <f t="shared" si="9"/>
        <v>0.95</v>
      </c>
      <c r="G51" s="4"/>
    </row>
    <row r="52" spans="1:7" ht="15.75" thickBot="1" x14ac:dyDescent="0.3">
      <c r="A52" s="43" t="s">
        <v>4</v>
      </c>
      <c r="B52" s="52">
        <f>SUM(B46:B51)</f>
        <v>12</v>
      </c>
      <c r="C52" s="52">
        <f>SUM(C46:C51)</f>
        <v>154</v>
      </c>
      <c r="D52" s="45">
        <f>SUM(D46:D51)</f>
        <v>166</v>
      </c>
      <c r="E52" s="52">
        <f>SUM(E46:E51)</f>
        <v>225</v>
      </c>
      <c r="F52" s="46">
        <f t="shared" si="9"/>
        <v>0.73777777777777775</v>
      </c>
      <c r="G52" s="4"/>
    </row>
    <row r="53" spans="1:7" x14ac:dyDescent="0.25">
      <c r="A53" s="11"/>
      <c r="B53" s="16"/>
      <c r="C53" s="19"/>
      <c r="D53" s="17"/>
      <c r="E53" s="4"/>
      <c r="F53" s="18"/>
      <c r="G53" s="4"/>
    </row>
    <row r="54" spans="1:7" x14ac:dyDescent="0.25">
      <c r="A54" s="1" t="s">
        <v>41</v>
      </c>
      <c r="B54" s="16"/>
      <c r="C54" s="19"/>
      <c r="D54" s="17"/>
      <c r="E54" s="4"/>
      <c r="F54" s="18"/>
      <c r="G54" s="4"/>
    </row>
    <row r="55" spans="1:7" ht="15.75" thickBot="1" x14ac:dyDescent="0.3">
      <c r="A55" s="1"/>
      <c r="B55" s="16"/>
      <c r="C55" s="19"/>
      <c r="D55" s="17"/>
      <c r="E55" s="4"/>
      <c r="F55" s="18"/>
      <c r="G55" s="4"/>
    </row>
    <row r="56" spans="1:7" x14ac:dyDescent="0.25">
      <c r="A56" s="39" t="s">
        <v>1</v>
      </c>
      <c r="B56" s="40" t="s">
        <v>2</v>
      </c>
      <c r="C56" s="40" t="s">
        <v>3</v>
      </c>
      <c r="D56" s="41" t="s">
        <v>4</v>
      </c>
      <c r="E56" s="41" t="s">
        <v>5</v>
      </c>
      <c r="F56" s="42" t="s">
        <v>6</v>
      </c>
      <c r="G56" s="4"/>
    </row>
    <row r="57" spans="1:7" x14ac:dyDescent="0.25">
      <c r="A57" s="6">
        <v>22</v>
      </c>
      <c r="B57" s="7">
        <v>1</v>
      </c>
      <c r="C57" s="7">
        <v>9</v>
      </c>
      <c r="D57" s="8">
        <f t="shared" ref="D57:D69" si="10">B57+C57</f>
        <v>10</v>
      </c>
      <c r="E57" s="9">
        <v>14</v>
      </c>
      <c r="F57" s="10">
        <f t="shared" ref="F57:F70" si="11">D57/E57</f>
        <v>0.7142857142857143</v>
      </c>
      <c r="G57" s="4"/>
    </row>
    <row r="58" spans="1:7" x14ac:dyDescent="0.25">
      <c r="A58" s="54">
        <v>23</v>
      </c>
      <c r="B58" s="55">
        <v>5</v>
      </c>
      <c r="C58" s="55">
        <v>24</v>
      </c>
      <c r="D58" s="56">
        <f t="shared" si="10"/>
        <v>29</v>
      </c>
      <c r="E58" s="57">
        <v>24</v>
      </c>
      <c r="F58" s="58">
        <f t="shared" si="11"/>
        <v>1.2083333333333333</v>
      </c>
      <c r="G58" s="4"/>
    </row>
    <row r="59" spans="1:7" x14ac:dyDescent="0.25">
      <c r="A59" s="6">
        <v>43</v>
      </c>
      <c r="B59" s="7">
        <v>0</v>
      </c>
      <c r="C59" s="7">
        <v>4</v>
      </c>
      <c r="D59" s="8">
        <f t="shared" si="10"/>
        <v>4</v>
      </c>
      <c r="E59" s="9">
        <v>25</v>
      </c>
      <c r="F59" s="10">
        <f t="shared" si="11"/>
        <v>0.16</v>
      </c>
      <c r="G59" s="4"/>
    </row>
    <row r="60" spans="1:7" x14ac:dyDescent="0.25">
      <c r="A60" s="54">
        <v>107</v>
      </c>
      <c r="B60" s="55">
        <v>1</v>
      </c>
      <c r="C60" s="55">
        <v>75</v>
      </c>
      <c r="D60" s="56">
        <f t="shared" si="10"/>
        <v>76</v>
      </c>
      <c r="E60" s="57">
        <v>72</v>
      </c>
      <c r="F60" s="58">
        <f t="shared" si="11"/>
        <v>1.0555555555555556</v>
      </c>
      <c r="G60" s="4"/>
    </row>
    <row r="61" spans="1:7" x14ac:dyDescent="0.25">
      <c r="A61" s="6">
        <v>134</v>
      </c>
      <c r="B61" s="7">
        <v>0</v>
      </c>
      <c r="C61" s="7">
        <v>9</v>
      </c>
      <c r="D61" s="8">
        <f t="shared" si="10"/>
        <v>9</v>
      </c>
      <c r="E61" s="9">
        <v>42</v>
      </c>
      <c r="F61" s="10">
        <f t="shared" si="11"/>
        <v>0.21428571428571427</v>
      </c>
      <c r="G61" s="4"/>
    </row>
    <row r="62" spans="1:7" x14ac:dyDescent="0.25">
      <c r="A62" s="6">
        <v>137</v>
      </c>
      <c r="B62" s="7">
        <v>17</v>
      </c>
      <c r="C62" s="7">
        <v>46</v>
      </c>
      <c r="D62" s="8">
        <f t="shared" si="10"/>
        <v>63</v>
      </c>
      <c r="E62" s="9">
        <v>85</v>
      </c>
      <c r="F62" s="10">
        <f t="shared" si="11"/>
        <v>0.74117647058823533</v>
      </c>
      <c r="G62" s="4"/>
    </row>
    <row r="63" spans="1:7" x14ac:dyDescent="0.25">
      <c r="A63" s="6">
        <v>149</v>
      </c>
      <c r="B63" s="7">
        <v>3</v>
      </c>
      <c r="C63" s="7">
        <v>13</v>
      </c>
      <c r="D63" s="8">
        <f t="shared" si="10"/>
        <v>16</v>
      </c>
      <c r="E63" s="9">
        <v>24</v>
      </c>
      <c r="F63" s="10">
        <f t="shared" si="11"/>
        <v>0.66666666666666663</v>
      </c>
      <c r="G63" s="4"/>
    </row>
    <row r="64" spans="1:7" x14ac:dyDescent="0.25">
      <c r="A64" s="6">
        <v>171</v>
      </c>
      <c r="B64" s="7">
        <v>14</v>
      </c>
      <c r="C64" s="7">
        <v>39</v>
      </c>
      <c r="D64" s="8">
        <f t="shared" si="10"/>
        <v>53</v>
      </c>
      <c r="E64" s="9">
        <v>60</v>
      </c>
      <c r="F64" s="10">
        <f t="shared" si="11"/>
        <v>0.8833333333333333</v>
      </c>
      <c r="G64" s="4"/>
    </row>
    <row r="65" spans="1:7" x14ac:dyDescent="0.25">
      <c r="A65" s="6">
        <v>205</v>
      </c>
      <c r="B65" s="7">
        <v>2</v>
      </c>
      <c r="C65" s="7">
        <v>12</v>
      </c>
      <c r="D65" s="8">
        <f t="shared" si="10"/>
        <v>14</v>
      </c>
      <c r="E65" s="9">
        <v>16</v>
      </c>
      <c r="F65" s="10">
        <f t="shared" si="11"/>
        <v>0.875</v>
      </c>
      <c r="G65" s="4"/>
    </row>
    <row r="66" spans="1:7" x14ac:dyDescent="0.25">
      <c r="A66" s="54">
        <v>255</v>
      </c>
      <c r="B66" s="55">
        <v>43</v>
      </c>
      <c r="C66" s="55">
        <v>256</v>
      </c>
      <c r="D66" s="56">
        <f t="shared" si="10"/>
        <v>299</v>
      </c>
      <c r="E66" s="57">
        <v>285</v>
      </c>
      <c r="F66" s="58">
        <f t="shared" si="11"/>
        <v>1.0491228070175438</v>
      </c>
      <c r="G66" s="4"/>
    </row>
    <row r="67" spans="1:7" x14ac:dyDescent="0.25">
      <c r="A67" s="6">
        <v>347</v>
      </c>
      <c r="B67" s="7">
        <v>19</v>
      </c>
      <c r="C67" s="7">
        <v>56</v>
      </c>
      <c r="D67" s="8">
        <f t="shared" si="10"/>
        <v>75</v>
      </c>
      <c r="E67" s="9">
        <v>83</v>
      </c>
      <c r="F67" s="10">
        <f t="shared" si="11"/>
        <v>0.90361445783132532</v>
      </c>
      <c r="G67" s="4"/>
    </row>
    <row r="68" spans="1:7" x14ac:dyDescent="0.25">
      <c r="A68" s="54">
        <v>722</v>
      </c>
      <c r="B68" s="55">
        <v>14</v>
      </c>
      <c r="C68" s="55">
        <v>27</v>
      </c>
      <c r="D68" s="56">
        <f t="shared" si="10"/>
        <v>41</v>
      </c>
      <c r="E68" s="57">
        <v>11</v>
      </c>
      <c r="F68" s="58">
        <f t="shared" si="11"/>
        <v>3.7272727272727271</v>
      </c>
      <c r="G68" s="4"/>
    </row>
    <row r="69" spans="1:7" x14ac:dyDescent="0.25">
      <c r="A69" s="62">
        <v>911</v>
      </c>
      <c r="B69" s="63">
        <v>2</v>
      </c>
      <c r="C69" s="63">
        <v>22</v>
      </c>
      <c r="D69" s="64">
        <f t="shared" si="10"/>
        <v>24</v>
      </c>
      <c r="E69" s="65">
        <v>24</v>
      </c>
      <c r="F69" s="66">
        <f t="shared" si="11"/>
        <v>1</v>
      </c>
      <c r="G69" s="4"/>
    </row>
    <row r="70" spans="1:7" ht="15.75" thickBot="1" x14ac:dyDescent="0.3">
      <c r="A70" s="43" t="s">
        <v>4</v>
      </c>
      <c r="B70" s="44">
        <f>SUM(B57:B69)</f>
        <v>121</v>
      </c>
      <c r="C70" s="44">
        <f>SUM(C57:C69)</f>
        <v>592</v>
      </c>
      <c r="D70" s="44">
        <f>SUM(D57:D69)</f>
        <v>713</v>
      </c>
      <c r="E70" s="44">
        <f>SUM(E57:E69)</f>
        <v>765</v>
      </c>
      <c r="F70" s="46">
        <f t="shared" si="11"/>
        <v>0.93202614379084969</v>
      </c>
      <c r="G70" s="4"/>
    </row>
    <row r="71" spans="1:7" x14ac:dyDescent="0.25">
      <c r="A71" s="11"/>
      <c r="B71" s="12"/>
      <c r="C71" s="4"/>
      <c r="D71" s="17"/>
      <c r="E71" s="4"/>
      <c r="F71" s="18"/>
      <c r="G71" s="4"/>
    </row>
    <row r="72" spans="1:7" x14ac:dyDescent="0.25">
      <c r="A72" s="1" t="s">
        <v>9</v>
      </c>
      <c r="B72" s="12"/>
      <c r="C72" s="4"/>
      <c r="D72" s="17"/>
      <c r="E72" s="4"/>
      <c r="F72" s="18"/>
      <c r="G72" s="4"/>
    </row>
    <row r="73" spans="1:7" ht="15.75" thickBot="1" x14ac:dyDescent="0.3">
      <c r="A73" s="1"/>
      <c r="B73" s="12"/>
      <c r="C73" s="4"/>
      <c r="D73" s="17"/>
      <c r="E73" s="4"/>
      <c r="F73" s="18"/>
      <c r="G73" s="4"/>
    </row>
    <row r="74" spans="1:7" x14ac:dyDescent="0.25">
      <c r="A74" s="39" t="s">
        <v>1</v>
      </c>
      <c r="B74" s="40" t="s">
        <v>2</v>
      </c>
      <c r="C74" s="40" t="s">
        <v>3</v>
      </c>
      <c r="D74" s="41" t="s">
        <v>4</v>
      </c>
      <c r="E74" s="41" t="s">
        <v>5</v>
      </c>
      <c r="F74" s="42" t="s">
        <v>6</v>
      </c>
      <c r="G74" s="4"/>
    </row>
    <row r="75" spans="1:7" x14ac:dyDescent="0.25">
      <c r="A75" s="54">
        <v>10</v>
      </c>
      <c r="B75" s="55">
        <v>3</v>
      </c>
      <c r="C75" s="55">
        <v>11</v>
      </c>
      <c r="D75" s="56">
        <f t="shared" ref="D75:D80" si="12">B75+C75</f>
        <v>14</v>
      </c>
      <c r="E75" s="57">
        <v>10</v>
      </c>
      <c r="F75" s="58">
        <f t="shared" ref="F75:F81" si="13">D75/E75</f>
        <v>1.4</v>
      </c>
      <c r="G75" s="4"/>
    </row>
    <row r="76" spans="1:7" x14ac:dyDescent="0.25">
      <c r="A76" s="6">
        <v>34</v>
      </c>
      <c r="B76" s="7">
        <v>2</v>
      </c>
      <c r="C76" s="7">
        <v>31</v>
      </c>
      <c r="D76" s="8">
        <f t="shared" si="12"/>
        <v>33</v>
      </c>
      <c r="E76" s="9">
        <v>38</v>
      </c>
      <c r="F76" s="10">
        <f t="shared" si="13"/>
        <v>0.86842105263157898</v>
      </c>
      <c r="G76" s="4"/>
    </row>
    <row r="77" spans="1:7" x14ac:dyDescent="0.25">
      <c r="A77" s="6">
        <v>40</v>
      </c>
      <c r="B77" s="7">
        <v>4</v>
      </c>
      <c r="C77" s="7">
        <v>8</v>
      </c>
      <c r="D77" s="8">
        <f t="shared" si="12"/>
        <v>12</v>
      </c>
      <c r="E77" s="9">
        <v>14</v>
      </c>
      <c r="F77" s="10">
        <f t="shared" si="13"/>
        <v>0.8571428571428571</v>
      </c>
      <c r="G77" s="4"/>
    </row>
    <row r="78" spans="1:7" x14ac:dyDescent="0.25">
      <c r="A78" s="6">
        <v>123</v>
      </c>
      <c r="B78" s="7">
        <v>1</v>
      </c>
      <c r="C78" s="7">
        <v>21</v>
      </c>
      <c r="D78" s="8">
        <f t="shared" si="12"/>
        <v>22</v>
      </c>
      <c r="E78" s="9">
        <v>28</v>
      </c>
      <c r="F78" s="10">
        <f t="shared" si="13"/>
        <v>0.7857142857142857</v>
      </c>
      <c r="G78" s="4"/>
    </row>
    <row r="79" spans="1:7" x14ac:dyDescent="0.25">
      <c r="A79" s="6">
        <v>239</v>
      </c>
      <c r="B79" s="7">
        <v>0</v>
      </c>
      <c r="C79" s="7">
        <v>4</v>
      </c>
      <c r="D79" s="8">
        <f t="shared" si="12"/>
        <v>4</v>
      </c>
      <c r="E79" s="9">
        <v>10</v>
      </c>
      <c r="F79" s="10">
        <f t="shared" si="13"/>
        <v>0.4</v>
      </c>
      <c r="G79" s="4"/>
    </row>
    <row r="80" spans="1:7" x14ac:dyDescent="0.25">
      <c r="A80" s="6">
        <v>327</v>
      </c>
      <c r="B80" s="7">
        <v>2</v>
      </c>
      <c r="C80" s="7">
        <v>16</v>
      </c>
      <c r="D80" s="8">
        <f t="shared" si="12"/>
        <v>18</v>
      </c>
      <c r="E80" s="9">
        <v>21</v>
      </c>
      <c r="F80" s="10">
        <f t="shared" si="13"/>
        <v>0.8571428571428571</v>
      </c>
      <c r="G80" s="4"/>
    </row>
    <row r="81" spans="1:7" ht="15.75" thickBot="1" x14ac:dyDescent="0.3">
      <c r="A81" s="43" t="s">
        <v>4</v>
      </c>
      <c r="B81" s="44">
        <f>SUM(B75:B80)</f>
        <v>12</v>
      </c>
      <c r="C81" s="44">
        <f>SUM(C75:C80)</f>
        <v>91</v>
      </c>
      <c r="D81" s="45">
        <f>SUM(D75:D80)</f>
        <v>103</v>
      </c>
      <c r="E81" s="44">
        <f>SUM(E75:E80)</f>
        <v>121</v>
      </c>
      <c r="F81" s="46">
        <f t="shared" si="13"/>
        <v>0.85123966942148765</v>
      </c>
      <c r="G81" s="4"/>
    </row>
    <row r="82" spans="1:7" x14ac:dyDescent="0.25">
      <c r="A82" s="4"/>
      <c r="B82" s="4"/>
      <c r="C82" s="4"/>
      <c r="D82" s="4"/>
      <c r="E82" s="4"/>
      <c r="F82" s="4"/>
      <c r="G82" s="4"/>
    </row>
    <row r="83" spans="1:7" x14ac:dyDescent="0.25">
      <c r="A83" s="1" t="s">
        <v>40</v>
      </c>
      <c r="B83" s="12"/>
      <c r="C83" s="4"/>
      <c r="D83" s="17"/>
      <c r="E83" s="4"/>
      <c r="F83" s="18"/>
      <c r="G83" s="4"/>
    </row>
    <row r="84" spans="1:7" ht="15.75" thickBot="1" x14ac:dyDescent="0.3">
      <c r="A84" s="1"/>
      <c r="B84" s="12"/>
      <c r="C84" s="4"/>
      <c r="D84" s="17"/>
      <c r="E84" s="4"/>
      <c r="F84" s="18"/>
      <c r="G84" s="4"/>
    </row>
    <row r="85" spans="1:7" x14ac:dyDescent="0.25">
      <c r="A85" s="39" t="s">
        <v>1</v>
      </c>
      <c r="B85" s="40" t="s">
        <v>2</v>
      </c>
      <c r="C85" s="40" t="s">
        <v>3</v>
      </c>
      <c r="D85" s="41" t="s">
        <v>4</v>
      </c>
      <c r="E85" s="41" t="s">
        <v>5</v>
      </c>
      <c r="F85" s="42" t="s">
        <v>6</v>
      </c>
      <c r="G85" s="4"/>
    </row>
    <row r="86" spans="1:7" x14ac:dyDescent="0.25">
      <c r="A86" s="6">
        <v>17</v>
      </c>
      <c r="B86" s="7">
        <v>7</v>
      </c>
      <c r="C86" s="7">
        <v>28</v>
      </c>
      <c r="D86" s="8">
        <f t="shared" ref="D86:D92" si="14">B86+C86</f>
        <v>35</v>
      </c>
      <c r="E86" s="9">
        <v>40</v>
      </c>
      <c r="F86" s="10">
        <f t="shared" ref="F86:F93" si="15">D86/E86</f>
        <v>0.875</v>
      </c>
      <c r="G86" s="4"/>
    </row>
    <row r="87" spans="1:7" x14ac:dyDescent="0.25">
      <c r="A87" s="6">
        <v>47</v>
      </c>
      <c r="B87" s="7">
        <v>0</v>
      </c>
      <c r="C87" s="7">
        <v>0</v>
      </c>
      <c r="D87" s="8">
        <f t="shared" si="14"/>
        <v>0</v>
      </c>
      <c r="E87" s="9">
        <v>12</v>
      </c>
      <c r="F87" s="10">
        <f t="shared" si="15"/>
        <v>0</v>
      </c>
      <c r="G87" s="4"/>
    </row>
    <row r="88" spans="1:7" x14ac:dyDescent="0.25">
      <c r="A88" s="54">
        <v>131</v>
      </c>
      <c r="B88" s="55">
        <v>4</v>
      </c>
      <c r="C88" s="55">
        <v>14</v>
      </c>
      <c r="D88" s="56">
        <f t="shared" si="14"/>
        <v>18</v>
      </c>
      <c r="E88" s="57">
        <v>18</v>
      </c>
      <c r="F88" s="58">
        <f t="shared" si="15"/>
        <v>1</v>
      </c>
      <c r="G88" s="4"/>
    </row>
    <row r="89" spans="1:7" x14ac:dyDescent="0.25">
      <c r="A89" s="6">
        <v>138</v>
      </c>
      <c r="B89" s="7">
        <v>2</v>
      </c>
      <c r="C89" s="7">
        <v>7</v>
      </c>
      <c r="D89" s="8">
        <f t="shared" si="14"/>
        <v>9</v>
      </c>
      <c r="E89" s="9">
        <v>16</v>
      </c>
      <c r="F89" s="10">
        <f t="shared" si="15"/>
        <v>0.5625</v>
      </c>
      <c r="G89" s="4"/>
    </row>
    <row r="90" spans="1:7" x14ac:dyDescent="0.25">
      <c r="A90" s="72">
        <v>216</v>
      </c>
      <c r="B90" s="73">
        <v>0</v>
      </c>
      <c r="C90" s="73">
        <v>6</v>
      </c>
      <c r="D90" s="74">
        <f t="shared" si="14"/>
        <v>6</v>
      </c>
      <c r="E90" s="75">
        <v>10</v>
      </c>
      <c r="F90" s="76">
        <f t="shared" si="15"/>
        <v>0.6</v>
      </c>
      <c r="G90" s="4"/>
    </row>
    <row r="91" spans="1:7" x14ac:dyDescent="0.25">
      <c r="A91" s="6">
        <v>339</v>
      </c>
      <c r="B91" s="7">
        <v>7</v>
      </c>
      <c r="C91" s="7">
        <v>13</v>
      </c>
      <c r="D91" s="8">
        <f t="shared" si="14"/>
        <v>20</v>
      </c>
      <c r="E91" s="9">
        <v>21</v>
      </c>
      <c r="F91" s="10">
        <f t="shared" si="15"/>
        <v>0.95238095238095233</v>
      </c>
      <c r="G91" s="4"/>
    </row>
    <row r="92" spans="1:7" x14ac:dyDescent="0.25">
      <c r="A92" s="54">
        <v>555</v>
      </c>
      <c r="B92" s="55">
        <v>0</v>
      </c>
      <c r="C92" s="55">
        <v>16</v>
      </c>
      <c r="D92" s="56">
        <f t="shared" si="14"/>
        <v>16</v>
      </c>
      <c r="E92" s="57">
        <v>15</v>
      </c>
      <c r="F92" s="58">
        <f t="shared" si="15"/>
        <v>1.0666666666666667</v>
      </c>
      <c r="G92" s="4"/>
    </row>
    <row r="93" spans="1:7" ht="15.75" thickBot="1" x14ac:dyDescent="0.3">
      <c r="A93" s="43" t="s">
        <v>4</v>
      </c>
      <c r="B93" s="44">
        <f>SUM(B86:B92)</f>
        <v>20</v>
      </c>
      <c r="C93" s="44">
        <f>SUM(C86:C92)</f>
        <v>84</v>
      </c>
      <c r="D93" s="45">
        <f>SUM(D86:D92)</f>
        <v>104</v>
      </c>
      <c r="E93" s="44">
        <f>SUM(E86:E92)</f>
        <v>132</v>
      </c>
      <c r="F93" s="46">
        <f t="shared" si="15"/>
        <v>0.78787878787878785</v>
      </c>
      <c r="G93" s="4"/>
    </row>
    <row r="94" spans="1:7" x14ac:dyDescent="0.25">
      <c r="A94" s="11"/>
      <c r="B94" s="20"/>
      <c r="C94" s="20"/>
      <c r="D94" s="21"/>
      <c r="E94" s="20"/>
      <c r="F94" s="22"/>
      <c r="G94" s="4"/>
    </row>
    <row r="95" spans="1:7" x14ac:dyDescent="0.25">
      <c r="A95" s="1" t="s">
        <v>10</v>
      </c>
      <c r="B95" s="12"/>
      <c r="C95" s="4"/>
      <c r="D95" s="17"/>
      <c r="E95" s="4"/>
      <c r="F95" s="18"/>
      <c r="G95" s="4"/>
    </row>
    <row r="96" spans="1:7" ht="15.75" thickBot="1" x14ac:dyDescent="0.3">
      <c r="A96" s="1"/>
      <c r="B96" s="12"/>
      <c r="C96" s="4"/>
      <c r="D96" s="17"/>
      <c r="E96" s="4"/>
      <c r="F96" s="18"/>
      <c r="G96" s="4"/>
    </row>
    <row r="97" spans="1:7" x14ac:dyDescent="0.25">
      <c r="A97" s="39" t="s">
        <v>1</v>
      </c>
      <c r="B97" s="40" t="s">
        <v>2</v>
      </c>
      <c r="C97" s="40" t="s">
        <v>3</v>
      </c>
      <c r="D97" s="41" t="s">
        <v>4</v>
      </c>
      <c r="E97" s="41" t="s">
        <v>5</v>
      </c>
      <c r="F97" s="42" t="s">
        <v>6</v>
      </c>
      <c r="G97" s="4"/>
    </row>
    <row r="98" spans="1:7" x14ac:dyDescent="0.25">
      <c r="A98" s="54">
        <v>18</v>
      </c>
      <c r="B98" s="55">
        <v>0</v>
      </c>
      <c r="C98" s="55">
        <v>14</v>
      </c>
      <c r="D98" s="56">
        <f t="shared" ref="D98:D106" si="16">B98+C98</f>
        <v>14</v>
      </c>
      <c r="E98" s="57">
        <v>10</v>
      </c>
      <c r="F98" s="58">
        <f t="shared" ref="F98:F107" si="17">D98/E98</f>
        <v>1.4</v>
      </c>
      <c r="G98" s="4"/>
    </row>
    <row r="99" spans="1:7" x14ac:dyDescent="0.25">
      <c r="A99" s="6">
        <v>53</v>
      </c>
      <c r="B99" s="7">
        <v>1</v>
      </c>
      <c r="C99" s="7">
        <v>3</v>
      </c>
      <c r="D99" s="8">
        <f t="shared" si="16"/>
        <v>4</v>
      </c>
      <c r="E99" s="9">
        <v>10</v>
      </c>
      <c r="F99" s="10">
        <f t="shared" si="17"/>
        <v>0.4</v>
      </c>
      <c r="G99" s="4"/>
    </row>
    <row r="100" spans="1:7" x14ac:dyDescent="0.25">
      <c r="A100" s="6">
        <v>67</v>
      </c>
      <c r="B100" s="7">
        <v>1</v>
      </c>
      <c r="C100" s="7">
        <v>9</v>
      </c>
      <c r="D100" s="8">
        <f t="shared" si="16"/>
        <v>10</v>
      </c>
      <c r="E100" s="9">
        <v>33</v>
      </c>
      <c r="F100" s="10">
        <f t="shared" si="17"/>
        <v>0.30303030303030304</v>
      </c>
      <c r="G100" s="4"/>
    </row>
    <row r="101" spans="1:7" x14ac:dyDescent="0.25">
      <c r="A101" s="6">
        <v>103</v>
      </c>
      <c r="B101" s="7">
        <v>1</v>
      </c>
      <c r="C101" s="7">
        <v>5</v>
      </c>
      <c r="D101" s="8">
        <f t="shared" si="16"/>
        <v>6</v>
      </c>
      <c r="E101" s="9">
        <v>15</v>
      </c>
      <c r="F101" s="10">
        <f t="shared" si="17"/>
        <v>0.4</v>
      </c>
      <c r="G101" s="4"/>
    </row>
    <row r="102" spans="1:7" x14ac:dyDescent="0.25">
      <c r="A102" s="6">
        <v>135</v>
      </c>
      <c r="B102" s="7">
        <v>9</v>
      </c>
      <c r="C102" s="7">
        <v>21</v>
      </c>
      <c r="D102" s="8">
        <f t="shared" si="16"/>
        <v>30</v>
      </c>
      <c r="E102" s="9">
        <v>45</v>
      </c>
      <c r="F102" s="10">
        <f t="shared" si="17"/>
        <v>0.66666666666666663</v>
      </c>
      <c r="G102" s="4"/>
    </row>
    <row r="103" spans="1:7" x14ac:dyDescent="0.25">
      <c r="A103" s="6">
        <v>141</v>
      </c>
      <c r="B103" s="7">
        <v>4</v>
      </c>
      <c r="C103" s="7">
        <v>20</v>
      </c>
      <c r="D103" s="8">
        <f t="shared" si="16"/>
        <v>24</v>
      </c>
      <c r="E103" s="9">
        <v>27</v>
      </c>
      <c r="F103" s="10">
        <f t="shared" si="17"/>
        <v>0.88888888888888884</v>
      </c>
      <c r="G103" s="4"/>
    </row>
    <row r="104" spans="1:7" x14ac:dyDescent="0.25">
      <c r="A104" s="54">
        <v>143</v>
      </c>
      <c r="B104" s="55">
        <v>2</v>
      </c>
      <c r="C104" s="55">
        <v>9</v>
      </c>
      <c r="D104" s="56">
        <f t="shared" si="16"/>
        <v>11</v>
      </c>
      <c r="E104" s="57">
        <v>10</v>
      </c>
      <c r="F104" s="58">
        <f t="shared" si="17"/>
        <v>1.1000000000000001</v>
      </c>
      <c r="G104" s="4"/>
    </row>
    <row r="105" spans="1:7" x14ac:dyDescent="0.25">
      <c r="A105" s="6">
        <v>152</v>
      </c>
      <c r="B105" s="7">
        <v>19</v>
      </c>
      <c r="C105" s="7">
        <v>42</v>
      </c>
      <c r="D105" s="8">
        <f t="shared" si="16"/>
        <v>61</v>
      </c>
      <c r="E105" s="9">
        <v>73</v>
      </c>
      <c r="F105" s="10">
        <f t="shared" si="17"/>
        <v>0.83561643835616439</v>
      </c>
      <c r="G105" s="4"/>
    </row>
    <row r="106" spans="1:7" x14ac:dyDescent="0.25">
      <c r="A106" s="27">
        <v>725</v>
      </c>
      <c r="B106" s="28">
        <v>0</v>
      </c>
      <c r="C106" s="28">
        <v>7</v>
      </c>
      <c r="D106" s="29">
        <f t="shared" si="16"/>
        <v>7</v>
      </c>
      <c r="E106" s="30">
        <v>10</v>
      </c>
      <c r="F106" s="31">
        <f t="shared" si="17"/>
        <v>0.7</v>
      </c>
      <c r="G106" s="4"/>
    </row>
    <row r="107" spans="1:7" ht="15.75" thickBot="1" x14ac:dyDescent="0.3">
      <c r="A107" s="43" t="s">
        <v>4</v>
      </c>
      <c r="B107" s="52">
        <f>SUM(B98:B106)</f>
        <v>37</v>
      </c>
      <c r="C107" s="52">
        <f>SUM(C98:C106)</f>
        <v>130</v>
      </c>
      <c r="D107" s="52">
        <f>SUM(D98:D106)</f>
        <v>167</v>
      </c>
      <c r="E107" s="52">
        <f>SUM(E98:E106)</f>
        <v>233</v>
      </c>
      <c r="F107" s="46">
        <f t="shared" si="17"/>
        <v>0.71673819742489275</v>
      </c>
      <c r="G107" s="4"/>
    </row>
    <row r="108" spans="1:7" x14ac:dyDescent="0.25">
      <c r="A108" s="11"/>
      <c r="B108" s="16"/>
      <c r="C108" s="4"/>
      <c r="D108" s="17"/>
      <c r="E108" s="4"/>
      <c r="F108" s="18"/>
      <c r="G108" s="4"/>
    </row>
    <row r="109" spans="1:7" x14ac:dyDescent="0.25">
      <c r="A109" s="1" t="s">
        <v>11</v>
      </c>
      <c r="B109" s="16"/>
      <c r="C109" s="4"/>
      <c r="D109" s="17"/>
      <c r="E109" s="4"/>
      <c r="F109" s="18"/>
      <c r="G109" s="4"/>
    </row>
    <row r="110" spans="1:7" ht="15.75" thickBot="1" x14ac:dyDescent="0.3">
      <c r="A110" s="1"/>
      <c r="B110" s="16"/>
      <c r="C110" s="4"/>
      <c r="D110" s="17"/>
      <c r="E110" s="4"/>
      <c r="F110" s="18"/>
      <c r="G110" s="4"/>
    </row>
    <row r="111" spans="1:7" x14ac:dyDescent="0.25">
      <c r="A111" s="39" t="s">
        <v>1</v>
      </c>
      <c r="B111" s="40" t="s">
        <v>2</v>
      </c>
      <c r="C111" s="40" t="s">
        <v>3</v>
      </c>
      <c r="D111" s="41" t="s">
        <v>4</v>
      </c>
      <c r="E111" s="41" t="s">
        <v>5</v>
      </c>
      <c r="F111" s="42" t="s">
        <v>6</v>
      </c>
      <c r="G111" s="4"/>
    </row>
    <row r="112" spans="1:7" x14ac:dyDescent="0.25">
      <c r="A112" s="6">
        <v>84</v>
      </c>
      <c r="B112" s="7">
        <v>0</v>
      </c>
      <c r="C112" s="7">
        <v>14</v>
      </c>
      <c r="D112" s="8">
        <f t="shared" ref="D112:D113" si="18">B112+C112</f>
        <v>14</v>
      </c>
      <c r="E112" s="9">
        <v>16</v>
      </c>
      <c r="F112" s="10">
        <f t="shared" ref="F112:F114" si="19">D112/E112</f>
        <v>0.875</v>
      </c>
      <c r="G112" s="4"/>
    </row>
    <row r="113" spans="1:7" x14ac:dyDescent="0.25">
      <c r="A113" s="6">
        <v>116</v>
      </c>
      <c r="B113" s="7">
        <v>0</v>
      </c>
      <c r="C113" s="7">
        <v>11</v>
      </c>
      <c r="D113" s="8">
        <f t="shared" si="18"/>
        <v>11</v>
      </c>
      <c r="E113" s="9">
        <v>14</v>
      </c>
      <c r="F113" s="10">
        <f t="shared" si="19"/>
        <v>0.7857142857142857</v>
      </c>
      <c r="G113" s="4"/>
    </row>
    <row r="114" spans="1:7" ht="15.75" thickBot="1" x14ac:dyDescent="0.3">
      <c r="A114" s="43" t="s">
        <v>4</v>
      </c>
      <c r="B114" s="52">
        <f>SUM(B112:B113)</f>
        <v>0</v>
      </c>
      <c r="C114" s="52">
        <f>SUM(C112:C113)</f>
        <v>25</v>
      </c>
      <c r="D114" s="52">
        <f>SUM(D112:D113)</f>
        <v>25</v>
      </c>
      <c r="E114" s="52">
        <f>SUM(E112:E113)</f>
        <v>30</v>
      </c>
      <c r="F114" s="46">
        <f t="shared" si="19"/>
        <v>0.83333333333333337</v>
      </c>
      <c r="G114" s="4"/>
    </row>
    <row r="115" spans="1:7" x14ac:dyDescent="0.25">
      <c r="A115" s="11"/>
      <c r="B115" s="16"/>
      <c r="C115" s="4"/>
      <c r="D115" s="17"/>
      <c r="E115" s="4"/>
      <c r="F115" s="18"/>
      <c r="G115" s="4"/>
    </row>
    <row r="116" spans="1:7" x14ac:dyDescent="0.25">
      <c r="A116" s="1" t="s">
        <v>12</v>
      </c>
      <c r="B116" s="16"/>
      <c r="C116" s="4"/>
      <c r="D116" s="17"/>
      <c r="E116" s="4"/>
      <c r="F116" s="18"/>
      <c r="G116" s="4"/>
    </row>
    <row r="117" spans="1:7" ht="15.75" thickBot="1" x14ac:dyDescent="0.3">
      <c r="A117" s="1"/>
      <c r="B117" s="16"/>
      <c r="C117" s="4"/>
      <c r="D117" s="17"/>
      <c r="E117" s="4"/>
      <c r="F117" s="18"/>
      <c r="G117" s="4"/>
    </row>
    <row r="118" spans="1:7" x14ac:dyDescent="0.25">
      <c r="A118" s="39" t="s">
        <v>1</v>
      </c>
      <c r="B118" s="40" t="s">
        <v>2</v>
      </c>
      <c r="C118" s="40" t="s">
        <v>3</v>
      </c>
      <c r="D118" s="41" t="s">
        <v>4</v>
      </c>
      <c r="E118" s="41" t="s">
        <v>5</v>
      </c>
      <c r="F118" s="42" t="s">
        <v>6</v>
      </c>
      <c r="G118" s="4"/>
    </row>
    <row r="119" spans="1:7" x14ac:dyDescent="0.25">
      <c r="A119" s="54">
        <v>122</v>
      </c>
      <c r="B119" s="55">
        <v>4</v>
      </c>
      <c r="C119" s="55">
        <v>91</v>
      </c>
      <c r="D119" s="56">
        <f t="shared" ref="D119:D123" si="20">B119+C119</f>
        <v>95</v>
      </c>
      <c r="E119" s="57">
        <v>92</v>
      </c>
      <c r="F119" s="58">
        <f t="shared" ref="F119:F124" si="21">D119/E119</f>
        <v>1.0326086956521738</v>
      </c>
      <c r="G119" s="4"/>
    </row>
    <row r="120" spans="1:7" x14ac:dyDescent="0.25">
      <c r="A120" s="6">
        <v>133</v>
      </c>
      <c r="B120" s="7">
        <v>2</v>
      </c>
      <c r="C120" s="7">
        <v>111</v>
      </c>
      <c r="D120" s="8">
        <f t="shared" si="20"/>
        <v>113</v>
      </c>
      <c r="E120" s="9">
        <v>120</v>
      </c>
      <c r="F120" s="10">
        <f t="shared" si="21"/>
        <v>0.94166666666666665</v>
      </c>
      <c r="G120" s="4"/>
    </row>
    <row r="121" spans="1:7" x14ac:dyDescent="0.25">
      <c r="A121" s="6">
        <v>337</v>
      </c>
      <c r="B121" s="7">
        <v>19</v>
      </c>
      <c r="C121" s="7">
        <v>41</v>
      </c>
      <c r="D121" s="8">
        <f t="shared" si="20"/>
        <v>60</v>
      </c>
      <c r="E121" s="9">
        <v>61</v>
      </c>
      <c r="F121" s="10">
        <f t="shared" si="21"/>
        <v>0.98360655737704916</v>
      </c>
      <c r="G121" s="4"/>
    </row>
    <row r="122" spans="1:7" x14ac:dyDescent="0.25">
      <c r="A122" s="6">
        <v>1948</v>
      </c>
      <c r="B122" s="7">
        <v>2</v>
      </c>
      <c r="C122" s="7">
        <v>4</v>
      </c>
      <c r="D122" s="8">
        <f t="shared" si="20"/>
        <v>6</v>
      </c>
      <c r="E122" s="9">
        <v>17</v>
      </c>
      <c r="F122" s="10">
        <f t="shared" si="21"/>
        <v>0.35294117647058826</v>
      </c>
      <c r="G122" s="4"/>
    </row>
    <row r="123" spans="1:7" x14ac:dyDescent="0.25">
      <c r="A123" s="6">
        <v>2019</v>
      </c>
      <c r="B123" s="7">
        <v>0</v>
      </c>
      <c r="C123" s="7">
        <v>1</v>
      </c>
      <c r="D123" s="8">
        <f t="shared" si="20"/>
        <v>1</v>
      </c>
      <c r="E123" s="9">
        <v>25</v>
      </c>
      <c r="F123" s="10">
        <f t="shared" si="21"/>
        <v>0.04</v>
      </c>
      <c r="G123" s="4"/>
    </row>
    <row r="124" spans="1:7" ht="15.75" thickBot="1" x14ac:dyDescent="0.3">
      <c r="A124" s="43" t="s">
        <v>13</v>
      </c>
      <c r="B124" s="44">
        <f>SUM(B119:B123)</f>
        <v>27</v>
      </c>
      <c r="C124" s="44">
        <f>SUM(C119:C123)</f>
        <v>248</v>
      </c>
      <c r="D124" s="44">
        <f>SUM(D119:D123)</f>
        <v>275</v>
      </c>
      <c r="E124" s="44">
        <f>SUM(E119:E123)</f>
        <v>315</v>
      </c>
      <c r="F124" s="46">
        <f t="shared" si="21"/>
        <v>0.87301587301587302</v>
      </c>
      <c r="G124" s="4"/>
    </row>
    <row r="125" spans="1:7" x14ac:dyDescent="0.25">
      <c r="A125" s="11"/>
      <c r="B125" s="12"/>
      <c r="C125" s="4"/>
      <c r="D125" s="17"/>
      <c r="E125" s="4"/>
      <c r="F125" s="18"/>
      <c r="G125" s="4"/>
    </row>
    <row r="126" spans="1:7" x14ac:dyDescent="0.25">
      <c r="A126" s="1" t="s">
        <v>14</v>
      </c>
      <c r="B126" s="12"/>
      <c r="C126" s="4"/>
      <c r="D126" s="17"/>
      <c r="E126" s="4"/>
      <c r="F126" s="18"/>
      <c r="G126" s="4"/>
    </row>
    <row r="127" spans="1:7" ht="15.75" thickBot="1" x14ac:dyDescent="0.3">
      <c r="A127" s="1"/>
      <c r="B127" s="12"/>
      <c r="C127" s="4"/>
      <c r="D127" s="17"/>
      <c r="E127" s="4"/>
      <c r="F127" s="18"/>
      <c r="G127" s="4"/>
    </row>
    <row r="128" spans="1:7" x14ac:dyDescent="0.25">
      <c r="A128" s="39" t="s">
        <v>1</v>
      </c>
      <c r="B128" s="40" t="s">
        <v>2</v>
      </c>
      <c r="C128" s="40" t="s">
        <v>3</v>
      </c>
      <c r="D128" s="41" t="s">
        <v>4</v>
      </c>
      <c r="E128" s="41" t="s">
        <v>5</v>
      </c>
      <c r="F128" s="42" t="s">
        <v>6</v>
      </c>
      <c r="G128" s="4"/>
    </row>
    <row r="129" spans="1:7" x14ac:dyDescent="0.25">
      <c r="A129" s="54">
        <v>44</v>
      </c>
      <c r="B129" s="55">
        <v>0</v>
      </c>
      <c r="C129" s="55">
        <v>95</v>
      </c>
      <c r="D129" s="56">
        <f t="shared" ref="D129:D137" si="22">B129+C129</f>
        <v>95</v>
      </c>
      <c r="E129" s="57">
        <v>85</v>
      </c>
      <c r="F129" s="58">
        <f t="shared" ref="F129:F138" si="23">D129/E129</f>
        <v>1.1176470588235294</v>
      </c>
      <c r="G129" s="4"/>
    </row>
    <row r="130" spans="1:7" x14ac:dyDescent="0.25">
      <c r="A130" s="6">
        <v>76</v>
      </c>
      <c r="B130" s="7">
        <v>3</v>
      </c>
      <c r="C130" s="7">
        <v>104</v>
      </c>
      <c r="D130" s="8">
        <f t="shared" si="22"/>
        <v>107</v>
      </c>
      <c r="E130" s="9">
        <v>119</v>
      </c>
      <c r="F130" s="10">
        <f t="shared" si="23"/>
        <v>0.89915966386554624</v>
      </c>
      <c r="G130" s="4"/>
    </row>
    <row r="131" spans="1:7" x14ac:dyDescent="0.25">
      <c r="A131" s="6">
        <v>88</v>
      </c>
      <c r="B131" s="7">
        <v>3</v>
      </c>
      <c r="C131" s="7">
        <v>76</v>
      </c>
      <c r="D131" s="8">
        <f t="shared" si="22"/>
        <v>79</v>
      </c>
      <c r="E131" s="9">
        <v>100</v>
      </c>
      <c r="F131" s="10">
        <f t="shared" si="23"/>
        <v>0.79</v>
      </c>
      <c r="G131" s="4"/>
    </row>
    <row r="132" spans="1:7" x14ac:dyDescent="0.25">
      <c r="A132" s="6">
        <v>99</v>
      </c>
      <c r="B132" s="7">
        <v>13</v>
      </c>
      <c r="C132" s="7">
        <v>156</v>
      </c>
      <c r="D132" s="8">
        <f t="shared" si="22"/>
        <v>169</v>
      </c>
      <c r="E132" s="9">
        <v>178</v>
      </c>
      <c r="F132" s="10">
        <f t="shared" si="23"/>
        <v>0.949438202247191</v>
      </c>
      <c r="G132" s="4"/>
    </row>
    <row r="133" spans="1:7" x14ac:dyDescent="0.25">
      <c r="A133" s="54">
        <v>153</v>
      </c>
      <c r="B133" s="55">
        <v>4</v>
      </c>
      <c r="C133" s="55">
        <v>46</v>
      </c>
      <c r="D133" s="56">
        <f t="shared" si="22"/>
        <v>50</v>
      </c>
      <c r="E133" s="57">
        <v>42</v>
      </c>
      <c r="F133" s="58">
        <f t="shared" si="23"/>
        <v>1.1904761904761905</v>
      </c>
      <c r="G133" s="4"/>
    </row>
    <row r="134" spans="1:7" x14ac:dyDescent="0.25">
      <c r="A134" s="54">
        <v>164</v>
      </c>
      <c r="B134" s="55">
        <v>17</v>
      </c>
      <c r="C134" s="55">
        <v>40</v>
      </c>
      <c r="D134" s="56">
        <f t="shared" si="22"/>
        <v>57</v>
      </c>
      <c r="E134" s="57">
        <v>56</v>
      </c>
      <c r="F134" s="58">
        <f t="shared" si="23"/>
        <v>1.0178571428571428</v>
      </c>
      <c r="G134" s="4"/>
    </row>
    <row r="135" spans="1:7" x14ac:dyDescent="0.25">
      <c r="A135" s="6">
        <v>188</v>
      </c>
      <c r="B135" s="7">
        <v>0</v>
      </c>
      <c r="C135" s="7">
        <v>1</v>
      </c>
      <c r="D135" s="8">
        <f t="shared" si="22"/>
        <v>1</v>
      </c>
      <c r="E135" s="9">
        <v>14</v>
      </c>
      <c r="F135" s="10">
        <f t="shared" si="23"/>
        <v>7.1428571428571425E-2</v>
      </c>
      <c r="G135" s="4"/>
    </row>
    <row r="136" spans="1:7" x14ac:dyDescent="0.25">
      <c r="A136" s="6">
        <v>199</v>
      </c>
      <c r="B136" s="7">
        <v>7</v>
      </c>
      <c r="C136" s="7">
        <v>122</v>
      </c>
      <c r="D136" s="8">
        <f t="shared" si="22"/>
        <v>129</v>
      </c>
      <c r="E136" s="9">
        <v>150</v>
      </c>
      <c r="F136" s="10">
        <f t="shared" si="23"/>
        <v>0.86</v>
      </c>
      <c r="G136" s="4"/>
    </row>
    <row r="137" spans="1:7" x14ac:dyDescent="0.25">
      <c r="A137" s="54">
        <v>250</v>
      </c>
      <c r="B137" s="55">
        <v>10</v>
      </c>
      <c r="C137" s="55">
        <v>81</v>
      </c>
      <c r="D137" s="56">
        <f t="shared" si="22"/>
        <v>91</v>
      </c>
      <c r="E137" s="57">
        <v>82</v>
      </c>
      <c r="F137" s="58">
        <f t="shared" si="23"/>
        <v>1.1097560975609757</v>
      </c>
      <c r="G137" s="4"/>
    </row>
    <row r="138" spans="1:7" ht="15.75" thickBot="1" x14ac:dyDescent="0.3">
      <c r="A138" s="43" t="s">
        <v>4</v>
      </c>
      <c r="B138" s="52">
        <f>SUM(B129:B137)</f>
        <v>57</v>
      </c>
      <c r="C138" s="52">
        <f>SUM(C129:C137)</f>
        <v>721</v>
      </c>
      <c r="D138" s="52">
        <f>SUM(D129:D137)</f>
        <v>778</v>
      </c>
      <c r="E138" s="52">
        <f>SUM(E129:E137)</f>
        <v>826</v>
      </c>
      <c r="F138" s="46">
        <f t="shared" si="23"/>
        <v>0.9418886198547215</v>
      </c>
      <c r="G138" s="4"/>
    </row>
    <row r="139" spans="1:7" x14ac:dyDescent="0.25">
      <c r="A139" s="11"/>
      <c r="B139" s="16"/>
      <c r="C139" s="4"/>
      <c r="D139" s="17"/>
      <c r="E139" s="4"/>
      <c r="F139" s="18"/>
      <c r="G139" s="4"/>
    </row>
    <row r="140" spans="1:7" x14ac:dyDescent="0.25">
      <c r="A140" s="1" t="s">
        <v>15</v>
      </c>
      <c r="B140" s="16"/>
      <c r="C140" s="4"/>
      <c r="D140" s="17"/>
      <c r="E140" s="4"/>
      <c r="F140" s="18"/>
      <c r="G140" s="4"/>
    </row>
    <row r="141" spans="1:7" ht="15.75" thickBot="1" x14ac:dyDescent="0.3">
      <c r="A141" s="1"/>
      <c r="B141" s="16"/>
      <c r="C141" s="4"/>
      <c r="D141" s="17"/>
      <c r="E141" s="4"/>
      <c r="F141" s="18"/>
      <c r="G141" s="4"/>
    </row>
    <row r="142" spans="1:7" x14ac:dyDescent="0.25">
      <c r="A142" s="39" t="s">
        <v>1</v>
      </c>
      <c r="B142" s="40" t="s">
        <v>2</v>
      </c>
      <c r="C142" s="40" t="s">
        <v>3</v>
      </c>
      <c r="D142" s="41" t="s">
        <v>4</v>
      </c>
      <c r="E142" s="41" t="s">
        <v>5</v>
      </c>
      <c r="F142" s="42" t="s">
        <v>6</v>
      </c>
      <c r="G142" s="4"/>
    </row>
    <row r="143" spans="1:7" x14ac:dyDescent="0.25">
      <c r="A143" s="6">
        <v>80</v>
      </c>
      <c r="B143" s="7">
        <v>0</v>
      </c>
      <c r="C143" s="7">
        <v>14</v>
      </c>
      <c r="D143" s="8">
        <f t="shared" ref="D143:D144" si="24">B143+C143</f>
        <v>14</v>
      </c>
      <c r="E143" s="9">
        <v>25</v>
      </c>
      <c r="F143" s="10">
        <f t="shared" ref="F143:F145" si="25">D143/E143</f>
        <v>0.56000000000000005</v>
      </c>
      <c r="G143" s="4"/>
    </row>
    <row r="144" spans="1:7" x14ac:dyDescent="0.25">
      <c r="A144" s="6">
        <v>90</v>
      </c>
      <c r="B144" s="7">
        <v>0</v>
      </c>
      <c r="C144" s="7">
        <v>6</v>
      </c>
      <c r="D144" s="8">
        <f t="shared" si="24"/>
        <v>6</v>
      </c>
      <c r="E144" s="9">
        <v>15</v>
      </c>
      <c r="F144" s="10">
        <f t="shared" si="25"/>
        <v>0.4</v>
      </c>
      <c r="G144" s="4"/>
    </row>
    <row r="145" spans="1:7" ht="15.75" thickBot="1" x14ac:dyDescent="0.3">
      <c r="A145" s="43" t="s">
        <v>4</v>
      </c>
      <c r="B145" s="52">
        <f>SUM(B143:B144)</f>
        <v>0</v>
      </c>
      <c r="C145" s="52">
        <f>SUM(C143:C144)</f>
        <v>20</v>
      </c>
      <c r="D145" s="52">
        <f>SUM(D143:D144)</f>
        <v>20</v>
      </c>
      <c r="E145" s="52">
        <f>SUM(E143:E144)</f>
        <v>40</v>
      </c>
      <c r="F145" s="46">
        <f t="shared" si="25"/>
        <v>0.5</v>
      </c>
      <c r="G145" s="4"/>
    </row>
    <row r="146" spans="1:7" x14ac:dyDescent="0.25">
      <c r="A146" s="11"/>
      <c r="B146" s="23"/>
      <c r="C146" s="23"/>
      <c r="D146" s="23"/>
      <c r="E146" s="23"/>
      <c r="F146" s="22"/>
      <c r="G146" s="4"/>
    </row>
    <row r="147" spans="1:7" x14ac:dyDescent="0.25">
      <c r="A147" s="1" t="s">
        <v>16</v>
      </c>
      <c r="B147" s="19"/>
      <c r="C147" s="19"/>
      <c r="D147" s="17"/>
      <c r="E147" s="4"/>
      <c r="F147" s="18"/>
      <c r="G147" s="4"/>
    </row>
    <row r="148" spans="1:7" ht="15.75" thickBot="1" x14ac:dyDescent="0.3">
      <c r="A148" s="1"/>
      <c r="B148" s="19"/>
      <c r="C148" s="19"/>
      <c r="D148" s="17"/>
      <c r="E148" s="4"/>
      <c r="F148" s="18"/>
      <c r="G148" s="4"/>
    </row>
    <row r="149" spans="1:7" x14ac:dyDescent="0.25">
      <c r="A149" s="39" t="s">
        <v>1</v>
      </c>
      <c r="B149" s="40" t="s">
        <v>2</v>
      </c>
      <c r="C149" s="40" t="s">
        <v>3</v>
      </c>
      <c r="D149" s="41" t="s">
        <v>4</v>
      </c>
      <c r="E149" s="41" t="s">
        <v>5</v>
      </c>
      <c r="F149" s="42" t="s">
        <v>6</v>
      </c>
      <c r="G149" s="4"/>
    </row>
    <row r="150" spans="1:7" x14ac:dyDescent="0.25">
      <c r="A150" s="59">
        <v>12</v>
      </c>
      <c r="B150" s="60">
        <v>11</v>
      </c>
      <c r="C150" s="60">
        <v>26</v>
      </c>
      <c r="D150" s="56">
        <f t="shared" ref="D150:D154" si="26">B150+C150</f>
        <v>37</v>
      </c>
      <c r="E150" s="61">
        <v>16</v>
      </c>
      <c r="F150" s="58">
        <f t="shared" ref="F150:F155" si="27">D150/E150</f>
        <v>2.3125</v>
      </c>
      <c r="G150" s="4"/>
    </row>
    <row r="151" spans="1:7" x14ac:dyDescent="0.25">
      <c r="A151" s="6">
        <v>70</v>
      </c>
      <c r="B151" s="7">
        <v>0</v>
      </c>
      <c r="C151" s="7">
        <v>8</v>
      </c>
      <c r="D151" s="8">
        <f t="shared" si="26"/>
        <v>8</v>
      </c>
      <c r="E151" s="9">
        <v>16</v>
      </c>
      <c r="F151" s="10">
        <f t="shared" si="27"/>
        <v>0.5</v>
      </c>
      <c r="G151" s="4"/>
    </row>
    <row r="152" spans="1:7" x14ac:dyDescent="0.25">
      <c r="A152" s="6">
        <v>73</v>
      </c>
      <c r="B152" s="7">
        <v>4</v>
      </c>
      <c r="C152" s="7">
        <v>32</v>
      </c>
      <c r="D152" s="8">
        <f t="shared" si="26"/>
        <v>36</v>
      </c>
      <c r="E152" s="9">
        <v>50</v>
      </c>
      <c r="F152" s="10">
        <f t="shared" si="27"/>
        <v>0.72</v>
      </c>
      <c r="G152" s="4"/>
    </row>
    <row r="153" spans="1:7" x14ac:dyDescent="0.25">
      <c r="A153" s="6">
        <v>78</v>
      </c>
      <c r="B153" s="7">
        <v>0</v>
      </c>
      <c r="C153" s="7">
        <v>11</v>
      </c>
      <c r="D153" s="8">
        <f t="shared" si="26"/>
        <v>11</v>
      </c>
      <c r="E153" s="9">
        <v>17</v>
      </c>
      <c r="F153" s="10">
        <f t="shared" si="27"/>
        <v>0.6470588235294118</v>
      </c>
      <c r="G153" s="4"/>
    </row>
    <row r="154" spans="1:7" x14ac:dyDescent="0.25">
      <c r="A154" s="6">
        <v>119</v>
      </c>
      <c r="B154" s="7">
        <v>5</v>
      </c>
      <c r="C154" s="7">
        <v>14</v>
      </c>
      <c r="D154" s="8">
        <f t="shared" si="26"/>
        <v>19</v>
      </c>
      <c r="E154" s="9">
        <v>22</v>
      </c>
      <c r="F154" s="10">
        <f t="shared" si="27"/>
        <v>0.86363636363636365</v>
      </c>
      <c r="G154" s="4"/>
    </row>
    <row r="155" spans="1:7" ht="15.75" thickBot="1" x14ac:dyDescent="0.3">
      <c r="A155" s="43" t="s">
        <v>4</v>
      </c>
      <c r="B155" s="44">
        <f>SUM(B150:B154)</f>
        <v>20</v>
      </c>
      <c r="C155" s="44">
        <f t="shared" ref="C155:E155" si="28">SUM(C150:C154)</f>
        <v>91</v>
      </c>
      <c r="D155" s="44">
        <f t="shared" si="28"/>
        <v>111</v>
      </c>
      <c r="E155" s="44">
        <f t="shared" si="28"/>
        <v>121</v>
      </c>
      <c r="F155" s="46">
        <f t="shared" si="27"/>
        <v>0.9173553719008265</v>
      </c>
      <c r="G155" s="4"/>
    </row>
    <row r="156" spans="1:7" x14ac:dyDescent="0.25">
      <c r="A156" s="11"/>
      <c r="B156" s="24"/>
      <c r="C156" s="24"/>
      <c r="D156" s="24"/>
      <c r="E156" s="24"/>
      <c r="F156" s="18"/>
      <c r="G156" s="4"/>
    </row>
    <row r="157" spans="1:7" x14ac:dyDescent="0.25">
      <c r="A157" s="11"/>
      <c r="B157" s="12"/>
      <c r="C157" s="25" t="s">
        <v>17</v>
      </c>
      <c r="D157" s="17"/>
      <c r="E157" s="4"/>
      <c r="F157" s="18"/>
      <c r="G157" s="4"/>
    </row>
    <row r="158" spans="1:7" ht="15.75" thickBot="1" x14ac:dyDescent="0.3">
      <c r="A158" s="11"/>
      <c r="B158" s="12"/>
      <c r="C158" s="13"/>
      <c r="D158" s="17"/>
      <c r="E158" s="4"/>
      <c r="F158" s="18"/>
      <c r="G158" s="4"/>
    </row>
    <row r="159" spans="1:7" x14ac:dyDescent="0.25">
      <c r="A159" s="39" t="s">
        <v>18</v>
      </c>
      <c r="B159" s="40" t="s">
        <v>2</v>
      </c>
      <c r="C159" s="40" t="s">
        <v>3</v>
      </c>
      <c r="D159" s="41" t="s">
        <v>4</v>
      </c>
      <c r="E159" s="41" t="s">
        <v>5</v>
      </c>
      <c r="F159" s="42" t="s">
        <v>6</v>
      </c>
      <c r="G159" s="4"/>
    </row>
    <row r="160" spans="1:7" x14ac:dyDescent="0.25">
      <c r="A160" s="6" t="s">
        <v>19</v>
      </c>
      <c r="B160" s="26">
        <f>B7</f>
        <v>19</v>
      </c>
      <c r="C160" s="26">
        <f>C7</f>
        <v>107</v>
      </c>
      <c r="D160" s="26">
        <f>D7</f>
        <v>126</v>
      </c>
      <c r="E160" s="26">
        <f>E7</f>
        <v>152</v>
      </c>
      <c r="F160" s="10">
        <f t="shared" ref="F160:F174" si="29">D160/E160</f>
        <v>0.82894736842105265</v>
      </c>
      <c r="G160" s="4"/>
    </row>
    <row r="161" spans="1:7" x14ac:dyDescent="0.25">
      <c r="A161" s="6" t="s">
        <v>20</v>
      </c>
      <c r="B161" s="26">
        <f>B19</f>
        <v>87</v>
      </c>
      <c r="C161" s="26">
        <f>C19</f>
        <v>379</v>
      </c>
      <c r="D161" s="26">
        <f>D19</f>
        <v>466</v>
      </c>
      <c r="E161" s="26">
        <f>E19</f>
        <v>590</v>
      </c>
      <c r="F161" s="10">
        <f t="shared" si="29"/>
        <v>0.78983050847457625</v>
      </c>
      <c r="G161" s="11"/>
    </row>
    <row r="162" spans="1:7" x14ac:dyDescent="0.25">
      <c r="A162" s="6" t="s">
        <v>21</v>
      </c>
      <c r="B162" s="26">
        <f>B31</f>
        <v>38</v>
      </c>
      <c r="C162" s="26">
        <f>C31</f>
        <v>168</v>
      </c>
      <c r="D162" s="26">
        <f>D31</f>
        <v>206</v>
      </c>
      <c r="E162" s="26">
        <f>E31</f>
        <v>277</v>
      </c>
      <c r="F162" s="10">
        <f t="shared" si="29"/>
        <v>0.7436823104693141</v>
      </c>
      <c r="G162" s="11"/>
    </row>
    <row r="163" spans="1:7" x14ac:dyDescent="0.25">
      <c r="A163" s="6" t="s">
        <v>22</v>
      </c>
      <c r="B163" s="26">
        <f>B41</f>
        <v>37</v>
      </c>
      <c r="C163" s="26">
        <f>C41</f>
        <v>152</v>
      </c>
      <c r="D163" s="26">
        <f>D41</f>
        <v>189</v>
      </c>
      <c r="E163" s="26">
        <f>E41</f>
        <v>205</v>
      </c>
      <c r="F163" s="10">
        <f t="shared" si="29"/>
        <v>0.92195121951219516</v>
      </c>
      <c r="G163" s="11"/>
    </row>
    <row r="164" spans="1:7" x14ac:dyDescent="0.25">
      <c r="A164" s="6" t="s">
        <v>23</v>
      </c>
      <c r="B164" s="26">
        <f>B52</f>
        <v>12</v>
      </c>
      <c r="C164" s="26">
        <f>C52</f>
        <v>154</v>
      </c>
      <c r="D164" s="26">
        <f>D52</f>
        <v>166</v>
      </c>
      <c r="E164" s="26">
        <f>E52</f>
        <v>225</v>
      </c>
      <c r="F164" s="10">
        <f t="shared" si="29"/>
        <v>0.73777777777777775</v>
      </c>
      <c r="G164" s="11"/>
    </row>
    <row r="165" spans="1:7" x14ac:dyDescent="0.25">
      <c r="A165" s="6" t="s">
        <v>24</v>
      </c>
      <c r="B165" s="26">
        <f>B70</f>
        <v>121</v>
      </c>
      <c r="C165" s="26">
        <f>C70</f>
        <v>592</v>
      </c>
      <c r="D165" s="26">
        <f>D70</f>
        <v>713</v>
      </c>
      <c r="E165" s="26">
        <f>E70</f>
        <v>765</v>
      </c>
      <c r="F165" s="10">
        <f t="shared" si="29"/>
        <v>0.93202614379084969</v>
      </c>
      <c r="G165" s="11"/>
    </row>
    <row r="166" spans="1:7" x14ac:dyDescent="0.25">
      <c r="A166" s="6" t="s">
        <v>25</v>
      </c>
      <c r="B166" s="26">
        <f>B81</f>
        <v>12</v>
      </c>
      <c r="C166" s="26">
        <f>C81</f>
        <v>91</v>
      </c>
      <c r="D166" s="26">
        <f>D81</f>
        <v>103</v>
      </c>
      <c r="E166" s="26">
        <f>E81</f>
        <v>121</v>
      </c>
      <c r="F166" s="10">
        <f t="shared" si="29"/>
        <v>0.85123966942148765</v>
      </c>
      <c r="G166" s="11"/>
    </row>
    <row r="167" spans="1:7" x14ac:dyDescent="0.25">
      <c r="A167" s="6" t="s">
        <v>26</v>
      </c>
      <c r="B167" s="26">
        <f>B93</f>
        <v>20</v>
      </c>
      <c r="C167" s="26">
        <f>C93</f>
        <v>84</v>
      </c>
      <c r="D167" s="26">
        <f>D93</f>
        <v>104</v>
      </c>
      <c r="E167" s="26">
        <f>E93</f>
        <v>132</v>
      </c>
      <c r="F167" s="10">
        <f t="shared" si="29"/>
        <v>0.78787878787878785</v>
      </c>
      <c r="G167" s="11"/>
    </row>
    <row r="168" spans="1:7" x14ac:dyDescent="0.25">
      <c r="A168" s="6" t="s">
        <v>27</v>
      </c>
      <c r="B168" s="26">
        <f>B107</f>
        <v>37</v>
      </c>
      <c r="C168" s="26">
        <f>C107</f>
        <v>130</v>
      </c>
      <c r="D168" s="26">
        <f>D107</f>
        <v>167</v>
      </c>
      <c r="E168" s="26">
        <f>E107</f>
        <v>233</v>
      </c>
      <c r="F168" s="10">
        <f t="shared" si="29"/>
        <v>0.71673819742489275</v>
      </c>
      <c r="G168" s="11"/>
    </row>
    <row r="169" spans="1:7" x14ac:dyDescent="0.25">
      <c r="A169" s="6" t="s">
        <v>28</v>
      </c>
      <c r="B169" s="26">
        <f>B114</f>
        <v>0</v>
      </c>
      <c r="C169" s="26">
        <f>C114</f>
        <v>25</v>
      </c>
      <c r="D169" s="26">
        <f>D114</f>
        <v>25</v>
      </c>
      <c r="E169" s="26">
        <f>E114</f>
        <v>30</v>
      </c>
      <c r="F169" s="10">
        <f t="shared" si="29"/>
        <v>0.83333333333333337</v>
      </c>
      <c r="G169" s="11"/>
    </row>
    <row r="170" spans="1:7" x14ac:dyDescent="0.25">
      <c r="A170" s="6" t="s">
        <v>29</v>
      </c>
      <c r="B170" s="26">
        <f>B124</f>
        <v>27</v>
      </c>
      <c r="C170" s="26">
        <f>C124</f>
        <v>248</v>
      </c>
      <c r="D170" s="26">
        <f>D124</f>
        <v>275</v>
      </c>
      <c r="E170" s="26">
        <f>E124</f>
        <v>315</v>
      </c>
      <c r="F170" s="10">
        <f t="shared" si="29"/>
        <v>0.87301587301587302</v>
      </c>
      <c r="G170" s="11"/>
    </row>
    <row r="171" spans="1:7" x14ac:dyDescent="0.25">
      <c r="A171" s="6" t="s">
        <v>30</v>
      </c>
      <c r="B171" s="26">
        <f>B138</f>
        <v>57</v>
      </c>
      <c r="C171" s="26">
        <f>C138</f>
        <v>721</v>
      </c>
      <c r="D171" s="26">
        <f>D138</f>
        <v>778</v>
      </c>
      <c r="E171" s="26">
        <f>E138</f>
        <v>826</v>
      </c>
      <c r="F171" s="10">
        <f t="shared" si="29"/>
        <v>0.9418886198547215</v>
      </c>
      <c r="G171" s="11"/>
    </row>
    <row r="172" spans="1:7" x14ac:dyDescent="0.25">
      <c r="A172" s="6" t="s">
        <v>31</v>
      </c>
      <c r="B172" s="26">
        <f>B145</f>
        <v>0</v>
      </c>
      <c r="C172" s="26">
        <f>C145</f>
        <v>20</v>
      </c>
      <c r="D172" s="26">
        <f>D145</f>
        <v>20</v>
      </c>
      <c r="E172" s="26">
        <f>E145</f>
        <v>40</v>
      </c>
      <c r="F172" s="10">
        <f t="shared" si="29"/>
        <v>0.5</v>
      </c>
      <c r="G172" s="11"/>
    </row>
    <row r="173" spans="1:7" x14ac:dyDescent="0.25">
      <c r="A173" s="6" t="s">
        <v>32</v>
      </c>
      <c r="B173" s="26">
        <f t="shared" ref="B173:E173" si="30">B155</f>
        <v>20</v>
      </c>
      <c r="C173" s="26">
        <f t="shared" si="30"/>
        <v>91</v>
      </c>
      <c r="D173" s="26">
        <f t="shared" si="30"/>
        <v>111</v>
      </c>
      <c r="E173" s="26">
        <f t="shared" si="30"/>
        <v>121</v>
      </c>
      <c r="F173" s="10">
        <f t="shared" si="29"/>
        <v>0.9173553719008265</v>
      </c>
      <c r="G173" s="11"/>
    </row>
    <row r="174" spans="1:7" ht="15.75" thickBot="1" x14ac:dyDescent="0.3">
      <c r="A174" s="43" t="s">
        <v>4</v>
      </c>
      <c r="B174" s="44">
        <f t="shared" ref="B174:E174" si="31">SUM(B160:B173)</f>
        <v>487</v>
      </c>
      <c r="C174" s="44">
        <f t="shared" si="31"/>
        <v>2962</v>
      </c>
      <c r="D174" s="44">
        <f t="shared" si="31"/>
        <v>3449</v>
      </c>
      <c r="E174" s="44">
        <f t="shared" si="31"/>
        <v>4032</v>
      </c>
      <c r="F174" s="46">
        <f t="shared" si="29"/>
        <v>0.85540674603174605</v>
      </c>
      <c r="G174" s="11"/>
    </row>
    <row r="175" spans="1:7" x14ac:dyDescent="0.25">
      <c r="A175" s="11"/>
      <c r="B175" s="20"/>
      <c r="C175" s="20"/>
      <c r="D175" s="20"/>
      <c r="E175" s="20"/>
      <c r="F175" s="22"/>
      <c r="G175" s="4"/>
    </row>
    <row r="176" spans="1:7" x14ac:dyDescent="0.25">
      <c r="A176" s="11"/>
      <c r="B176" s="12"/>
      <c r="C176" s="25" t="s">
        <v>33</v>
      </c>
      <c r="D176" s="17"/>
      <c r="E176" s="4"/>
      <c r="F176" s="18"/>
      <c r="G176" s="4"/>
    </row>
    <row r="177" spans="1:7" ht="15.75" thickBot="1" x14ac:dyDescent="0.3">
      <c r="A177" s="11"/>
      <c r="B177" s="12"/>
      <c r="C177" s="13"/>
      <c r="D177" s="17"/>
      <c r="E177" s="4"/>
      <c r="F177" s="18"/>
      <c r="G177" s="4"/>
    </row>
    <row r="178" spans="1:7" x14ac:dyDescent="0.25">
      <c r="A178" s="39"/>
      <c r="B178" s="40" t="s">
        <v>2</v>
      </c>
      <c r="C178" s="40" t="s">
        <v>3</v>
      </c>
      <c r="D178" s="41" t="s">
        <v>4</v>
      </c>
      <c r="E178" s="41" t="s">
        <v>5</v>
      </c>
      <c r="F178" s="42" t="s">
        <v>6</v>
      </c>
      <c r="G178" s="4"/>
    </row>
    <row r="179" spans="1:7" x14ac:dyDescent="0.25">
      <c r="A179" s="6">
        <v>1983</v>
      </c>
      <c r="B179" s="9">
        <v>0</v>
      </c>
      <c r="C179" s="37">
        <v>42</v>
      </c>
      <c r="D179" s="26">
        <f>B179+C179</f>
        <v>42</v>
      </c>
      <c r="E179" s="9">
        <v>75</v>
      </c>
      <c r="F179" s="10">
        <f>D179/E179</f>
        <v>0.56000000000000005</v>
      </c>
      <c r="G179" s="4"/>
    </row>
    <row r="180" spans="1:7" x14ac:dyDescent="0.25">
      <c r="A180" s="6" t="s">
        <v>34</v>
      </c>
      <c r="B180" s="8">
        <f>B174</f>
        <v>487</v>
      </c>
      <c r="C180" s="8">
        <f>C174</f>
        <v>2962</v>
      </c>
      <c r="D180" s="8">
        <f>D174</f>
        <v>3449</v>
      </c>
      <c r="E180" s="8">
        <f>E174</f>
        <v>4032</v>
      </c>
      <c r="F180" s="10">
        <f>D180/E180</f>
        <v>0.85540674603174605</v>
      </c>
      <c r="G180" s="4"/>
    </row>
    <row r="181" spans="1:7" ht="15.75" thickBot="1" x14ac:dyDescent="0.3">
      <c r="A181" s="43" t="s">
        <v>4</v>
      </c>
      <c r="B181" s="53">
        <f t="shared" ref="B181:E181" si="32">SUM(B179:B180)</f>
        <v>487</v>
      </c>
      <c r="C181" s="53">
        <f t="shared" si="32"/>
        <v>3004</v>
      </c>
      <c r="D181" s="53">
        <f t="shared" si="32"/>
        <v>3491</v>
      </c>
      <c r="E181" s="53">
        <f t="shared" si="32"/>
        <v>4107</v>
      </c>
      <c r="F181" s="46">
        <f>D181/E181</f>
        <v>0.85001217433649867</v>
      </c>
      <c r="G181" s="4"/>
    </row>
    <row r="182" spans="1:7" x14ac:dyDescent="0.25">
      <c r="G182" s="4"/>
    </row>
    <row r="183" spans="1:7" x14ac:dyDescent="0.25">
      <c r="C183" s="13"/>
    </row>
    <row r="184" spans="1:7" x14ac:dyDescent="0.25">
      <c r="A184" t="s">
        <v>37</v>
      </c>
    </row>
    <row r="185" spans="1:7" x14ac:dyDescent="0.25">
      <c r="A185" s="5" t="s">
        <v>38</v>
      </c>
      <c r="B185" s="12"/>
      <c r="C185" s="12"/>
      <c r="D185" s="19"/>
      <c r="E185" s="3"/>
      <c r="F185" s="3"/>
    </row>
    <row r="186" spans="1:7" x14ac:dyDescent="0.25">
      <c r="A186" s="38" t="s">
        <v>39</v>
      </c>
    </row>
  </sheetData>
  <pageMargins left="0.7" right="0.7" top="0.75" bottom="0.75" header="0.3" footer="0.3"/>
  <pageSetup orientation="portrait" r:id="rId1"/>
  <rowBreaks count="4" manualBreakCount="4">
    <brk id="42" max="16383" man="1"/>
    <brk id="82" max="16383" man="1"/>
    <brk id="125" max="16383" man="1"/>
    <brk id="1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 Jones</dc:creator>
  <cp:lastModifiedBy>Danya Jones</cp:lastModifiedBy>
  <cp:lastPrinted>2024-10-02T18:17:26Z</cp:lastPrinted>
  <dcterms:created xsi:type="dcterms:W3CDTF">2024-07-15T16:23:57Z</dcterms:created>
  <dcterms:modified xsi:type="dcterms:W3CDTF">2025-07-11T18:54:47Z</dcterms:modified>
</cp:coreProperties>
</file>