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CVS Content\RCVS Vendor Reg Data\"/>
    </mc:Choice>
  </mc:AlternateContent>
  <bookViews>
    <workbookView xWindow="-108" yWindow="-108" windowWidth="23256" windowHeight="12456" activeTab="4"/>
  </bookViews>
  <sheets>
    <sheet name="Document History" sheetId="1" r:id="rId1"/>
    <sheet name="Consent" sheetId="2" r:id="rId2"/>
    <sheet name="Vendor Privacy Policy" sheetId="3" r:id="rId3"/>
    <sheet name="Basic details" sheetId="7" r:id="rId4"/>
    <sheet name="VIS" sheetId="4" r:id="rId5"/>
    <sheet name="Country" sheetId="5" state="hidden" r:id="rId6"/>
    <sheet name="Misc." sheetId="6" state="hidden" r:id="rId7"/>
  </sheets>
  <externalReferences>
    <externalReference r:id="rId8"/>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 i="4" l="1"/>
  <c r="N9" i="4"/>
  <c r="N51" i="4"/>
  <c r="N48" i="4"/>
  <c r="N47" i="4"/>
  <c r="N46" i="4"/>
  <c r="N45" i="4"/>
  <c r="N44" i="4"/>
  <c r="N38" i="4"/>
  <c r="N37" i="4"/>
  <c r="N36" i="4"/>
  <c r="N35" i="4"/>
  <c r="N34" i="4"/>
  <c r="N33" i="4"/>
  <c r="N32" i="4"/>
  <c r="N29" i="4"/>
  <c r="L29" i="4"/>
  <c r="L28" i="4"/>
  <c r="L27" i="4"/>
  <c r="L26" i="4"/>
  <c r="L25" i="4"/>
  <c r="L24" i="4"/>
  <c r="L23" i="4"/>
  <c r="L22" i="4"/>
  <c r="L20" i="4"/>
  <c r="L19" i="4"/>
  <c r="L18" i="4"/>
  <c r="M16" i="4"/>
  <c r="N15" i="4"/>
  <c r="M15" i="4"/>
  <c r="M4" i="4" s="1"/>
  <c r="N12" i="4"/>
  <c r="N11" i="4"/>
  <c r="N8" i="4"/>
  <c r="N7" i="4"/>
  <c r="N6" i="4"/>
  <c r="N5" i="4"/>
  <c r="N18" i="4" l="1"/>
  <c r="N4" i="4" s="1"/>
  <c r="N2" i="4" s="1"/>
</calcChain>
</file>

<file path=xl/sharedStrings.xml><?xml version="1.0" encoding="utf-8"?>
<sst xmlns="http://schemas.openxmlformats.org/spreadsheetml/2006/main" count="524" uniqueCount="428">
  <si>
    <t>Document Name</t>
  </si>
  <si>
    <t>Date of Creation</t>
  </si>
  <si>
    <t>Created By</t>
  </si>
  <si>
    <t>Compliance Executive</t>
  </si>
  <si>
    <t>Version No.</t>
  </si>
  <si>
    <t>Release Date</t>
  </si>
  <si>
    <t>Reviewed By</t>
  </si>
  <si>
    <t>Review Date</t>
  </si>
  <si>
    <t>Approved By</t>
  </si>
  <si>
    <t>Role</t>
  </si>
  <si>
    <t>Remarks</t>
  </si>
  <si>
    <t>HOD</t>
  </si>
  <si>
    <t>Procurement</t>
  </si>
  <si>
    <t xml:space="preserve">Identified Negotiable &amp; Non-Negotiable parameters, revised the scoring and questions </t>
  </si>
  <si>
    <t>Purpose</t>
  </si>
  <si>
    <t>Consent</t>
  </si>
  <si>
    <r>
      <t>Effective date</t>
    </r>
    <r>
      <rPr>
        <sz val="10"/>
        <rFont val="Calibri"/>
        <family val="2"/>
      </rPr>
      <t>: MM/DD/YYYY</t>
    </r>
  </si>
  <si>
    <t>What is the Purpose of this Privacy Policy?</t>
  </si>
  <si>
    <t>Personal Data is any data relating to identified or identifiable natural person (Personal Data)</t>
  </si>
  <si>
    <t>This policy applies to all current, prospective and former vendors.</t>
  </si>
  <si>
    <t>Why are we collecting your Personal Data?</t>
  </si>
  <si>
    <r>
      <t>·</t>
    </r>
    <r>
      <rPr>
        <sz val="10"/>
        <rFont val="Times New Roman"/>
        <family val="1"/>
      </rPr>
      <t xml:space="preserve">         </t>
    </r>
    <r>
      <rPr>
        <sz val="10"/>
        <rFont val="Calibri"/>
        <family val="2"/>
      </rPr>
      <t>The process of applying for and becoming a vendor (such as deciding about procuring services)</t>
    </r>
  </si>
  <si>
    <r>
      <t>·</t>
    </r>
    <r>
      <rPr>
        <sz val="10"/>
        <rFont val="Times New Roman"/>
        <family val="1"/>
      </rPr>
      <t xml:space="preserve">         </t>
    </r>
    <r>
      <rPr>
        <sz val="10"/>
        <rFont val="Calibri"/>
        <family val="2"/>
      </rPr>
      <t>Performing due diligence and Background checks on you/ organization</t>
    </r>
  </si>
  <si>
    <r>
      <t>·</t>
    </r>
    <r>
      <rPr>
        <sz val="10"/>
        <rFont val="Times New Roman"/>
        <family val="1"/>
      </rPr>
      <t xml:space="preserve">         </t>
    </r>
    <r>
      <rPr>
        <sz val="10"/>
        <rFont val="Calibri"/>
        <family val="2"/>
      </rPr>
      <t>Make payments to you for your services</t>
    </r>
  </si>
  <si>
    <r>
      <t>·</t>
    </r>
    <r>
      <rPr>
        <sz val="10"/>
        <rFont val="Times New Roman"/>
        <family val="1"/>
      </rPr>
      <t xml:space="preserve">         </t>
    </r>
    <r>
      <rPr>
        <sz val="10"/>
        <rFont val="Calibri"/>
        <family val="2"/>
      </rPr>
      <t>Determining your continued vendor status</t>
    </r>
  </si>
  <si>
    <r>
      <t>·</t>
    </r>
    <r>
      <rPr>
        <sz val="10"/>
        <rFont val="Times New Roman"/>
        <family val="1"/>
      </rPr>
      <t xml:space="preserve">         </t>
    </r>
    <r>
      <rPr>
        <sz val="10"/>
        <rFont val="Calibri"/>
        <family val="2"/>
      </rPr>
      <t>To comply with our legal obligations</t>
    </r>
  </si>
  <si>
    <r>
      <t>·</t>
    </r>
    <r>
      <rPr>
        <sz val="10"/>
        <rFont val="Times New Roman"/>
        <family val="1"/>
      </rPr>
      <t xml:space="preserve">         </t>
    </r>
    <r>
      <rPr>
        <sz val="10"/>
        <rFont val="Calibri"/>
        <family val="2"/>
      </rPr>
      <t>Complaints (such as gathering evidence in relation to any complaints made by or about you; dealing with legal disputes involving you)</t>
    </r>
  </si>
  <si>
    <t>Types of Personal Data that we collect from you</t>
  </si>
  <si>
    <r>
      <t>·</t>
    </r>
    <r>
      <rPr>
        <sz val="10"/>
        <rFont val="Times New Roman"/>
        <family val="1"/>
      </rPr>
      <t xml:space="preserve">         </t>
    </r>
    <r>
      <rPr>
        <sz val="10"/>
        <rFont val="Calibri"/>
        <family val="2"/>
      </rPr>
      <t>Full Name</t>
    </r>
  </si>
  <si>
    <r>
      <t>·</t>
    </r>
    <r>
      <rPr>
        <sz val="10"/>
        <rFont val="Times New Roman"/>
        <family val="1"/>
      </rPr>
      <t xml:space="preserve">         </t>
    </r>
    <r>
      <rPr>
        <sz val="10"/>
        <rFont val="Calibri"/>
        <family val="2"/>
      </rPr>
      <t>Name of the establishment</t>
    </r>
  </si>
  <si>
    <r>
      <t>·</t>
    </r>
    <r>
      <rPr>
        <sz val="10"/>
        <rFont val="Times New Roman"/>
        <family val="1"/>
      </rPr>
      <t xml:space="preserve">         </t>
    </r>
    <r>
      <rPr>
        <sz val="10"/>
        <rFont val="Calibri"/>
        <family val="2"/>
      </rPr>
      <t>Contact details (such as Address, Mobile number and email address);</t>
    </r>
  </si>
  <si>
    <r>
      <t>·</t>
    </r>
    <r>
      <rPr>
        <sz val="10"/>
        <rFont val="Times New Roman"/>
        <family val="1"/>
      </rPr>
      <t xml:space="preserve">         </t>
    </r>
    <r>
      <rPr>
        <sz val="10"/>
        <rFont val="Calibri"/>
        <family val="2"/>
      </rPr>
      <t>Confirmation of your identity (such as your PAN)</t>
    </r>
  </si>
  <si>
    <r>
      <t>·</t>
    </r>
    <r>
      <rPr>
        <sz val="10"/>
        <rFont val="Times New Roman"/>
        <family val="1"/>
      </rPr>
      <t xml:space="preserve">         </t>
    </r>
    <r>
      <rPr>
        <sz val="10"/>
        <rFont val="Calibri"/>
        <family val="2"/>
      </rPr>
      <t>Financial information (such as bank account details)</t>
    </r>
  </si>
  <si>
    <r>
      <t>·</t>
    </r>
    <r>
      <rPr>
        <sz val="10"/>
        <rFont val="Times New Roman"/>
        <family val="1"/>
      </rPr>
      <t xml:space="preserve">         </t>
    </r>
    <r>
      <rPr>
        <sz val="10"/>
        <rFont val="Calibri"/>
        <family val="2"/>
      </rPr>
      <t>Your reference details</t>
    </r>
  </si>
  <si>
    <t xml:space="preserve">  Apart from these Personal Data, we also collect following information-</t>
  </si>
  <si>
    <r>
      <t>·</t>
    </r>
    <r>
      <rPr>
        <sz val="10"/>
        <rFont val="Times New Roman"/>
        <family val="1"/>
      </rPr>
      <t xml:space="preserve">         </t>
    </r>
    <r>
      <rPr>
        <sz val="10"/>
        <rFont val="Calibri"/>
        <family val="2"/>
      </rPr>
      <t>Infrastructure and security information</t>
    </r>
  </si>
  <si>
    <r>
      <t>·</t>
    </r>
    <r>
      <rPr>
        <sz val="10"/>
        <rFont val="Times New Roman"/>
        <family val="1"/>
      </rPr>
      <t xml:space="preserve">         </t>
    </r>
    <r>
      <rPr>
        <sz val="10"/>
        <rFont val="Calibri"/>
        <family val="2"/>
      </rPr>
      <t>Business details</t>
    </r>
  </si>
  <si>
    <t>Sources of collecting your Personal Data</t>
  </si>
  <si>
    <t>The above information which we collect about you will be obtained through a variety of sources which include-</t>
  </si>
  <si>
    <r>
      <t>·</t>
    </r>
    <r>
      <rPr>
        <sz val="10"/>
        <rFont val="Times New Roman"/>
        <family val="1"/>
      </rPr>
      <t xml:space="preserve">         </t>
    </r>
    <r>
      <rPr>
        <sz val="10"/>
        <rFont val="Calibri"/>
        <family val="2"/>
      </rPr>
      <t>from you directly as part of the process of becoming our vendor</t>
    </r>
  </si>
  <si>
    <r>
      <t>·</t>
    </r>
    <r>
      <rPr>
        <sz val="10"/>
        <rFont val="Times New Roman"/>
        <family val="1"/>
      </rPr>
      <t xml:space="preserve">         </t>
    </r>
    <r>
      <rPr>
        <sz val="10"/>
        <rFont val="Calibri"/>
        <family val="2"/>
      </rPr>
      <t>information obtained about you in the course of our working relationship</t>
    </r>
  </si>
  <si>
    <r>
      <t>·</t>
    </r>
    <r>
      <rPr>
        <sz val="10"/>
        <rFont val="Times New Roman"/>
        <family val="1"/>
      </rPr>
      <t xml:space="preserve">         </t>
    </r>
    <r>
      <rPr>
        <sz val="10"/>
        <rFont val="Calibri"/>
        <family val="2"/>
      </rPr>
      <t>from respective sources while conducting Background verification</t>
    </r>
  </si>
  <si>
    <t>What may happen, in case you don’t provide your Personal Data</t>
  </si>
  <si>
    <t>If you refuse to provide certain information when requested, we may not be able to get into the contract/ continue the contract/ perform the contract we have entered with you (such as making payments without your bank information), or we may be prevented from complying with our legal obligations.</t>
  </si>
  <si>
    <t>Sharing your information</t>
  </si>
  <si>
    <r>
      <t>·</t>
    </r>
    <r>
      <rPr>
        <sz val="10"/>
        <rFont val="Times New Roman"/>
        <family val="1"/>
      </rPr>
      <t xml:space="preserve">         </t>
    </r>
    <r>
      <rPr>
        <sz val="10"/>
        <rFont val="Calibri"/>
        <family val="2"/>
      </rPr>
      <t>Our third-party service providers with whom we share/ transfer your information are also required to take appropriate security measures to protect your Personal Data in line with our policies. We do not allow our third-party service providers to use your personal data for their own purposes. We only permit them to process your Personal Data for specified purposes (such as for due diligence, data backup, payment processing etc.) and in accordance with our instructions.</t>
    </r>
  </si>
  <si>
    <r>
      <t>·</t>
    </r>
    <r>
      <rPr>
        <sz val="10"/>
        <rFont val="Times New Roman"/>
        <family val="1"/>
      </rPr>
      <t xml:space="preserve">         </t>
    </r>
    <r>
      <rPr>
        <sz val="10"/>
        <rFont val="Calibri"/>
        <family val="2"/>
      </rPr>
      <t>We may share your Personal Data with other third parties, for example with a regulator.</t>
    </r>
  </si>
  <si>
    <t>The records of such transfers are maintained.</t>
  </si>
  <si>
    <r>
      <t>Risk Assessment</t>
    </r>
    <r>
      <rPr>
        <sz val="10"/>
        <rFont val="Verdana"/>
        <family val="2"/>
      </rPr>
      <t xml:space="preserve"> - </t>
    </r>
    <r>
      <rPr>
        <sz val="10"/>
        <rFont val="Calibri"/>
        <family val="2"/>
      </rPr>
      <t>Risk assessment activity is conducted periodically and based on the impact assessment, required security controls are identified and implemented to protect Personal Data.</t>
    </r>
  </si>
  <si>
    <r>
      <t>IT Controls</t>
    </r>
    <r>
      <rPr>
        <sz val="10"/>
        <rFont val="Verdana"/>
        <family val="2"/>
      </rPr>
      <t xml:space="preserve"> - </t>
    </r>
    <r>
      <rPr>
        <sz val="10"/>
        <rFont val="Calibri"/>
        <family val="2"/>
      </rPr>
      <t>Access provisioning and de-provisioning is performed in accordance with the defined access management procedure. Accesses are granted only to authorized personnel on need to know basis.</t>
    </r>
  </si>
  <si>
    <t>Servers and systems are hardened considering the blockage of USB/CD drives and transmission of data outside of the organization's data network is encrypted by use of appropriate encryption techniques. Data at rest in computer systems or servers owned by or located within organization-controlled spaces and networks are encrypted with strict access controls that authenticate the identity of those individuals who access to the specific system or data.</t>
  </si>
  <si>
    <t>Antivirus and Patches are updated on the regular basis in accordance with the respective defined procedures. Personal Data is disposed in a secure manner so that it can be made unrecoverable.</t>
  </si>
  <si>
    <t xml:space="preserve">WAPT/VAPT is performed for all critical applications, servers and networks.  </t>
  </si>
  <si>
    <t>ID card &amp; entry process is in place for the employees and visitors. No visitor is allowed on operations floor unless escorted and approved. Off-site asset movement procedure is implemented for maintaining all logs of assets moving in and out of premises.</t>
  </si>
  <si>
    <t>Biometric device is in place to capture the entry of employees and registered is maintained for all visitors. Reconciliation is done quarterly.</t>
  </si>
  <si>
    <t>There is 24/7 CCTV monitoring on floors. Restricted areas are labeled, and only authorized users can enter. Documents are kept in lock and key.</t>
  </si>
  <si>
    <t>There is 24/7 Power back up to support smooth functioning of the facilities. Preventive maintenance is done for support equipment. Facility temperature is maintained with air conditioners. Fire Detection &amp; Prevention system is implemented.</t>
  </si>
  <si>
    <t>Emergency Response Team (ERT) members are assigned to each working floor to ensure the timely evacuation in case of emergency. Considering the data center security, we have water leakage alarm, rodent repellent system implemented in place, humidity &amp; temperature monitoring mechanism, visitor register, and inventory movement register in place.</t>
  </si>
  <si>
    <t>We will only retain your Personal Data for as long as necessary to fulfil the purposes we collected it for, including for the purposes of satisfying any legal, accounting, or reporting requirements.</t>
  </si>
  <si>
    <t>Rights for EU Data Subjects</t>
  </si>
  <si>
    <t>If you are an EU (European Union) subject, you have the following rights with respect to your Personal Data that we process, subject to conditions and restrictions set out in the applicable laws-</t>
  </si>
  <si>
    <t>Please write to us on the email id/ address provided in Contact us section given below at the end of this policy.</t>
  </si>
  <si>
    <t>Change to this privacy policy</t>
  </si>
  <si>
    <t>We may review and update this Privacy Policy from time to time. To let you know, we will amend the revision date on top of this page.</t>
  </si>
  <si>
    <t>Contact us</t>
  </si>
  <si>
    <t>Privacy &amp; Compliance Officer</t>
  </si>
  <si>
    <t>VENDOR INFORMATION SHEET</t>
  </si>
  <si>
    <t>Note: Please mention NA wherever required. Explanations (if any), may be enclosed with the respective points.</t>
  </si>
  <si>
    <t>MAX POINTS</t>
  </si>
  <si>
    <t>POINTS SCORED</t>
  </si>
  <si>
    <t>Name of the Service Provider</t>
  </si>
  <si>
    <t>Year of Establishment</t>
  </si>
  <si>
    <t>Registered Address of the Entity (with PIN):</t>
  </si>
  <si>
    <t>Operational Address of the Entity (with PIN):</t>
  </si>
  <si>
    <t>Country</t>
  </si>
  <si>
    <t>Select</t>
  </si>
  <si>
    <t>Products / Service provided:</t>
  </si>
  <si>
    <t xml:space="preserve">No. of employees </t>
  </si>
  <si>
    <t xml:space="preserve">Negotiable </t>
  </si>
  <si>
    <t xml:space="preserve">Contact details of the business entity: </t>
  </si>
  <si>
    <t>Name</t>
  </si>
  <si>
    <t>Mobile No.</t>
  </si>
  <si>
    <t>Office No.</t>
  </si>
  <si>
    <t>Email Address</t>
  </si>
  <si>
    <t>Owner / Director :</t>
  </si>
  <si>
    <t>Account Manager :</t>
  </si>
  <si>
    <t>SPOC Details :</t>
  </si>
  <si>
    <t>Entity website :</t>
  </si>
  <si>
    <t xml:space="preserve">Non-negotiable </t>
  </si>
  <si>
    <t>Bank Name:</t>
  </si>
  <si>
    <t>Branch Name &amp; Address:</t>
  </si>
  <si>
    <t>Type of Account:</t>
  </si>
  <si>
    <t>Account Number:</t>
  </si>
  <si>
    <t>Beneficiary Name:</t>
  </si>
  <si>
    <t>RTGS/NEFT/IFSC Code:</t>
  </si>
  <si>
    <t xml:space="preserve">Turnover </t>
  </si>
  <si>
    <t>Are any owners, principals or senior management of your company:-</t>
  </si>
  <si>
    <t xml:space="preserve">(1) Current or former government officials, or </t>
  </si>
  <si>
    <t>Do you employ sub-vendors to do the verification for you?</t>
  </si>
  <si>
    <t>Do you conduct background verification of your employees before allocating them work? If Yes, Please the details of the background verification done.  If no, please mention 'NA'.</t>
  </si>
  <si>
    <t>Number of Servers</t>
  </si>
  <si>
    <t>Office /Yard space (in Sq. ft.):</t>
  </si>
  <si>
    <t>Number of Computers:</t>
  </si>
  <si>
    <t>Internet Connectivity:</t>
  </si>
  <si>
    <t>Number of Scanners:</t>
  </si>
  <si>
    <t>Power Backup :</t>
  </si>
  <si>
    <t>Number of Printers:</t>
  </si>
  <si>
    <t>Number of UPS:</t>
  </si>
  <si>
    <t>Do you have information security policy?</t>
  </si>
  <si>
    <t xml:space="preserve">Do you issue identity cards to the staff before allocating work?  </t>
  </si>
  <si>
    <t>Does all the staff members have unique official email ID and password ?</t>
  </si>
  <si>
    <t>Do you have any documented disaster recovery procedure for ensuring Business continuity. ( If Yes) Please provide document for same.</t>
  </si>
  <si>
    <t xml:space="preserve">Is the premise secure against natural calamities? (Rain, Waterlogging) </t>
  </si>
  <si>
    <t>Name of the Company</t>
  </si>
  <si>
    <t>Location</t>
  </si>
  <si>
    <t>Contact Nos.</t>
  </si>
  <si>
    <t>Services Provided</t>
  </si>
  <si>
    <t>** Also attach the all relevant documents mentioned above along with this VIS stamped and signed by authorized signatory.</t>
  </si>
  <si>
    <t>I hereby acknowledge that I have read the consent and privacy policy and agree on the same.</t>
  </si>
  <si>
    <r>
      <t xml:space="preserve">Description               </t>
    </r>
    <r>
      <rPr>
        <sz val="10"/>
        <color theme="1"/>
        <rFont val="Arial"/>
        <family val="2"/>
      </rPr>
      <t>(Amount in INR) (Figure in Lacs )</t>
    </r>
  </si>
  <si>
    <r>
      <t xml:space="preserve">Section 9 : </t>
    </r>
    <r>
      <rPr>
        <b/>
        <sz val="10"/>
        <color theme="1"/>
        <rFont val="Arial"/>
        <family val="2"/>
      </rPr>
      <t>Major Customers</t>
    </r>
  </si>
  <si>
    <t>Name of authorized Signatory :</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</si>
  <si>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</si>
  <si>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</si>
  <si>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</si>
  <si>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</si>
  <si>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</si>
  <si>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</si>
  <si>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</si>
  <si>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</si>
  <si>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</si>
  <si>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</si>
  <si>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</si>
  <si>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</si>
  <si>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</si>
  <si>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</si>
  <si>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</si>
  <si>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</si>
  <si>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</si>
  <si>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</si>
  <si>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</si>
  <si>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</si>
  <si>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</si>
  <si>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</si>
  <si>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</si>
  <si>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</si>
  <si>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</si>
  <si>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</si>
  <si>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</si>
  <si>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</si>
  <si>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Côte d'Ivoire</t>
  </si>
  <si>
    <t>Cabo Verde</t>
  </si>
  <si>
    <t>Cambodia</t>
  </si>
  <si>
    <t>Cameroon</t>
  </si>
  <si>
    <t>Canada</t>
  </si>
  <si>
    <t>Central African Republic</t>
  </si>
  <si>
    <t>Chad</t>
  </si>
  <si>
    <t>Chile</t>
  </si>
  <si>
    <t>China</t>
  </si>
  <si>
    <t>Colombia</t>
  </si>
  <si>
    <t>Comoros</t>
  </si>
  <si>
    <t>Congo (Congo-Brazzaville)</t>
  </si>
  <si>
    <t>Costa Rica</t>
  </si>
  <si>
    <t>Croatia</t>
  </si>
  <si>
    <t>Cuba</t>
  </si>
  <si>
    <t>Cyprus</t>
  </si>
  <si>
    <t>Czechia</t>
  </si>
  <si>
    <t>Democratic Republic of the Congo</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</si>
  <si>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</si>
  <si>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</si>
  <si>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</si>
  <si>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</si>
  <si>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</si>
  <si>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</si>
  <si>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</si>
  <si>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</si>
  <si>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</si>
  <si>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</si>
  <si>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</si>
  <si>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</si>
  <si>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</si>
  <si>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</si>
  <si>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</si>
  <si>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</si>
  <si>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</si>
  <si>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</si>
  <si>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</si>
  <si>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</si>
  <si>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</si>
  <si>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</si>
  <si>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</si>
  <si>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</si>
  <si>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</si>
  <si>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</si>
  <si>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</si>
  <si>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</si>
  <si>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</si>
  <si>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</si>
  <si>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</si>
  <si>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</si>
  <si>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t>
  </si>
  <si>
    <t>Iraq</t>
  </si>
  <si>
    <t>Ireland</t>
  </si>
  <si>
    <t>Israel</t>
  </si>
  <si>
    <t>Italy</t>
  </si>
  <si>
    <t>Jamaica</t>
  </si>
  <si>
    <t>Japan</t>
  </si>
  <si>
    <t>Jordan</t>
  </si>
  <si>
    <t>Kazakhstan</t>
  </si>
  <si>
    <t>Kenya</t>
  </si>
  <si>
    <t>Kiribati</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</si>
  <si>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</si>
  <si>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</si>
  <si>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</si>
  <si>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</si>
  <si>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</si>
  <si>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</si>
  <si>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</si>
  <si>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</si>
  <si>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</si>
  <si>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</si>
  <si>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</si>
  <si>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</si>
  <si>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</si>
  <si>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</si>
  <si>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</si>
  <si>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</si>
  <si>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</si>
  <si>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</si>
  <si>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</si>
  <si>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</si>
  <si>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</si>
  <si>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</si>
  <si>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</si>
  <si>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</si>
  <si>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</si>
  <si>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</si>
  <si>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</si>
  <si>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</si>
  <si>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(formerly Burma)</t>
  </si>
  <si>
    <t>Namibia</t>
  </si>
  <si>
    <t>Nauru</t>
  </si>
  <si>
    <t>Nepal</t>
  </si>
  <si>
    <t>Netherlands</t>
  </si>
  <si>
    <t>New Zealand</t>
  </si>
  <si>
    <t>Nicaragua</t>
  </si>
  <si>
    <t>Niger</t>
  </si>
  <si>
    <t>Nigeria</t>
  </si>
  <si>
    <t>North Korea</t>
  </si>
  <si>
    <t>North Macedonia</t>
  </si>
  <si>
    <t>Norway</t>
  </si>
  <si>
    <t>Oman</t>
  </si>
  <si>
    <t>Pakistan</t>
  </si>
  <si>
    <t>Palau</t>
  </si>
  <si>
    <t>Palestine State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</si>
  <si>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</si>
  <si>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</si>
  <si>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</si>
  <si>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</si>
  <si>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</si>
  <si>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</si>
  <si>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</si>
  <si>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</si>
  <si>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</si>
  <si>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</si>
  <si>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</si>
  <si>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</si>
  <si>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</si>
  <si>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</si>
  <si>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</si>
  <si>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</si>
  <si>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</si>
  <si>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</si>
  <si>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</si>
  <si>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</si>
  <si>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</si>
  <si>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</si>
  <si>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</si>
  <si>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</si>
  <si>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</si>
  <si>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</si>
  <si>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</si>
  <si>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</si>
  <si>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</si>
  <si>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</si>
  <si>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</si>
  <si>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</si>
  <si>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</si>
  <si>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</si>
  <si>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</si>
  <si>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</si>
  <si>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</si>
  <si>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</si>
  <si>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</si>
  <si>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</si>
  <si>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</si>
  <si>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</si>
  <si>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</si>
  <si>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</si>
  <si>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</si>
  <si>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</si>
  <si>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</si>
  <si>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</si>
  <si>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</si>
  <si>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</si>
  <si>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</si>
  <si>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</si>
  <si>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</si>
  <si>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United States of America</t>
  </si>
  <si>
    <t>Uruguay</t>
  </si>
  <si>
    <t>Uzbekistan</t>
  </si>
  <si>
    <t>Vanuatu</t>
  </si>
  <si>
    <t>Venezuela</t>
  </si>
  <si>
    <t>Vietnam</t>
  </si>
  <si>
    <t>Yemen</t>
  </si>
  <si>
    <t>Zambia</t>
  </si>
  <si>
    <t>Zimbabwe</t>
  </si>
  <si>
    <t>No. of employees</t>
  </si>
  <si>
    <t>Metros</t>
  </si>
  <si>
    <t>&lt; 10</t>
  </si>
  <si>
    <t>&lt;10</t>
  </si>
  <si>
    <t>Metro+Teir II</t>
  </si>
  <si>
    <t>10--20</t>
  </si>
  <si>
    <t>Metro+ Teir II+ Teir III</t>
  </si>
  <si>
    <t>21--40</t>
  </si>
  <si>
    <t xml:space="preserve">All </t>
  </si>
  <si>
    <t>41--60</t>
  </si>
  <si>
    <t>&gt;60</t>
  </si>
  <si>
    <t>ALL</t>
  </si>
  <si>
    <t xml:space="preserve">Section 3 : Financial Information                                                                                                                                       </t>
  </si>
  <si>
    <t xml:space="preserve">Is your organization certified with ISO 9001 and/or ISO 27001 or any other standard? Please provide the certificate </t>
  </si>
  <si>
    <t>Share your privacy policy and procedure documents.</t>
  </si>
  <si>
    <t>Type of Establishment</t>
  </si>
  <si>
    <t>Non-negotiable / Negotiable for freelancers only</t>
  </si>
  <si>
    <t xml:space="preserve">Non-negotiable / Negotiable for freelancers </t>
  </si>
  <si>
    <t xml:space="preserve">(2) In a familiar relationship with any current government officials?  </t>
  </si>
  <si>
    <t xml:space="preserve">During the last five years, has your company received any violation notice or has been involved in any legal case, if yes please provide details. </t>
  </si>
  <si>
    <t xml:space="preserve">Are there any claims or arbitration proceedings or suits pending or outstanding against your organization or its offices within the last five years, if yes please provide details.  </t>
  </si>
  <si>
    <t xml:space="preserve">Has your organization filed any lawsuits or requested arbitration with regards to contracts within last five years, if yes please provide details.  </t>
  </si>
  <si>
    <t xml:space="preserve">Do you have a non-disclosure agreement signed with your sub-vendor/employees? If yes, then please attach a copy. </t>
  </si>
  <si>
    <t>Is the premise secure physically (Guard / Visitor Process/ CCTV/ fire extinguishers / short circuit etc)</t>
  </si>
  <si>
    <t>Please specify the locations (Countries, States, Cities)</t>
  </si>
  <si>
    <r>
      <t xml:space="preserve">Company PAN No. or other Registration Number as per your country : 
</t>
    </r>
    <r>
      <rPr>
        <b/>
        <i/>
        <sz val="10"/>
        <color rgb="FF000000"/>
        <rFont val="Verdana"/>
        <family val="2"/>
      </rPr>
      <t>(*Provide the copy of the same)</t>
    </r>
  </si>
  <si>
    <r>
      <t xml:space="preserve">Goods and Service Tax Registration No. or other Registration Number as per your country
</t>
    </r>
    <r>
      <rPr>
        <b/>
        <i/>
        <sz val="10"/>
        <color rgb="FF000000"/>
        <rFont val="Verdana"/>
        <family val="2"/>
      </rPr>
      <t>(*Provide the copy of the same)</t>
    </r>
  </si>
  <si>
    <t>Section 2 : Payment Details (For bank, enclosed the cancel cheque)</t>
  </si>
  <si>
    <t>If other, please share your details here.</t>
  </si>
  <si>
    <t>Payment acceptance mode:</t>
  </si>
  <si>
    <t>Vendor Privacy Policy</t>
  </si>
  <si>
    <t>Privacy Policy</t>
  </si>
  <si>
    <t>·         to learn whether your Personal Data is processed by us and to request a copy of your Personal Data and information relating to the processing of your Personal Data</t>
  </si>
  <si>
    <t>·         to request the correction of any inaccurate or incomplete Personal Data</t>
  </si>
  <si>
    <t xml:space="preserve">·         to request the erasure of your Personal Data or the restriction of the processing of your Personal Data </t>
  </si>
  <si>
    <t xml:space="preserve">·         to object to our processing of your Personal Data </t>
  </si>
  <si>
    <t>·         to withdraw your consent, you have given</t>
  </si>
  <si>
    <t>·         to lodge a complaint with the applicable regulatory/ supervisory authority</t>
  </si>
  <si>
    <t>Coverage Area</t>
  </si>
  <si>
    <t>Non-negotiable / Negotiable for freelancers and overseas located vendor</t>
  </si>
  <si>
    <t>Shops and Establishment Act Registration No. :</t>
  </si>
  <si>
    <t>Section 1 - Basic Details</t>
  </si>
  <si>
    <t>1.10.1</t>
  </si>
  <si>
    <t>1.10.2</t>
  </si>
  <si>
    <t>1.10.3</t>
  </si>
  <si>
    <t>1.10.4</t>
  </si>
  <si>
    <t xml:space="preserve">Section 4 : Details of Infrastructure </t>
  </si>
  <si>
    <r>
      <rPr>
        <b/>
        <sz val="10"/>
        <color theme="1"/>
        <rFont val="Arial"/>
        <family val="2"/>
      </rPr>
      <t>Section 5 :</t>
    </r>
    <r>
      <rPr>
        <sz val="10"/>
        <color theme="1"/>
        <rFont val="Arial"/>
        <family val="2"/>
      </rPr>
      <t xml:space="preserve"> </t>
    </r>
    <r>
      <rPr>
        <b/>
        <sz val="10"/>
        <color theme="1"/>
        <rFont val="Arial"/>
        <family val="2"/>
      </rPr>
      <t>Legal / Statutory Information</t>
    </r>
  </si>
  <si>
    <t>5.2.1</t>
  </si>
  <si>
    <t xml:space="preserve">Section 6 : Risk &amp; Compliance </t>
  </si>
  <si>
    <t>Section 7 : Security Controls</t>
  </si>
  <si>
    <r>
      <t xml:space="preserve">Section 8: </t>
    </r>
    <r>
      <rPr>
        <b/>
        <sz val="10"/>
        <color theme="1"/>
        <rFont val="Arial"/>
        <family val="2"/>
      </rPr>
      <t xml:space="preserve">Insurance: </t>
    </r>
  </si>
  <si>
    <r>
      <t xml:space="preserve">Establishment Provident Fund (PF) Code : 
</t>
    </r>
    <r>
      <rPr>
        <b/>
        <sz val="10"/>
        <color rgb="FF000000"/>
        <rFont val="Verdana"/>
        <family val="2"/>
      </rPr>
      <t>*</t>
    </r>
    <r>
      <rPr>
        <b/>
        <i/>
        <sz val="10"/>
        <color rgb="FF000000"/>
        <rFont val="Verdana"/>
        <family val="2"/>
      </rPr>
      <t>In case the requirement is not applicable please provide the exemption certificate</t>
    </r>
  </si>
  <si>
    <t xml:space="preserve">Establishment Employees' State Insurance (ESIC) Code : </t>
  </si>
  <si>
    <t>Category of Service Tax Registration :</t>
  </si>
  <si>
    <t>Negotiable (NA for Overseas vendors)</t>
  </si>
  <si>
    <t xml:space="preserve">Non-negotiable / Negotiable for freelancers  and vendors for CRC, PV through law firm and other checks where it is not applicable. </t>
  </si>
  <si>
    <t>Are you compliant to applicable privacy legislations/ regulations (Information Technology Act/GDPR/ any other). If yes, please mention.</t>
  </si>
  <si>
    <t>No change made. Doc Reviewed</t>
  </si>
  <si>
    <t>Changes made in negotiable  /negotiable point</t>
  </si>
  <si>
    <t>Procurment Sr. Exec</t>
  </si>
  <si>
    <t>Procurment Ass Manager</t>
  </si>
  <si>
    <t>Points related to GDPR added &amp; calculation rectified</t>
  </si>
  <si>
    <t>Internal</t>
  </si>
  <si>
    <t>Classification changed to Confidential - PI</t>
  </si>
  <si>
    <t>Doc Reviewed. No changes made</t>
  </si>
  <si>
    <t>Document Ref. No,</t>
  </si>
  <si>
    <t>Document Classification</t>
  </si>
  <si>
    <t>Confidential-PI</t>
  </si>
  <si>
    <t>Vendor Information Sheet (VIS)</t>
  </si>
  <si>
    <t>PayPal ID (For PayPal)</t>
  </si>
  <si>
    <r>
      <t xml:space="preserve">Business References - BGC / Non - BGC to whom services provided and the type of services provided:
</t>
    </r>
    <r>
      <rPr>
        <b/>
        <i/>
        <sz val="10"/>
        <color theme="1"/>
        <rFont val="Arial"/>
        <family val="2"/>
      </rPr>
      <t>*All the references should be contactable working references</t>
    </r>
  </si>
  <si>
    <t>Do you have an alternate Site available to ensure business continuity. If yes, please provide address of the site.</t>
  </si>
  <si>
    <t>Yes</t>
  </si>
  <si>
    <t>Deputy Manager</t>
  </si>
  <si>
    <t>Manager</t>
  </si>
  <si>
    <t>2021-2022</t>
  </si>
  <si>
    <t>2022-2023</t>
  </si>
  <si>
    <t>NO</t>
  </si>
  <si>
    <t>Bank transfer</t>
  </si>
  <si>
    <t>Is your organization insured? If yes, disclose limit . 10 lakhs</t>
  </si>
  <si>
    <t>Real Check Verification Services Pvt Ltd
Personal Data - Personal Data is any data relating to identified or identifiable natural person.
Sensitive Personal Data - Sensitive Personal Data is a specific set of “special categories” that must be treated with extra security. E.g. Racial or ethnic origin, political opinions, sexual orientation etc
Data subject – An Identifiable natural person who can be identified.
Processing - means any operation or set of operations which is performed on personal data or on sets of personal data, whether or not by automated means, such as collection, recording, organization, structuring, storage, adaptation or alteration, retrieval, consultation, use, disclosure by transmission, dissemination or otherwise making available, alignment or combination, restriction, erasure or destruction
Controller - means the natural or legal person, public authority, agency or other body which, alone or jointly with others, determines the purposes and means of the processing of personal data; where the purposes and means of such processing are determined by Union or Member State law, the controller or the specific criteria for its nomination may be provided for by Union or Member State law.
Processor - a natural or legal person, public authority, agency or other body which processes personal data on behalf of the controller;
Third party/ Sub processor - means a natural or legal person, public authority, agency or body other than the data subject, controller, processor and persons who, under the direct authority of the controller or processor, are authorized to process personal data;
Consent- of the data subject means any freely given, specific, informed and unambiguous indication of the data subject’s wishes by which he or she, by a statement or by a clear affirmative action, signifies agreement to the processing of personal data relating to him or her;</t>
  </si>
  <si>
    <t>Real Check Verification Services Pvt Ltd and all affiliates, respect your concerns about privacy. This Privacy Policy describes the types of Personal Data we collect about our vendors and how we may use the information and with whom we may share it. This policy also describes the measures we take to safeguard the Personal Data.</t>
  </si>
  <si>
    <t>Real Check Verification Services Pvt Ltd</t>
  </si>
  <si>
    <t>We may collect information about you (Owner, Director, Senior Management, Staff of our vendor providing services to Real Check Verification Services Pvt Ltd and having access to Real Check Verification Services Pvt Ltd’s or its client’s confidential information/ Personal Data). The information that we collect may include-</t>
  </si>
  <si>
    <t>Within Real Check Verification Services Pvt Ltd- We may share your information within Real Check Verification Services Pvt Ltd with its employees and subsidiaries to start and manage our working relationship with you.</t>
  </si>
  <si>
    <t>Outside Real Check Verification Services Pvt Ltd -</t>
  </si>
  <si>
    <t>·         Real Check Verification Services Pvt Ltd Client’s to fulfill our contractual requirement.</t>
  </si>
  <si>
    <t>How does Real Check Verification Services Pvt Ltd protect the Personal Data it holds?</t>
  </si>
  <si>
    <t>Real Check Verification Services Pvt Ltd is committed to protecting your Personal Data. Real Check Verification Services Pvt Ltd is certified to ISO/IEC 27001:2013 and has the following appropriate technical and organizational information security measures in line with the international standard: -</t>
  </si>
  <si>
    <t>Any Personal Data/ Sensitive data is classified as confidential as per Real Check Verification Services Pvt Ltd information classification policy.</t>
  </si>
  <si>
    <t>Personnel Security - All employees are background verified prior to sharing the Personal Data with them. Confidentiality agreement and Acceptable use policy are signed with all employees. Awareness training based on data privacy, data security and data privacy incident reporting procedure is conducted periodically. For Real Check Verification Services Pvt Ltd's third party service providers, background verification is also conducted along with signing the agreement including data privacy or data security terms, NDA and Code of conduct.</t>
  </si>
  <si>
    <t>Real Check Verification Services Pvt Ltd has its business continuity policy and plan made to deal with any situation where the current business is interrupted. On-site backup is taken for Real Check Verification Services Pvt Ltd business critical applications and servers real time. Off-site back is taken every 24 hours.</t>
  </si>
  <si>
    <t>Physical Security Controls - Real Check Verification Services Pvt Ltd's premises are protected 24/7 through security guards to restrict any unauthorized entry.</t>
  </si>
  <si>
    <t>Incident Management Process – Though Real Check Verification Services Pvt Ltd has the best possible controls to protect privacy of your Personal Data, there is an incident management policy and procedure implemented to address any security incidents/privacy breach. Incidents are reported, recorded, investigated and responded with the corrective action plan in a timely manner. There is a mechanism to notify the impacted vendors (if applicable).</t>
  </si>
  <si>
    <t>How long does Real Check Verification Services Pvt Ltd retain your Personal Data?</t>
  </si>
  <si>
    <t>We commit to handle your Personal Data in a way that provides you comfort and confidence. However, if at any time you have concerns over the handling of your Personal Data you are encouraged to contact Real Check Verification Services Pvt Ltd and we will cooperate with any investigation to resolve any issues.</t>
  </si>
  <si>
    <t>If you wish to contact Real Check Verification Services Pvt Ltd for any privacy related query/concern, then please send email at privacy@Real Check Verification Services Pvt Ltd.com Or mail to:</t>
  </si>
  <si>
    <t xml:space="preserve">The purpose of this Vendor Information Sheet (VIS) is to collect the entity's information for due diligence purpose in order to procure services from the entity. Real Check Verification Services Pvt Ltd collects/receives this information to enable it to provide its products and services to its Clients which may vary as per Client’s scope of work. </t>
  </si>
  <si>
    <t xml:space="preserve">By providing your Personal data through this Vendor Information Sheet, you consent to collection, processing, store, use, transfer and maintenance of your Personal Data by Real Check Verification Services Pvt Ltd Research Services Pvt Ltd and its affiliates for business requirement.
You consent to the Background checks required to be performed on you for the business requirement by Real Check Verification Services Pvt Ltd or its third party/ies.
To know how Real Check Verification Services Pvt Ltd protects your Personal Data please refer Real Check Verification Services Pvt Ltd Vendor Privacy Policy shared in this document.
</t>
  </si>
  <si>
    <t>Have you/your friends or relatives ever been/is an employee of Real Check Verification Services Pvt Ltd Research Services Private Limited. If yes, please provide details.</t>
  </si>
  <si>
    <t>If the service provider is handling activities of multiple BGV Co. / institutions, will the service provider be able to isolate Real Check Verification Services Pvt Ltd information, documents, records and other assets?</t>
  </si>
  <si>
    <t>2023-2024</t>
  </si>
  <si>
    <t>1st June 2024</t>
  </si>
  <si>
    <t>RCVS/PROC/FR/01 Ver 2.3</t>
  </si>
  <si>
    <t>RCVS/PROC/FR/01 Ver 2.0</t>
  </si>
  <si>
    <t>RCVS/PROC/FR/01 Ver 2.1</t>
  </si>
  <si>
    <t>RCVS/PROC/FR/01 Ver 2.2</t>
  </si>
  <si>
    <t>Gr. Floor 157, C And D Block</t>
  </si>
  <si>
    <t>Shalimar Bagh, New Delhi 110088</t>
  </si>
  <si>
    <t>Delhi, India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</si>
</sst>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yy;@"/>
    <numFmt numFmtId="165" formatCode="0.0"/>
  </numFmts>
  <fonts count="39" x14ac:knownFonts="1">
    <font>
      <sz val="11"/>
      <color theme="1"/>
      <name val="Calibri"/>
      <family val="2"/>
      <scheme val="minor"/>
    </font>
    <font>
      <sz val="11"/>
      <color theme="0"/>
      <name val="Calibri"/>
      <family val="2"/>
      <scheme val="minor"/>
    </font>
    <font>
      <b/>
      <sz val="10"/>
      <name val="Cambria"/>
      <family val="1"/>
    </font>
    <font>
      <sz val="10"/>
      <name val="Cambria"/>
      <family val="1"/>
    </font>
    <font>
      <sz val="10"/>
      <color theme="1"/>
      <name val="Calibri"/>
      <family val="2"/>
      <scheme val="minor"/>
    </font>
    <font>
      <b/>
      <sz val="10"/>
      <name val="Arial"/>
      <family val="2"/>
    </font>
    <font>
      <u/>
      <sz val="11"/>
      <color theme="10"/>
      <name val="Calibri"/>
      <family val="2"/>
      <scheme val="minor"/>
    </font>
    <font>
      <b/>
      <sz val="10"/>
      <name val="Calibri"/>
      <family val="2"/>
    </font>
    <font>
      <sz val="10"/>
      <name val="Calibri"/>
      <family val="2"/>
    </font>
    <font>
      <b/>
      <sz val="10"/>
      <color rgb="FF365F91"/>
      <name val="Verdana"/>
      <family val="2"/>
    </font>
    <font>
      <b/>
      <sz val="10"/>
      <name val="Verdana"/>
      <family val="2"/>
    </font>
    <font>
      <sz val="10"/>
      <name val="Symbol"/>
      <family val="1"/>
      <charset val="2"/>
    </font>
    <font>
      <sz val="10"/>
      <name val="Times New Roman"/>
      <family val="1"/>
    </font>
    <font>
      <sz val="10"/>
      <name val="Verdana"/>
      <family val="2"/>
    </font>
    <font>
      <sz val="10"/>
      <color rgb="FF000000"/>
      <name val="Calibri"/>
      <family val="2"/>
    </font>
    <font>
      <b/>
      <sz val="12"/>
      <color theme="1"/>
      <name val="Arial"/>
      <family val="2"/>
    </font>
    <font>
      <sz val="11"/>
      <name val="Calibri"/>
      <family val="2"/>
      <scheme val="minor"/>
    </font>
    <font>
      <b/>
      <sz val="10"/>
      <color theme="1"/>
      <name val="Arial"/>
      <family val="2"/>
    </font>
    <font>
      <b/>
      <sz val="11"/>
      <name val="Calibri"/>
      <family val="2"/>
      <scheme val="minor"/>
    </font>
    <font>
      <sz val="10"/>
      <color rgb="FF000000"/>
      <name val="Verdana"/>
      <family val="2"/>
    </font>
    <font>
      <b/>
      <sz val="10"/>
      <color rgb="FF000000"/>
      <name val="Verdana"/>
      <family val="2"/>
    </font>
    <font>
      <b/>
      <sz val="10"/>
      <color rgb="FF000000"/>
      <name val="Arial"/>
      <family val="2"/>
      <charset val="1"/>
    </font>
    <font>
      <sz val="10"/>
      <color theme="1"/>
      <name val="Arial"/>
      <family val="2"/>
    </font>
    <font>
      <sz val="10"/>
      <name val="Calibri"/>
      <family val="2"/>
      <scheme val="minor"/>
    </font>
    <font>
      <b/>
      <sz val="10"/>
      <name val="Arial"/>
      <family val="2"/>
      <charset val="1"/>
    </font>
    <font>
      <b/>
      <sz val="10"/>
      <name val="Calibri"/>
      <family val="2"/>
      <scheme val="minor"/>
    </font>
    <font>
      <b/>
      <i/>
      <sz val="10"/>
      <color rgb="FF000000"/>
      <name val="Verdana"/>
      <family val="2"/>
    </font>
    <font>
      <b/>
      <sz val="10"/>
      <color theme="0"/>
      <name val="Calibri"/>
      <family val="2"/>
      <scheme val="minor"/>
    </font>
    <font>
      <b/>
      <i/>
      <sz val="10"/>
      <color theme="1"/>
      <name val="Arial"/>
      <family val="2"/>
    </font>
    <font>
      <b/>
      <sz val="10"/>
      <color rgb="FF333399"/>
      <name val="Arial"/>
      <family val="2"/>
    </font>
    <font>
      <sz val="9"/>
      <color theme="1"/>
      <name val="Arial"/>
      <family val="2"/>
    </font>
    <font>
      <b/>
      <sz val="9"/>
      <color rgb="FF000000"/>
      <name val="Verdana"/>
      <family val="2"/>
    </font>
    <font>
      <b/>
      <u/>
      <sz val="11"/>
      <color theme="10"/>
      <name val="Calibri"/>
      <family val="2"/>
      <scheme val="minor"/>
    </font>
    <font>
      <b/>
      <sz val="14"/>
      <name val="Calibri"/>
      <family val="2"/>
    </font>
    <font>
      <sz val="10"/>
      <color rgb="FF222222"/>
      <name val="Calibri"/>
      <family val="2"/>
      <scheme val="minor"/>
    </font>
    <font>
      <sz val="11"/>
      <color theme="1"/>
      <name val="Calibri"/>
      <family val="2"/>
      <scheme val="minor"/>
    </font>
    <font>
      <b/>
      <sz val="9"/>
      <color rgb="FF000000"/>
      <name val="Cambria"/>
      <family val="1"/>
    </font>
    <font>
      <sz val="9"/>
      <color rgb="FF000000"/>
      <name val="Cambria"/>
      <family val="1"/>
    </font>
    <font>
      <b/>
      <sz val="16"/>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99CC00"/>
        <bgColor indexed="64"/>
      </patternFill>
    </fill>
    <fill>
      <patternFill patternType="solid">
        <fgColor rgb="FFFFFFFF"/>
        <bgColor indexed="64"/>
      </patternFill>
    </fill>
    <fill>
      <patternFill patternType="solid">
        <fgColor rgb="FFFFC000"/>
        <bgColor indexed="64"/>
      </patternFill>
    </fill>
    <fill>
      <patternFill patternType="solid">
        <fgColor rgb="FFEDDAFD"/>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C00000"/>
        <bgColor indexed="64"/>
      </patternFill>
    </fill>
    <fill>
      <patternFill patternType="solid">
        <fgColor theme="7" tint="0.79998168889431442"/>
        <bgColor indexed="64"/>
      </patternFill>
    </fill>
    <fill>
      <patternFill patternType="solid">
        <fgColor rgb="FFFFFFFF"/>
        <bgColor rgb="FFFFFFCC"/>
      </patternFill>
    </fill>
    <fill>
      <patternFill patternType="solid">
        <fgColor theme="4" tint="0.59999389629810485"/>
        <bgColor indexed="64"/>
      </patternFill>
    </fill>
    <fill>
      <patternFill patternType="solid">
        <fgColor theme="5" tint="-0.249977111117893"/>
        <bgColor indexed="64"/>
      </patternFill>
    </fill>
    <fill>
      <patternFill patternType="solid">
        <fgColor theme="6" tint="0.59999389629810485"/>
        <bgColor indexed="64"/>
      </patternFill>
    </fill>
    <fill>
      <patternFill patternType="solid">
        <fgColor rgb="FFFFFF00"/>
        <bgColor indexed="64"/>
      </patternFill>
    </fill>
  </fills>
  <borders count="8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1"/>
      </right>
      <top style="medium">
        <color indexed="64"/>
      </top>
      <bottom style="medium">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thin">
        <color theme="1"/>
      </top>
      <bottom style="thin">
        <color theme="1"/>
      </bottom>
      <diagonal/>
    </border>
    <border>
      <left/>
      <right style="thin">
        <color indexed="64"/>
      </right>
      <top style="medium">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indexed="64"/>
      </top>
      <bottom/>
      <diagonal/>
    </border>
    <border>
      <left style="medium">
        <color theme="1"/>
      </left>
      <right style="medium">
        <color theme="1"/>
      </right>
      <top style="thin">
        <color theme="1"/>
      </top>
      <bottom style="thin">
        <color theme="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theme="1"/>
      </top>
      <bottom/>
      <diagonal/>
    </border>
    <border>
      <left style="thin">
        <color theme="1"/>
      </left>
      <right/>
      <top style="thin">
        <color theme="1"/>
      </top>
      <bottom style="thin">
        <color theme="1"/>
      </bottom>
      <diagonal/>
    </border>
    <border>
      <left style="thin">
        <color indexed="64"/>
      </left>
      <right/>
      <top/>
      <bottom/>
      <diagonal/>
    </border>
  </borders>
  <cellStyleXfs count="3">
    <xf numFmtId="0" fontId="0" fillId="0" borderId="0"/>
    <xf numFmtId="0" fontId="6" fillId="0" borderId="0" applyNumberFormat="0" applyFill="0" applyBorder="0" applyAlignment="0" applyProtection="0"/>
    <xf numFmtId="0" fontId="35" fillId="0" borderId="0"/>
  </cellStyleXfs>
  <cellXfs count="283">
    <xf numFmtId="0" fontId="0" fillId="0" borderId="0" xfId="0"/>
    <xf numFmtId="0" fontId="0" fillId="2" borderId="0" xfId="0" applyFill="1"/>
    <xf numFmtId="0" fontId="4" fillId="0" borderId="0" xfId="0" applyFont="1"/>
    <xf numFmtId="0" fontId="4" fillId="0" borderId="0" xfId="0" applyFont="1" applyAlignment="1">
      <alignment horizontal="left" vertical="top" wrapText="1"/>
    </xf>
    <xf numFmtId="0" fontId="7" fillId="0" borderId="21" xfId="0" applyFont="1" applyBorder="1" applyAlignment="1">
      <alignment vertical="center"/>
    </xf>
    <xf numFmtId="0" fontId="9" fillId="0" borderId="21" xfId="0" applyFont="1" applyBorder="1" applyAlignment="1">
      <alignment horizontal="justify" vertical="center"/>
    </xf>
    <xf numFmtId="0" fontId="8" fillId="0" borderId="21" xfId="0" applyFont="1" applyBorder="1" applyAlignment="1">
      <alignment horizontal="justify" vertical="center"/>
    </xf>
    <xf numFmtId="0" fontId="10" fillId="0" borderId="21" xfId="0" applyFont="1" applyBorder="1" applyAlignment="1">
      <alignment horizontal="justify" vertical="center"/>
    </xf>
    <xf numFmtId="0" fontId="4" fillId="0" borderId="21" xfId="0" applyFont="1" applyBorder="1"/>
    <xf numFmtId="0" fontId="11" fillId="0" borderId="21" xfId="0" applyFont="1" applyBorder="1" applyAlignment="1">
      <alignment horizontal="left" vertical="center"/>
    </xf>
    <xf numFmtId="0" fontId="11" fillId="0" borderId="21" xfId="0" applyFont="1" applyBorder="1" applyAlignment="1">
      <alignment horizontal="justify" vertical="center"/>
    </xf>
    <xf numFmtId="0" fontId="8" fillId="0" borderId="21" xfId="0" applyFont="1" applyBorder="1" applyAlignment="1">
      <alignment vertical="center"/>
    </xf>
    <xf numFmtId="0" fontId="13" fillId="0" borderId="21" xfId="0" applyFont="1" applyBorder="1" applyAlignment="1">
      <alignment horizontal="justify" vertical="center"/>
    </xf>
    <xf numFmtId="0" fontId="14" fillId="0" borderId="21" xfId="0" applyFont="1" applyBorder="1" applyAlignment="1">
      <alignment vertical="center"/>
    </xf>
    <xf numFmtId="0" fontId="20" fillId="6" borderId="4" xfId="0" applyFont="1" applyFill="1" applyBorder="1" applyAlignment="1" applyProtection="1">
      <alignment horizontal="center" vertical="center" wrapText="1"/>
      <protection locked="0"/>
    </xf>
    <xf numFmtId="0" fontId="19" fillId="7" borderId="4" xfId="0"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16" fillId="2" borderId="0" xfId="0" applyFont="1" applyFill="1" applyAlignment="1">
      <alignment wrapText="1"/>
    </xf>
    <xf numFmtId="0" fontId="0" fillId="2" borderId="0" xfId="0" applyFill="1" applyAlignment="1" applyProtection="1">
      <alignment wrapText="1"/>
      <protection locked="0"/>
    </xf>
    <xf numFmtId="0" fontId="21" fillId="12" borderId="0" xfId="0" applyFont="1" applyFill="1" applyAlignment="1">
      <alignment vertical="center" wrapText="1"/>
    </xf>
    <xf numFmtId="0" fontId="25" fillId="8" borderId="2" xfId="0" applyFont="1" applyFill="1" applyBorder="1" applyAlignment="1" applyProtection="1">
      <alignment horizontal="center" vertical="center" wrapText="1"/>
      <protection locked="0"/>
    </xf>
    <xf numFmtId="0" fontId="27" fillId="10" borderId="2" xfId="0" applyFont="1" applyFill="1" applyBorder="1" applyAlignment="1" applyProtection="1">
      <alignment horizontal="center" vertical="center" wrapText="1"/>
      <protection locked="0"/>
    </xf>
    <xf numFmtId="0" fontId="22" fillId="6" borderId="28" xfId="0" applyFont="1" applyFill="1" applyBorder="1" applyAlignment="1" applyProtection="1">
      <alignment horizontal="center" vertical="center" wrapText="1"/>
      <protection locked="0"/>
    </xf>
    <xf numFmtId="0" fontId="22" fillId="11" borderId="44" xfId="0" applyFont="1" applyFill="1" applyBorder="1" applyAlignment="1" applyProtection="1">
      <alignment horizontal="center" vertical="center" wrapText="1"/>
      <protection locked="0"/>
    </xf>
    <xf numFmtId="0" fontId="22" fillId="6" borderId="28" xfId="0" applyFont="1" applyFill="1" applyBorder="1" applyAlignment="1" applyProtection="1">
      <alignment horizontal="left" vertical="center" wrapText="1"/>
      <protection locked="0"/>
    </xf>
    <xf numFmtId="0" fontId="22" fillId="7" borderId="28" xfId="0" applyFont="1" applyFill="1" applyBorder="1" applyAlignment="1" applyProtection="1">
      <alignment horizontal="center" vertical="center" wrapText="1"/>
      <protection locked="0"/>
    </xf>
    <xf numFmtId="0" fontId="22" fillId="6" borderId="4" xfId="0" applyFont="1" applyFill="1" applyBorder="1" applyAlignment="1" applyProtection="1">
      <alignment horizontal="left" vertical="center" wrapText="1"/>
      <protection locked="0"/>
    </xf>
    <xf numFmtId="0" fontId="22" fillId="7" borderId="4" xfId="0" applyFont="1" applyFill="1" applyBorder="1" applyAlignment="1" applyProtection="1">
      <alignment horizontal="center" vertical="center" wrapText="1"/>
      <protection locked="0"/>
    </xf>
    <xf numFmtId="0" fontId="22" fillId="6" borderId="36" xfId="0" applyFont="1" applyFill="1" applyBorder="1" applyAlignment="1" applyProtection="1">
      <alignment vertical="center" wrapText="1"/>
      <protection locked="0"/>
    </xf>
    <xf numFmtId="0" fontId="22" fillId="7" borderId="44" xfId="0" applyFont="1" applyFill="1" applyBorder="1" applyAlignment="1" applyProtection="1">
      <alignment horizontal="center" vertical="center" wrapText="1"/>
      <protection locked="0"/>
    </xf>
    <xf numFmtId="0" fontId="17" fillId="6" borderId="44" xfId="0" applyFont="1" applyFill="1" applyBorder="1" applyAlignment="1" applyProtection="1">
      <alignment horizontal="center" vertical="center" wrapText="1"/>
      <protection locked="0"/>
    </xf>
    <xf numFmtId="0" fontId="22" fillId="9" borderId="28" xfId="0" applyFont="1" applyFill="1" applyBorder="1" applyAlignment="1" applyProtection="1">
      <alignment horizontal="center" vertical="center" wrapText="1"/>
      <protection locked="0"/>
    </xf>
    <xf numFmtId="0" fontId="4" fillId="2" borderId="0" xfId="0" applyFont="1" applyFill="1" applyAlignment="1" applyProtection="1">
      <alignment wrapText="1"/>
      <protection locked="0"/>
    </xf>
    <xf numFmtId="0" fontId="16" fillId="0" borderId="45" xfId="0" applyFont="1" applyBorder="1" applyAlignment="1">
      <alignment horizontal="left" vertical="center" wrapText="1"/>
    </xf>
    <xf numFmtId="0" fontId="16" fillId="0" borderId="45" xfId="0" applyFont="1" applyBorder="1" applyAlignment="1">
      <alignment vertical="center" wrapText="1"/>
    </xf>
    <xf numFmtId="0" fontId="1" fillId="2" borderId="0" xfId="0" applyFont="1" applyFill="1"/>
    <xf numFmtId="0" fontId="16" fillId="2" borderId="0" xfId="0" applyFont="1" applyFill="1"/>
    <xf numFmtId="16" fontId="16" fillId="2" borderId="0" xfId="0" applyNumberFormat="1" applyFont="1" applyFill="1"/>
    <xf numFmtId="16" fontId="1" fillId="2" borderId="0" xfId="0" applyNumberFormat="1" applyFont="1" applyFill="1"/>
    <xf numFmtId="0" fontId="20" fillId="6" borderId="4" xfId="0" applyFont="1" applyFill="1" applyBorder="1" applyAlignment="1" applyProtection="1">
      <alignment horizontal="left" vertical="center" wrapText="1"/>
      <protection locked="0"/>
    </xf>
    <xf numFmtId="0" fontId="19" fillId="6" borderId="4" xfId="0" applyFont="1" applyFill="1" applyBorder="1" applyAlignment="1" applyProtection="1">
      <alignment horizontal="left" vertical="center" wrapText="1"/>
      <protection locked="0"/>
    </xf>
    <xf numFmtId="0" fontId="22" fillId="4" borderId="55" xfId="0" applyFont="1" applyFill="1" applyBorder="1" applyAlignment="1" applyProtection="1">
      <alignment horizontal="center" vertical="center" wrapText="1"/>
      <protection locked="0"/>
    </xf>
    <xf numFmtId="0" fontId="22" fillId="4" borderId="57" xfId="0" applyFont="1" applyFill="1" applyBorder="1" applyAlignment="1" applyProtection="1">
      <alignment horizontal="center" vertical="center" wrapText="1"/>
      <protection locked="0"/>
    </xf>
    <xf numFmtId="0" fontId="22" fillId="4" borderId="58" xfId="0" applyFont="1" applyFill="1" applyBorder="1" applyAlignment="1" applyProtection="1">
      <alignment horizontal="center" vertical="center" wrapText="1"/>
      <protection locked="0"/>
    </xf>
    <xf numFmtId="0" fontId="19" fillId="6" borderId="59" xfId="0" applyFont="1" applyFill="1" applyBorder="1" applyAlignment="1" applyProtection="1">
      <alignment horizontal="left" vertical="center" wrapText="1"/>
      <protection locked="0"/>
    </xf>
    <xf numFmtId="0" fontId="19" fillId="7" borderId="59" xfId="0" applyFont="1" applyFill="1" applyBorder="1" applyAlignment="1" applyProtection="1">
      <alignment horizontal="center" vertical="center" wrapText="1"/>
      <protection locked="0"/>
    </xf>
    <xf numFmtId="0" fontId="22" fillId="4" borderId="63" xfId="0" applyFont="1" applyFill="1" applyBorder="1" applyAlignment="1" applyProtection="1">
      <alignment horizontal="center" vertical="center" wrapText="1"/>
      <protection locked="0"/>
    </xf>
    <xf numFmtId="0" fontId="30" fillId="4" borderId="32" xfId="0" applyFont="1" applyFill="1" applyBorder="1" applyAlignment="1" applyProtection="1">
      <alignment horizontal="center" vertical="center" wrapText="1"/>
      <protection locked="0"/>
    </xf>
    <xf numFmtId="0" fontId="27" fillId="14" borderId="2" xfId="0" applyFont="1" applyFill="1" applyBorder="1" applyAlignment="1" applyProtection="1">
      <alignment horizontal="center" vertical="center" wrapText="1"/>
      <protection locked="0"/>
    </xf>
    <xf numFmtId="0" fontId="18" fillId="8" borderId="2" xfId="0" applyFont="1" applyFill="1" applyBorder="1" applyAlignment="1" applyProtection="1">
      <alignment horizontal="center" vertical="center"/>
      <protection locked="0"/>
    </xf>
    <xf numFmtId="0" fontId="19" fillId="6" borderId="28" xfId="0" applyFont="1" applyFill="1" applyBorder="1" applyAlignment="1" applyProtection="1">
      <alignment horizontal="left" vertical="center" wrapText="1"/>
      <protection locked="0"/>
    </xf>
    <xf numFmtId="0" fontId="17" fillId="7" borderId="44" xfId="0" applyFont="1" applyFill="1" applyBorder="1" applyAlignment="1" applyProtection="1">
      <alignment horizontal="center" vertical="center" wrapText="1"/>
      <protection locked="0"/>
    </xf>
    <xf numFmtId="0" fontId="33" fillId="15" borderId="26" xfId="0" applyFont="1" applyFill="1" applyBorder="1" applyAlignment="1">
      <alignment horizontal="center" vertical="center"/>
    </xf>
    <xf numFmtId="0" fontId="8" fillId="0" borderId="21" xfId="0" applyFont="1" applyBorder="1" applyAlignment="1">
      <alignment vertical="center" wrapText="1"/>
    </xf>
    <xf numFmtId="0" fontId="4" fillId="0" borderId="21" xfId="0" applyFont="1" applyBorder="1" applyAlignment="1">
      <alignment wrapText="1"/>
    </xf>
    <xf numFmtId="0" fontId="9" fillId="0" borderId="21" xfId="0" applyFont="1" applyBorder="1" applyAlignment="1">
      <alignment horizontal="justify" vertical="center" wrapText="1"/>
    </xf>
    <xf numFmtId="0" fontId="11" fillId="0" borderId="21" xfId="0" applyFont="1" applyBorder="1" applyAlignment="1">
      <alignment horizontal="left" vertical="center" wrapText="1"/>
    </xf>
    <xf numFmtId="0" fontId="8" fillId="0" borderId="21" xfId="0" applyFont="1" applyBorder="1" applyAlignment="1">
      <alignment horizontal="justify" vertical="center" wrapText="1"/>
    </xf>
    <xf numFmtId="0" fontId="13" fillId="0" borderId="21" xfId="0" applyFont="1" applyBorder="1" applyAlignment="1">
      <alignment horizontal="justify" vertical="center" wrapText="1"/>
    </xf>
    <xf numFmtId="0" fontId="10" fillId="0" borderId="21" xfId="0" applyFont="1" applyBorder="1" applyAlignment="1">
      <alignment horizontal="justify" vertical="center" wrapText="1"/>
    </xf>
    <xf numFmtId="0" fontId="23" fillId="0" borderId="21" xfId="0" applyFont="1" applyBorder="1" applyAlignment="1">
      <alignment horizontal="justify" vertical="center"/>
    </xf>
    <xf numFmtId="0" fontId="34" fillId="0" borderId="21" xfId="0" applyFont="1" applyBorder="1" applyAlignment="1">
      <alignment vertical="center" wrapText="1"/>
    </xf>
    <xf numFmtId="0" fontId="34" fillId="0" borderId="21" xfId="0" applyFont="1" applyBorder="1" applyAlignment="1">
      <alignment vertical="center"/>
    </xf>
    <xf numFmtId="0" fontId="23" fillId="0" borderId="21" xfId="0" applyFont="1" applyBorder="1" applyAlignment="1">
      <alignment vertical="center"/>
    </xf>
    <xf numFmtId="0" fontId="23" fillId="0" borderId="22" xfId="0" applyFont="1" applyBorder="1" applyAlignment="1">
      <alignment horizontal="justify" vertical="center"/>
    </xf>
    <xf numFmtId="0" fontId="20" fillId="13" borderId="68" xfId="0" applyFont="1" applyFill="1" applyBorder="1" applyAlignment="1" applyProtection="1">
      <alignment horizontal="center" vertical="center" wrapText="1"/>
      <protection locked="0"/>
    </xf>
    <xf numFmtId="0" fontId="19" fillId="6" borderId="44" xfId="0" applyFont="1" applyFill="1" applyBorder="1" applyAlignment="1" applyProtection="1">
      <alignment horizontal="left" vertical="center" wrapText="1"/>
      <protection locked="0"/>
    </xf>
    <xf numFmtId="0" fontId="0" fillId="0" borderId="0" xfId="0" applyAlignment="1">
      <alignment horizontal="left"/>
    </xf>
    <xf numFmtId="0" fontId="22" fillId="4" borderId="21" xfId="0" applyFont="1" applyFill="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32" xfId="0" applyFont="1" applyBorder="1" applyAlignment="1" applyProtection="1">
      <alignment horizontal="left" vertical="center" wrapText="1"/>
      <protection locked="0"/>
    </xf>
    <xf numFmtId="0" fontId="22" fillId="4" borderId="32" xfId="0" applyFont="1" applyFill="1" applyBorder="1" applyAlignment="1" applyProtection="1">
      <alignment horizontal="left" vertical="center" wrapText="1"/>
      <protection locked="0"/>
    </xf>
    <xf numFmtId="0" fontId="22" fillId="4" borderId="40" xfId="0" applyFont="1" applyFill="1" applyBorder="1" applyAlignment="1" applyProtection="1">
      <alignment horizontal="left" vertical="center" wrapText="1"/>
      <protection locked="0"/>
    </xf>
    <xf numFmtId="0" fontId="22" fillId="4" borderId="34" xfId="0" applyFont="1" applyFill="1" applyBorder="1" applyAlignment="1" applyProtection="1">
      <alignment horizontal="left" vertical="center" wrapText="1"/>
      <protection locked="0"/>
    </xf>
    <xf numFmtId="0" fontId="4" fillId="2" borderId="0" xfId="0" applyFont="1" applyFill="1" applyAlignment="1" applyProtection="1">
      <alignment horizontal="left" wrapText="1"/>
      <protection locked="0"/>
    </xf>
    <xf numFmtId="0" fontId="0" fillId="2" borderId="0" xfId="0" applyFill="1" applyAlignment="1" applyProtection="1">
      <alignment horizontal="left" wrapText="1"/>
      <protection locked="0"/>
    </xf>
    <xf numFmtId="0" fontId="22" fillId="4" borderId="27" xfId="0" applyFont="1" applyFill="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2" fontId="30" fillId="4" borderId="32" xfId="0" applyNumberFormat="1" applyFont="1" applyFill="1" applyBorder="1" applyAlignment="1" applyProtection="1">
      <alignment horizontal="center" vertical="center" wrapText="1"/>
      <protection locked="0"/>
    </xf>
    <xf numFmtId="0" fontId="22" fillId="4" borderId="42" xfId="0" applyFont="1" applyFill="1" applyBorder="1" applyAlignment="1" applyProtection="1">
      <alignment horizontal="left" vertical="center" wrapText="1" indent="1"/>
      <protection locked="0"/>
    </xf>
    <xf numFmtId="0" fontId="22" fillId="4" borderId="42" xfId="0" applyFont="1" applyFill="1" applyBorder="1" applyAlignment="1" applyProtection="1">
      <alignment horizontal="left" vertical="center" wrapText="1" indent="2"/>
      <protection locked="0"/>
    </xf>
    <xf numFmtId="0" fontId="22" fillId="0" borderId="42" xfId="0" applyFont="1" applyBorder="1" applyAlignment="1" applyProtection="1">
      <alignment horizontal="left" vertical="center" wrapText="1" indent="1"/>
      <protection locked="0"/>
    </xf>
    <xf numFmtId="0" fontId="22" fillId="0" borderId="43" xfId="0" applyFont="1" applyBorder="1" applyAlignment="1" applyProtection="1">
      <alignment horizontal="left" vertical="center" wrapText="1" indent="1"/>
      <protection locked="0"/>
    </xf>
    <xf numFmtId="0" fontId="22" fillId="4" borderId="73" xfId="0" applyFont="1" applyFill="1" applyBorder="1" applyAlignment="1" applyProtection="1">
      <alignment horizontal="left" vertical="center" wrapText="1" indent="1"/>
      <protection locked="0"/>
    </xf>
    <xf numFmtId="0" fontId="22" fillId="4" borderId="74" xfId="0" applyFont="1" applyFill="1" applyBorder="1" applyAlignment="1" applyProtection="1">
      <alignment horizontal="left" vertical="center" wrapText="1" indent="1"/>
      <protection locked="0"/>
    </xf>
    <xf numFmtId="0" fontId="22" fillId="4" borderId="76" xfId="0" applyFont="1" applyFill="1" applyBorder="1" applyAlignment="1" applyProtection="1">
      <alignment horizontal="left" vertical="center" wrapText="1" indent="1"/>
      <protection locked="0"/>
    </xf>
    <xf numFmtId="0" fontId="22" fillId="0" borderId="77" xfId="0" applyFont="1" applyBorder="1" applyAlignment="1" applyProtection="1">
      <alignment horizontal="left" vertical="center" wrapText="1" indent="1"/>
      <protection locked="0"/>
    </xf>
    <xf numFmtId="2" fontId="22" fillId="4" borderId="77" xfId="0" applyNumberFormat="1" applyFont="1" applyFill="1" applyBorder="1" applyAlignment="1" applyProtection="1">
      <alignment horizontal="left" vertical="center" wrapText="1" indent="1"/>
      <protection locked="0"/>
    </xf>
    <xf numFmtId="2" fontId="22" fillId="4" borderId="75" xfId="0" applyNumberFormat="1" applyFont="1" applyFill="1" applyBorder="1" applyAlignment="1" applyProtection="1">
      <alignment horizontal="left" vertical="center" wrapText="1" indent="1"/>
      <protection locked="0"/>
    </xf>
    <xf numFmtId="0" fontId="22" fillId="4" borderId="27" xfId="0" applyFont="1" applyFill="1" applyBorder="1" applyAlignment="1" applyProtection="1">
      <alignment horizontal="left" vertical="center" wrapText="1" indent="1"/>
      <protection locked="0"/>
    </xf>
    <xf numFmtId="0" fontId="22" fillId="4" borderId="32" xfId="0" applyFont="1" applyFill="1" applyBorder="1" applyAlignment="1" applyProtection="1">
      <alignment horizontal="left" vertical="center" wrapText="1" indent="1"/>
      <protection locked="0"/>
    </xf>
    <xf numFmtId="0" fontId="22" fillId="4" borderId="40" xfId="0" applyFont="1" applyFill="1" applyBorder="1" applyAlignment="1" applyProtection="1">
      <alignment horizontal="left" vertical="center" wrapText="1" indent="1"/>
      <protection locked="0"/>
    </xf>
    <xf numFmtId="0" fontId="22" fillId="0" borderId="52" xfId="0" applyFont="1" applyBorder="1" applyAlignment="1" applyProtection="1">
      <alignment horizontal="left" vertical="center" wrapText="1" indent="1"/>
      <protection locked="0"/>
    </xf>
    <xf numFmtId="0" fontId="17" fillId="9" borderId="26" xfId="0" applyFont="1" applyFill="1" applyBorder="1" applyAlignment="1" applyProtection="1">
      <alignment horizontal="center" vertical="center" wrapText="1"/>
      <protection locked="0"/>
    </xf>
    <xf numFmtId="0" fontId="25" fillId="8" borderId="26" xfId="0" applyFont="1" applyFill="1" applyBorder="1" applyAlignment="1" applyProtection="1">
      <alignment horizontal="center" vertical="center" wrapText="1"/>
      <protection locked="0"/>
    </xf>
    <xf numFmtId="0" fontId="27" fillId="10" borderId="50" xfId="0" applyFont="1" applyFill="1" applyBorder="1" applyAlignment="1" applyProtection="1">
      <alignment horizontal="center" vertical="center" wrapText="1"/>
      <protection locked="0"/>
    </xf>
    <xf numFmtId="0" fontId="18" fillId="8" borderId="2" xfId="0" applyFont="1" applyFill="1" applyBorder="1" applyAlignment="1" applyProtection="1">
      <alignment horizontal="center" vertical="center" wrapText="1"/>
      <protection locked="0"/>
    </xf>
    <xf numFmtId="165" fontId="3"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164"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2" borderId="0" xfId="0" applyFont="1" applyFill="1" applyAlignment="1">
      <alignment wrapText="1"/>
    </xf>
    <xf numFmtId="0" fontId="2" fillId="0" borderId="4" xfId="0" applyFont="1" applyBorder="1" applyAlignment="1">
      <alignment vertical="top" wrapText="1"/>
    </xf>
    <xf numFmtId="0" fontId="15" fillId="2" borderId="0" xfId="0" applyFont="1" applyFill="1" applyAlignment="1" applyProtection="1">
      <alignment horizontal="center" vertical="center" wrapText="1"/>
      <protection locked="0"/>
    </xf>
    <xf numFmtId="10" fontId="16" fillId="2" borderId="4" xfId="0" applyNumberFormat="1" applyFont="1" applyFill="1" applyBorder="1" applyAlignment="1">
      <alignment horizontal="center" vertical="center" wrapText="1"/>
    </xf>
    <xf numFmtId="0" fontId="17"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23" fillId="2" borderId="0" xfId="0" applyFont="1" applyFill="1" applyAlignment="1">
      <alignment wrapText="1"/>
    </xf>
    <xf numFmtId="0" fontId="24" fillId="5" borderId="4" xfId="0" applyFont="1" applyFill="1" applyBorder="1" applyAlignment="1">
      <alignment horizontal="center" vertical="center" wrapText="1"/>
    </xf>
    <xf numFmtId="0" fontId="22" fillId="2" borderId="0" xfId="0" applyFont="1" applyFill="1" applyAlignment="1" applyProtection="1">
      <alignment horizontal="left" vertical="center" wrapText="1"/>
      <protection locked="0"/>
    </xf>
    <xf numFmtId="0" fontId="23" fillId="2" borderId="4" xfId="0" applyFont="1" applyFill="1" applyBorder="1" applyAlignment="1">
      <alignment horizontal="center" vertical="center" wrapText="1"/>
    </xf>
    <xf numFmtId="0" fontId="23" fillId="2" borderId="4" xfId="0" applyFont="1" applyFill="1" applyBorder="1" applyAlignment="1">
      <alignment horizontal="center" wrapText="1"/>
    </xf>
    <xf numFmtId="0" fontId="23" fillId="0" borderId="4" xfId="0" applyFont="1" applyBorder="1" applyAlignment="1">
      <alignment horizontal="center" vertical="center" wrapText="1"/>
    </xf>
    <xf numFmtId="0" fontId="19" fillId="2" borderId="0" xfId="0" applyFont="1" applyFill="1" applyAlignment="1" applyProtection="1">
      <alignment horizontal="center" vertical="center" wrapText="1"/>
      <protection locked="0"/>
    </xf>
    <xf numFmtId="0" fontId="17" fillId="2" borderId="0" xfId="0" applyFont="1" applyFill="1" applyAlignment="1" applyProtection="1">
      <alignment horizontal="left" vertical="center" wrapText="1"/>
      <protection locked="0"/>
    </xf>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vertical="center" wrapText="1"/>
      <protection locked="0"/>
    </xf>
    <xf numFmtId="0" fontId="23" fillId="0" borderId="0" xfId="0" applyFont="1" applyAlignment="1">
      <alignment horizontal="center" vertical="center" wrapText="1"/>
    </xf>
    <xf numFmtId="0" fontId="17" fillId="2" borderId="0" xfId="0" applyFont="1" applyFill="1" applyAlignment="1" applyProtection="1">
      <alignment vertical="center" wrapText="1"/>
      <protection locked="0"/>
    </xf>
    <xf numFmtId="0" fontId="23" fillId="2" borderId="0" xfId="0" applyFont="1" applyFill="1" applyAlignment="1">
      <alignment horizontal="center" wrapText="1"/>
    </xf>
    <xf numFmtId="0" fontId="23" fillId="0" borderId="0" xfId="0" applyFont="1" applyAlignment="1">
      <alignment wrapText="1"/>
    </xf>
    <xf numFmtId="0" fontId="17" fillId="0" borderId="0" xfId="0" applyFont="1" applyAlignment="1" applyProtection="1">
      <alignment horizontal="center" vertical="center" wrapText="1"/>
      <protection locked="0"/>
    </xf>
    <xf numFmtId="0" fontId="22" fillId="6" borderId="28" xfId="0" applyFont="1" applyFill="1" applyBorder="1" applyAlignment="1" applyProtection="1">
      <alignment horizontal="center" vertical="center"/>
      <protection locked="0"/>
    </xf>
    <xf numFmtId="0" fontId="36" fillId="0" borderId="23" xfId="2" applyFont="1" applyBorder="1" applyAlignment="1">
      <alignment vertical="center" wrapText="1"/>
    </xf>
    <xf numFmtId="0" fontId="36" fillId="0" borderId="25" xfId="2" applyFont="1" applyBorder="1" applyAlignment="1">
      <alignment vertical="center" wrapText="1"/>
    </xf>
    <xf numFmtId="0" fontId="37" fillId="0" borderId="23" xfId="2" applyFont="1" applyBorder="1" applyAlignment="1">
      <alignment vertical="center" wrapText="1"/>
    </xf>
    <xf numFmtId="0" fontId="37" fillId="0" borderId="24" xfId="2" applyFont="1" applyBorder="1" applyAlignment="1">
      <alignment vertical="center" wrapText="1"/>
    </xf>
    <xf numFmtId="0" fontId="37" fillId="0" borderId="25" xfId="2" applyFont="1" applyBorder="1" applyAlignment="1">
      <alignment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164" fontId="3" fillId="0" borderId="1" xfId="0" applyNumberFormat="1" applyFont="1" applyBorder="1" applyAlignment="1">
      <alignment horizontal="left" vertical="top" wrapText="1"/>
    </xf>
    <xf numFmtId="164" fontId="3" fillId="0" borderId="3" xfId="0" applyNumberFormat="1" applyFont="1" applyBorder="1" applyAlignment="1">
      <alignment horizontal="left" vertical="top" wrapText="1"/>
    </xf>
    <xf numFmtId="164" fontId="3" fillId="0" borderId="2" xfId="0" applyNumberFormat="1" applyFont="1" applyBorder="1" applyAlignment="1">
      <alignment horizontal="left" vertical="top"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4" xfId="0" applyFont="1" applyBorder="1" applyAlignment="1">
      <alignment horizontal="left" wrapText="1"/>
    </xf>
    <xf numFmtId="0" fontId="2" fillId="0" borderId="4" xfId="0" applyFont="1" applyBorder="1" applyAlignment="1">
      <alignment horizontal="left"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5" fillId="15" borderId="52" xfId="0" applyFont="1" applyFill="1" applyBorder="1" applyAlignment="1">
      <alignment horizontal="left" indent="1"/>
    </xf>
    <xf numFmtId="0" fontId="5" fillId="15" borderId="78" xfId="0" applyFont="1" applyFill="1" applyBorder="1" applyAlignment="1">
      <alignment horizontal="left" indent="1"/>
    </xf>
    <xf numFmtId="0" fontId="5" fillId="15" borderId="79" xfId="0" applyFont="1" applyFill="1" applyBorder="1" applyAlignment="1">
      <alignment horizontal="left" indent="1"/>
    </xf>
    <xf numFmtId="0" fontId="19" fillId="6" borderId="36" xfId="0" applyFont="1" applyFill="1" applyBorder="1" applyAlignment="1" applyProtection="1">
      <alignment horizontal="left" vertical="center" wrapText="1"/>
      <protection locked="0"/>
    </xf>
    <xf numFmtId="0" fontId="19" fillId="6" borderId="37" xfId="0" applyFont="1" applyFill="1" applyBorder="1" applyAlignment="1" applyProtection="1">
      <alignment horizontal="left" vertical="center" wrapText="1"/>
      <protection locked="0"/>
    </xf>
    <xf numFmtId="0" fontId="19" fillId="6" borderId="49" xfId="0" applyFont="1" applyFill="1" applyBorder="1" applyAlignment="1" applyProtection="1">
      <alignment horizontal="left" vertical="center" wrapText="1"/>
      <protection locked="0"/>
    </xf>
    <xf numFmtId="0" fontId="22" fillId="11" borderId="36" xfId="0" applyFont="1" applyFill="1" applyBorder="1" applyAlignment="1" applyProtection="1">
      <alignment horizontal="center" vertical="center" wrapText="1"/>
      <protection locked="0"/>
    </xf>
    <xf numFmtId="0" fontId="22" fillId="11" borderId="38" xfId="0" applyFont="1" applyFill="1" applyBorder="1" applyAlignment="1" applyProtection="1">
      <alignment horizontal="center" vertical="center" wrapText="1"/>
      <protection locked="0"/>
    </xf>
    <xf numFmtId="0" fontId="20" fillId="13" borderId="68" xfId="0" applyFont="1" applyFill="1" applyBorder="1" applyAlignment="1" applyProtection="1">
      <alignment horizontal="left" vertical="center" wrapText="1" indent="1"/>
      <protection locked="0"/>
    </xf>
    <xf numFmtId="0" fontId="20" fillId="13" borderId="69" xfId="0" applyFont="1" applyFill="1" applyBorder="1" applyAlignment="1" applyProtection="1">
      <alignment horizontal="left" vertical="center" wrapText="1" indent="1"/>
      <protection locked="0"/>
    </xf>
    <xf numFmtId="0" fontId="20" fillId="13" borderId="70" xfId="0" applyFont="1" applyFill="1" applyBorder="1" applyAlignment="1" applyProtection="1">
      <alignment horizontal="left" vertical="center" wrapText="1" indent="1"/>
      <protection locked="0"/>
    </xf>
    <xf numFmtId="0" fontId="19" fillId="7" borderId="4" xfId="0" applyFont="1" applyFill="1" applyBorder="1" applyAlignment="1" applyProtection="1">
      <alignment horizontal="center" vertical="center" wrapText="1"/>
      <protection locked="0"/>
    </xf>
    <xf numFmtId="0" fontId="17" fillId="4" borderId="28" xfId="0" applyFont="1" applyFill="1" applyBorder="1" applyAlignment="1" applyProtection="1">
      <alignment horizontal="center" vertical="center" wrapText="1"/>
      <protection locked="0"/>
    </xf>
    <xf numFmtId="0" fontId="22" fillId="6" borderId="46" xfId="0" applyFont="1" applyFill="1" applyBorder="1" applyAlignment="1" applyProtection="1">
      <alignment horizontal="center" vertical="center" wrapText="1"/>
      <protection locked="0"/>
    </xf>
    <xf numFmtId="0" fontId="22" fillId="6" borderId="48"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3"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19" fillId="7" borderId="65" xfId="0" applyFont="1" applyFill="1" applyBorder="1" applyAlignment="1" applyProtection="1">
      <alignment horizontal="center" vertical="center" wrapText="1"/>
      <protection locked="0"/>
    </xf>
    <xf numFmtId="0" fontId="19" fillId="7" borderId="66" xfId="0" applyFont="1" applyFill="1" applyBorder="1" applyAlignment="1" applyProtection="1">
      <alignment horizontal="center" vertical="center" wrapText="1"/>
      <protection locked="0"/>
    </xf>
    <xf numFmtId="0" fontId="19" fillId="7" borderId="67" xfId="0" applyFont="1" applyFill="1" applyBorder="1" applyAlignment="1" applyProtection="1">
      <alignment horizontal="center" vertical="center" wrapText="1"/>
      <protection locked="0"/>
    </xf>
    <xf numFmtId="0" fontId="20" fillId="6" borderId="4" xfId="0" applyFont="1" applyFill="1" applyBorder="1" applyAlignment="1" applyProtection="1">
      <alignment horizontal="left" vertical="center" wrapText="1"/>
      <protection locked="0"/>
    </xf>
    <xf numFmtId="0" fontId="19" fillId="7" borderId="56" xfId="0" applyFont="1" applyFill="1" applyBorder="1" applyAlignment="1" applyProtection="1">
      <alignment horizontal="center" vertical="center" wrapText="1"/>
      <protection locked="0"/>
    </xf>
    <xf numFmtId="0" fontId="20" fillId="7" borderId="4" xfId="0" applyFont="1" applyFill="1" applyBorder="1" applyAlignment="1" applyProtection="1">
      <alignment horizontal="center" vertical="center" wrapText="1"/>
      <protection locked="0"/>
    </xf>
    <xf numFmtId="0" fontId="19" fillId="7" borderId="60" xfId="0" applyFont="1" applyFill="1" applyBorder="1" applyAlignment="1" applyProtection="1">
      <alignment horizontal="center" vertical="center" wrapText="1"/>
      <protection locked="0"/>
    </xf>
    <xf numFmtId="0" fontId="19" fillId="7" borderId="61" xfId="0" applyFont="1" applyFill="1" applyBorder="1" applyAlignment="1" applyProtection="1">
      <alignment horizontal="center" vertical="center" wrapText="1"/>
      <protection locked="0"/>
    </xf>
    <xf numFmtId="0" fontId="19" fillId="7" borderId="62" xfId="0" applyFont="1" applyFill="1" applyBorder="1" applyAlignment="1" applyProtection="1">
      <alignment horizontal="center" vertical="center" wrapText="1"/>
      <protection locked="0"/>
    </xf>
    <xf numFmtId="0" fontId="20" fillId="6" borderId="1" xfId="0" applyFont="1" applyFill="1" applyBorder="1" applyAlignment="1" applyProtection="1">
      <alignment horizontal="center" vertical="center" wrapText="1"/>
      <protection locked="0"/>
    </xf>
    <xf numFmtId="0" fontId="20" fillId="6" borderId="3" xfId="0" applyFont="1" applyFill="1" applyBorder="1" applyAlignment="1" applyProtection="1">
      <alignment horizontal="center" vertical="center" wrapText="1"/>
      <protection locked="0"/>
    </xf>
    <xf numFmtId="0" fontId="20" fillId="6" borderId="56" xfId="0"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20" fillId="7" borderId="3" xfId="0" applyFont="1" applyFill="1" applyBorder="1" applyAlignment="1" applyProtection="1">
      <alignment horizontal="center" vertical="center" wrapText="1"/>
      <protection locked="0"/>
    </xf>
    <xf numFmtId="0" fontId="20" fillId="7" borderId="56" xfId="0" applyFont="1" applyFill="1" applyBorder="1" applyAlignment="1" applyProtection="1">
      <alignment horizontal="center" vertical="center" wrapText="1"/>
      <protection locked="0"/>
    </xf>
    <xf numFmtId="0" fontId="20" fillId="6" borderId="64" xfId="0" applyFont="1" applyFill="1" applyBorder="1" applyAlignment="1" applyProtection="1">
      <alignment horizontal="left" vertical="center" wrapText="1"/>
      <protection locked="0"/>
    </xf>
    <xf numFmtId="0" fontId="31" fillId="6" borderId="4" xfId="0" applyFont="1" applyFill="1" applyBorder="1" applyAlignment="1" applyProtection="1">
      <alignment horizontal="left" vertical="center" wrapText="1"/>
      <protection locked="0"/>
    </xf>
    <xf numFmtId="0" fontId="20" fillId="7" borderId="33" xfId="0" applyFont="1" applyFill="1" applyBorder="1" applyAlignment="1" applyProtection="1">
      <alignment horizontal="center" vertical="center" wrapText="1"/>
      <protection locked="0"/>
    </xf>
    <xf numFmtId="0" fontId="17" fillId="9" borderId="65" xfId="0" applyFont="1" applyFill="1" applyBorder="1" applyAlignment="1" applyProtection="1">
      <alignment horizontal="center" vertical="center" wrapText="1"/>
      <protection locked="0"/>
    </xf>
    <xf numFmtId="0" fontId="17" fillId="9" borderId="66" xfId="0" applyFont="1" applyFill="1" applyBorder="1" applyAlignment="1" applyProtection="1">
      <alignment horizontal="center" vertical="center" wrapText="1"/>
      <protection locked="0"/>
    </xf>
    <xf numFmtId="0" fontId="17" fillId="9" borderId="67" xfId="0" applyFont="1" applyFill="1" applyBorder="1" applyAlignment="1" applyProtection="1">
      <alignment horizontal="center" vertical="center" wrapText="1"/>
      <protection locked="0"/>
    </xf>
    <xf numFmtId="0" fontId="32" fillId="0" borderId="23" xfId="1" applyFont="1" applyFill="1" applyBorder="1" applyAlignment="1" applyProtection="1">
      <alignment horizontal="center" vertical="center" wrapText="1"/>
    </xf>
    <xf numFmtId="0" fontId="32" fillId="0" borderId="25" xfId="1" applyFont="1" applyFill="1" applyBorder="1" applyAlignment="1" applyProtection="1">
      <alignment horizontal="center" vertical="center" wrapText="1"/>
    </xf>
    <xf numFmtId="0" fontId="10" fillId="9" borderId="35" xfId="0" applyFont="1" applyFill="1" applyBorder="1" applyAlignment="1" applyProtection="1">
      <alignment horizontal="center" vertical="center" wrapText="1"/>
      <protection locked="0"/>
    </xf>
    <xf numFmtId="0" fontId="10" fillId="9" borderId="28" xfId="0" applyFont="1" applyFill="1" applyBorder="1" applyAlignment="1" applyProtection="1">
      <alignment horizontal="center" vertical="center" wrapText="1"/>
      <protection locked="0"/>
    </xf>
    <xf numFmtId="0" fontId="21" fillId="12" borderId="23" xfId="0" applyFont="1" applyFill="1" applyBorder="1" applyAlignment="1">
      <alignment horizontal="center" vertical="center" wrapText="1"/>
    </xf>
    <xf numFmtId="0" fontId="21" fillId="12" borderId="54" xfId="0" applyFont="1" applyFill="1" applyBorder="1" applyAlignment="1">
      <alignment horizontal="center" vertical="center" wrapText="1"/>
    </xf>
    <xf numFmtId="0" fontId="38" fillId="2" borderId="24" xfId="0" applyFont="1" applyFill="1" applyBorder="1" applyAlignment="1" applyProtection="1">
      <alignment horizontal="center" wrapText="1"/>
      <protection locked="0"/>
    </xf>
    <xf numFmtId="0" fontId="38" fillId="2" borderId="25" xfId="0" applyFont="1" applyFill="1" applyBorder="1" applyAlignment="1" applyProtection="1">
      <alignment horizontal="center" wrapText="1"/>
      <protection locked="0"/>
    </xf>
    <xf numFmtId="0" fontId="22" fillId="9" borderId="28" xfId="0" applyFont="1" applyFill="1" applyBorder="1" applyAlignment="1" applyProtection="1">
      <alignment horizontal="center" vertical="center" wrapText="1"/>
      <protection locked="0"/>
    </xf>
    <xf numFmtId="0" fontId="22" fillId="9" borderId="41" xfId="0" applyFont="1" applyFill="1" applyBorder="1" applyAlignment="1" applyProtection="1">
      <alignment horizontal="center" vertical="center" wrapText="1"/>
      <protection locked="0"/>
    </xf>
    <xf numFmtId="0" fontId="22" fillId="7" borderId="44" xfId="0" applyFont="1" applyFill="1" applyBorder="1" applyAlignment="1" applyProtection="1">
      <alignment horizontal="center" vertical="center" wrapText="1"/>
      <protection locked="0"/>
    </xf>
    <xf numFmtId="0" fontId="22" fillId="7" borderId="53" xfId="0" applyFont="1" applyFill="1" applyBorder="1" applyAlignment="1" applyProtection="1">
      <alignment horizontal="center" vertical="center" wrapText="1"/>
      <protection locked="0"/>
    </xf>
    <xf numFmtId="0" fontId="28" fillId="16" borderId="23" xfId="0" applyFont="1" applyFill="1" applyBorder="1" applyAlignment="1" applyProtection="1">
      <alignment horizontal="center" vertical="center" wrapText="1"/>
      <protection locked="0"/>
    </xf>
    <xf numFmtId="0" fontId="28" fillId="16" borderId="24" xfId="0" applyFont="1" applyFill="1" applyBorder="1" applyAlignment="1" applyProtection="1">
      <alignment horizontal="center" vertical="center" wrapText="1"/>
      <protection locked="0"/>
    </xf>
    <xf numFmtId="0" fontId="28" fillId="16" borderId="25" xfId="0" applyFont="1" applyFill="1" applyBorder="1" applyAlignment="1" applyProtection="1">
      <alignment horizontal="center" vertical="center" wrapText="1"/>
      <protection locked="0"/>
    </xf>
    <xf numFmtId="0" fontId="29" fillId="12" borderId="0" xfId="0" applyFont="1" applyFill="1" applyAlignment="1">
      <alignment horizontal="center" vertical="center" wrapText="1"/>
    </xf>
    <xf numFmtId="0" fontId="17" fillId="6" borderId="36" xfId="0" applyFont="1" applyFill="1" applyBorder="1" applyAlignment="1" applyProtection="1">
      <alignment horizontal="center" vertical="center" wrapText="1"/>
      <protection locked="0"/>
    </xf>
    <xf numFmtId="0" fontId="17" fillId="6" borderId="37" xfId="0" applyFont="1" applyFill="1" applyBorder="1" applyAlignment="1" applyProtection="1">
      <alignment horizontal="center" vertical="center" wrapText="1"/>
      <protection locked="0"/>
    </xf>
    <xf numFmtId="0" fontId="17" fillId="6" borderId="38" xfId="0" applyFont="1" applyFill="1" applyBorder="1" applyAlignment="1" applyProtection="1">
      <alignment horizontal="center" vertical="center" wrapText="1"/>
      <protection locked="0"/>
    </xf>
    <xf numFmtId="0" fontId="19" fillId="6" borderId="35" xfId="0" applyFont="1" applyFill="1" applyBorder="1" applyAlignment="1" applyProtection="1">
      <alignment horizontal="left" vertical="center" wrapText="1"/>
      <protection locked="0"/>
    </xf>
    <xf numFmtId="0" fontId="22" fillId="6" borderId="1" xfId="0" applyFont="1" applyFill="1" applyBorder="1" applyAlignment="1" applyProtection="1">
      <alignment horizontal="left" vertical="center" wrapText="1"/>
      <protection locked="0"/>
    </xf>
    <xf numFmtId="0" fontId="22" fillId="6" borderId="2" xfId="0" applyFont="1" applyFill="1" applyBorder="1" applyAlignment="1" applyProtection="1">
      <alignment horizontal="left" vertical="center" wrapText="1"/>
      <protection locked="0"/>
    </xf>
    <xf numFmtId="0" fontId="17" fillId="7" borderId="1" xfId="0" applyFont="1" applyFill="1" applyBorder="1" applyAlignment="1" applyProtection="1">
      <alignment horizontal="center" vertical="center" wrapText="1"/>
      <protection locked="0"/>
    </xf>
    <xf numFmtId="0" fontId="17" fillId="7" borderId="3" xfId="0" applyFont="1" applyFill="1" applyBorder="1" applyAlignment="1" applyProtection="1">
      <alignment horizontal="center" vertical="center" wrapText="1"/>
      <protection locked="0"/>
    </xf>
    <xf numFmtId="0" fontId="17" fillId="7" borderId="33" xfId="0"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22" fillId="7" borderId="36" xfId="0" applyFont="1" applyFill="1" applyBorder="1" applyAlignment="1" applyProtection="1">
      <alignment horizontal="center" vertical="center" wrapText="1"/>
      <protection locked="0"/>
    </xf>
    <xf numFmtId="0" fontId="22" fillId="7" borderId="37" xfId="0" applyFont="1" applyFill="1" applyBorder="1" applyAlignment="1" applyProtection="1">
      <alignment horizontal="center" vertical="center" wrapText="1"/>
      <protection locked="0"/>
    </xf>
    <xf numFmtId="0" fontId="22" fillId="7" borderId="38" xfId="0" applyFont="1" applyFill="1" applyBorder="1" applyAlignment="1" applyProtection="1">
      <alignment horizontal="center" vertical="center" wrapText="1"/>
      <protection locked="0"/>
    </xf>
    <xf numFmtId="0" fontId="22" fillId="0" borderId="74" xfId="0" applyFont="1" applyBorder="1" applyAlignment="1" applyProtection="1">
      <alignment horizontal="left" vertical="center" wrapText="1" indent="1"/>
      <protection locked="0"/>
    </xf>
    <xf numFmtId="0" fontId="19" fillId="6" borderId="14" xfId="0" applyFont="1" applyFill="1" applyBorder="1" applyAlignment="1" applyProtection="1">
      <alignment horizontal="left" vertical="center" wrapText="1"/>
      <protection locked="0"/>
    </xf>
    <xf numFmtId="0" fontId="19" fillId="6" borderId="72" xfId="0" applyFont="1" applyFill="1" applyBorder="1" applyAlignment="1" applyProtection="1">
      <alignment horizontal="left" vertical="center" wrapText="1"/>
      <protection locked="0"/>
    </xf>
    <xf numFmtId="0" fontId="20" fillId="13" borderId="19" xfId="0" applyFont="1" applyFill="1" applyBorder="1" applyAlignment="1" applyProtection="1">
      <alignment horizontal="left" vertical="center" wrapText="1" indent="1"/>
      <protection locked="0"/>
    </xf>
    <xf numFmtId="0" fontId="20" fillId="13" borderId="20" xfId="0" applyFont="1" applyFill="1" applyBorder="1" applyAlignment="1" applyProtection="1">
      <alignment horizontal="left" vertical="center" wrapText="1" indent="1"/>
      <protection locked="0"/>
    </xf>
    <xf numFmtId="0" fontId="22" fillId="6" borderId="39" xfId="0" applyFont="1" applyFill="1" applyBorder="1" applyAlignment="1" applyProtection="1">
      <alignment horizontal="center" vertical="center" wrapText="1"/>
      <protection locked="0"/>
    </xf>
    <xf numFmtId="0" fontId="22" fillId="6" borderId="47" xfId="0" applyFont="1" applyFill="1" applyBorder="1" applyAlignment="1" applyProtection="1">
      <alignment horizontal="center" vertical="center" wrapText="1"/>
      <protection locked="0"/>
    </xf>
    <xf numFmtId="0" fontId="19" fillId="6" borderId="71" xfId="0" applyFont="1" applyFill="1" applyBorder="1" applyAlignment="1" applyProtection="1">
      <alignment horizontal="left" vertical="center" wrapText="1"/>
      <protection locked="0"/>
    </xf>
    <xf numFmtId="0" fontId="19" fillId="6" borderId="45" xfId="0" applyFont="1" applyFill="1" applyBorder="1" applyAlignment="1" applyProtection="1">
      <alignment horizontal="left" vertical="center" wrapText="1"/>
      <protection locked="0"/>
    </xf>
    <xf numFmtId="0" fontId="19" fillId="6" borderId="81" xfId="0" applyFont="1" applyFill="1" applyBorder="1" applyAlignment="1" applyProtection="1">
      <alignment horizontal="left" vertical="center" wrapText="1"/>
      <protection locked="0"/>
    </xf>
    <xf numFmtId="0" fontId="17" fillId="9" borderId="23" xfId="0" applyFont="1" applyFill="1" applyBorder="1" applyAlignment="1" applyProtection="1">
      <alignment horizontal="center" vertical="center" wrapText="1"/>
      <protection locked="0"/>
    </xf>
    <xf numFmtId="0" fontId="17" fillId="9" borderId="24" xfId="0" applyFont="1" applyFill="1" applyBorder="1" applyAlignment="1" applyProtection="1">
      <alignment horizontal="center" vertical="center" wrapText="1"/>
      <protection locked="0"/>
    </xf>
    <xf numFmtId="0" fontId="17" fillId="9" borderId="25"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left" vertical="center" wrapText="1"/>
      <protection locked="0"/>
    </xf>
    <xf numFmtId="0" fontId="19" fillId="6" borderId="4" xfId="0" applyFont="1" applyFill="1" applyBorder="1" applyAlignment="1" applyProtection="1">
      <alignment horizontal="left" vertical="center" wrapText="1"/>
      <protection locked="0"/>
    </xf>
    <xf numFmtId="0" fontId="19" fillId="6" borderId="1" xfId="0" applyFont="1" applyFill="1" applyBorder="1" applyAlignment="1" applyProtection="1">
      <alignment horizontal="left" vertical="center" wrapText="1"/>
      <protection locked="0"/>
    </xf>
    <xf numFmtId="0" fontId="19" fillId="6" borderId="44" xfId="0" applyFont="1" applyFill="1" applyBorder="1" applyAlignment="1" applyProtection="1">
      <alignment horizontal="left" vertical="center" wrapText="1"/>
      <protection locked="0"/>
    </xf>
    <xf numFmtId="0" fontId="20" fillId="13" borderId="14" xfId="0" applyFont="1" applyFill="1" applyBorder="1" applyAlignment="1" applyProtection="1">
      <alignment horizontal="left" vertical="center" wrapText="1" indent="1"/>
      <protection locked="0"/>
    </xf>
    <xf numFmtId="0" fontId="20" fillId="13" borderId="15" xfId="0" applyFont="1" applyFill="1" applyBorder="1" applyAlignment="1" applyProtection="1">
      <alignment horizontal="left" vertical="center" wrapText="1" indent="1"/>
      <protection locked="0"/>
    </xf>
    <xf numFmtId="0" fontId="22" fillId="7" borderId="29" xfId="0" applyFont="1" applyFill="1" applyBorder="1" applyAlignment="1" applyProtection="1">
      <alignment horizontal="center" vertical="center" wrapText="1"/>
      <protection locked="0"/>
    </xf>
    <xf numFmtId="0" fontId="22" fillId="7" borderId="30" xfId="0" applyFont="1" applyFill="1" applyBorder="1" applyAlignment="1" applyProtection="1">
      <alignment horizontal="center" vertical="center" wrapText="1"/>
      <protection locked="0"/>
    </xf>
    <xf numFmtId="0" fontId="22" fillId="7" borderId="31" xfId="0" applyFont="1" applyFill="1" applyBorder="1" applyAlignment="1" applyProtection="1">
      <alignment horizontal="center" vertical="center" wrapText="1"/>
      <protection locked="0"/>
    </xf>
    <xf numFmtId="0" fontId="19" fillId="6" borderId="32" xfId="0" applyFont="1" applyFill="1" applyBorder="1" applyAlignment="1" applyProtection="1">
      <alignment horizontal="left" vertical="center" wrapText="1" indent="1"/>
      <protection locked="0"/>
    </xf>
    <xf numFmtId="0" fontId="19" fillId="6" borderId="4" xfId="0" applyFont="1" applyFill="1" applyBorder="1" applyAlignment="1" applyProtection="1">
      <alignment horizontal="left" vertical="center" wrapText="1" indent="1"/>
      <protection locked="0"/>
    </xf>
    <xf numFmtId="0" fontId="19" fillId="9" borderId="4" xfId="0" applyFont="1" applyFill="1" applyBorder="1" applyAlignment="1" applyProtection="1">
      <alignment horizontal="center" vertical="center" wrapText="1"/>
      <protection locked="0"/>
    </xf>
    <xf numFmtId="0" fontId="22" fillId="7" borderId="82" xfId="0" applyFont="1" applyFill="1" applyBorder="1" applyAlignment="1" applyProtection="1">
      <alignment horizontal="center" vertical="center" wrapText="1"/>
      <protection locked="0"/>
    </xf>
    <xf numFmtId="0" fontId="22" fillId="7" borderId="0" xfId="0" applyFont="1" applyFill="1" applyAlignment="1" applyProtection="1">
      <alignment horizontal="center" vertical="center" wrapText="1"/>
      <protection locked="0"/>
    </xf>
    <xf numFmtId="0" fontId="22" fillId="7" borderId="17" xfId="0" applyFont="1" applyFill="1" applyBorder="1" applyAlignment="1" applyProtection="1">
      <alignment horizontal="center" vertical="center" wrapText="1"/>
      <protection locked="0"/>
    </xf>
    <xf numFmtId="0" fontId="17" fillId="9" borderId="80" xfId="0" applyFont="1" applyFill="1" applyBorder="1" applyAlignment="1" applyProtection="1">
      <alignment horizontal="center" vertical="center" wrapText="1"/>
      <protection locked="0"/>
    </xf>
    <xf numFmtId="0" fontId="17" fillId="9" borderId="14" xfId="0" applyFont="1" applyFill="1" applyBorder="1" applyAlignment="1" applyProtection="1">
      <alignment horizontal="center" vertical="center" wrapText="1"/>
      <protection locked="0"/>
    </xf>
    <xf numFmtId="0" fontId="17" fillId="9" borderId="15" xfId="0" applyFont="1" applyFill="1" applyBorder="1" applyAlignment="1" applyProtection="1">
      <alignment horizontal="center" vertical="center" wrapText="1"/>
      <protection locked="0"/>
    </xf>
    <xf numFmtId="0" fontId="17" fillId="9" borderId="82" xfId="0" applyFont="1" applyFill="1" applyBorder="1" applyAlignment="1" applyProtection="1">
      <alignment horizontal="center" vertical="center" wrapText="1"/>
      <protection locked="0"/>
    </xf>
    <xf numFmtId="0" fontId="17" fillId="9" borderId="0" xfId="0" applyFont="1" applyFill="1" applyAlignment="1" applyProtection="1">
      <alignment horizontal="center" vertical="center" wrapText="1"/>
      <protection locked="0"/>
    </xf>
    <xf numFmtId="0" fontId="17" fillId="9" borderId="17" xfId="0" applyFont="1" applyFill="1" applyBorder="1" applyAlignment="1" applyProtection="1">
      <alignment horizontal="center" vertical="center" wrapText="1"/>
      <protection locked="0"/>
    </xf>
    <xf numFmtId="0" fontId="25" fillId="8" borderId="50" xfId="0" applyFont="1" applyFill="1" applyBorder="1" applyAlignment="1" applyProtection="1">
      <alignment horizontal="center" vertical="center" wrapText="1"/>
      <protection locked="0"/>
    </xf>
    <xf numFmtId="0" fontId="25" fillId="8" borderId="51" xfId="0" applyFont="1" applyFill="1" applyBorder="1" applyAlignment="1" applyProtection="1">
      <alignment horizontal="center" vertical="center" wrapText="1"/>
      <protection locked="0"/>
    </xf>
    <xf numFmtId="0" fontId="15" fillId="3" borderId="23" xfId="0" applyFont="1" applyFill="1" applyBorder="1" applyAlignment="1" applyProtection="1">
      <alignment horizontal="center" vertical="center" wrapText="1"/>
      <protection locked="0"/>
    </xf>
    <xf numFmtId="0" fontId="15" fillId="3" borderId="24" xfId="0" applyFont="1" applyFill="1" applyBorder="1" applyAlignment="1" applyProtection="1">
      <alignment horizontal="center" vertical="center" wrapText="1"/>
      <protection locked="0"/>
    </xf>
    <xf numFmtId="0" fontId="15" fillId="3" borderId="25" xfId="0" applyFont="1" applyFill="1" applyBorder="1" applyAlignment="1" applyProtection="1">
      <alignment horizontal="center" vertical="center" wrapText="1"/>
      <protection locked="0"/>
    </xf>
    <xf numFmtId="0" fontId="17" fillId="4" borderId="23" xfId="0" applyFont="1" applyFill="1" applyBorder="1" applyAlignment="1" applyProtection="1">
      <alignment horizontal="center" vertical="center" wrapText="1"/>
      <protection locked="0"/>
    </xf>
    <xf numFmtId="0" fontId="17" fillId="4" borderId="24" xfId="0" applyFont="1" applyFill="1" applyBorder="1" applyAlignment="1" applyProtection="1">
      <alignment horizontal="center" vertical="center" wrapText="1"/>
      <protection locked="0"/>
    </xf>
    <xf numFmtId="0" fontId="17" fillId="4" borderId="25" xfId="0" applyFont="1" applyFill="1" applyBorder="1" applyAlignment="1" applyProtection="1">
      <alignment horizontal="center" vertical="center" wrapText="1"/>
      <protection locked="0"/>
    </xf>
    <xf numFmtId="0" fontId="19" fillId="9" borderId="1" xfId="0" applyFont="1" applyFill="1" applyBorder="1" applyAlignment="1" applyProtection="1">
      <alignment horizontal="center" vertical="center" wrapText="1"/>
      <protection locked="0"/>
    </xf>
    <xf numFmtId="0" fontId="19" fillId="9" borderId="3" xfId="0" applyFont="1" applyFill="1" applyBorder="1" applyAlignment="1" applyProtection="1">
      <alignment horizontal="center" vertical="center" wrapText="1"/>
      <protection locked="0"/>
    </xf>
    <xf numFmtId="0" fontId="19" fillId="9" borderId="33" xfId="0" applyFont="1" applyFill="1" applyBorder="1" applyAlignment="1" applyProtection="1">
      <alignment horizontal="center" vertical="center" wrapText="1"/>
      <protection locked="0"/>
    </xf>
    <xf numFmtId="49" fontId="19" fillId="9" borderId="36" xfId="0" quotePrefix="1" applyNumberFormat="1" applyFont="1" applyFill="1" applyBorder="1" applyAlignment="1" applyProtection="1">
      <alignment horizontal="center" vertical="center" wrapText="1"/>
      <protection locked="0"/>
    </xf>
    <xf numFmtId="49" fontId="19" fillId="9" borderId="37" xfId="0" applyNumberFormat="1" applyFont="1" applyFill="1" applyBorder="1" applyAlignment="1" applyProtection="1">
      <alignment horizontal="center" vertical="center" wrapText="1"/>
      <protection locked="0"/>
    </xf>
    <xf numFmtId="49" fontId="19" fillId="9" borderId="38" xfId="0" applyNumberFormat="1" applyFont="1" applyFill="1" applyBorder="1" applyAlignment="1" applyProtection="1">
      <alignment horizontal="center" vertical="center" wrapText="1"/>
      <protection locked="0"/>
    </xf>
    <xf numFmtId="0" fontId="22" fillId="6" borderId="29" xfId="0" applyFont="1" applyFill="1" applyBorder="1" applyAlignment="1" applyProtection="1">
      <alignment horizontal="left" vertical="center" wrapText="1"/>
      <protection locked="0"/>
    </xf>
    <xf numFmtId="0" fontId="22" fillId="6" borderId="51" xfId="0" applyFont="1" applyFill="1" applyBorder="1" applyAlignment="1" applyProtection="1">
      <alignment horizontal="left" vertical="center" wrapText="1"/>
      <protection locked="0"/>
    </xf>
    <xf numFmtId="0" fontId="18" fillId="0" borderId="45" xfId="0" applyFont="1" applyBorder="1" applyAlignment="1">
      <alignment horizontal="center" vertical="center" wrapText="1"/>
    </xf>
    <xf numFmtId="0" fontId="6" fillId="0" borderId="21" xfId="1" applyBorder="1" applyAlignment="1">
      <alignment horizontal="justify" vertical="center"/>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Vendor Privacy Policy'!A1"/></Relationships>
</file>

<file path=xl/drawings/_rels/drawing2.xml.rels><?xml version="1.0" encoding="UTF-8" standalone="yes"?>
<Relationships xmlns="http://schemas.openxmlformats.org/package/2006/relationships"><Relationship Id="rId2" Type="http://schemas.openxmlformats.org/officeDocument/2006/relationships/hyperlink" Target="#Consent!A1"/><Relationship Id="rId1" Type="http://schemas.openxmlformats.org/officeDocument/2006/relationships/hyperlink" Target="#'Basic details'!A1"/></Relationships>
</file>

<file path=xl/drawings/_rels/drawing3.xml.rels><?xml version="1.0" encoding="UTF-8" standalone="yes"?>
<Relationships xmlns="http://schemas.openxmlformats.org/package/2006/relationships"><Relationship Id="rId2" Type="http://schemas.openxmlformats.org/officeDocument/2006/relationships/hyperlink" Target="#'Vendor Privacy Policy'!A1"/><Relationship Id="rId1" Type="http://schemas.openxmlformats.org/officeDocument/2006/relationships/hyperlink" Target="#VIS!A1"/></Relationships>
</file>

<file path=xl/drawings/_rels/drawing4.xml.rels><?xml version="1.0" encoding="UTF-8" standalone="yes"?>
<Relationships xmlns="http://schemas.openxmlformats.org/package/2006/relationships"><Relationship Id="rId1" Type="http://schemas.openxmlformats.org/officeDocument/2006/relationships/hyperlink" Target="#'Basic details'!A1"/></Relationships>
</file>

<file path=xl/drawings/drawing1.xml><?xml version="1.0" encoding="utf-8"?>
<xdr:wsDr xmlns:xdr="http://schemas.openxmlformats.org/drawingml/2006/spreadsheetDrawing" xmlns:a="http://schemas.openxmlformats.org/drawingml/2006/main">
  <xdr:twoCellAnchor>
    <xdr:from>
      <xdr:col>11</xdr:col>
      <xdr:colOff>352425</xdr:colOff>
      <xdr:row>0</xdr:row>
      <xdr:rowOff>180975</xdr:rowOff>
    </xdr:from>
    <xdr:to>
      <xdr:col>12</xdr:col>
      <xdr:colOff>466725</xdr:colOff>
      <xdr:row>3</xdr:row>
      <xdr:rowOff>47625</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xmlns="" id="{83C0164F-4827-4045-ABA9-D74F5FEC4EB3}"/>
            </a:ext>
          </a:extLst>
        </xdr:cNvPr>
        <xdr:cNvSpPr/>
      </xdr:nvSpPr>
      <xdr:spPr>
        <a:xfrm>
          <a:off x="7058025" y="180975"/>
          <a:ext cx="723900" cy="447675"/>
        </a:xfrm>
        <a:prstGeom prst="rightArrow">
          <a:avLst/>
        </a:prstGeom>
        <a:gradFill>
          <a:gsLst>
            <a:gs pos="0">
              <a:srgbClr val="92D050"/>
            </a:gs>
            <a:gs pos="67000">
              <a:srgbClr val="92D050"/>
            </a:gs>
            <a:gs pos="83000">
              <a:srgbClr val="92D050"/>
            </a:gs>
            <a:gs pos="100000">
              <a:srgbClr val="92D050"/>
            </a:gs>
          </a:gsLst>
          <a:lin ang="5400000" scaled="1"/>
        </a:gradFill>
        <a:ln>
          <a:solidFill>
            <a:schemeClr val="bg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mn-lt"/>
            </a:rPr>
            <a:t>Next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1</xdr:row>
      <xdr:rowOff>0</xdr:rowOff>
    </xdr:from>
    <xdr:to>
      <xdr:col>3</xdr:col>
      <xdr:colOff>295275</xdr:colOff>
      <xdr:row>3</xdr:row>
      <xdr:rowOff>66675</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xmlns="" id="{0B27B175-46FC-4DC1-AF97-A65DFD0B0DF4}"/>
            </a:ext>
          </a:extLst>
        </xdr:cNvPr>
        <xdr:cNvSpPr/>
      </xdr:nvSpPr>
      <xdr:spPr>
        <a:xfrm>
          <a:off x="9363075" y="200025"/>
          <a:ext cx="723900" cy="447675"/>
        </a:xfrm>
        <a:prstGeom prst="rightArrow">
          <a:avLst/>
        </a:prstGeom>
        <a:gradFill>
          <a:gsLst>
            <a:gs pos="0">
              <a:srgbClr val="92D050"/>
            </a:gs>
            <a:gs pos="67000">
              <a:srgbClr val="92D050"/>
            </a:gs>
            <a:gs pos="83000">
              <a:srgbClr val="92D050"/>
            </a:gs>
            <a:gs pos="100000">
              <a:srgbClr val="92D050"/>
            </a:gs>
          </a:gsLst>
          <a:lin ang="5400000" scaled="1"/>
        </a:gradFill>
        <a:ln>
          <a:solidFill>
            <a:schemeClr val="bg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mn-lt"/>
            </a:rPr>
            <a:t>Next</a:t>
          </a:r>
        </a:p>
      </xdr:txBody>
    </xdr:sp>
    <xdr:clientData/>
  </xdr:twoCellAnchor>
  <xdr:twoCellAnchor>
    <xdr:from>
      <xdr:col>0</xdr:col>
      <xdr:colOff>133350</xdr:colOff>
      <xdr:row>1</xdr:row>
      <xdr:rowOff>0</xdr:rowOff>
    </xdr:from>
    <xdr:to>
      <xdr:col>0</xdr:col>
      <xdr:colOff>771525</xdr:colOff>
      <xdr:row>3</xdr:row>
      <xdr:rowOff>9525</xdr:rowOff>
    </xdr:to>
    <xdr:sp macro="" textlink="">
      <xdr:nvSpPr>
        <xdr:cNvPr id="3" name="Arrow: Left 2">
          <a:hlinkClick xmlns:r="http://schemas.openxmlformats.org/officeDocument/2006/relationships" r:id="rId2"/>
          <a:extLst>
            <a:ext uri="{FF2B5EF4-FFF2-40B4-BE49-F238E27FC236}">
              <a16:creationId xmlns:a16="http://schemas.microsoft.com/office/drawing/2014/main" xmlns="" id="{3BDC5B64-2E0F-49B8-A3C3-975549CD96E8}"/>
            </a:ext>
          </a:extLst>
        </xdr:cNvPr>
        <xdr:cNvSpPr/>
      </xdr:nvSpPr>
      <xdr:spPr>
        <a:xfrm>
          <a:off x="133350" y="200025"/>
          <a:ext cx="638175" cy="390525"/>
        </a:xfrm>
        <a:prstGeom prst="leftArrow">
          <a:avLst/>
        </a:prstGeom>
        <a:gradFill>
          <a:gsLst>
            <a:gs pos="0">
              <a:srgbClr val="92D050"/>
            </a:gs>
            <a:gs pos="67000">
              <a:srgbClr val="92D050"/>
            </a:gs>
            <a:gs pos="83000">
              <a:srgbClr val="92D050"/>
            </a:gs>
            <a:gs pos="100000">
              <a:srgbClr val="92D050"/>
            </a:gs>
          </a:gsLst>
          <a:lin ang="5400000" scaled="1"/>
        </a:gradFill>
        <a:ln>
          <a:solidFill>
            <a:schemeClr val="bg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100" b="1">
              <a:solidFill>
                <a:schemeClr val="lt1"/>
              </a:solidFill>
              <a:latin typeface="+mn-lt"/>
              <a:ea typeface="+mn-ea"/>
              <a:cs typeface="+mn-cs"/>
            </a:rPr>
            <a:t>Back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590550</xdr:colOff>
      <xdr:row>0</xdr:row>
      <xdr:rowOff>142875</xdr:rowOff>
    </xdr:from>
    <xdr:to>
      <xdr:col>11</xdr:col>
      <xdr:colOff>95250</xdr:colOff>
      <xdr:row>2</xdr:row>
      <xdr:rowOff>190500</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xmlns="" id="{69CC45FE-911E-49A6-B94B-E98F1996678B}"/>
            </a:ext>
          </a:extLst>
        </xdr:cNvPr>
        <xdr:cNvSpPr/>
      </xdr:nvSpPr>
      <xdr:spPr>
        <a:xfrm>
          <a:off x="8924925" y="142875"/>
          <a:ext cx="723900" cy="447675"/>
        </a:xfrm>
        <a:prstGeom prst="rightArrow">
          <a:avLst/>
        </a:prstGeom>
        <a:gradFill>
          <a:gsLst>
            <a:gs pos="0">
              <a:srgbClr val="92D050"/>
            </a:gs>
            <a:gs pos="67000">
              <a:srgbClr val="92D050"/>
            </a:gs>
            <a:gs pos="83000">
              <a:srgbClr val="92D050"/>
            </a:gs>
            <a:gs pos="100000">
              <a:srgbClr val="92D050"/>
            </a:gs>
          </a:gsLst>
          <a:lin ang="5400000" scaled="1"/>
        </a:gradFill>
        <a:ln>
          <a:solidFill>
            <a:schemeClr val="bg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mn-lt"/>
            </a:rPr>
            <a:t>Next</a:t>
          </a:r>
        </a:p>
      </xdr:txBody>
    </xdr:sp>
    <xdr:clientData/>
  </xdr:twoCellAnchor>
  <xdr:twoCellAnchor>
    <xdr:from>
      <xdr:col>0</xdr:col>
      <xdr:colOff>219075</xdr:colOff>
      <xdr:row>0</xdr:row>
      <xdr:rowOff>133350</xdr:rowOff>
    </xdr:from>
    <xdr:to>
      <xdr:col>0</xdr:col>
      <xdr:colOff>857250</xdr:colOff>
      <xdr:row>2</xdr:row>
      <xdr:rowOff>123825</xdr:rowOff>
    </xdr:to>
    <xdr:sp macro="" textlink="">
      <xdr:nvSpPr>
        <xdr:cNvPr id="3" name="Arrow: Left 2">
          <a:hlinkClick xmlns:r="http://schemas.openxmlformats.org/officeDocument/2006/relationships" r:id="rId2"/>
          <a:extLst>
            <a:ext uri="{FF2B5EF4-FFF2-40B4-BE49-F238E27FC236}">
              <a16:creationId xmlns:a16="http://schemas.microsoft.com/office/drawing/2014/main" xmlns="" id="{6B80ED56-133B-4B04-97AE-830DAF81C2E4}"/>
            </a:ext>
          </a:extLst>
        </xdr:cNvPr>
        <xdr:cNvSpPr/>
      </xdr:nvSpPr>
      <xdr:spPr>
        <a:xfrm>
          <a:off x="219075" y="133350"/>
          <a:ext cx="638175" cy="390525"/>
        </a:xfrm>
        <a:prstGeom prst="leftArrow">
          <a:avLst/>
        </a:prstGeom>
        <a:gradFill>
          <a:gsLst>
            <a:gs pos="0">
              <a:srgbClr val="92D050"/>
            </a:gs>
            <a:gs pos="67000">
              <a:srgbClr val="92D050"/>
            </a:gs>
            <a:gs pos="83000">
              <a:srgbClr val="92D050"/>
            </a:gs>
            <a:gs pos="100000">
              <a:srgbClr val="92D050"/>
            </a:gs>
          </a:gsLst>
          <a:lin ang="5400000" scaled="1"/>
        </a:gradFill>
        <a:ln>
          <a:solidFill>
            <a:schemeClr val="bg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100" b="1">
              <a:solidFill>
                <a:schemeClr val="lt1"/>
              </a:solidFill>
              <a:latin typeface="+mn-lt"/>
              <a:ea typeface="+mn-ea"/>
              <a:cs typeface="+mn-cs"/>
            </a:rPr>
            <a:t>Back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114300</xdr:rowOff>
    </xdr:from>
    <xdr:to>
      <xdr:col>0</xdr:col>
      <xdr:colOff>781050</xdr:colOff>
      <xdr:row>2</xdr:row>
      <xdr:rowOff>95250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79D44C97-FC2B-4F6C-B2B5-0FF56C59D56D}"/>
            </a:ext>
          </a:extLst>
        </xdr:cNvPr>
        <xdr:cNvSpPr/>
      </xdr:nvSpPr>
      <xdr:spPr>
        <a:xfrm>
          <a:off x="142875" y="114300"/>
          <a:ext cx="638175" cy="390525"/>
        </a:xfrm>
        <a:prstGeom prst="leftArrow">
          <a:avLst/>
        </a:prstGeom>
        <a:gradFill>
          <a:gsLst>
            <a:gs pos="0">
              <a:srgbClr val="92D050"/>
            </a:gs>
            <a:gs pos="67000">
              <a:srgbClr val="92D050"/>
            </a:gs>
            <a:gs pos="83000">
              <a:srgbClr val="92D050"/>
            </a:gs>
            <a:gs pos="100000">
              <a:srgbClr val="92D050"/>
            </a:gs>
          </a:gsLst>
          <a:lin ang="5400000" scaled="1"/>
        </a:gradFill>
        <a:ln>
          <a:solidFill>
            <a:schemeClr val="bg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100" b="1">
              <a:solidFill>
                <a:schemeClr val="lt1"/>
              </a:solidFill>
              <a:latin typeface="+mn-lt"/>
              <a:ea typeface="+mn-ea"/>
              <a:cs typeface="+mn-cs"/>
            </a:rPr>
            <a:t>Back</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rocurement\Overseas\khushboo\Compliance\New%20updated%20VIS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Consent"/>
      <sheetName val="Vendor Privacy Policy"/>
      <sheetName val="Basic details"/>
      <sheetName val="VIS"/>
      <sheetName val="Country"/>
      <sheetName val="Misc."/>
    </sheetNames>
    <sheetDataSet>
      <sheetData sheetId="0"/>
      <sheetData sheetId="1"/>
      <sheetData sheetId="2"/>
      <sheetData sheetId="3">
        <row r="10">
          <cell r="E10" t="str">
            <v>India</v>
          </cell>
        </row>
      </sheetData>
      <sheetData sheetId="4"/>
      <sheetData sheetId="5"/>
      <sheetData sheetId="6">
        <row r="20">
          <cell r="C20" t="str">
            <v>Overseas (other than India)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info@realcheckservices.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8"/>
  <sheetViews>
    <sheetView showGridLines="0" topLeftCell="A7" zoomScaleNormal="100" workbookViewId="0">
      <selection activeCell="G13" sqref="G13"/>
    </sheetView>
  </sheetViews>
  <sheetFormatPr defaultRowHeight="14.4" x14ac:dyDescent="0.3"/>
  <cols>
    <col min="3" max="3" width="5.44140625" customWidth="1"/>
    <col min="4" max="4" width="21.5546875" customWidth="1"/>
    <col min="5" max="6" width="13.6640625" bestFit="1" customWidth="1"/>
    <col min="7" max="8" width="13.44140625" bestFit="1" customWidth="1"/>
    <col min="9" max="9" width="11.33203125" bestFit="1" customWidth="1"/>
    <col min="10" max="10" width="17.6640625" customWidth="1"/>
  </cols>
  <sheetData>
    <row r="4" spans="3:11" x14ac:dyDescent="0.3">
      <c r="C4" s="1"/>
      <c r="D4" s="1"/>
      <c r="E4" s="1"/>
      <c r="F4" s="1"/>
      <c r="G4" s="1"/>
      <c r="H4" s="1"/>
      <c r="I4" s="1"/>
      <c r="J4" s="1"/>
      <c r="K4" s="1"/>
    </row>
    <row r="5" spans="3:11" x14ac:dyDescent="0.3">
      <c r="C5" s="1"/>
      <c r="D5" s="131" t="s">
        <v>0</v>
      </c>
      <c r="E5" s="132"/>
      <c r="F5" s="133" t="s">
        <v>386</v>
      </c>
      <c r="G5" s="134"/>
      <c r="H5" s="135"/>
      <c r="I5" s="104"/>
      <c r="J5" s="104"/>
      <c r="K5" s="1"/>
    </row>
    <row r="6" spans="3:11" x14ac:dyDescent="0.3">
      <c r="C6" s="1"/>
      <c r="D6" s="131" t="s">
        <v>1</v>
      </c>
      <c r="E6" s="132"/>
      <c r="F6" s="136" t="s">
        <v>420</v>
      </c>
      <c r="G6" s="137"/>
      <c r="H6" s="138"/>
      <c r="I6" s="104"/>
      <c r="J6" s="104"/>
      <c r="K6" s="1"/>
    </row>
    <row r="7" spans="3:11" ht="15" thickBot="1" x14ac:dyDescent="0.35">
      <c r="C7" s="1"/>
      <c r="D7" s="139" t="s">
        <v>2</v>
      </c>
      <c r="E7" s="140"/>
      <c r="F7" s="141" t="s">
        <v>3</v>
      </c>
      <c r="G7" s="142"/>
      <c r="H7" s="142"/>
      <c r="I7" s="104"/>
      <c r="J7" s="104"/>
      <c r="K7" s="1"/>
    </row>
    <row r="8" spans="3:11" ht="15" thickBot="1" x14ac:dyDescent="0.35">
      <c r="C8" s="1"/>
      <c r="D8" s="126" t="s">
        <v>383</v>
      </c>
      <c r="E8" s="127"/>
      <c r="F8" s="128" t="s">
        <v>421</v>
      </c>
      <c r="G8" s="129"/>
      <c r="H8" s="130"/>
      <c r="I8" s="104"/>
      <c r="J8" s="104"/>
      <c r="K8" s="1"/>
    </row>
    <row r="9" spans="3:11" ht="15" thickBot="1" x14ac:dyDescent="0.35">
      <c r="C9" s="1"/>
      <c r="D9" s="126" t="s">
        <v>384</v>
      </c>
      <c r="E9" s="127"/>
      <c r="F9" s="128" t="s">
        <v>385</v>
      </c>
      <c r="G9" s="129"/>
      <c r="H9" s="130"/>
      <c r="I9" s="104"/>
      <c r="J9" s="104"/>
      <c r="K9" s="1"/>
    </row>
    <row r="10" spans="3:11" x14ac:dyDescent="0.3">
      <c r="C10" s="1"/>
      <c r="D10" s="105" t="s">
        <v>4</v>
      </c>
      <c r="E10" s="105" t="s">
        <v>5</v>
      </c>
      <c r="F10" s="105" t="s">
        <v>6</v>
      </c>
      <c r="G10" s="105" t="s">
        <v>7</v>
      </c>
      <c r="H10" s="105" t="s">
        <v>8</v>
      </c>
      <c r="I10" s="105" t="s">
        <v>9</v>
      </c>
      <c r="J10" s="105" t="s">
        <v>10</v>
      </c>
      <c r="K10" s="1"/>
    </row>
    <row r="11" spans="3:11" ht="79.2" x14ac:dyDescent="0.3">
      <c r="C11" s="1"/>
      <c r="D11" s="99" t="s">
        <v>422</v>
      </c>
      <c r="E11" s="101" t="s">
        <v>420</v>
      </c>
      <c r="F11" s="102" t="s">
        <v>377</v>
      </c>
      <c r="G11" s="101" t="s">
        <v>420</v>
      </c>
      <c r="H11" s="103" t="s">
        <v>11</v>
      </c>
      <c r="I11" s="102" t="s">
        <v>12</v>
      </c>
      <c r="J11" s="100" t="s">
        <v>13</v>
      </c>
      <c r="K11" s="1"/>
    </row>
    <row r="12" spans="3:11" ht="26.4" x14ac:dyDescent="0.3">
      <c r="C12" s="1"/>
      <c r="D12" s="99" t="s">
        <v>422</v>
      </c>
      <c r="E12" s="101">
        <v>43818</v>
      </c>
      <c r="F12" s="102" t="s">
        <v>377</v>
      </c>
      <c r="G12" s="101">
        <v>43818</v>
      </c>
      <c r="H12" s="103" t="s">
        <v>11</v>
      </c>
      <c r="I12" s="102" t="s">
        <v>12</v>
      </c>
      <c r="J12" s="100" t="s">
        <v>375</v>
      </c>
      <c r="K12" s="1"/>
    </row>
    <row r="13" spans="3:11" ht="39.6" x14ac:dyDescent="0.3">
      <c r="C13" s="1"/>
      <c r="D13" s="99" t="s">
        <v>423</v>
      </c>
      <c r="E13" s="101">
        <v>43535</v>
      </c>
      <c r="F13" s="102" t="s">
        <v>378</v>
      </c>
      <c r="G13" s="101">
        <v>43535</v>
      </c>
      <c r="H13" s="103" t="s">
        <v>11</v>
      </c>
      <c r="I13" s="102" t="s">
        <v>12</v>
      </c>
      <c r="J13" s="100" t="s">
        <v>376</v>
      </c>
      <c r="K13" s="1"/>
    </row>
    <row r="14" spans="3:11" ht="39.6" x14ac:dyDescent="0.3">
      <c r="D14" s="99" t="s">
        <v>424</v>
      </c>
      <c r="E14" s="101">
        <v>43732</v>
      </c>
      <c r="F14" s="102" t="s">
        <v>378</v>
      </c>
      <c r="G14" s="101">
        <v>43732</v>
      </c>
      <c r="H14" s="103" t="s">
        <v>11</v>
      </c>
      <c r="I14" s="102" t="s">
        <v>12</v>
      </c>
      <c r="J14" s="100" t="s">
        <v>379</v>
      </c>
    </row>
    <row r="15" spans="3:11" ht="39.6" x14ac:dyDescent="0.3">
      <c r="D15" s="99" t="s">
        <v>421</v>
      </c>
      <c r="E15" s="101">
        <v>44012</v>
      </c>
      <c r="F15" s="102" t="s">
        <v>378</v>
      </c>
      <c r="G15" s="101">
        <v>44012</v>
      </c>
      <c r="H15" s="103" t="s">
        <v>11</v>
      </c>
      <c r="I15" s="102" t="s">
        <v>12</v>
      </c>
      <c r="J15" s="100" t="s">
        <v>381</v>
      </c>
    </row>
    <row r="16" spans="3:11" ht="26.4" x14ac:dyDescent="0.3">
      <c r="D16" s="99" t="s">
        <v>421</v>
      </c>
      <c r="E16" s="101">
        <v>44323</v>
      </c>
      <c r="F16" s="102" t="s">
        <v>378</v>
      </c>
      <c r="G16" s="101">
        <v>44323</v>
      </c>
      <c r="H16" s="103" t="s">
        <v>392</v>
      </c>
      <c r="I16" s="102" t="s">
        <v>12</v>
      </c>
      <c r="J16" s="100" t="s">
        <v>382</v>
      </c>
    </row>
    <row r="17" spans="4:10" ht="26.4" x14ac:dyDescent="0.3">
      <c r="D17" s="99" t="s">
        <v>421</v>
      </c>
      <c r="E17" s="101">
        <v>44691</v>
      </c>
      <c r="F17" s="102" t="s">
        <v>378</v>
      </c>
      <c r="G17" s="101">
        <v>44688</v>
      </c>
      <c r="H17" s="103" t="s">
        <v>11</v>
      </c>
      <c r="I17" s="102" t="s">
        <v>12</v>
      </c>
      <c r="J17" s="100" t="s">
        <v>382</v>
      </c>
    </row>
    <row r="18" spans="4:10" ht="26.4" x14ac:dyDescent="0.3">
      <c r="D18" s="99" t="s">
        <v>421</v>
      </c>
      <c r="E18" s="101">
        <v>45030</v>
      </c>
      <c r="F18" s="102" t="s">
        <v>391</v>
      </c>
      <c r="G18" s="101">
        <v>45030</v>
      </c>
      <c r="H18" s="103" t="s">
        <v>392</v>
      </c>
      <c r="I18" s="102" t="s">
        <v>12</v>
      </c>
      <c r="J18" s="100" t="s">
        <v>382</v>
      </c>
    </row>
  </sheetData>
  <mergeCells count="10">
    <mergeCell ref="D8:E8"/>
    <mergeCell ref="F8:H8"/>
    <mergeCell ref="D9:E9"/>
    <mergeCell ref="F9:H9"/>
    <mergeCell ref="D5:E5"/>
    <mergeCell ref="F5:H5"/>
    <mergeCell ref="D6:E6"/>
    <mergeCell ref="F6:H6"/>
    <mergeCell ref="D7:E7"/>
    <mergeCell ref="F7:H7"/>
  </mergeCells>
  <pageMargins left="0.7" right="0.7" top="0.75" bottom="0.75" header="0.3" footer="0.3"/>
  <pageSetup orientation="portrait" r:id="rId1"/>
  <headerFooter>
    <oddFooter>&amp;LConfidential-PI&amp;CLast Reviewed -14-Apr-23&amp;RARS/PROC/FR/01 Ver 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6"/>
  <sheetViews>
    <sheetView showGridLines="0" view="pageLayout" zoomScaleNormal="100" workbookViewId="0">
      <selection activeCell="C3" sqref="C3:K3"/>
    </sheetView>
  </sheetViews>
  <sheetFormatPr defaultRowHeight="14.4" x14ac:dyDescent="0.3"/>
  <sheetData>
    <row r="2" spans="2:11" ht="15" thickBot="1" x14ac:dyDescent="0.35">
      <c r="B2" s="2"/>
      <c r="C2" s="2"/>
      <c r="D2" s="2"/>
      <c r="E2" s="2"/>
      <c r="F2" s="2"/>
      <c r="G2" s="2"/>
      <c r="H2" s="2"/>
      <c r="I2" s="2"/>
      <c r="J2" s="2"/>
      <c r="K2" s="2"/>
    </row>
    <row r="3" spans="2:11" ht="15" thickBot="1" x14ac:dyDescent="0.35">
      <c r="B3" s="2"/>
      <c r="C3" s="161" t="s">
        <v>14</v>
      </c>
      <c r="D3" s="162"/>
      <c r="E3" s="162"/>
      <c r="F3" s="162"/>
      <c r="G3" s="162"/>
      <c r="H3" s="162"/>
      <c r="I3" s="162"/>
      <c r="J3" s="162"/>
      <c r="K3" s="163"/>
    </row>
    <row r="4" spans="2:11" x14ac:dyDescent="0.3">
      <c r="B4" s="2"/>
      <c r="C4" s="143" t="s">
        <v>415</v>
      </c>
      <c r="D4" s="144"/>
      <c r="E4" s="144"/>
      <c r="F4" s="144"/>
      <c r="G4" s="144"/>
      <c r="H4" s="144"/>
      <c r="I4" s="144"/>
      <c r="J4" s="144"/>
      <c r="K4" s="145"/>
    </row>
    <row r="5" spans="2:11" x14ac:dyDescent="0.3">
      <c r="B5" s="2"/>
      <c r="C5" s="143"/>
      <c r="D5" s="144"/>
      <c r="E5" s="144"/>
      <c r="F5" s="144"/>
      <c r="G5" s="144"/>
      <c r="H5" s="144"/>
      <c r="I5" s="144"/>
      <c r="J5" s="144"/>
      <c r="K5" s="145"/>
    </row>
    <row r="6" spans="2:11" ht="24.75" customHeight="1" thickBot="1" x14ac:dyDescent="0.35">
      <c r="B6" s="2"/>
      <c r="C6" s="146"/>
      <c r="D6" s="147"/>
      <c r="E6" s="147"/>
      <c r="F6" s="147"/>
      <c r="G6" s="147"/>
      <c r="H6" s="147"/>
      <c r="I6" s="147"/>
      <c r="J6" s="147"/>
      <c r="K6" s="148"/>
    </row>
    <row r="7" spans="2:11" ht="15" thickBot="1" x14ac:dyDescent="0.35">
      <c r="B7" s="2"/>
      <c r="C7" s="3"/>
      <c r="D7" s="3"/>
      <c r="E7" s="3"/>
      <c r="F7" s="3"/>
      <c r="G7" s="3"/>
      <c r="H7" s="3"/>
      <c r="I7" s="3"/>
      <c r="J7" s="2"/>
      <c r="K7" s="2"/>
    </row>
    <row r="8" spans="2:11" ht="15" thickBot="1" x14ac:dyDescent="0.35">
      <c r="B8" s="2"/>
      <c r="C8" s="161" t="s">
        <v>15</v>
      </c>
      <c r="D8" s="162"/>
      <c r="E8" s="162"/>
      <c r="F8" s="162"/>
      <c r="G8" s="162"/>
      <c r="H8" s="162"/>
      <c r="I8" s="162"/>
      <c r="J8" s="162"/>
      <c r="K8" s="163"/>
    </row>
    <row r="9" spans="2:11" x14ac:dyDescent="0.3">
      <c r="B9" s="2"/>
      <c r="C9" s="149" t="s">
        <v>416</v>
      </c>
      <c r="D9" s="150"/>
      <c r="E9" s="150"/>
      <c r="F9" s="150"/>
      <c r="G9" s="150"/>
      <c r="H9" s="150"/>
      <c r="I9" s="150"/>
      <c r="J9" s="150"/>
      <c r="K9" s="151"/>
    </row>
    <row r="10" spans="2:11" x14ac:dyDescent="0.3">
      <c r="B10" s="2"/>
      <c r="C10" s="143"/>
      <c r="D10" s="144"/>
      <c r="E10" s="144"/>
      <c r="F10" s="144"/>
      <c r="G10" s="144"/>
      <c r="H10" s="144"/>
      <c r="I10" s="144"/>
      <c r="J10" s="144"/>
      <c r="K10" s="145"/>
    </row>
    <row r="11" spans="2:11" x14ac:dyDescent="0.3">
      <c r="B11" s="2"/>
      <c r="C11" s="143"/>
      <c r="D11" s="144"/>
      <c r="E11" s="144"/>
      <c r="F11" s="144"/>
      <c r="G11" s="144"/>
      <c r="H11" s="144"/>
      <c r="I11" s="144"/>
      <c r="J11" s="144"/>
      <c r="K11" s="145"/>
    </row>
    <row r="12" spans="2:11" x14ac:dyDescent="0.3">
      <c r="B12" s="2"/>
      <c r="C12" s="143"/>
      <c r="D12" s="144"/>
      <c r="E12" s="144"/>
      <c r="F12" s="144"/>
      <c r="G12" s="144"/>
      <c r="H12" s="144"/>
      <c r="I12" s="144"/>
      <c r="J12" s="144"/>
      <c r="K12" s="145"/>
    </row>
    <row r="13" spans="2:11" x14ac:dyDescent="0.3">
      <c r="B13" s="2"/>
      <c r="C13" s="143"/>
      <c r="D13" s="144"/>
      <c r="E13" s="144"/>
      <c r="F13" s="144"/>
      <c r="G13" s="144"/>
      <c r="H13" s="144"/>
      <c r="I13" s="144"/>
      <c r="J13" s="144"/>
      <c r="K13" s="145"/>
    </row>
    <row r="14" spans="2:11" x14ac:dyDescent="0.3">
      <c r="B14" s="2"/>
      <c r="C14" s="143"/>
      <c r="D14" s="144"/>
      <c r="E14" s="144"/>
      <c r="F14" s="144"/>
      <c r="G14" s="144"/>
      <c r="H14" s="144"/>
      <c r="I14" s="144"/>
      <c r="J14" s="144"/>
      <c r="K14" s="145"/>
    </row>
    <row r="15" spans="2:11" x14ac:dyDescent="0.3">
      <c r="B15" s="2"/>
      <c r="C15" s="143"/>
      <c r="D15" s="144"/>
      <c r="E15" s="144"/>
      <c r="F15" s="144"/>
      <c r="G15" s="144"/>
      <c r="H15" s="144"/>
      <c r="I15" s="144"/>
      <c r="J15" s="144"/>
      <c r="K15" s="145"/>
    </row>
    <row r="16" spans="2:11" x14ac:dyDescent="0.3">
      <c r="B16" s="2"/>
      <c r="C16" s="143"/>
      <c r="D16" s="144"/>
      <c r="E16" s="144"/>
      <c r="F16" s="144"/>
      <c r="G16" s="144"/>
      <c r="H16" s="144"/>
      <c r="I16" s="144"/>
      <c r="J16" s="144"/>
      <c r="K16" s="145"/>
    </row>
    <row r="17" spans="2:11" ht="15" thickBot="1" x14ac:dyDescent="0.35">
      <c r="B17" s="2"/>
      <c r="C17" s="146"/>
      <c r="D17" s="147"/>
      <c r="E17" s="147"/>
      <c r="F17" s="147"/>
      <c r="G17" s="147"/>
      <c r="H17" s="147"/>
      <c r="I17" s="147"/>
      <c r="J17" s="147"/>
      <c r="K17" s="148"/>
    </row>
    <row r="18" spans="2:11" ht="11.25" customHeight="1" thickBot="1" x14ac:dyDescent="0.35">
      <c r="B18" s="2"/>
      <c r="C18" s="2"/>
      <c r="D18" s="2"/>
      <c r="E18" s="2"/>
      <c r="F18" s="2"/>
      <c r="G18" s="2"/>
      <c r="H18" s="2"/>
      <c r="I18" s="2"/>
      <c r="J18" s="2"/>
      <c r="K18" s="2"/>
    </row>
    <row r="19" spans="2:11" x14ac:dyDescent="0.3">
      <c r="B19" s="2"/>
      <c r="C19" s="152" t="s">
        <v>398</v>
      </c>
      <c r="D19" s="153"/>
      <c r="E19" s="153"/>
      <c r="F19" s="153"/>
      <c r="G19" s="153"/>
      <c r="H19" s="153"/>
      <c r="I19" s="153"/>
      <c r="J19" s="153"/>
      <c r="K19" s="154"/>
    </row>
    <row r="20" spans="2:11" x14ac:dyDescent="0.3">
      <c r="B20" s="2"/>
      <c r="C20" s="155"/>
      <c r="D20" s="156"/>
      <c r="E20" s="156"/>
      <c r="F20" s="156"/>
      <c r="G20" s="156"/>
      <c r="H20" s="156"/>
      <c r="I20" s="156"/>
      <c r="J20" s="156"/>
      <c r="K20" s="157"/>
    </row>
    <row r="21" spans="2:11" x14ac:dyDescent="0.3">
      <c r="B21" s="2"/>
      <c r="C21" s="155"/>
      <c r="D21" s="156"/>
      <c r="E21" s="156"/>
      <c r="F21" s="156"/>
      <c r="G21" s="156"/>
      <c r="H21" s="156"/>
      <c r="I21" s="156"/>
      <c r="J21" s="156"/>
      <c r="K21" s="157"/>
    </row>
    <row r="22" spans="2:11" x14ac:dyDescent="0.3">
      <c r="B22" s="2"/>
      <c r="C22" s="155"/>
      <c r="D22" s="156"/>
      <c r="E22" s="156"/>
      <c r="F22" s="156"/>
      <c r="G22" s="156"/>
      <c r="H22" s="156"/>
      <c r="I22" s="156"/>
      <c r="J22" s="156"/>
      <c r="K22" s="157"/>
    </row>
    <row r="23" spans="2:11" x14ac:dyDescent="0.3">
      <c r="B23" s="2"/>
      <c r="C23" s="155"/>
      <c r="D23" s="156"/>
      <c r="E23" s="156"/>
      <c r="F23" s="156"/>
      <c r="G23" s="156"/>
      <c r="H23" s="156"/>
      <c r="I23" s="156"/>
      <c r="J23" s="156"/>
      <c r="K23" s="157"/>
    </row>
    <row r="24" spans="2:11" x14ac:dyDescent="0.3">
      <c r="B24" s="2"/>
      <c r="C24" s="155"/>
      <c r="D24" s="156"/>
      <c r="E24" s="156"/>
      <c r="F24" s="156"/>
      <c r="G24" s="156"/>
      <c r="H24" s="156"/>
      <c r="I24" s="156"/>
      <c r="J24" s="156"/>
      <c r="K24" s="157"/>
    </row>
    <row r="25" spans="2:11" x14ac:dyDescent="0.3">
      <c r="B25" s="2"/>
      <c r="C25" s="155"/>
      <c r="D25" s="156"/>
      <c r="E25" s="156"/>
      <c r="F25" s="156"/>
      <c r="G25" s="156"/>
      <c r="H25" s="156"/>
      <c r="I25" s="156"/>
      <c r="J25" s="156"/>
      <c r="K25" s="157"/>
    </row>
    <row r="26" spans="2:11" x14ac:dyDescent="0.3">
      <c r="B26" s="2"/>
      <c r="C26" s="155"/>
      <c r="D26" s="156"/>
      <c r="E26" s="156"/>
      <c r="F26" s="156"/>
      <c r="G26" s="156"/>
      <c r="H26" s="156"/>
      <c r="I26" s="156"/>
      <c r="J26" s="156"/>
      <c r="K26" s="157"/>
    </row>
    <row r="27" spans="2:11" x14ac:dyDescent="0.3">
      <c r="B27" s="2"/>
      <c r="C27" s="155"/>
      <c r="D27" s="156"/>
      <c r="E27" s="156"/>
      <c r="F27" s="156"/>
      <c r="G27" s="156"/>
      <c r="H27" s="156"/>
      <c r="I27" s="156"/>
      <c r="J27" s="156"/>
      <c r="K27" s="157"/>
    </row>
    <row r="28" spans="2:11" x14ac:dyDescent="0.3">
      <c r="B28" s="2"/>
      <c r="C28" s="155"/>
      <c r="D28" s="156"/>
      <c r="E28" s="156"/>
      <c r="F28" s="156"/>
      <c r="G28" s="156"/>
      <c r="H28" s="156"/>
      <c r="I28" s="156"/>
      <c r="J28" s="156"/>
      <c r="K28" s="157"/>
    </row>
    <row r="29" spans="2:11" x14ac:dyDescent="0.3">
      <c r="B29" s="2"/>
      <c r="C29" s="155"/>
      <c r="D29" s="156"/>
      <c r="E29" s="156"/>
      <c r="F29" s="156"/>
      <c r="G29" s="156"/>
      <c r="H29" s="156"/>
      <c r="I29" s="156"/>
      <c r="J29" s="156"/>
      <c r="K29" s="157"/>
    </row>
    <row r="30" spans="2:11" x14ac:dyDescent="0.3">
      <c r="B30" s="2"/>
      <c r="C30" s="155"/>
      <c r="D30" s="156"/>
      <c r="E30" s="156"/>
      <c r="F30" s="156"/>
      <c r="G30" s="156"/>
      <c r="H30" s="156"/>
      <c r="I30" s="156"/>
      <c r="J30" s="156"/>
      <c r="K30" s="157"/>
    </row>
    <row r="31" spans="2:11" x14ac:dyDescent="0.3">
      <c r="B31" s="2"/>
      <c r="C31" s="155"/>
      <c r="D31" s="156"/>
      <c r="E31" s="156"/>
      <c r="F31" s="156"/>
      <c r="G31" s="156"/>
      <c r="H31" s="156"/>
      <c r="I31" s="156"/>
      <c r="J31" s="156"/>
      <c r="K31" s="157"/>
    </row>
    <row r="32" spans="2:11" x14ac:dyDescent="0.3">
      <c r="B32" s="2"/>
      <c r="C32" s="155"/>
      <c r="D32" s="156"/>
      <c r="E32" s="156"/>
      <c r="F32" s="156"/>
      <c r="G32" s="156"/>
      <c r="H32" s="156"/>
      <c r="I32" s="156"/>
      <c r="J32" s="156"/>
      <c r="K32" s="157"/>
    </row>
    <row r="33" spans="2:11" x14ac:dyDescent="0.3">
      <c r="B33" s="2"/>
      <c r="C33" s="155"/>
      <c r="D33" s="156"/>
      <c r="E33" s="156"/>
      <c r="F33" s="156"/>
      <c r="G33" s="156"/>
      <c r="H33" s="156"/>
      <c r="I33" s="156"/>
      <c r="J33" s="156"/>
      <c r="K33" s="157"/>
    </row>
    <row r="34" spans="2:11" x14ac:dyDescent="0.3">
      <c r="B34" s="2"/>
      <c r="C34" s="155"/>
      <c r="D34" s="156"/>
      <c r="E34" s="156"/>
      <c r="F34" s="156"/>
      <c r="G34" s="156"/>
      <c r="H34" s="156"/>
      <c r="I34" s="156"/>
      <c r="J34" s="156"/>
      <c r="K34" s="157"/>
    </row>
    <row r="35" spans="2:11" x14ac:dyDescent="0.3">
      <c r="B35" s="2"/>
      <c r="C35" s="155"/>
      <c r="D35" s="156"/>
      <c r="E35" s="156"/>
      <c r="F35" s="156"/>
      <c r="G35" s="156"/>
      <c r="H35" s="156"/>
      <c r="I35" s="156"/>
      <c r="J35" s="156"/>
      <c r="K35" s="157"/>
    </row>
    <row r="36" spans="2:11" x14ac:dyDescent="0.3">
      <c r="B36" s="2"/>
      <c r="C36" s="155"/>
      <c r="D36" s="156"/>
      <c r="E36" s="156"/>
      <c r="F36" s="156"/>
      <c r="G36" s="156"/>
      <c r="H36" s="156"/>
      <c r="I36" s="156"/>
      <c r="J36" s="156"/>
      <c r="K36" s="157"/>
    </row>
    <row r="37" spans="2:11" x14ac:dyDescent="0.3">
      <c r="B37" s="2"/>
      <c r="C37" s="155"/>
      <c r="D37" s="156"/>
      <c r="E37" s="156"/>
      <c r="F37" s="156"/>
      <c r="G37" s="156"/>
      <c r="H37" s="156"/>
      <c r="I37" s="156"/>
      <c r="J37" s="156"/>
      <c r="K37" s="157"/>
    </row>
    <row r="38" spans="2:11" x14ac:dyDescent="0.3">
      <c r="B38" s="2"/>
      <c r="C38" s="155"/>
      <c r="D38" s="156"/>
      <c r="E38" s="156"/>
      <c r="F38" s="156"/>
      <c r="G38" s="156"/>
      <c r="H38" s="156"/>
      <c r="I38" s="156"/>
      <c r="J38" s="156"/>
      <c r="K38" s="157"/>
    </row>
    <row r="39" spans="2:11" x14ac:dyDescent="0.3">
      <c r="B39" s="2"/>
      <c r="C39" s="155"/>
      <c r="D39" s="156"/>
      <c r="E39" s="156"/>
      <c r="F39" s="156"/>
      <c r="G39" s="156"/>
      <c r="H39" s="156"/>
      <c r="I39" s="156"/>
      <c r="J39" s="156"/>
      <c r="K39" s="157"/>
    </row>
    <row r="40" spans="2:11" x14ac:dyDescent="0.3">
      <c r="B40" s="2"/>
      <c r="C40" s="155"/>
      <c r="D40" s="156"/>
      <c r="E40" s="156"/>
      <c r="F40" s="156"/>
      <c r="G40" s="156"/>
      <c r="H40" s="156"/>
      <c r="I40" s="156"/>
      <c r="J40" s="156"/>
      <c r="K40" s="157"/>
    </row>
    <row r="41" spans="2:11" x14ac:dyDescent="0.3">
      <c r="B41" s="2"/>
      <c r="C41" s="155"/>
      <c r="D41" s="156"/>
      <c r="E41" s="156"/>
      <c r="F41" s="156"/>
      <c r="G41" s="156"/>
      <c r="H41" s="156"/>
      <c r="I41" s="156"/>
      <c r="J41" s="156"/>
      <c r="K41" s="157"/>
    </row>
    <row r="42" spans="2:11" x14ac:dyDescent="0.3">
      <c r="B42" s="2"/>
      <c r="C42" s="155"/>
      <c r="D42" s="156"/>
      <c r="E42" s="156"/>
      <c r="F42" s="156"/>
      <c r="G42" s="156"/>
      <c r="H42" s="156"/>
      <c r="I42" s="156"/>
      <c r="J42" s="156"/>
      <c r="K42" s="157"/>
    </row>
    <row r="43" spans="2:11" x14ac:dyDescent="0.3">
      <c r="B43" s="2"/>
      <c r="C43" s="155"/>
      <c r="D43" s="156"/>
      <c r="E43" s="156"/>
      <c r="F43" s="156"/>
      <c r="G43" s="156"/>
      <c r="H43" s="156"/>
      <c r="I43" s="156"/>
      <c r="J43" s="156"/>
      <c r="K43" s="157"/>
    </row>
    <row r="44" spans="2:11" x14ac:dyDescent="0.3">
      <c r="B44" s="2"/>
      <c r="C44" s="155"/>
      <c r="D44" s="156"/>
      <c r="E44" s="156"/>
      <c r="F44" s="156"/>
      <c r="G44" s="156"/>
      <c r="H44" s="156"/>
      <c r="I44" s="156"/>
      <c r="J44" s="156"/>
      <c r="K44" s="157"/>
    </row>
    <row r="45" spans="2:11" ht="15" thickBot="1" x14ac:dyDescent="0.35">
      <c r="B45" s="2"/>
      <c r="C45" s="158"/>
      <c r="D45" s="159"/>
      <c r="E45" s="159"/>
      <c r="F45" s="159"/>
      <c r="G45" s="159"/>
      <c r="H45" s="159"/>
      <c r="I45" s="159"/>
      <c r="J45" s="159"/>
      <c r="K45" s="160"/>
    </row>
    <row r="46" spans="2:11" x14ac:dyDescent="0.3">
      <c r="B46" s="2"/>
      <c r="C46" s="2"/>
      <c r="D46" s="2"/>
      <c r="E46" s="2"/>
      <c r="F46" s="2"/>
      <c r="G46" s="2"/>
      <c r="H46" s="2"/>
      <c r="I46" s="2"/>
      <c r="J46" s="2"/>
      <c r="K46" s="2"/>
    </row>
  </sheetData>
  <mergeCells count="5">
    <mergeCell ref="C4:K6"/>
    <mergeCell ref="C9:K17"/>
    <mergeCell ref="C19:K45"/>
    <mergeCell ref="C3:K3"/>
    <mergeCell ref="C8:K8"/>
  </mergeCells>
  <pageMargins left="0.7" right="0.7" top="0.75" bottom="0.75" header="0.3" footer="0.3"/>
  <pageSetup orientation="portrait" r:id="rId1"/>
  <headerFooter>
    <oddFooter>&amp;LConfidential -PI&amp;CLast Reviewed -14-Apr-23&amp;RRCVS/PROC/FR/01 Ver 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showGridLines="0" view="pageLayout" topLeftCell="B1" zoomScaleNormal="100" workbookViewId="0">
      <selection activeCell="B5" sqref="B5"/>
    </sheetView>
  </sheetViews>
  <sheetFormatPr defaultRowHeight="14.4" x14ac:dyDescent="0.3"/>
  <cols>
    <col min="1" max="1" width="13.6640625" customWidth="1"/>
    <col min="2" max="2" width="124" customWidth="1"/>
  </cols>
  <sheetData>
    <row r="1" spans="1:2" ht="15" thickBot="1" x14ac:dyDescent="0.35">
      <c r="A1" t="s">
        <v>380</v>
      </c>
    </row>
    <row r="2" spans="1:2" ht="18.600000000000001" thickBot="1" x14ac:dyDescent="0.35">
      <c r="B2" s="52" t="s">
        <v>347</v>
      </c>
    </row>
    <row r="3" spans="1:2" x14ac:dyDescent="0.3">
      <c r="B3" s="4" t="s">
        <v>16</v>
      </c>
    </row>
    <row r="4" spans="1:2" x14ac:dyDescent="0.3">
      <c r="B4" s="5" t="s">
        <v>17</v>
      </c>
    </row>
    <row r="5" spans="1:2" ht="41.4" x14ac:dyDescent="0.3">
      <c r="B5" s="6" t="s">
        <v>399</v>
      </c>
    </row>
    <row r="6" spans="1:2" x14ac:dyDescent="0.3">
      <c r="B6" s="7" t="s">
        <v>18</v>
      </c>
    </row>
    <row r="7" spans="1:2" x14ac:dyDescent="0.3">
      <c r="B7" s="8"/>
    </row>
    <row r="8" spans="1:2" x14ac:dyDescent="0.3">
      <c r="B8" s="6" t="s">
        <v>19</v>
      </c>
    </row>
    <row r="9" spans="1:2" x14ac:dyDescent="0.3">
      <c r="B9" s="8"/>
    </row>
    <row r="10" spans="1:2" x14ac:dyDescent="0.3">
      <c r="B10" s="5" t="s">
        <v>20</v>
      </c>
    </row>
    <row r="11" spans="1:2" x14ac:dyDescent="0.3">
      <c r="B11" s="8"/>
    </row>
    <row r="12" spans="1:2" x14ac:dyDescent="0.3">
      <c r="B12" s="9" t="s">
        <v>21</v>
      </c>
    </row>
    <row r="13" spans="1:2" x14ac:dyDescent="0.3">
      <c r="B13" s="8"/>
    </row>
    <row r="14" spans="1:2" x14ac:dyDescent="0.3">
      <c r="B14" s="9" t="s">
        <v>22</v>
      </c>
    </row>
    <row r="15" spans="1:2" x14ac:dyDescent="0.3">
      <c r="B15" s="8"/>
    </row>
    <row r="16" spans="1:2" x14ac:dyDescent="0.3">
      <c r="B16" s="9" t="s">
        <v>23</v>
      </c>
    </row>
    <row r="17" spans="2:2" x14ac:dyDescent="0.3">
      <c r="B17" s="8"/>
    </row>
    <row r="18" spans="2:2" x14ac:dyDescent="0.3">
      <c r="B18" s="9" t="s">
        <v>24</v>
      </c>
    </row>
    <row r="19" spans="2:2" x14ac:dyDescent="0.3">
      <c r="B19" s="8"/>
    </row>
    <row r="20" spans="2:2" x14ac:dyDescent="0.3">
      <c r="B20" s="9" t="s">
        <v>25</v>
      </c>
    </row>
    <row r="21" spans="2:2" x14ac:dyDescent="0.3">
      <c r="B21" s="8"/>
    </row>
    <row r="22" spans="2:2" x14ac:dyDescent="0.3">
      <c r="B22" s="9" t="s">
        <v>26</v>
      </c>
    </row>
    <row r="23" spans="2:2" x14ac:dyDescent="0.3">
      <c r="B23" s="8"/>
    </row>
    <row r="24" spans="2:2" x14ac:dyDescent="0.3">
      <c r="B24" s="5" t="s">
        <v>27</v>
      </c>
    </row>
    <row r="25" spans="2:2" ht="41.4" x14ac:dyDescent="0.3">
      <c r="B25" s="6" t="s">
        <v>401</v>
      </c>
    </row>
    <row r="26" spans="2:2" x14ac:dyDescent="0.3">
      <c r="B26" s="10" t="s">
        <v>28</v>
      </c>
    </row>
    <row r="27" spans="2:2" x14ac:dyDescent="0.3">
      <c r="B27" s="10" t="s">
        <v>29</v>
      </c>
    </row>
    <row r="28" spans="2:2" x14ac:dyDescent="0.3">
      <c r="B28" s="10" t="s">
        <v>30</v>
      </c>
    </row>
    <row r="29" spans="2:2" x14ac:dyDescent="0.3">
      <c r="B29" s="10" t="s">
        <v>31</v>
      </c>
    </row>
    <row r="30" spans="2:2" x14ac:dyDescent="0.3">
      <c r="B30" s="10" t="s">
        <v>32</v>
      </c>
    </row>
    <row r="31" spans="2:2" x14ac:dyDescent="0.3">
      <c r="B31" s="10" t="s">
        <v>33</v>
      </c>
    </row>
    <row r="32" spans="2:2" x14ac:dyDescent="0.3">
      <c r="B32" s="6" t="s">
        <v>34</v>
      </c>
    </row>
    <row r="33" spans="2:2" x14ac:dyDescent="0.3">
      <c r="B33" s="10" t="s">
        <v>35</v>
      </c>
    </row>
    <row r="34" spans="2:2" x14ac:dyDescent="0.3">
      <c r="B34" s="10" t="s">
        <v>36</v>
      </c>
    </row>
    <row r="35" spans="2:2" x14ac:dyDescent="0.3">
      <c r="B35" s="5" t="s">
        <v>37</v>
      </c>
    </row>
    <row r="36" spans="2:2" x14ac:dyDescent="0.3">
      <c r="B36" s="6" t="s">
        <v>38</v>
      </c>
    </row>
    <row r="37" spans="2:2" x14ac:dyDescent="0.3">
      <c r="B37" s="8"/>
    </row>
    <row r="38" spans="2:2" x14ac:dyDescent="0.3">
      <c r="B38" s="9" t="s">
        <v>39</v>
      </c>
    </row>
    <row r="39" spans="2:2" x14ac:dyDescent="0.3">
      <c r="B39" s="8"/>
    </row>
    <row r="40" spans="2:2" x14ac:dyDescent="0.3">
      <c r="B40" s="9" t="s">
        <v>40</v>
      </c>
    </row>
    <row r="41" spans="2:2" x14ac:dyDescent="0.3">
      <c r="B41" s="8"/>
    </row>
    <row r="42" spans="2:2" x14ac:dyDescent="0.3">
      <c r="B42" s="9" t="s">
        <v>41</v>
      </c>
    </row>
    <row r="43" spans="2:2" x14ac:dyDescent="0.3">
      <c r="B43" s="8"/>
    </row>
    <row r="44" spans="2:2" x14ac:dyDescent="0.3">
      <c r="B44" s="5" t="s">
        <v>42</v>
      </c>
    </row>
    <row r="45" spans="2:2" x14ac:dyDescent="0.3">
      <c r="B45" s="8"/>
    </row>
    <row r="46" spans="2:2" ht="27.6" x14ac:dyDescent="0.3">
      <c r="B46" s="53" t="s">
        <v>43</v>
      </c>
    </row>
    <row r="47" spans="2:2" x14ac:dyDescent="0.3">
      <c r="B47" s="54"/>
    </row>
    <row r="48" spans="2:2" x14ac:dyDescent="0.3">
      <c r="B48" s="55" t="s">
        <v>44</v>
      </c>
    </row>
    <row r="49" spans="2:2" x14ac:dyDescent="0.3">
      <c r="B49" s="54"/>
    </row>
    <row r="50" spans="2:2" ht="27.6" x14ac:dyDescent="0.3">
      <c r="B50" s="53" t="s">
        <v>402</v>
      </c>
    </row>
    <row r="51" spans="2:2" x14ac:dyDescent="0.3">
      <c r="B51" s="54"/>
    </row>
    <row r="52" spans="2:2" x14ac:dyDescent="0.3">
      <c r="B52" s="53" t="s">
        <v>403</v>
      </c>
    </row>
    <row r="53" spans="2:2" x14ac:dyDescent="0.3">
      <c r="B53" s="54"/>
    </row>
    <row r="54" spans="2:2" ht="55.2" x14ac:dyDescent="0.3">
      <c r="B54" s="56" t="s">
        <v>45</v>
      </c>
    </row>
    <row r="55" spans="2:2" x14ac:dyDescent="0.3">
      <c r="B55" s="54"/>
    </row>
    <row r="56" spans="2:2" x14ac:dyDescent="0.3">
      <c r="B56" s="56" t="s">
        <v>404</v>
      </c>
    </row>
    <row r="57" spans="2:2" x14ac:dyDescent="0.3">
      <c r="B57" s="54"/>
    </row>
    <row r="58" spans="2:2" x14ac:dyDescent="0.3">
      <c r="B58" s="56" t="s">
        <v>46</v>
      </c>
    </row>
    <row r="59" spans="2:2" x14ac:dyDescent="0.3">
      <c r="B59" s="54"/>
    </row>
    <row r="60" spans="2:2" x14ac:dyDescent="0.3">
      <c r="B60" s="53" t="s">
        <v>47</v>
      </c>
    </row>
    <row r="61" spans="2:2" x14ac:dyDescent="0.3">
      <c r="B61" s="54"/>
    </row>
    <row r="62" spans="2:2" x14ac:dyDescent="0.3">
      <c r="B62" s="55" t="s">
        <v>405</v>
      </c>
    </row>
    <row r="63" spans="2:2" ht="27.6" x14ac:dyDescent="0.3">
      <c r="B63" s="57" t="s">
        <v>406</v>
      </c>
    </row>
    <row r="64" spans="2:2" x14ac:dyDescent="0.3">
      <c r="B64" s="57" t="s">
        <v>407</v>
      </c>
    </row>
    <row r="65" spans="2:2" x14ac:dyDescent="0.3">
      <c r="B65" s="58"/>
    </row>
    <row r="66" spans="2:2" ht="27.6" x14ac:dyDescent="0.3">
      <c r="B66" s="59" t="s">
        <v>48</v>
      </c>
    </row>
    <row r="67" spans="2:2" x14ac:dyDescent="0.3">
      <c r="B67" s="58"/>
    </row>
    <row r="68" spans="2:2" ht="63" x14ac:dyDescent="0.3">
      <c r="B68" s="59" t="s">
        <v>408</v>
      </c>
    </row>
    <row r="69" spans="2:2" x14ac:dyDescent="0.3">
      <c r="B69" s="57"/>
    </row>
    <row r="70" spans="2:2" ht="27.6" x14ac:dyDescent="0.3">
      <c r="B70" s="59" t="s">
        <v>49</v>
      </c>
    </row>
    <row r="71" spans="2:2" ht="41.4" x14ac:dyDescent="0.3">
      <c r="B71" s="57" t="s">
        <v>50</v>
      </c>
    </row>
    <row r="72" spans="2:2" ht="27.6" x14ac:dyDescent="0.3">
      <c r="B72" s="6" t="s">
        <v>51</v>
      </c>
    </row>
    <row r="73" spans="2:2" x14ac:dyDescent="0.3">
      <c r="B73" s="6" t="s">
        <v>52</v>
      </c>
    </row>
    <row r="74" spans="2:2" ht="41.4" x14ac:dyDescent="0.3">
      <c r="B74" s="6" t="s">
        <v>409</v>
      </c>
    </row>
    <row r="75" spans="2:2" x14ac:dyDescent="0.3">
      <c r="B75" s="12"/>
    </row>
    <row r="76" spans="2:2" ht="25.2" x14ac:dyDescent="0.3">
      <c r="B76" s="7" t="s">
        <v>410</v>
      </c>
    </row>
    <row r="77" spans="2:2" ht="27.6" x14ac:dyDescent="0.3">
      <c r="B77" s="6" t="s">
        <v>53</v>
      </c>
    </row>
    <row r="78" spans="2:2" x14ac:dyDescent="0.3">
      <c r="B78" s="6" t="s">
        <v>54</v>
      </c>
    </row>
    <row r="79" spans="2:2" x14ac:dyDescent="0.3">
      <c r="B79" s="6" t="s">
        <v>55</v>
      </c>
    </row>
    <row r="80" spans="2:2" ht="27.6" x14ac:dyDescent="0.3">
      <c r="B80" s="6" t="s">
        <v>56</v>
      </c>
    </row>
    <row r="81" spans="2:2" ht="41.4" x14ac:dyDescent="0.3">
      <c r="B81" s="6" t="s">
        <v>57</v>
      </c>
    </row>
    <row r="82" spans="2:2" x14ac:dyDescent="0.3">
      <c r="B82" s="12"/>
    </row>
    <row r="83" spans="2:2" ht="63" x14ac:dyDescent="0.3">
      <c r="B83" s="7" t="s">
        <v>411</v>
      </c>
    </row>
    <row r="84" spans="2:2" x14ac:dyDescent="0.3">
      <c r="B84" s="7"/>
    </row>
    <row r="85" spans="2:2" x14ac:dyDescent="0.3">
      <c r="B85" s="5" t="s">
        <v>412</v>
      </c>
    </row>
    <row r="86" spans="2:2" ht="27.6" x14ac:dyDescent="0.3">
      <c r="B86" s="53" t="s">
        <v>58</v>
      </c>
    </row>
    <row r="87" spans="2:2" x14ac:dyDescent="0.3">
      <c r="B87" s="11"/>
    </row>
    <row r="88" spans="2:2" x14ac:dyDescent="0.3">
      <c r="B88" s="5" t="s">
        <v>59</v>
      </c>
    </row>
    <row r="89" spans="2:2" ht="27.6" x14ac:dyDescent="0.3">
      <c r="B89" s="53" t="s">
        <v>60</v>
      </c>
    </row>
    <row r="90" spans="2:2" x14ac:dyDescent="0.3">
      <c r="B90" s="12"/>
    </row>
    <row r="91" spans="2:2" ht="27.6" x14ac:dyDescent="0.3">
      <c r="B91" s="60" t="s">
        <v>349</v>
      </c>
    </row>
    <row r="92" spans="2:2" x14ac:dyDescent="0.3">
      <c r="B92" s="60" t="s">
        <v>350</v>
      </c>
    </row>
    <row r="93" spans="2:2" x14ac:dyDescent="0.3">
      <c r="B93" s="60" t="s">
        <v>351</v>
      </c>
    </row>
    <row r="94" spans="2:2" x14ac:dyDescent="0.3">
      <c r="B94" s="60" t="s">
        <v>352</v>
      </c>
    </row>
    <row r="95" spans="2:2" x14ac:dyDescent="0.3">
      <c r="B95" s="60" t="s">
        <v>353</v>
      </c>
    </row>
    <row r="96" spans="2:2" x14ac:dyDescent="0.3">
      <c r="B96" s="60" t="s">
        <v>354</v>
      </c>
    </row>
    <row r="97" spans="2:2" x14ac:dyDescent="0.3">
      <c r="B97" s="60"/>
    </row>
    <row r="98" spans="2:2" x14ac:dyDescent="0.3">
      <c r="B98" s="60" t="s">
        <v>61</v>
      </c>
    </row>
    <row r="99" spans="2:2" x14ac:dyDescent="0.3">
      <c r="B99" s="12"/>
    </row>
    <row r="100" spans="2:2" x14ac:dyDescent="0.3">
      <c r="B100" s="5" t="s">
        <v>62</v>
      </c>
    </row>
    <row r="101" spans="2:2" x14ac:dyDescent="0.3">
      <c r="B101" s="13" t="s">
        <v>63</v>
      </c>
    </row>
    <row r="102" spans="2:2" x14ac:dyDescent="0.3">
      <c r="B102" s="13"/>
    </row>
    <row r="103" spans="2:2" x14ac:dyDescent="0.3">
      <c r="B103" s="5" t="s">
        <v>64</v>
      </c>
    </row>
    <row r="104" spans="2:2" ht="41.4" x14ac:dyDescent="0.3">
      <c r="B104" s="61" t="s">
        <v>413</v>
      </c>
    </row>
    <row r="105" spans="2:2" x14ac:dyDescent="0.3">
      <c r="B105" s="62"/>
    </row>
    <row r="106" spans="2:2" ht="28.8" x14ac:dyDescent="0.3">
      <c r="B106" s="282" t="s">
        <v>414</v>
      </c>
    </row>
    <row r="107" spans="2:2" x14ac:dyDescent="0.3">
      <c r="B107" s="63" t="s">
        <v>65</v>
      </c>
    </row>
    <row r="108" spans="2:2" x14ac:dyDescent="0.3">
      <c r="B108" s="63" t="s">
        <v>400</v>
      </c>
    </row>
    <row r="109" spans="2:2" x14ac:dyDescent="0.3">
      <c r="B109" s="63" t="s">
        <v>425</v>
      </c>
    </row>
    <row r="110" spans="2:2" x14ac:dyDescent="0.3">
      <c r="B110" s="62" t="s">
        <v>426</v>
      </c>
    </row>
    <row r="111" spans="2:2" x14ac:dyDescent="0.3">
      <c r="B111" s="62" t="s">
        <v>427</v>
      </c>
    </row>
    <row r="112" spans="2:2" ht="15" thickBot="1" x14ac:dyDescent="0.35">
      <c r="B112" s="64"/>
    </row>
  </sheetData>
  <hyperlinks>
    <hyperlink ref="B106" r:id="rId1"/>
  </hyperlinks>
  <pageMargins left="0.7" right="0.7" top="0.75" bottom="0.75" header="0.3" footer="0.3"/>
  <pageSetup orientation="portrait" r:id="rId2"/>
  <headerFooter>
    <oddFooter>&amp;LConfidential-PI&amp;CLast Reviewed -14-Apr-23&amp;RRCVS/PROC/FR/01 Ver 2.3</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showGridLines="0" zoomScaleNormal="100" workbookViewId="0">
      <selection activeCell="H29" sqref="H29:I29"/>
    </sheetView>
  </sheetViews>
  <sheetFormatPr defaultRowHeight="14.4" x14ac:dyDescent="0.3"/>
  <cols>
    <col min="1" max="1" width="17.6640625" customWidth="1"/>
    <col min="2" max="2" width="9.6640625" customWidth="1"/>
    <col min="3" max="3" width="17.6640625" customWidth="1"/>
    <col min="4" max="4" width="21" customWidth="1"/>
    <col min="5" max="5" width="13.6640625" customWidth="1"/>
    <col min="6" max="6" width="13.5546875" customWidth="1"/>
    <col min="7" max="7" width="9.6640625" bestFit="1" customWidth="1"/>
    <col min="9" max="9" width="12.6640625" customWidth="1"/>
  </cols>
  <sheetData>
    <row r="1" spans="2:9" ht="15" thickBot="1" x14ac:dyDescent="0.35"/>
    <row r="2" spans="2:9" ht="15.75" customHeight="1" thickBot="1" x14ac:dyDescent="0.35">
      <c r="B2" s="65">
        <v>1</v>
      </c>
      <c r="C2" s="169" t="s">
        <v>358</v>
      </c>
      <c r="D2" s="170"/>
      <c r="E2" s="170"/>
      <c r="F2" s="170"/>
      <c r="G2" s="170"/>
      <c r="H2" s="170"/>
      <c r="I2" s="171"/>
    </row>
    <row r="3" spans="2:9" ht="25.5" customHeight="1" x14ac:dyDescent="0.3">
      <c r="B3" s="46">
        <v>1.1000000000000001</v>
      </c>
      <c r="C3" s="194" t="s">
        <v>70</v>
      </c>
      <c r="D3" s="194"/>
      <c r="E3" s="179"/>
      <c r="F3" s="180"/>
      <c r="G3" s="180"/>
      <c r="H3" s="180"/>
      <c r="I3" s="181"/>
    </row>
    <row r="4" spans="2:9" ht="25.5" customHeight="1" x14ac:dyDescent="0.3">
      <c r="B4" s="41">
        <v>1.2</v>
      </c>
      <c r="C4" s="182" t="s">
        <v>71</v>
      </c>
      <c r="D4" s="182"/>
      <c r="E4" s="176"/>
      <c r="F4" s="177"/>
      <c r="G4" s="177"/>
      <c r="H4" s="177"/>
      <c r="I4" s="183"/>
    </row>
    <row r="5" spans="2:9" ht="25.5" customHeight="1" x14ac:dyDescent="0.3">
      <c r="B5" s="47">
        <v>1.3</v>
      </c>
      <c r="C5" s="195" t="s">
        <v>332</v>
      </c>
      <c r="D5" s="195"/>
      <c r="E5" s="191"/>
      <c r="F5" s="192"/>
      <c r="G5" s="192"/>
      <c r="H5" s="192"/>
      <c r="I5" s="196"/>
    </row>
    <row r="6" spans="2:9" ht="38.25" customHeight="1" x14ac:dyDescent="0.3">
      <c r="B6" s="41">
        <v>1.4</v>
      </c>
      <c r="C6" s="182" t="s">
        <v>72</v>
      </c>
      <c r="D6" s="182"/>
      <c r="E6" s="176"/>
      <c r="F6" s="177"/>
      <c r="G6" s="177"/>
      <c r="H6" s="177"/>
      <c r="I6" s="183"/>
    </row>
    <row r="7" spans="2:9" ht="31.5" customHeight="1" x14ac:dyDescent="0.3">
      <c r="B7" s="47">
        <v>1.5</v>
      </c>
      <c r="C7" s="182" t="s">
        <v>73</v>
      </c>
      <c r="D7" s="182"/>
      <c r="E7" s="176"/>
      <c r="F7" s="177"/>
      <c r="G7" s="177"/>
      <c r="H7" s="177"/>
      <c r="I7" s="183"/>
    </row>
    <row r="8" spans="2:9" x14ac:dyDescent="0.3">
      <c r="B8" s="47">
        <v>1.6</v>
      </c>
      <c r="C8" s="182" t="s">
        <v>76</v>
      </c>
      <c r="D8" s="182"/>
      <c r="E8" s="176"/>
      <c r="F8" s="177"/>
      <c r="G8" s="177"/>
      <c r="H8" s="177"/>
      <c r="I8" s="183"/>
    </row>
    <row r="9" spans="2:9" ht="15.75" customHeight="1" x14ac:dyDescent="0.3">
      <c r="B9" s="41">
        <v>1.7</v>
      </c>
      <c r="C9" s="182" t="s">
        <v>77</v>
      </c>
      <c r="D9" s="182"/>
      <c r="E9" s="191"/>
      <c r="F9" s="192"/>
      <c r="G9" s="192"/>
      <c r="H9" s="192"/>
      <c r="I9" s="193"/>
    </row>
    <row r="10" spans="2:9" ht="27" customHeight="1" x14ac:dyDescent="0.3">
      <c r="B10" s="47">
        <v>1.8</v>
      </c>
      <c r="C10" s="182" t="s">
        <v>355</v>
      </c>
      <c r="D10" s="182"/>
      <c r="E10" s="191"/>
      <c r="F10" s="192"/>
      <c r="G10" s="192"/>
      <c r="H10" s="192"/>
      <c r="I10" s="193"/>
    </row>
    <row r="11" spans="2:9" ht="28.5" customHeight="1" x14ac:dyDescent="0.3">
      <c r="B11" s="41">
        <v>1.9</v>
      </c>
      <c r="C11" s="182" t="s">
        <v>341</v>
      </c>
      <c r="D11" s="182"/>
      <c r="E11" s="176"/>
      <c r="F11" s="177"/>
      <c r="G11" s="177"/>
      <c r="H11" s="177"/>
      <c r="I11" s="183"/>
    </row>
    <row r="12" spans="2:9" ht="31.5" customHeight="1" x14ac:dyDescent="0.3">
      <c r="B12" s="80">
        <v>1.1000000000000001</v>
      </c>
      <c r="C12" s="182" t="s">
        <v>79</v>
      </c>
      <c r="D12" s="182"/>
      <c r="E12" s="176"/>
      <c r="F12" s="177"/>
      <c r="G12" s="177"/>
      <c r="H12" s="177"/>
      <c r="I12" s="183"/>
    </row>
    <row r="13" spans="2:9" x14ac:dyDescent="0.3">
      <c r="B13" s="42"/>
      <c r="C13" s="39"/>
      <c r="D13" s="14" t="s">
        <v>80</v>
      </c>
      <c r="E13" s="14" t="s">
        <v>81</v>
      </c>
      <c r="F13" s="14" t="s">
        <v>82</v>
      </c>
      <c r="G13" s="188" t="s">
        <v>83</v>
      </c>
      <c r="H13" s="189"/>
      <c r="I13" s="190"/>
    </row>
    <row r="14" spans="2:9" ht="25.2" x14ac:dyDescent="0.3">
      <c r="B14" s="41" t="s">
        <v>359</v>
      </c>
      <c r="C14" s="40" t="s">
        <v>84</v>
      </c>
      <c r="D14" s="15"/>
      <c r="E14" s="15"/>
      <c r="F14" s="15"/>
      <c r="G14" s="176"/>
      <c r="H14" s="177"/>
      <c r="I14" s="183"/>
    </row>
    <row r="15" spans="2:9" ht="25.2" x14ac:dyDescent="0.3">
      <c r="B15" s="41" t="s">
        <v>360</v>
      </c>
      <c r="C15" s="40" t="s">
        <v>85</v>
      </c>
      <c r="D15" s="15"/>
      <c r="E15" s="15"/>
      <c r="F15" s="15"/>
      <c r="G15" s="176"/>
      <c r="H15" s="177"/>
      <c r="I15" s="183"/>
    </row>
    <row r="16" spans="2:9" ht="26.25" customHeight="1" x14ac:dyDescent="0.3">
      <c r="B16" s="41" t="s">
        <v>361</v>
      </c>
      <c r="C16" s="40" t="s">
        <v>86</v>
      </c>
      <c r="D16" s="15"/>
      <c r="E16" s="15"/>
      <c r="F16" s="15"/>
      <c r="G16" s="176"/>
      <c r="H16" s="177"/>
      <c r="I16" s="183"/>
    </row>
    <row r="17" spans="2:9" ht="15" thickBot="1" x14ac:dyDescent="0.35">
      <c r="B17" s="43" t="s">
        <v>362</v>
      </c>
      <c r="C17" s="44" t="s">
        <v>87</v>
      </c>
      <c r="D17" s="45"/>
      <c r="E17" s="45"/>
      <c r="F17" s="45"/>
      <c r="G17" s="185"/>
      <c r="H17" s="186"/>
      <c r="I17" s="187"/>
    </row>
    <row r="18" spans="2:9" ht="15.75" customHeight="1" thickBot="1" x14ac:dyDescent="0.35">
      <c r="B18" s="65">
        <v>2</v>
      </c>
      <c r="C18" s="169" t="s">
        <v>344</v>
      </c>
      <c r="D18" s="170"/>
      <c r="E18" s="170"/>
      <c r="F18" s="170"/>
      <c r="G18" s="170"/>
      <c r="H18" s="170"/>
      <c r="I18" s="171"/>
    </row>
    <row r="19" spans="2:9" ht="38.4" thickBot="1" x14ac:dyDescent="0.35">
      <c r="B19" s="77">
        <v>2.1</v>
      </c>
      <c r="C19" s="50" t="s">
        <v>346</v>
      </c>
      <c r="D19" s="184" t="s">
        <v>396</v>
      </c>
      <c r="E19" s="184"/>
      <c r="F19" s="184" t="s">
        <v>345</v>
      </c>
      <c r="G19" s="184"/>
      <c r="H19" s="184"/>
      <c r="I19" s="184"/>
    </row>
    <row r="20" spans="2:9" ht="25.8" thickBot="1" x14ac:dyDescent="0.35">
      <c r="B20" s="77">
        <v>2.2000000000000002</v>
      </c>
      <c r="C20" s="50" t="s">
        <v>387</v>
      </c>
      <c r="D20" s="176"/>
      <c r="E20" s="177"/>
      <c r="F20" s="177"/>
      <c r="G20" s="177"/>
      <c r="H20" s="177"/>
      <c r="I20" s="178"/>
    </row>
    <row r="21" spans="2:9" ht="15" thickBot="1" x14ac:dyDescent="0.35">
      <c r="B21" s="77">
        <v>2.2999999999999998</v>
      </c>
      <c r="C21" s="50" t="s">
        <v>89</v>
      </c>
      <c r="D21" s="172"/>
      <c r="E21" s="172"/>
      <c r="F21" s="172"/>
      <c r="G21" s="172"/>
      <c r="H21" s="172"/>
      <c r="I21" s="172"/>
    </row>
    <row r="22" spans="2:9" ht="25.8" thickBot="1" x14ac:dyDescent="0.35">
      <c r="B22" s="77">
        <v>2.4</v>
      </c>
      <c r="C22" s="40" t="s">
        <v>90</v>
      </c>
      <c r="D22" s="172"/>
      <c r="E22" s="172"/>
      <c r="F22" s="172"/>
      <c r="G22" s="172"/>
      <c r="H22" s="172"/>
      <c r="I22" s="172"/>
    </row>
    <row r="23" spans="2:9" ht="15" thickBot="1" x14ac:dyDescent="0.35">
      <c r="B23" s="77">
        <v>2.5</v>
      </c>
      <c r="C23" s="40" t="s">
        <v>91</v>
      </c>
      <c r="D23" s="172"/>
      <c r="E23" s="172"/>
      <c r="F23" s="172"/>
      <c r="G23" s="172"/>
      <c r="H23" s="172"/>
      <c r="I23" s="172"/>
    </row>
    <row r="24" spans="2:9" ht="25.8" thickBot="1" x14ac:dyDescent="0.35">
      <c r="B24" s="77">
        <v>2.6</v>
      </c>
      <c r="C24" s="40" t="s">
        <v>92</v>
      </c>
      <c r="D24" s="172"/>
      <c r="E24" s="172"/>
      <c r="F24" s="172"/>
      <c r="G24" s="172"/>
      <c r="H24" s="172"/>
      <c r="I24" s="172"/>
    </row>
    <row r="25" spans="2:9" ht="25.8" thickBot="1" x14ac:dyDescent="0.35">
      <c r="B25" s="77">
        <v>2.7</v>
      </c>
      <c r="C25" s="40" t="s">
        <v>93</v>
      </c>
      <c r="D25" s="172"/>
      <c r="E25" s="172"/>
      <c r="F25" s="172"/>
      <c r="G25" s="172"/>
      <c r="H25" s="172"/>
      <c r="I25" s="172"/>
    </row>
    <row r="26" spans="2:9" ht="25.8" thickBot="1" x14ac:dyDescent="0.35">
      <c r="B26" s="77">
        <v>2.8</v>
      </c>
      <c r="C26" s="66" t="s">
        <v>94</v>
      </c>
      <c r="D26" s="172"/>
      <c r="E26" s="172"/>
      <c r="F26" s="172"/>
      <c r="G26" s="172"/>
      <c r="H26" s="172"/>
      <c r="I26" s="172"/>
    </row>
    <row r="27" spans="2:9" ht="15.75" customHeight="1" thickBot="1" x14ac:dyDescent="0.35">
      <c r="B27" s="65">
        <v>3</v>
      </c>
      <c r="C27" s="169" t="s">
        <v>329</v>
      </c>
      <c r="D27" s="170"/>
      <c r="E27" s="170"/>
      <c r="F27" s="170"/>
      <c r="G27" s="170"/>
      <c r="H27" s="170"/>
      <c r="I27" s="171"/>
    </row>
    <row r="28" spans="2:9" x14ac:dyDescent="0.3">
      <c r="B28" s="78"/>
      <c r="C28" s="173" t="s">
        <v>119</v>
      </c>
      <c r="D28" s="173"/>
      <c r="E28" s="173"/>
      <c r="F28" s="22" t="s">
        <v>419</v>
      </c>
      <c r="G28" s="125" t="s">
        <v>394</v>
      </c>
      <c r="H28" s="174" t="s">
        <v>393</v>
      </c>
      <c r="I28" s="175"/>
    </row>
    <row r="29" spans="2:9" ht="15" thickBot="1" x14ac:dyDescent="0.35">
      <c r="B29" s="79">
        <v>3.1</v>
      </c>
      <c r="C29" s="164" t="s">
        <v>95</v>
      </c>
      <c r="D29" s="165"/>
      <c r="E29" s="166"/>
      <c r="F29" s="23"/>
      <c r="G29" s="23"/>
      <c r="H29" s="167"/>
      <c r="I29" s="168"/>
    </row>
  </sheetData>
  <mergeCells count="41">
    <mergeCell ref="C3:D3"/>
    <mergeCell ref="C6:D6"/>
    <mergeCell ref="E6:I6"/>
    <mergeCell ref="C5:D5"/>
    <mergeCell ref="E5:I5"/>
    <mergeCell ref="C9:D9"/>
    <mergeCell ref="E9:I9"/>
    <mergeCell ref="C10:D10"/>
    <mergeCell ref="E10:I10"/>
    <mergeCell ref="C7:D7"/>
    <mergeCell ref="E7:I7"/>
    <mergeCell ref="C8:D8"/>
    <mergeCell ref="E8:I8"/>
    <mergeCell ref="C18:I18"/>
    <mergeCell ref="D19:E19"/>
    <mergeCell ref="F19:I19"/>
    <mergeCell ref="G17:I17"/>
    <mergeCell ref="C11:D11"/>
    <mergeCell ref="E11:I11"/>
    <mergeCell ref="C12:D12"/>
    <mergeCell ref="E12:I12"/>
    <mergeCell ref="G13:I13"/>
    <mergeCell ref="G14:I14"/>
    <mergeCell ref="G16:I16"/>
    <mergeCell ref="G15:I15"/>
    <mergeCell ref="C29:E29"/>
    <mergeCell ref="H29:I29"/>
    <mergeCell ref="C2:I2"/>
    <mergeCell ref="D25:I25"/>
    <mergeCell ref="D26:I26"/>
    <mergeCell ref="C27:I27"/>
    <mergeCell ref="C28:E28"/>
    <mergeCell ref="H28:I28"/>
    <mergeCell ref="D20:I20"/>
    <mergeCell ref="D21:I21"/>
    <mergeCell ref="D22:I22"/>
    <mergeCell ref="D23:I23"/>
    <mergeCell ref="D24:I24"/>
    <mergeCell ref="E3:I3"/>
    <mergeCell ref="C4:D4"/>
    <mergeCell ref="E4:I4"/>
  </mergeCells>
  <dataValidations count="4">
    <dataValidation type="list" allowBlank="1" showInputMessage="1" showErrorMessage="1" sqref="E5:I5">
      <formula1>"Select, Freelancer, Proprietorship, Partnership, Pvt Ltd Co, Other"</formula1>
    </dataValidation>
    <dataValidation type="list" allowBlank="1" showInputMessage="1" showErrorMessage="1" sqref="E10:I10">
      <formula1>"Select,India, Overseas (other than India), Both"</formula1>
    </dataValidation>
    <dataValidation type="list" allowBlank="1" showInputMessage="1" showErrorMessage="1" sqref="D19:E19">
      <formula1>"Select, Bank transfer, Paypal, Other"</formula1>
    </dataValidation>
    <dataValidation type="list" allowBlank="1" showInputMessage="1" showErrorMessage="1" sqref="D20">
      <formula1>"Select, Bank transfer, Paypal, Others"</formula1>
    </dataValidation>
  </dataValidations>
  <pageMargins left="0.7" right="0.7" top="0.75" bottom="0.75" header="0.3" footer="0.3"/>
  <pageSetup orientation="portrait" r:id="rId1"/>
  <headerFooter>
    <oddFooter>&amp;LConfidential -PI &amp;CLast Reviewed -14-Apr-23&amp;RARS/PROC/FR/01 Ver 2.3</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Misc.!$C$12:$C$17</xm:f>
          </x14:formula1>
          <xm:sqref>E9:I9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tabSelected="1" zoomScale="80" zoomScaleNormal="80" workbookViewId="0">
      <selection activeCell="P15" sqref="P15"/>
    </sheetView>
  </sheetViews>
  <sheetFormatPr defaultRowHeight="14.4" x14ac:dyDescent="0.3"/>
  <cols>
    <col min="1" max="1" width="12.33203125" customWidth="1"/>
    <col min="2" max="2" width="9.33203125" style="67"/>
    <col min="3" max="3" width="20.33203125" customWidth="1"/>
    <col min="4" max="4" width="27.6640625" customWidth="1"/>
    <col min="5" max="5" width="17.6640625" customWidth="1"/>
    <col min="6" max="6" width="19.5546875" customWidth="1"/>
    <col min="7" max="7" width="12.44140625" customWidth="1"/>
    <col min="8" max="8" width="16" customWidth="1"/>
    <col min="9" max="9" width="7.109375" customWidth="1"/>
    <col min="10" max="10" width="16.33203125" hidden="1" customWidth="1"/>
    <col min="11" max="11" width="0.44140625" hidden="1" customWidth="1"/>
    <col min="12" max="12" width="3.5546875" hidden="1" customWidth="1"/>
    <col min="13" max="13" width="14.6640625" hidden="1" customWidth="1"/>
    <col min="14" max="14" width="14.44140625" hidden="1" customWidth="1"/>
    <col min="15" max="15" width="8.6640625" customWidth="1"/>
  </cols>
  <sheetData>
    <row r="1" spans="2:14" ht="15" thickBot="1" x14ac:dyDescent="0.35"/>
    <row r="2" spans="2:14" ht="16.2" thickBot="1" x14ac:dyDescent="0.35">
      <c r="B2" s="267" t="s">
        <v>66</v>
      </c>
      <c r="C2" s="268"/>
      <c r="D2" s="268"/>
      <c r="E2" s="268"/>
      <c r="F2" s="268"/>
      <c r="G2" s="268"/>
      <c r="H2" s="268"/>
      <c r="I2" s="269"/>
      <c r="J2" s="106"/>
      <c r="K2" s="106"/>
      <c r="L2" s="17"/>
      <c r="M2" s="17"/>
      <c r="N2" s="107">
        <f>N4/M4</f>
        <v>0</v>
      </c>
    </row>
    <row r="3" spans="2:14" ht="27" thickBot="1" x14ac:dyDescent="0.35">
      <c r="B3" s="68"/>
      <c r="C3" s="270" t="s">
        <v>67</v>
      </c>
      <c r="D3" s="271"/>
      <c r="E3" s="271"/>
      <c r="F3" s="271"/>
      <c r="G3" s="271"/>
      <c r="H3" s="271"/>
      <c r="I3" s="272"/>
      <c r="J3" s="108"/>
      <c r="K3" s="109"/>
      <c r="L3" s="110"/>
      <c r="M3" s="111" t="s">
        <v>68</v>
      </c>
      <c r="N3" s="111" t="s">
        <v>69</v>
      </c>
    </row>
    <row r="4" spans="2:14" ht="15.75" customHeight="1" thickBot="1" x14ac:dyDescent="0.35">
      <c r="B4" s="65">
        <v>4</v>
      </c>
      <c r="C4" s="169" t="s">
        <v>363</v>
      </c>
      <c r="D4" s="170"/>
      <c r="E4" s="170"/>
      <c r="F4" s="170"/>
      <c r="G4" s="170"/>
      <c r="H4" s="170"/>
      <c r="I4" s="171"/>
      <c r="J4" s="112"/>
      <c r="K4" s="32"/>
      <c r="L4" s="110"/>
      <c r="M4" s="113">
        <f>SUM(M5:M51)</f>
        <v>265</v>
      </c>
      <c r="N4" s="114">
        <f>SUM(N5:N51)</f>
        <v>0</v>
      </c>
    </row>
    <row r="5" spans="2:14" x14ac:dyDescent="0.3">
      <c r="B5" s="70">
        <v>4.0999999999999996</v>
      </c>
      <c r="C5" s="24" t="s">
        <v>100</v>
      </c>
      <c r="D5" s="25"/>
      <c r="E5" s="279" t="s">
        <v>101</v>
      </c>
      <c r="F5" s="280"/>
      <c r="G5" s="250"/>
      <c r="H5" s="251"/>
      <c r="I5" s="252"/>
      <c r="J5" s="20" t="s">
        <v>78</v>
      </c>
      <c r="K5" s="32"/>
      <c r="L5" s="110"/>
      <c r="M5" s="115">
        <v>5</v>
      </c>
      <c r="N5" s="115">
        <f>IF(D5&gt;0,5,0)</f>
        <v>0</v>
      </c>
    </row>
    <row r="6" spans="2:14" x14ac:dyDescent="0.3">
      <c r="B6" s="71">
        <v>4.2</v>
      </c>
      <c r="C6" s="26" t="s">
        <v>102</v>
      </c>
      <c r="D6" s="25"/>
      <c r="E6" s="220" t="s">
        <v>103</v>
      </c>
      <c r="F6" s="221"/>
      <c r="G6" s="222"/>
      <c r="H6" s="223"/>
      <c r="I6" s="224"/>
      <c r="J6" s="21" t="s">
        <v>88</v>
      </c>
      <c r="K6" s="32"/>
      <c r="L6" s="110"/>
      <c r="M6" s="113">
        <v>15</v>
      </c>
      <c r="N6" s="115">
        <f>IF(D6 &gt;=5,5,0)+IF(G6="YES",10,0)</f>
        <v>0</v>
      </c>
    </row>
    <row r="7" spans="2:14" x14ac:dyDescent="0.3">
      <c r="B7" s="71">
        <v>4.3</v>
      </c>
      <c r="C7" s="26" t="s">
        <v>104</v>
      </c>
      <c r="D7" s="27"/>
      <c r="E7" s="220" t="s">
        <v>105</v>
      </c>
      <c r="F7" s="221"/>
      <c r="G7" s="222"/>
      <c r="H7" s="223"/>
      <c r="I7" s="224"/>
      <c r="J7" s="20" t="s">
        <v>78</v>
      </c>
      <c r="K7" s="32"/>
      <c r="L7" s="110"/>
      <c r="M7" s="113">
        <v>10</v>
      </c>
      <c r="N7" s="115">
        <f>IF(D7&gt;0,5,0)+IF(G7="Yes",5,0)</f>
        <v>0</v>
      </c>
    </row>
    <row r="8" spans="2:14" x14ac:dyDescent="0.3">
      <c r="B8" s="71">
        <v>4.4000000000000004</v>
      </c>
      <c r="C8" s="26" t="s">
        <v>106</v>
      </c>
      <c r="D8" s="27"/>
      <c r="E8" s="220" t="s">
        <v>107</v>
      </c>
      <c r="F8" s="221"/>
      <c r="G8" s="225"/>
      <c r="H8" s="226"/>
      <c r="I8" s="227"/>
      <c r="J8" s="20" t="s">
        <v>78</v>
      </c>
      <c r="K8" s="32"/>
      <c r="L8" s="110"/>
      <c r="M8" s="113">
        <v>5</v>
      </c>
      <c r="N8" s="115">
        <f>IF(D8&gt;0,5,0)</f>
        <v>0</v>
      </c>
    </row>
    <row r="9" spans="2:14" ht="79.8" thickBot="1" x14ac:dyDescent="0.35">
      <c r="B9" s="69">
        <v>4.5</v>
      </c>
      <c r="C9" s="28" t="s">
        <v>389</v>
      </c>
      <c r="D9" s="51" t="s">
        <v>395</v>
      </c>
      <c r="E9" s="228"/>
      <c r="F9" s="229"/>
      <c r="G9" s="229"/>
      <c r="H9" s="229"/>
      <c r="I9" s="230"/>
      <c r="J9" s="20" t="s">
        <v>78</v>
      </c>
      <c r="K9" s="32"/>
      <c r="L9" s="110"/>
      <c r="M9" s="113">
        <v>10</v>
      </c>
      <c r="N9" s="115">
        <f>IF(E9= "YES",M9M9,0)+IF(E9&lt;&gt;"",10,0)</f>
        <v>0</v>
      </c>
    </row>
    <row r="10" spans="2:14" ht="15.75" customHeight="1" thickBot="1" x14ac:dyDescent="0.35">
      <c r="B10" s="65">
        <v>5</v>
      </c>
      <c r="C10" s="169" t="s">
        <v>364</v>
      </c>
      <c r="D10" s="170"/>
      <c r="E10" s="170"/>
      <c r="F10" s="170"/>
      <c r="G10" s="170"/>
      <c r="H10" s="170"/>
      <c r="I10" s="171"/>
      <c r="J10" s="112"/>
      <c r="K10" s="32"/>
      <c r="L10" s="110"/>
    </row>
    <row r="11" spans="2:14" ht="41.25" customHeight="1" x14ac:dyDescent="0.3">
      <c r="B11" s="83">
        <v>5.0999999999999996</v>
      </c>
      <c r="C11" s="253" t="s">
        <v>342</v>
      </c>
      <c r="D11" s="254"/>
      <c r="E11" s="16" t="s">
        <v>75</v>
      </c>
      <c r="F11" s="273"/>
      <c r="G11" s="274"/>
      <c r="H11" s="274"/>
      <c r="I11" s="275"/>
      <c r="J11" s="21" t="s">
        <v>88</v>
      </c>
      <c r="K11" s="32"/>
      <c r="L11" s="110"/>
      <c r="M11" s="115">
        <v>10</v>
      </c>
      <c r="N11" s="115" t="str">
        <f>IF(AND(E11="Yes",F11&lt;&gt;""),10,"0")</f>
        <v>0</v>
      </c>
    </row>
    <row r="12" spans="2:14" ht="37.5" customHeight="1" x14ac:dyDescent="0.3">
      <c r="B12" s="83">
        <v>5.2</v>
      </c>
      <c r="C12" s="253" t="s">
        <v>343</v>
      </c>
      <c r="D12" s="254"/>
      <c r="E12" s="202" t="s">
        <v>75</v>
      </c>
      <c r="F12" s="255"/>
      <c r="G12" s="255"/>
      <c r="H12" s="255"/>
      <c r="I12" s="255"/>
      <c r="J12" s="21" t="s">
        <v>356</v>
      </c>
      <c r="K12" s="32"/>
      <c r="L12" s="110"/>
      <c r="M12" s="115">
        <v>5</v>
      </c>
      <c r="N12" s="115" t="str">
        <f>IF(AND(E12="Yes",F12&lt;&gt;""),5,"0")</f>
        <v>0</v>
      </c>
    </row>
    <row r="13" spans="2:14" ht="15" customHeight="1" x14ac:dyDescent="0.3">
      <c r="B13" s="82" t="s">
        <v>365</v>
      </c>
      <c r="C13" s="253" t="s">
        <v>371</v>
      </c>
      <c r="D13" s="254"/>
      <c r="E13" s="203"/>
      <c r="F13" s="255"/>
      <c r="G13" s="255"/>
      <c r="H13" s="255"/>
      <c r="I13" s="255"/>
      <c r="J13" s="116"/>
      <c r="K13" s="32"/>
      <c r="L13" s="110"/>
      <c r="M13" s="110"/>
      <c r="N13" s="110"/>
    </row>
    <row r="14" spans="2:14" ht="29.25" customHeight="1" x14ac:dyDescent="0.3">
      <c r="B14" s="81">
        <v>5.3</v>
      </c>
      <c r="C14" s="253" t="s">
        <v>357</v>
      </c>
      <c r="D14" s="254"/>
      <c r="E14" s="16" t="s">
        <v>75</v>
      </c>
      <c r="F14" s="255"/>
      <c r="G14" s="255"/>
      <c r="H14" s="255"/>
      <c r="I14" s="255"/>
      <c r="J14" s="49" t="s">
        <v>78</v>
      </c>
      <c r="K14" s="32"/>
      <c r="L14" s="110"/>
      <c r="M14" s="110"/>
      <c r="N14" s="110"/>
    </row>
    <row r="15" spans="2:14" ht="45.75" customHeight="1" x14ac:dyDescent="0.3">
      <c r="B15" s="83">
        <v>5.4</v>
      </c>
      <c r="C15" s="253" t="s">
        <v>369</v>
      </c>
      <c r="D15" s="254"/>
      <c r="E15" s="16" t="s">
        <v>75</v>
      </c>
      <c r="F15" s="273"/>
      <c r="G15" s="274"/>
      <c r="H15" s="274"/>
      <c r="I15" s="275"/>
      <c r="J15" s="98" t="s">
        <v>372</v>
      </c>
      <c r="K15" s="32"/>
      <c r="L15" s="110"/>
      <c r="M15" s="113">
        <f>IF('[1]Basic details'!$E$10=[1]Misc.!$C$20,0,5)</f>
        <v>5</v>
      </c>
      <c r="N15" s="115" t="str">
        <f>IF(AND(E15="Yes",F15&lt;&gt;""),5,"0")</f>
        <v>0</v>
      </c>
    </row>
    <row r="16" spans="2:14" ht="28.5" customHeight="1" thickBot="1" x14ac:dyDescent="0.35">
      <c r="B16" s="84">
        <v>5.5</v>
      </c>
      <c r="C16" s="253" t="s">
        <v>370</v>
      </c>
      <c r="D16" s="254"/>
      <c r="E16" s="16" t="s">
        <v>390</v>
      </c>
      <c r="F16" s="276"/>
      <c r="G16" s="277"/>
      <c r="H16" s="277"/>
      <c r="I16" s="278"/>
      <c r="J16" s="98" t="s">
        <v>372</v>
      </c>
      <c r="K16" s="32"/>
      <c r="L16" s="110"/>
      <c r="M16" s="113">
        <f>IF('[1]Basic details'!$E$10=[1]Misc.!$C$20,0,5)</f>
        <v>5</v>
      </c>
      <c r="N16" s="115" t="str">
        <f>IF(AND(E16="Yes",F16&lt;&gt;""),5,"0")</f>
        <v>0</v>
      </c>
    </row>
    <row r="17" spans="2:14" ht="15.75" customHeight="1" thickBot="1" x14ac:dyDescent="0.35">
      <c r="B17" s="65">
        <v>6</v>
      </c>
      <c r="C17" s="169" t="s">
        <v>366</v>
      </c>
      <c r="D17" s="170"/>
      <c r="E17" s="170"/>
      <c r="F17" s="170"/>
      <c r="G17" s="170"/>
      <c r="H17" s="170"/>
      <c r="I17" s="171"/>
      <c r="J17" s="117"/>
      <c r="K17" s="32"/>
      <c r="L17" s="110"/>
      <c r="M17" s="110"/>
      <c r="N17" s="110"/>
    </row>
    <row r="18" spans="2:14" ht="43.5" customHeight="1" thickBot="1" x14ac:dyDescent="0.35">
      <c r="B18" s="85">
        <v>6.1</v>
      </c>
      <c r="C18" s="232" t="s">
        <v>336</v>
      </c>
      <c r="D18" s="232"/>
      <c r="E18" s="232"/>
      <c r="F18" s="233"/>
      <c r="G18" s="259" t="s">
        <v>75</v>
      </c>
      <c r="H18" s="260"/>
      <c r="I18" s="261"/>
      <c r="J18" s="21" t="s">
        <v>88</v>
      </c>
      <c r="K18" s="32"/>
      <c r="L18" s="113">
        <f>IF(G18="NO",10,0)</f>
        <v>0</v>
      </c>
      <c r="M18" s="115">
        <v>80</v>
      </c>
      <c r="N18" s="115">
        <f>SUM(L18:L29)</f>
        <v>0</v>
      </c>
    </row>
    <row r="19" spans="2:14" ht="42" customHeight="1" thickBot="1" x14ac:dyDescent="0.35">
      <c r="B19" s="86">
        <v>6.2</v>
      </c>
      <c r="C19" s="244" t="s">
        <v>337</v>
      </c>
      <c r="D19" s="245"/>
      <c r="E19" s="245"/>
      <c r="F19" s="246"/>
      <c r="G19" s="241" t="s">
        <v>75</v>
      </c>
      <c r="H19" s="242"/>
      <c r="I19" s="243"/>
      <c r="J19" s="21" t="s">
        <v>88</v>
      </c>
      <c r="K19" s="118"/>
      <c r="L19" s="113">
        <f>IF(G19="NO",10,0)</f>
        <v>0</v>
      </c>
      <c r="M19" s="110"/>
      <c r="N19" s="110"/>
    </row>
    <row r="20" spans="2:14" ht="31.5" customHeight="1" thickBot="1" x14ac:dyDescent="0.35">
      <c r="B20" s="86">
        <v>6.3</v>
      </c>
      <c r="C20" s="244" t="s">
        <v>338</v>
      </c>
      <c r="D20" s="245"/>
      <c r="E20" s="245"/>
      <c r="F20" s="246"/>
      <c r="G20" s="241" t="s">
        <v>75</v>
      </c>
      <c r="H20" s="242"/>
      <c r="I20" s="243"/>
      <c r="J20" s="21" t="s">
        <v>88</v>
      </c>
      <c r="K20" s="118"/>
      <c r="L20" s="113">
        <f>IF(G20="NO",10,0)</f>
        <v>0</v>
      </c>
      <c r="M20" s="110"/>
      <c r="N20" s="110"/>
    </row>
    <row r="21" spans="2:14" ht="15" thickBot="1" x14ac:dyDescent="0.35">
      <c r="B21" s="231">
        <v>6.4</v>
      </c>
      <c r="C21" s="244" t="s">
        <v>96</v>
      </c>
      <c r="D21" s="245"/>
      <c r="E21" s="245"/>
      <c r="F21" s="245"/>
      <c r="G21" s="256"/>
      <c r="H21" s="257"/>
      <c r="I21" s="258"/>
      <c r="K21" s="118"/>
      <c r="L21" s="113"/>
      <c r="M21" s="110"/>
      <c r="N21" s="110"/>
    </row>
    <row r="22" spans="2:14" ht="15" thickBot="1" x14ac:dyDescent="0.35">
      <c r="B22" s="231"/>
      <c r="C22" s="244" t="s">
        <v>97</v>
      </c>
      <c r="D22" s="245"/>
      <c r="E22" s="245"/>
      <c r="F22" s="246"/>
      <c r="G22" s="241" t="s">
        <v>75</v>
      </c>
      <c r="H22" s="242"/>
      <c r="I22" s="243"/>
      <c r="J22" s="265" t="s">
        <v>78</v>
      </c>
      <c r="K22" s="118"/>
      <c r="L22" s="113">
        <f>IF(G22="YES",5,0)</f>
        <v>0</v>
      </c>
      <c r="M22" s="110"/>
      <c r="N22" s="110"/>
    </row>
    <row r="23" spans="2:14" ht="15" thickBot="1" x14ac:dyDescent="0.35">
      <c r="B23" s="231"/>
      <c r="C23" s="244" t="s">
        <v>335</v>
      </c>
      <c r="D23" s="245"/>
      <c r="E23" s="245"/>
      <c r="F23" s="246"/>
      <c r="G23" s="262" t="s">
        <v>75</v>
      </c>
      <c r="H23" s="263"/>
      <c r="I23" s="264"/>
      <c r="J23" s="266"/>
      <c r="K23" s="118"/>
      <c r="L23" s="113">
        <f>IF(G23="YES",5,0)</f>
        <v>0</v>
      </c>
      <c r="M23" s="110"/>
      <c r="N23" s="110"/>
    </row>
    <row r="24" spans="2:14" ht="34.5" customHeight="1" thickBot="1" x14ac:dyDescent="0.35">
      <c r="B24" s="86">
        <v>6.5</v>
      </c>
      <c r="C24" s="244" t="s">
        <v>417</v>
      </c>
      <c r="D24" s="245"/>
      <c r="E24" s="245"/>
      <c r="F24" s="246"/>
      <c r="G24" s="241" t="s">
        <v>75</v>
      </c>
      <c r="H24" s="242"/>
      <c r="I24" s="243"/>
      <c r="J24" s="20" t="s">
        <v>78</v>
      </c>
      <c r="K24" s="118"/>
      <c r="L24" s="113">
        <f>IF(G24="NO",5,0)</f>
        <v>0</v>
      </c>
      <c r="M24" s="110"/>
      <c r="N24" s="110"/>
    </row>
    <row r="25" spans="2:14" ht="26.25" customHeight="1" thickBot="1" x14ac:dyDescent="0.35">
      <c r="B25" s="86">
        <v>6.6</v>
      </c>
      <c r="C25" s="244" t="s">
        <v>98</v>
      </c>
      <c r="D25" s="245"/>
      <c r="E25" s="245"/>
      <c r="F25" s="246"/>
      <c r="G25" s="241" t="s">
        <v>75</v>
      </c>
      <c r="H25" s="242"/>
      <c r="I25" s="243"/>
      <c r="J25" s="20" t="s">
        <v>78</v>
      </c>
      <c r="K25" s="119"/>
      <c r="L25" s="113">
        <f>IF(G25="NO",5,0)</f>
        <v>0</v>
      </c>
      <c r="M25" s="110"/>
      <c r="N25" s="110"/>
    </row>
    <row r="26" spans="2:14" ht="51" customHeight="1" thickBot="1" x14ac:dyDescent="0.35">
      <c r="B26" s="86">
        <v>6.7</v>
      </c>
      <c r="C26" s="244" t="s">
        <v>339</v>
      </c>
      <c r="D26" s="245"/>
      <c r="E26" s="245"/>
      <c r="F26" s="246"/>
      <c r="G26" s="241" t="s">
        <v>75</v>
      </c>
      <c r="H26" s="242"/>
      <c r="I26" s="243"/>
      <c r="J26" s="21" t="s">
        <v>333</v>
      </c>
      <c r="K26" s="118"/>
      <c r="L26" s="113">
        <f>IF(G26="YES",10,0)</f>
        <v>0</v>
      </c>
      <c r="M26" s="110"/>
      <c r="N26" s="110"/>
    </row>
    <row r="27" spans="2:14" ht="54" customHeight="1" thickBot="1" x14ac:dyDescent="0.35">
      <c r="B27" s="87">
        <v>6.8</v>
      </c>
      <c r="C27" s="244" t="s">
        <v>99</v>
      </c>
      <c r="D27" s="245"/>
      <c r="E27" s="245"/>
      <c r="F27" s="246"/>
      <c r="G27" s="241" t="s">
        <v>75</v>
      </c>
      <c r="H27" s="242"/>
      <c r="I27" s="243"/>
      <c r="J27" s="97" t="s">
        <v>333</v>
      </c>
      <c r="K27" s="118"/>
      <c r="L27" s="113">
        <f>IF(G27="YES",10,0)</f>
        <v>0</v>
      </c>
      <c r="M27" s="110"/>
      <c r="N27" s="110"/>
    </row>
    <row r="28" spans="2:14" ht="42" customHeight="1" thickBot="1" x14ac:dyDescent="0.35">
      <c r="B28" s="88">
        <v>6.9</v>
      </c>
      <c r="C28" s="238" t="s">
        <v>330</v>
      </c>
      <c r="D28" s="239"/>
      <c r="E28" s="239"/>
      <c r="F28" s="240"/>
      <c r="G28" s="241" t="s">
        <v>75</v>
      </c>
      <c r="H28" s="242"/>
      <c r="I28" s="243"/>
      <c r="J28" s="96" t="s">
        <v>78</v>
      </c>
      <c r="K28" s="118"/>
      <c r="L28" s="113">
        <f>IF(G28="YES",5,0)</f>
        <v>0</v>
      </c>
      <c r="M28" s="110"/>
      <c r="N28" s="110"/>
    </row>
    <row r="29" spans="2:14" ht="36" customHeight="1" thickBot="1" x14ac:dyDescent="0.35">
      <c r="B29" s="89">
        <v>6.1</v>
      </c>
      <c r="C29" s="238" t="s">
        <v>374</v>
      </c>
      <c r="D29" s="239"/>
      <c r="E29" s="239"/>
      <c r="F29" s="240"/>
      <c r="G29" s="241" t="s">
        <v>75</v>
      </c>
      <c r="H29" s="242"/>
      <c r="I29" s="243"/>
      <c r="J29" s="96" t="s">
        <v>78</v>
      </c>
      <c r="K29" s="32"/>
      <c r="L29" s="113">
        <f>IF(G29="YES",5,0)</f>
        <v>0</v>
      </c>
      <c r="M29" s="115">
        <v>5</v>
      </c>
      <c r="N29" s="115">
        <f>IF(G29="Yes",5,0)</f>
        <v>0</v>
      </c>
    </row>
    <row r="30" spans="2:14" ht="36" customHeight="1" thickBot="1" x14ac:dyDescent="0.35">
      <c r="B30" s="90">
        <v>6.11</v>
      </c>
      <c r="C30" s="238" t="s">
        <v>331</v>
      </c>
      <c r="D30" s="239"/>
      <c r="E30" s="239"/>
      <c r="F30" s="240"/>
      <c r="G30" s="241" t="s">
        <v>75</v>
      </c>
      <c r="H30" s="242"/>
      <c r="I30" s="243"/>
      <c r="J30" s="96" t="s">
        <v>78</v>
      </c>
      <c r="K30" s="32"/>
      <c r="L30" s="110"/>
      <c r="M30" s="120"/>
      <c r="N30" s="120"/>
    </row>
    <row r="31" spans="2:14" ht="15.75" customHeight="1" thickBot="1" x14ac:dyDescent="0.35">
      <c r="B31" s="65">
        <v>7</v>
      </c>
      <c r="C31" s="169" t="s">
        <v>367</v>
      </c>
      <c r="D31" s="170"/>
      <c r="E31" s="170"/>
      <c r="F31" s="170"/>
      <c r="G31" s="234"/>
      <c r="H31" s="234"/>
      <c r="I31" s="235"/>
      <c r="J31" s="121"/>
      <c r="K31" s="32"/>
      <c r="L31" s="110"/>
      <c r="M31" s="110"/>
      <c r="N31" s="110"/>
    </row>
    <row r="32" spans="2:14" ht="16.5" customHeight="1" thickBot="1" x14ac:dyDescent="0.35">
      <c r="B32" s="91">
        <v>7.1</v>
      </c>
      <c r="C32" s="219" t="s">
        <v>108</v>
      </c>
      <c r="D32" s="219"/>
      <c r="E32" s="219"/>
      <c r="F32" s="219"/>
      <c r="G32" s="197" t="s">
        <v>75</v>
      </c>
      <c r="H32" s="198"/>
      <c r="I32" s="199"/>
      <c r="J32" s="20" t="s">
        <v>78</v>
      </c>
      <c r="K32" s="32"/>
      <c r="L32" s="110"/>
      <c r="M32" s="115">
        <v>5</v>
      </c>
      <c r="N32" s="115">
        <f t="shared" ref="N32:N38" si="0">IF(G32="Yes",5,0)</f>
        <v>0</v>
      </c>
    </row>
    <row r="33" spans="2:14" ht="111" thickBot="1" x14ac:dyDescent="0.35">
      <c r="B33" s="92">
        <v>7.2</v>
      </c>
      <c r="C33" s="219" t="s">
        <v>109</v>
      </c>
      <c r="D33" s="219"/>
      <c r="E33" s="219"/>
      <c r="F33" s="219"/>
      <c r="G33" s="197" t="s">
        <v>75</v>
      </c>
      <c r="H33" s="198"/>
      <c r="I33" s="199"/>
      <c r="J33" s="48" t="s">
        <v>373</v>
      </c>
      <c r="K33" s="32"/>
      <c r="L33" s="122"/>
      <c r="M33" s="115">
        <v>10</v>
      </c>
      <c r="N33" s="115">
        <f>IF(G33="Yes",10,0)</f>
        <v>0</v>
      </c>
    </row>
    <row r="34" spans="2:14" ht="15" thickBot="1" x14ac:dyDescent="0.35">
      <c r="B34" s="93">
        <v>7.3</v>
      </c>
      <c r="C34" s="219" t="s">
        <v>110</v>
      </c>
      <c r="D34" s="219"/>
      <c r="E34" s="219"/>
      <c r="F34" s="219"/>
      <c r="G34" s="197" t="s">
        <v>75</v>
      </c>
      <c r="H34" s="198"/>
      <c r="I34" s="199"/>
      <c r="J34" s="20" t="s">
        <v>78</v>
      </c>
      <c r="K34" s="32"/>
      <c r="L34" s="110"/>
      <c r="M34" s="115">
        <v>5</v>
      </c>
      <c r="N34" s="115">
        <f t="shared" si="0"/>
        <v>0</v>
      </c>
    </row>
    <row r="35" spans="2:14" ht="36.75" customHeight="1" thickBot="1" x14ac:dyDescent="0.35">
      <c r="B35" s="92">
        <v>7.4</v>
      </c>
      <c r="C35" s="219" t="s">
        <v>418</v>
      </c>
      <c r="D35" s="219"/>
      <c r="E35" s="219"/>
      <c r="F35" s="219"/>
      <c r="G35" s="197" t="s">
        <v>75</v>
      </c>
      <c r="H35" s="198"/>
      <c r="I35" s="199"/>
      <c r="J35" s="21" t="s">
        <v>88</v>
      </c>
      <c r="K35" s="32"/>
      <c r="L35" s="122"/>
      <c r="M35" s="115">
        <v>10</v>
      </c>
      <c r="N35" s="115">
        <f>IF(G35="Yes",10,0)</f>
        <v>0</v>
      </c>
    </row>
    <row r="36" spans="2:14" ht="36" customHeight="1" thickBot="1" x14ac:dyDescent="0.35">
      <c r="B36" s="93">
        <v>7.5</v>
      </c>
      <c r="C36" s="219" t="s">
        <v>111</v>
      </c>
      <c r="D36" s="219"/>
      <c r="E36" s="219"/>
      <c r="F36" s="219"/>
      <c r="G36" s="197" t="s">
        <v>75</v>
      </c>
      <c r="H36" s="198"/>
      <c r="I36" s="199"/>
      <c r="J36" s="20" t="s">
        <v>78</v>
      </c>
      <c r="K36" s="32"/>
      <c r="L36" s="110"/>
      <c r="M36" s="115">
        <v>5</v>
      </c>
      <c r="N36" s="115">
        <f t="shared" si="0"/>
        <v>0</v>
      </c>
    </row>
    <row r="37" spans="2:14" ht="48.75" customHeight="1" thickBot="1" x14ac:dyDescent="0.35">
      <c r="B37" s="92">
        <v>7.6</v>
      </c>
      <c r="C37" s="219" t="s">
        <v>340</v>
      </c>
      <c r="D37" s="219"/>
      <c r="E37" s="219"/>
      <c r="F37" s="219"/>
      <c r="G37" s="197" t="s">
        <v>75</v>
      </c>
      <c r="H37" s="198"/>
      <c r="I37" s="199"/>
      <c r="J37" s="48" t="s">
        <v>333</v>
      </c>
      <c r="K37" s="32"/>
      <c r="L37" s="110"/>
      <c r="M37" s="115">
        <v>10</v>
      </c>
      <c r="N37" s="115">
        <f>IF(G37="Yes",10,0)</f>
        <v>0</v>
      </c>
    </row>
    <row r="38" spans="2:14" ht="37.5" customHeight="1" thickBot="1" x14ac:dyDescent="0.35">
      <c r="B38" s="93">
        <v>7.7</v>
      </c>
      <c r="C38" s="247" t="s">
        <v>112</v>
      </c>
      <c r="D38" s="247"/>
      <c r="E38" s="247"/>
      <c r="F38" s="247"/>
      <c r="G38" s="197" t="s">
        <v>75</v>
      </c>
      <c r="H38" s="198"/>
      <c r="I38" s="199"/>
      <c r="J38" s="20" t="s">
        <v>78</v>
      </c>
      <c r="K38" s="32"/>
      <c r="L38" s="110"/>
      <c r="M38" s="115">
        <v>5</v>
      </c>
      <c r="N38" s="115">
        <f t="shared" si="0"/>
        <v>0</v>
      </c>
    </row>
    <row r="39" spans="2:14" ht="15" thickBot="1" x14ac:dyDescent="0.35">
      <c r="B39" s="65">
        <v>8</v>
      </c>
      <c r="C39" s="169" t="s">
        <v>368</v>
      </c>
      <c r="D39" s="170"/>
      <c r="E39" s="170"/>
      <c r="F39" s="170"/>
      <c r="G39" s="248"/>
      <c r="H39" s="248"/>
      <c r="I39" s="249"/>
      <c r="J39" s="112"/>
      <c r="K39" s="32"/>
      <c r="L39" s="110"/>
      <c r="M39" s="110"/>
      <c r="N39" s="110"/>
    </row>
    <row r="40" spans="2:14" ht="32.25" customHeight="1" thickBot="1" x14ac:dyDescent="0.35">
      <c r="B40" s="94">
        <v>8.1</v>
      </c>
      <c r="C40" s="247" t="s">
        <v>397</v>
      </c>
      <c r="D40" s="247"/>
      <c r="E40" s="247"/>
      <c r="F40" s="247"/>
      <c r="G40" s="197" t="s">
        <v>75</v>
      </c>
      <c r="H40" s="198"/>
      <c r="I40" s="199"/>
      <c r="J40" s="20" t="s">
        <v>78</v>
      </c>
      <c r="K40" s="32"/>
      <c r="L40" s="110"/>
      <c r="M40" s="110"/>
      <c r="N40" s="110"/>
    </row>
    <row r="41" spans="2:14" ht="15.75" customHeight="1" thickBot="1" x14ac:dyDescent="0.35">
      <c r="B41" s="65">
        <v>9</v>
      </c>
      <c r="C41" s="169" t="s">
        <v>120</v>
      </c>
      <c r="D41" s="170"/>
      <c r="E41" s="170"/>
      <c r="F41" s="170"/>
      <c r="G41" s="234"/>
      <c r="H41" s="234"/>
      <c r="I41" s="235"/>
      <c r="J41" s="112"/>
      <c r="K41" s="32"/>
      <c r="L41" s="110"/>
      <c r="M41" s="110"/>
      <c r="N41" s="110"/>
    </row>
    <row r="42" spans="2:14" ht="33.75" customHeight="1" x14ac:dyDescent="0.3">
      <c r="B42" s="236" t="s">
        <v>388</v>
      </c>
      <c r="C42" s="237"/>
      <c r="D42" s="237"/>
      <c r="E42" s="237"/>
      <c r="F42" s="237"/>
      <c r="G42" s="237"/>
      <c r="H42" s="237"/>
      <c r="I42" s="175"/>
      <c r="J42" s="109"/>
      <c r="K42" s="32"/>
      <c r="L42" s="110"/>
      <c r="M42" s="110"/>
      <c r="N42" s="110"/>
    </row>
    <row r="43" spans="2:14" ht="15" thickBot="1" x14ac:dyDescent="0.35">
      <c r="B43" s="74"/>
      <c r="C43" s="30" t="s">
        <v>80</v>
      </c>
      <c r="D43" s="30" t="s">
        <v>113</v>
      </c>
      <c r="E43" s="30" t="s">
        <v>114</v>
      </c>
      <c r="F43" s="30" t="s">
        <v>115</v>
      </c>
      <c r="G43" s="216" t="s">
        <v>116</v>
      </c>
      <c r="H43" s="217"/>
      <c r="I43" s="218"/>
      <c r="J43" s="108"/>
      <c r="K43" s="32"/>
      <c r="L43" s="110"/>
      <c r="M43" s="110"/>
      <c r="N43" s="110"/>
    </row>
    <row r="44" spans="2:14" ht="47.25" customHeight="1" x14ac:dyDescent="0.3">
      <c r="B44" s="73">
        <v>9.1</v>
      </c>
      <c r="C44" s="31"/>
      <c r="D44" s="31"/>
      <c r="E44" s="31"/>
      <c r="F44" s="31"/>
      <c r="G44" s="208"/>
      <c r="H44" s="208"/>
      <c r="I44" s="209"/>
      <c r="J44" s="21" t="s">
        <v>88</v>
      </c>
      <c r="K44" s="32"/>
      <c r="L44" s="123"/>
      <c r="M44" s="115">
        <v>10</v>
      </c>
      <c r="N44" s="115">
        <f>IF(COUNTA($C44:$H44)=5,10,0)</f>
        <v>0</v>
      </c>
    </row>
    <row r="45" spans="2:14" ht="41.4" x14ac:dyDescent="0.3">
      <c r="B45" s="72">
        <v>9.1999999999999993</v>
      </c>
      <c r="C45" s="31"/>
      <c r="D45" s="31"/>
      <c r="E45" s="31"/>
      <c r="F45" s="31"/>
      <c r="G45" s="208"/>
      <c r="H45" s="208"/>
      <c r="I45" s="209"/>
      <c r="J45" s="21" t="s">
        <v>334</v>
      </c>
      <c r="K45" s="32"/>
      <c r="L45" s="110"/>
      <c r="M45" s="115">
        <v>10</v>
      </c>
      <c r="N45" s="115">
        <f>IF(COUNTA($C45:$H45)=5,10,0)</f>
        <v>0</v>
      </c>
    </row>
    <row r="46" spans="2:14" ht="41.4" x14ac:dyDescent="0.3">
      <c r="B46" s="72">
        <v>9.3000000000000007</v>
      </c>
      <c r="C46" s="31"/>
      <c r="D46" s="31"/>
      <c r="E46" s="31"/>
      <c r="F46" s="31"/>
      <c r="G46" s="208"/>
      <c r="H46" s="208"/>
      <c r="I46" s="209"/>
      <c r="J46" s="21" t="s">
        <v>334</v>
      </c>
      <c r="K46" s="32"/>
      <c r="L46" s="110"/>
      <c r="M46" s="115">
        <v>10</v>
      </c>
      <c r="N46" s="115">
        <f>IF(COUNTA($C46:$H46)=5,10,0)</f>
        <v>0</v>
      </c>
    </row>
    <row r="47" spans="2:14" ht="15" thickBot="1" x14ac:dyDescent="0.35">
      <c r="B47" s="72">
        <v>9.4</v>
      </c>
      <c r="C47" s="27"/>
      <c r="D47" s="27"/>
      <c r="E47" s="27"/>
      <c r="F47" s="27"/>
      <c r="G47" s="210"/>
      <c r="H47" s="210"/>
      <c r="I47" s="211"/>
      <c r="J47" s="20" t="s">
        <v>78</v>
      </c>
      <c r="K47" s="32"/>
      <c r="L47" s="110"/>
      <c r="M47" s="115">
        <v>10</v>
      </c>
      <c r="N47" s="115">
        <f>IF(COUNTA($C47:$H47)=5,10,0)</f>
        <v>0</v>
      </c>
    </row>
    <row r="48" spans="2:14" ht="15" thickBot="1" x14ac:dyDescent="0.35">
      <c r="B48" s="74">
        <v>9.5</v>
      </c>
      <c r="C48" s="29"/>
      <c r="D48" s="29"/>
      <c r="E48" s="29"/>
      <c r="F48" s="29"/>
      <c r="G48" s="210"/>
      <c r="H48" s="210"/>
      <c r="I48" s="211"/>
      <c r="J48" s="20" t="s">
        <v>78</v>
      </c>
      <c r="K48" s="32"/>
      <c r="L48" s="110"/>
      <c r="M48" s="115">
        <v>10</v>
      </c>
      <c r="N48" s="115">
        <f>IF(COUNTA($C48:$H48)=5,10,0)</f>
        <v>0</v>
      </c>
    </row>
    <row r="49" spans="2:14" ht="15" thickBot="1" x14ac:dyDescent="0.35">
      <c r="B49" s="212" t="s">
        <v>117</v>
      </c>
      <c r="C49" s="213"/>
      <c r="D49" s="213"/>
      <c r="E49" s="213"/>
      <c r="F49" s="213"/>
      <c r="G49" s="213"/>
      <c r="H49" s="213"/>
      <c r="I49" s="214"/>
      <c r="J49" s="32"/>
      <c r="K49" s="32"/>
      <c r="L49" s="110"/>
      <c r="M49" s="110"/>
      <c r="N49" s="110"/>
    </row>
    <row r="50" spans="2:14" ht="15" thickBot="1" x14ac:dyDescent="0.35">
      <c r="B50" s="75"/>
      <c r="C50" s="32"/>
      <c r="D50" s="32"/>
      <c r="E50" s="32"/>
      <c r="F50" s="32"/>
      <c r="G50" s="32"/>
      <c r="H50" s="32"/>
      <c r="I50" s="32"/>
      <c r="J50" s="32"/>
      <c r="K50" s="32"/>
      <c r="L50" s="110"/>
      <c r="M50" s="110"/>
      <c r="N50" s="110"/>
    </row>
    <row r="51" spans="2:14" ht="15" customHeight="1" thickBot="1" x14ac:dyDescent="0.35">
      <c r="B51" s="215" t="s">
        <v>118</v>
      </c>
      <c r="C51" s="215"/>
      <c r="D51" s="215"/>
      <c r="E51" s="215"/>
      <c r="F51" s="215"/>
      <c r="G51" s="200" t="s">
        <v>348</v>
      </c>
      <c r="H51" s="201"/>
      <c r="I51" s="95" t="s">
        <v>75</v>
      </c>
      <c r="J51" s="21" t="s">
        <v>88</v>
      </c>
      <c r="K51" s="124"/>
      <c r="M51" s="115">
        <v>10</v>
      </c>
      <c r="N51" s="113">
        <f>IF(I51="YES",10,0)</f>
        <v>0</v>
      </c>
    </row>
    <row r="52" spans="2:14" ht="15" thickBot="1" x14ac:dyDescent="0.35">
      <c r="B52" s="76"/>
      <c r="C52" s="18"/>
      <c r="D52" s="18"/>
      <c r="E52" s="18"/>
      <c r="F52" s="18"/>
      <c r="G52" s="18"/>
      <c r="H52" s="18"/>
      <c r="I52" s="18"/>
      <c r="J52" s="18"/>
      <c r="K52" s="18"/>
      <c r="L52" s="17"/>
      <c r="M52" s="17"/>
      <c r="N52" s="17"/>
    </row>
    <row r="53" spans="2:14" ht="25.5" customHeight="1" thickBot="1" x14ac:dyDescent="0.45">
      <c r="B53" s="76"/>
      <c r="C53" s="204" t="s">
        <v>121</v>
      </c>
      <c r="D53" s="205"/>
      <c r="E53" s="206"/>
      <c r="F53" s="207"/>
      <c r="G53" s="18"/>
      <c r="H53" s="18"/>
      <c r="I53" s="18"/>
      <c r="J53" s="18"/>
      <c r="K53" s="18"/>
      <c r="L53" s="17"/>
      <c r="M53" s="17"/>
      <c r="N53" s="17"/>
    </row>
    <row r="54" spans="2:14" x14ac:dyDescent="0.3">
      <c r="B54" s="76"/>
      <c r="C54" s="19"/>
      <c r="D54" s="18"/>
      <c r="E54" s="18"/>
      <c r="F54" s="18"/>
      <c r="G54" s="18"/>
      <c r="H54" s="18"/>
      <c r="I54" s="18"/>
      <c r="J54" s="18"/>
      <c r="K54" s="18"/>
      <c r="L54" s="17"/>
      <c r="M54" s="17"/>
      <c r="N54" s="17"/>
    </row>
  </sheetData>
  <mergeCells count="86">
    <mergeCell ref="J22:J23"/>
    <mergeCell ref="B2:I2"/>
    <mergeCell ref="C3:I3"/>
    <mergeCell ref="C10:I10"/>
    <mergeCell ref="C14:D14"/>
    <mergeCell ref="F14:I14"/>
    <mergeCell ref="C15:D15"/>
    <mergeCell ref="F15:I15"/>
    <mergeCell ref="C16:D16"/>
    <mergeCell ref="F16:I16"/>
    <mergeCell ref="C11:D11"/>
    <mergeCell ref="F11:I11"/>
    <mergeCell ref="C12:D12"/>
    <mergeCell ref="F12:I12"/>
    <mergeCell ref="C4:I4"/>
    <mergeCell ref="E5:F5"/>
    <mergeCell ref="G5:I5"/>
    <mergeCell ref="E6:F6"/>
    <mergeCell ref="G6:I6"/>
    <mergeCell ref="G30:I30"/>
    <mergeCell ref="C13:D13"/>
    <mergeCell ref="G27:I27"/>
    <mergeCell ref="C28:F28"/>
    <mergeCell ref="G28:I28"/>
    <mergeCell ref="F13:I13"/>
    <mergeCell ref="G21:I21"/>
    <mergeCell ref="G18:I18"/>
    <mergeCell ref="C19:F19"/>
    <mergeCell ref="G19:I19"/>
    <mergeCell ref="G22:I22"/>
    <mergeCell ref="G23:I23"/>
    <mergeCell ref="C20:F20"/>
    <mergeCell ref="C39:I39"/>
    <mergeCell ref="C40:F40"/>
    <mergeCell ref="G20:I20"/>
    <mergeCell ref="C35:F35"/>
    <mergeCell ref="G35:I35"/>
    <mergeCell ref="C31:I31"/>
    <mergeCell ref="C32:F32"/>
    <mergeCell ref="G32:I32"/>
    <mergeCell ref="C33:F33"/>
    <mergeCell ref="G33:I33"/>
    <mergeCell ref="C34:F34"/>
    <mergeCell ref="G34:I34"/>
    <mergeCell ref="C21:F21"/>
    <mergeCell ref="C30:F30"/>
    <mergeCell ref="C22:F22"/>
    <mergeCell ref="C23:F23"/>
    <mergeCell ref="G37:I37"/>
    <mergeCell ref="B21:B23"/>
    <mergeCell ref="C18:F18"/>
    <mergeCell ref="C41:I41"/>
    <mergeCell ref="B42:I42"/>
    <mergeCell ref="C29:F29"/>
    <mergeCell ref="G29:I29"/>
    <mergeCell ref="C24:F24"/>
    <mergeCell ref="G24:I24"/>
    <mergeCell ref="C25:F25"/>
    <mergeCell ref="G25:I25"/>
    <mergeCell ref="C26:F26"/>
    <mergeCell ref="G26:I26"/>
    <mergeCell ref="C27:F27"/>
    <mergeCell ref="C38:F38"/>
    <mergeCell ref="G38:I38"/>
    <mergeCell ref="E7:F7"/>
    <mergeCell ref="G7:I7"/>
    <mergeCell ref="E8:F8"/>
    <mergeCell ref="G8:I8"/>
    <mergeCell ref="C17:I17"/>
    <mergeCell ref="E9:I9"/>
    <mergeCell ref="G40:I40"/>
    <mergeCell ref="G51:H51"/>
    <mergeCell ref="E12:E13"/>
    <mergeCell ref="C53:D53"/>
    <mergeCell ref="E53:F53"/>
    <mergeCell ref="G44:I44"/>
    <mergeCell ref="G45:I45"/>
    <mergeCell ref="G46:I46"/>
    <mergeCell ref="G47:I47"/>
    <mergeCell ref="G48:I48"/>
    <mergeCell ref="B49:I49"/>
    <mergeCell ref="B51:F51"/>
    <mergeCell ref="G43:I43"/>
    <mergeCell ref="C36:F36"/>
    <mergeCell ref="G36:I36"/>
    <mergeCell ref="C37:F37"/>
  </mergeCells>
  <dataValidations count="4">
    <dataValidation operator="greaterThan" allowBlank="1" showInputMessage="1" showErrorMessage="1" sqref="D5:D6"/>
    <dataValidation type="list" allowBlank="1" showInputMessage="1" showErrorMessage="1" sqref="E15:E16">
      <formula1>"Yes, No, NA"</formula1>
    </dataValidation>
    <dataValidation type="list" allowBlank="1" showInputMessage="1" showErrorMessage="1" sqref="E11:E12 E14">
      <formula1>"Select, Yes, No, NA"</formula1>
    </dataValidation>
    <dataValidation type="list" allowBlank="1" showInputMessage="1" showErrorMessage="1" sqref="G18:I20 G22:I30 G6:I7 D9 G32:I38 I51 G40:I40">
      <formula1>"Select,YES,NO"</formula1>
    </dataValidation>
  </dataValidations>
  <pageMargins left="0.7" right="0.7" top="0.75" bottom="0.75" header="0.3" footer="0.3"/>
  <pageSetup orientation="portrait" r:id="rId1"/>
  <headerFooter>
    <oddFooter>&amp;LConfidential PI&amp;CLast Reviewed 14-Apr-23&amp;RARS/PROC/FR/01 Ver 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98"/>
  <sheetViews>
    <sheetView showGridLines="0" topLeftCell="A180" workbookViewId="0">
      <selection activeCell="B1" sqref="B1:B2"/>
    </sheetView>
  </sheetViews>
  <sheetFormatPr defaultRowHeight="14.4" x14ac:dyDescent="0.3"/>
  <cols>
    <col min="2" max="2" width="21.33203125" customWidth="1"/>
  </cols>
  <sheetData>
    <row r="1" spans="2:2" x14ac:dyDescent="0.3">
      <c r="B1" s="281" t="s">
        <v>74</v>
      </c>
    </row>
    <row r="2" spans="2:2" x14ac:dyDescent="0.3">
      <c r="B2" s="281"/>
    </row>
    <row r="3" spans="2:2" x14ac:dyDescent="0.3">
      <c r="B3" s="33" t="s">
        <v>75</v>
      </c>
    </row>
    <row r="4" spans="2:2" x14ac:dyDescent="0.3">
      <c r="B4" s="34" t="s">
        <v>122</v>
      </c>
    </row>
    <row r="5" spans="2:2" x14ac:dyDescent="0.3">
      <c r="B5" s="34" t="s">
        <v>123</v>
      </c>
    </row>
    <row r="6" spans="2:2" x14ac:dyDescent="0.3">
      <c r="B6" s="34" t="s">
        <v>124</v>
      </c>
    </row>
    <row r="7" spans="2:2" x14ac:dyDescent="0.3">
      <c r="B7" s="34" t="s">
        <v>125</v>
      </c>
    </row>
    <row r="8" spans="2:2" x14ac:dyDescent="0.3">
      <c r="B8" s="34" t="s">
        <v>126</v>
      </c>
    </row>
    <row r="9" spans="2:2" x14ac:dyDescent="0.3">
      <c r="B9" s="34" t="s">
        <v>127</v>
      </c>
    </row>
    <row r="10" spans="2:2" x14ac:dyDescent="0.3">
      <c r="B10" s="34" t="s">
        <v>128</v>
      </c>
    </row>
    <row r="11" spans="2:2" x14ac:dyDescent="0.3">
      <c r="B11" s="34" t="s">
        <v>129</v>
      </c>
    </row>
    <row r="12" spans="2:2" x14ac:dyDescent="0.3">
      <c r="B12" s="34" t="s">
        <v>130</v>
      </c>
    </row>
    <row r="13" spans="2:2" x14ac:dyDescent="0.3">
      <c r="B13" s="34" t="s">
        <v>131</v>
      </c>
    </row>
    <row r="14" spans="2:2" x14ac:dyDescent="0.3">
      <c r="B14" s="34" t="s">
        <v>132</v>
      </c>
    </row>
    <row r="15" spans="2:2" x14ac:dyDescent="0.3">
      <c r="B15" s="34" t="s">
        <v>133</v>
      </c>
    </row>
    <row r="16" spans="2:2" x14ac:dyDescent="0.3">
      <c r="B16" s="34" t="s">
        <v>134</v>
      </c>
    </row>
    <row r="17" spans="2:2" x14ac:dyDescent="0.3">
      <c r="B17" s="34" t="s">
        <v>135</v>
      </c>
    </row>
    <row r="18" spans="2:2" x14ac:dyDescent="0.3">
      <c r="B18" s="34" t="s">
        <v>136</v>
      </c>
    </row>
    <row r="19" spans="2:2" x14ac:dyDescent="0.3">
      <c r="B19" s="34" t="s">
        <v>137</v>
      </c>
    </row>
    <row r="20" spans="2:2" x14ac:dyDescent="0.3">
      <c r="B20" s="34" t="s">
        <v>138</v>
      </c>
    </row>
    <row r="21" spans="2:2" x14ac:dyDescent="0.3">
      <c r="B21" s="34" t="s">
        <v>139</v>
      </c>
    </row>
    <row r="22" spans="2:2" x14ac:dyDescent="0.3">
      <c r="B22" s="34" t="s">
        <v>140</v>
      </c>
    </row>
    <row r="23" spans="2:2" x14ac:dyDescent="0.3">
      <c r="B23" s="34" t="s">
        <v>141</v>
      </c>
    </row>
    <row r="24" spans="2:2" x14ac:dyDescent="0.3">
      <c r="B24" s="34" t="s">
        <v>142</v>
      </c>
    </row>
    <row r="25" spans="2:2" x14ac:dyDescent="0.3">
      <c r="B25" s="34" t="s">
        <v>143</v>
      </c>
    </row>
    <row r="26" spans="2:2" x14ac:dyDescent="0.3">
      <c r="B26" s="34" t="s">
        <v>144</v>
      </c>
    </row>
    <row r="27" spans="2:2" x14ac:dyDescent="0.3">
      <c r="B27" s="34" t="s">
        <v>145</v>
      </c>
    </row>
    <row r="28" spans="2:2" x14ac:dyDescent="0.3">
      <c r="B28" s="34" t="s">
        <v>146</v>
      </c>
    </row>
    <row r="29" spans="2:2" x14ac:dyDescent="0.3">
      <c r="B29" s="34" t="s">
        <v>147</v>
      </c>
    </row>
    <row r="30" spans="2:2" x14ac:dyDescent="0.3">
      <c r="B30" s="34" t="s">
        <v>148</v>
      </c>
    </row>
    <row r="31" spans="2:2" x14ac:dyDescent="0.3">
      <c r="B31" s="34" t="s">
        <v>149</v>
      </c>
    </row>
    <row r="32" spans="2:2" x14ac:dyDescent="0.3">
      <c r="B32" s="34" t="s">
        <v>150</v>
      </c>
    </row>
    <row r="33" spans="2:2" x14ac:dyDescent="0.3">
      <c r="B33" s="34" t="s">
        <v>151</v>
      </c>
    </row>
    <row r="34" spans="2:2" x14ac:dyDescent="0.3">
      <c r="B34" s="34" t="s">
        <v>152</v>
      </c>
    </row>
    <row r="35" spans="2:2" x14ac:dyDescent="0.3">
      <c r="B35" s="34" t="s">
        <v>153</v>
      </c>
    </row>
    <row r="36" spans="2:2" x14ac:dyDescent="0.3">
      <c r="B36" s="34" t="s">
        <v>154</v>
      </c>
    </row>
    <row r="37" spans="2:2" x14ac:dyDescent="0.3">
      <c r="B37" s="34" t="s">
        <v>155</v>
      </c>
    </row>
    <row r="38" spans="2:2" x14ac:dyDescent="0.3">
      <c r="B38" s="34" t="s">
        <v>156</v>
      </c>
    </row>
    <row r="39" spans="2:2" x14ac:dyDescent="0.3">
      <c r="B39" s="34" t="s">
        <v>157</v>
      </c>
    </row>
    <row r="40" spans="2:2" x14ac:dyDescent="0.3">
      <c r="B40" s="34" t="s">
        <v>158</v>
      </c>
    </row>
    <row r="41" spans="2:2" x14ac:dyDescent="0.3">
      <c r="B41" s="34" t="s">
        <v>159</v>
      </c>
    </row>
    <row r="42" spans="2:2" x14ac:dyDescent="0.3">
      <c r="B42" s="34" t="s">
        <v>160</v>
      </c>
    </row>
    <row r="43" spans="2:2" ht="28.8" x14ac:dyDescent="0.3">
      <c r="B43" s="34" t="s">
        <v>161</v>
      </c>
    </row>
    <row r="44" spans="2:2" x14ac:dyDescent="0.3">
      <c r="B44" s="34" t="s">
        <v>162</v>
      </c>
    </row>
    <row r="45" spans="2:2" x14ac:dyDescent="0.3">
      <c r="B45" s="34" t="s">
        <v>163</v>
      </c>
    </row>
    <row r="46" spans="2:2" x14ac:dyDescent="0.3">
      <c r="B46" s="34" t="s">
        <v>164</v>
      </c>
    </row>
    <row r="47" spans="2:2" x14ac:dyDescent="0.3">
      <c r="B47" s="34" t="s">
        <v>165</v>
      </c>
    </row>
    <row r="48" spans="2:2" x14ac:dyDescent="0.3">
      <c r="B48" s="34" t="s">
        <v>166</v>
      </c>
    </row>
    <row r="49" spans="2:2" ht="28.8" x14ac:dyDescent="0.3">
      <c r="B49" s="34" t="s">
        <v>167</v>
      </c>
    </row>
    <row r="50" spans="2:2" x14ac:dyDescent="0.3">
      <c r="B50" s="34" t="s">
        <v>168</v>
      </c>
    </row>
    <row r="51" spans="2:2" x14ac:dyDescent="0.3">
      <c r="B51" s="34" t="s">
        <v>169</v>
      </c>
    </row>
    <row r="52" spans="2:2" x14ac:dyDescent="0.3">
      <c r="B52" s="34" t="s">
        <v>170</v>
      </c>
    </row>
    <row r="53" spans="2:2" x14ac:dyDescent="0.3">
      <c r="B53" s="34" t="s">
        <v>171</v>
      </c>
    </row>
    <row r="54" spans="2:2" x14ac:dyDescent="0.3">
      <c r="B54" s="34" t="s">
        <v>172</v>
      </c>
    </row>
    <row r="55" spans="2:2" x14ac:dyDescent="0.3">
      <c r="B55" s="34" t="s">
        <v>173</v>
      </c>
    </row>
    <row r="56" spans="2:2" x14ac:dyDescent="0.3">
      <c r="B56" s="34" t="s">
        <v>174</v>
      </c>
    </row>
    <row r="57" spans="2:2" x14ac:dyDescent="0.3">
      <c r="B57" s="34" t="s">
        <v>175</v>
      </c>
    </row>
    <row r="58" spans="2:2" x14ac:dyDescent="0.3">
      <c r="B58" s="34" t="s">
        <v>176</v>
      </c>
    </row>
    <row r="59" spans="2:2" x14ac:dyDescent="0.3">
      <c r="B59" s="34" t="s">
        <v>177</v>
      </c>
    </row>
    <row r="60" spans="2:2" x14ac:dyDescent="0.3">
      <c r="B60" s="34" t="s">
        <v>178</v>
      </c>
    </row>
    <row r="61" spans="2:2" x14ac:dyDescent="0.3">
      <c r="B61" s="34" t="s">
        <v>179</v>
      </c>
    </row>
    <row r="62" spans="2:2" x14ac:dyDescent="0.3">
      <c r="B62" s="34" t="s">
        <v>180</v>
      </c>
    </row>
    <row r="63" spans="2:2" x14ac:dyDescent="0.3">
      <c r="B63" s="34" t="s">
        <v>181</v>
      </c>
    </row>
    <row r="64" spans="2:2" x14ac:dyDescent="0.3">
      <c r="B64" s="34" t="s">
        <v>182</v>
      </c>
    </row>
    <row r="65" spans="2:2" x14ac:dyDescent="0.3">
      <c r="B65" s="34" t="s">
        <v>183</v>
      </c>
    </row>
    <row r="66" spans="2:2" x14ac:dyDescent="0.3">
      <c r="B66" s="34" t="s">
        <v>184</v>
      </c>
    </row>
    <row r="67" spans="2:2" x14ac:dyDescent="0.3">
      <c r="B67" s="34" t="s">
        <v>185</v>
      </c>
    </row>
    <row r="68" spans="2:2" x14ac:dyDescent="0.3">
      <c r="B68" s="34" t="s">
        <v>186</v>
      </c>
    </row>
    <row r="69" spans="2:2" x14ac:dyDescent="0.3">
      <c r="B69" s="34" t="s">
        <v>187</v>
      </c>
    </row>
    <row r="70" spans="2:2" x14ac:dyDescent="0.3">
      <c r="B70" s="34" t="s">
        <v>188</v>
      </c>
    </row>
    <row r="71" spans="2:2" x14ac:dyDescent="0.3">
      <c r="B71" s="34" t="s">
        <v>189</v>
      </c>
    </row>
    <row r="72" spans="2:2" x14ac:dyDescent="0.3">
      <c r="B72" s="34" t="s">
        <v>190</v>
      </c>
    </row>
    <row r="73" spans="2:2" x14ac:dyDescent="0.3">
      <c r="B73" s="34" t="s">
        <v>191</v>
      </c>
    </row>
    <row r="74" spans="2:2" x14ac:dyDescent="0.3">
      <c r="B74" s="34" t="s">
        <v>192</v>
      </c>
    </row>
    <row r="75" spans="2:2" x14ac:dyDescent="0.3">
      <c r="B75" s="34" t="s">
        <v>193</v>
      </c>
    </row>
    <row r="76" spans="2:2" x14ac:dyDescent="0.3">
      <c r="B76" s="34" t="s">
        <v>194</v>
      </c>
    </row>
    <row r="77" spans="2:2" x14ac:dyDescent="0.3">
      <c r="B77" s="34" t="s">
        <v>195</v>
      </c>
    </row>
    <row r="78" spans="2:2" x14ac:dyDescent="0.3">
      <c r="B78" s="34" t="s">
        <v>196</v>
      </c>
    </row>
    <row r="79" spans="2:2" x14ac:dyDescent="0.3">
      <c r="B79" s="34" t="s">
        <v>197</v>
      </c>
    </row>
    <row r="80" spans="2:2" x14ac:dyDescent="0.3">
      <c r="B80" s="34" t="s">
        <v>198</v>
      </c>
    </row>
    <row r="81" spans="2:2" x14ac:dyDescent="0.3">
      <c r="B81" s="34" t="s">
        <v>199</v>
      </c>
    </row>
    <row r="82" spans="2:2" x14ac:dyDescent="0.3">
      <c r="B82" s="34" t="s">
        <v>200</v>
      </c>
    </row>
    <row r="83" spans="2:2" x14ac:dyDescent="0.3">
      <c r="B83" s="34" t="s">
        <v>201</v>
      </c>
    </row>
    <row r="84" spans="2:2" x14ac:dyDescent="0.3">
      <c r="B84" s="34" t="s">
        <v>202</v>
      </c>
    </row>
    <row r="85" spans="2:2" x14ac:dyDescent="0.3">
      <c r="B85" s="34" t="s">
        <v>203</v>
      </c>
    </row>
    <row r="86" spans="2:2" x14ac:dyDescent="0.3">
      <c r="B86" s="34" t="s">
        <v>204</v>
      </c>
    </row>
    <row r="87" spans="2:2" x14ac:dyDescent="0.3">
      <c r="B87" s="34" t="s">
        <v>205</v>
      </c>
    </row>
    <row r="88" spans="2:2" x14ac:dyDescent="0.3">
      <c r="B88" s="34" t="s">
        <v>206</v>
      </c>
    </row>
    <row r="89" spans="2:2" x14ac:dyDescent="0.3">
      <c r="B89" s="34" t="s">
        <v>207</v>
      </c>
    </row>
    <row r="90" spans="2:2" x14ac:dyDescent="0.3">
      <c r="B90" s="34" t="s">
        <v>208</v>
      </c>
    </row>
    <row r="91" spans="2:2" x14ac:dyDescent="0.3">
      <c r="B91" s="34" t="s">
        <v>209</v>
      </c>
    </row>
    <row r="92" spans="2:2" x14ac:dyDescent="0.3">
      <c r="B92" s="34" t="s">
        <v>210</v>
      </c>
    </row>
    <row r="93" spans="2:2" x14ac:dyDescent="0.3">
      <c r="B93" s="34" t="s">
        <v>211</v>
      </c>
    </row>
    <row r="94" spans="2:2" x14ac:dyDescent="0.3">
      <c r="B94" s="34" t="s">
        <v>212</v>
      </c>
    </row>
    <row r="95" spans="2:2" x14ac:dyDescent="0.3">
      <c r="B95" s="34" t="s">
        <v>213</v>
      </c>
    </row>
    <row r="96" spans="2:2" x14ac:dyDescent="0.3">
      <c r="B96" s="34" t="s">
        <v>214</v>
      </c>
    </row>
    <row r="97" spans="2:2" x14ac:dyDescent="0.3">
      <c r="B97" s="34" t="s">
        <v>215</v>
      </c>
    </row>
    <row r="98" spans="2:2" x14ac:dyDescent="0.3">
      <c r="B98" s="34" t="s">
        <v>216</v>
      </c>
    </row>
    <row r="99" spans="2:2" x14ac:dyDescent="0.3">
      <c r="B99" s="34" t="s">
        <v>217</v>
      </c>
    </row>
    <row r="100" spans="2:2" x14ac:dyDescent="0.3">
      <c r="B100" s="34" t="s">
        <v>218</v>
      </c>
    </row>
    <row r="101" spans="2:2" x14ac:dyDescent="0.3">
      <c r="B101" s="34" t="s">
        <v>219</v>
      </c>
    </row>
    <row r="102" spans="2:2" x14ac:dyDescent="0.3">
      <c r="B102" s="34" t="s">
        <v>220</v>
      </c>
    </row>
    <row r="103" spans="2:2" x14ac:dyDescent="0.3">
      <c r="B103" s="34" t="s">
        <v>221</v>
      </c>
    </row>
    <row r="104" spans="2:2" x14ac:dyDescent="0.3">
      <c r="B104" s="34" t="s">
        <v>222</v>
      </c>
    </row>
    <row r="105" spans="2:2" x14ac:dyDescent="0.3">
      <c r="B105" s="34" t="s">
        <v>223</v>
      </c>
    </row>
    <row r="106" spans="2:2" x14ac:dyDescent="0.3">
      <c r="B106" s="34" t="s">
        <v>224</v>
      </c>
    </row>
    <row r="107" spans="2:2" x14ac:dyDescent="0.3">
      <c r="B107" s="34" t="s">
        <v>225</v>
      </c>
    </row>
    <row r="108" spans="2:2" x14ac:dyDescent="0.3">
      <c r="B108" s="34" t="s">
        <v>226</v>
      </c>
    </row>
    <row r="109" spans="2:2" x14ac:dyDescent="0.3">
      <c r="B109" s="34" t="s">
        <v>227</v>
      </c>
    </row>
    <row r="110" spans="2:2" x14ac:dyDescent="0.3">
      <c r="B110" s="34" t="s">
        <v>228</v>
      </c>
    </row>
    <row r="111" spans="2:2" x14ac:dyDescent="0.3">
      <c r="B111" s="34" t="s">
        <v>229</v>
      </c>
    </row>
    <row r="112" spans="2:2" x14ac:dyDescent="0.3">
      <c r="B112" s="34" t="s">
        <v>230</v>
      </c>
    </row>
    <row r="113" spans="2:2" x14ac:dyDescent="0.3">
      <c r="B113" s="34" t="s">
        <v>231</v>
      </c>
    </row>
    <row r="114" spans="2:2" x14ac:dyDescent="0.3">
      <c r="B114" s="34" t="s">
        <v>232</v>
      </c>
    </row>
    <row r="115" spans="2:2" x14ac:dyDescent="0.3">
      <c r="B115" s="34" t="s">
        <v>233</v>
      </c>
    </row>
    <row r="116" spans="2:2" x14ac:dyDescent="0.3">
      <c r="B116" s="34" t="s">
        <v>234</v>
      </c>
    </row>
    <row r="117" spans="2:2" x14ac:dyDescent="0.3">
      <c r="B117" s="34" t="s">
        <v>235</v>
      </c>
    </row>
    <row r="118" spans="2:2" x14ac:dyDescent="0.3">
      <c r="B118" s="34" t="s">
        <v>236</v>
      </c>
    </row>
    <row r="119" spans="2:2" x14ac:dyDescent="0.3">
      <c r="B119" s="34" t="s">
        <v>237</v>
      </c>
    </row>
    <row r="120" spans="2:2" x14ac:dyDescent="0.3">
      <c r="B120" s="34" t="s">
        <v>238</v>
      </c>
    </row>
    <row r="121" spans="2:2" ht="28.8" x14ac:dyDescent="0.3">
      <c r="B121" s="34" t="s">
        <v>239</v>
      </c>
    </row>
    <row r="122" spans="2:2" x14ac:dyDescent="0.3">
      <c r="B122" s="34" t="s">
        <v>240</v>
      </c>
    </row>
    <row r="123" spans="2:2" x14ac:dyDescent="0.3">
      <c r="B123" s="34" t="s">
        <v>241</v>
      </c>
    </row>
    <row r="124" spans="2:2" x14ac:dyDescent="0.3">
      <c r="B124" s="34" t="s">
        <v>242</v>
      </c>
    </row>
    <row r="125" spans="2:2" x14ac:dyDescent="0.3">
      <c r="B125" s="34" t="s">
        <v>243</v>
      </c>
    </row>
    <row r="126" spans="2:2" x14ac:dyDescent="0.3">
      <c r="B126" s="34" t="s">
        <v>244</v>
      </c>
    </row>
    <row r="127" spans="2:2" x14ac:dyDescent="0.3">
      <c r="B127" s="34" t="s">
        <v>245</v>
      </c>
    </row>
    <row r="128" spans="2:2" x14ac:dyDescent="0.3">
      <c r="B128" s="34" t="s">
        <v>246</v>
      </c>
    </row>
    <row r="129" spans="2:2" x14ac:dyDescent="0.3">
      <c r="B129" s="34" t="s">
        <v>247</v>
      </c>
    </row>
    <row r="130" spans="2:2" x14ac:dyDescent="0.3">
      <c r="B130" s="34" t="s">
        <v>248</v>
      </c>
    </row>
    <row r="131" spans="2:2" x14ac:dyDescent="0.3">
      <c r="B131" s="34" t="s">
        <v>249</v>
      </c>
    </row>
    <row r="132" spans="2:2" x14ac:dyDescent="0.3">
      <c r="B132" s="34" t="s">
        <v>250</v>
      </c>
    </row>
    <row r="133" spans="2:2" x14ac:dyDescent="0.3">
      <c r="B133" s="34" t="s">
        <v>251</v>
      </c>
    </row>
    <row r="134" spans="2:2" x14ac:dyDescent="0.3">
      <c r="B134" s="34" t="s">
        <v>252</v>
      </c>
    </row>
    <row r="135" spans="2:2" x14ac:dyDescent="0.3">
      <c r="B135" s="34" t="s">
        <v>253</v>
      </c>
    </row>
    <row r="136" spans="2:2" x14ac:dyDescent="0.3">
      <c r="B136" s="34" t="s">
        <v>254</v>
      </c>
    </row>
    <row r="137" spans="2:2" x14ac:dyDescent="0.3">
      <c r="B137" s="34" t="s">
        <v>255</v>
      </c>
    </row>
    <row r="138" spans="2:2" x14ac:dyDescent="0.3">
      <c r="B138" s="34" t="s">
        <v>256</v>
      </c>
    </row>
    <row r="139" spans="2:2" x14ac:dyDescent="0.3">
      <c r="B139" s="34" t="s">
        <v>257</v>
      </c>
    </row>
    <row r="140" spans="2:2" x14ac:dyDescent="0.3">
      <c r="B140" s="34" t="s">
        <v>258</v>
      </c>
    </row>
    <row r="141" spans="2:2" x14ac:dyDescent="0.3">
      <c r="B141" s="34" t="s">
        <v>259</v>
      </c>
    </row>
    <row r="142" spans="2:2" x14ac:dyDescent="0.3">
      <c r="B142" s="34" t="s">
        <v>260</v>
      </c>
    </row>
    <row r="143" spans="2:2" x14ac:dyDescent="0.3">
      <c r="B143" s="34" t="s">
        <v>261</v>
      </c>
    </row>
    <row r="144" spans="2:2" x14ac:dyDescent="0.3">
      <c r="B144" s="34" t="s">
        <v>262</v>
      </c>
    </row>
    <row r="145" spans="2:2" x14ac:dyDescent="0.3">
      <c r="B145" s="34" t="s">
        <v>263</v>
      </c>
    </row>
    <row r="146" spans="2:2" x14ac:dyDescent="0.3">
      <c r="B146" s="34" t="s">
        <v>264</v>
      </c>
    </row>
    <row r="147" spans="2:2" x14ac:dyDescent="0.3">
      <c r="B147" s="34" t="s">
        <v>265</v>
      </c>
    </row>
    <row r="148" spans="2:2" x14ac:dyDescent="0.3">
      <c r="B148" s="34" t="s">
        <v>266</v>
      </c>
    </row>
    <row r="149" spans="2:2" x14ac:dyDescent="0.3">
      <c r="B149" s="34" t="s">
        <v>267</v>
      </c>
    </row>
    <row r="150" spans="2:2" ht="28.8" x14ac:dyDescent="0.3">
      <c r="B150" s="34" t="s">
        <v>268</v>
      </c>
    </row>
    <row r="151" spans="2:2" x14ac:dyDescent="0.3">
      <c r="B151" s="34" t="s">
        <v>269</v>
      </c>
    </row>
    <row r="152" spans="2:2" x14ac:dyDescent="0.3">
      <c r="B152" s="34" t="s">
        <v>270</v>
      </c>
    </row>
    <row r="153" spans="2:2" x14ac:dyDescent="0.3">
      <c r="B153" s="34" t="s">
        <v>271</v>
      </c>
    </row>
    <row r="154" spans="2:2" x14ac:dyDescent="0.3">
      <c r="B154" s="34" t="s">
        <v>272</v>
      </c>
    </row>
    <row r="155" spans="2:2" x14ac:dyDescent="0.3">
      <c r="B155" s="34" t="s">
        <v>273</v>
      </c>
    </row>
    <row r="156" spans="2:2" x14ac:dyDescent="0.3">
      <c r="B156" s="34" t="s">
        <v>274</v>
      </c>
    </row>
    <row r="157" spans="2:2" x14ac:dyDescent="0.3">
      <c r="B157" s="34" t="s">
        <v>275</v>
      </c>
    </row>
    <row r="158" spans="2:2" x14ac:dyDescent="0.3">
      <c r="B158" s="34" t="s">
        <v>276</v>
      </c>
    </row>
    <row r="159" spans="2:2" x14ac:dyDescent="0.3">
      <c r="B159" s="34" t="s">
        <v>277</v>
      </c>
    </row>
    <row r="160" spans="2:2" x14ac:dyDescent="0.3">
      <c r="B160" s="34" t="s">
        <v>278</v>
      </c>
    </row>
    <row r="161" spans="2:2" x14ac:dyDescent="0.3">
      <c r="B161" s="34" t="s">
        <v>279</v>
      </c>
    </row>
    <row r="162" spans="2:2" x14ac:dyDescent="0.3">
      <c r="B162" s="34" t="s">
        <v>280</v>
      </c>
    </row>
    <row r="163" spans="2:2" x14ac:dyDescent="0.3">
      <c r="B163" s="34" t="s">
        <v>281</v>
      </c>
    </row>
    <row r="164" spans="2:2" x14ac:dyDescent="0.3">
      <c r="B164" s="34" t="s">
        <v>282</v>
      </c>
    </row>
    <row r="165" spans="2:2" x14ac:dyDescent="0.3">
      <c r="B165" s="34" t="s">
        <v>283</v>
      </c>
    </row>
    <row r="166" spans="2:2" x14ac:dyDescent="0.3">
      <c r="B166" s="34" t="s">
        <v>284</v>
      </c>
    </row>
    <row r="167" spans="2:2" x14ac:dyDescent="0.3">
      <c r="B167" s="34" t="s">
        <v>285</v>
      </c>
    </row>
    <row r="168" spans="2:2" x14ac:dyDescent="0.3">
      <c r="B168" s="34" t="s">
        <v>286</v>
      </c>
    </row>
    <row r="169" spans="2:2" x14ac:dyDescent="0.3">
      <c r="B169" s="34" t="s">
        <v>287</v>
      </c>
    </row>
    <row r="170" spans="2:2" x14ac:dyDescent="0.3">
      <c r="B170" s="34" t="s">
        <v>288</v>
      </c>
    </row>
    <row r="171" spans="2:2" x14ac:dyDescent="0.3">
      <c r="B171" s="34" t="s">
        <v>289</v>
      </c>
    </row>
    <row r="172" spans="2:2" x14ac:dyDescent="0.3">
      <c r="B172" s="34" t="s">
        <v>290</v>
      </c>
    </row>
    <row r="173" spans="2:2" x14ac:dyDescent="0.3">
      <c r="B173" s="34" t="s">
        <v>291</v>
      </c>
    </row>
    <row r="174" spans="2:2" x14ac:dyDescent="0.3">
      <c r="B174" s="34" t="s">
        <v>292</v>
      </c>
    </row>
    <row r="175" spans="2:2" x14ac:dyDescent="0.3">
      <c r="B175" s="34" t="s">
        <v>293</v>
      </c>
    </row>
    <row r="176" spans="2:2" x14ac:dyDescent="0.3">
      <c r="B176" s="34" t="s">
        <v>294</v>
      </c>
    </row>
    <row r="177" spans="2:2" x14ac:dyDescent="0.3">
      <c r="B177" s="34" t="s">
        <v>295</v>
      </c>
    </row>
    <row r="178" spans="2:2" x14ac:dyDescent="0.3">
      <c r="B178" s="34" t="s">
        <v>296</v>
      </c>
    </row>
    <row r="179" spans="2:2" x14ac:dyDescent="0.3">
      <c r="B179" s="34" t="s">
        <v>297</v>
      </c>
    </row>
    <row r="180" spans="2:2" x14ac:dyDescent="0.3">
      <c r="B180" s="34" t="s">
        <v>298</v>
      </c>
    </row>
    <row r="181" spans="2:2" x14ac:dyDescent="0.3">
      <c r="B181" s="34" t="s">
        <v>299</v>
      </c>
    </row>
    <row r="182" spans="2:2" x14ac:dyDescent="0.3">
      <c r="B182" s="34" t="s">
        <v>300</v>
      </c>
    </row>
    <row r="183" spans="2:2" x14ac:dyDescent="0.3">
      <c r="B183" s="34" t="s">
        <v>301</v>
      </c>
    </row>
    <row r="184" spans="2:2" x14ac:dyDescent="0.3">
      <c r="B184" s="34" t="s">
        <v>302</v>
      </c>
    </row>
    <row r="185" spans="2:2" x14ac:dyDescent="0.3">
      <c r="B185" s="34" t="s">
        <v>303</v>
      </c>
    </row>
    <row r="186" spans="2:2" x14ac:dyDescent="0.3">
      <c r="B186" s="34" t="s">
        <v>304</v>
      </c>
    </row>
    <row r="187" spans="2:2" x14ac:dyDescent="0.3">
      <c r="B187" s="34" t="s">
        <v>305</v>
      </c>
    </row>
    <row r="188" spans="2:2" x14ac:dyDescent="0.3">
      <c r="B188" s="34" t="s">
        <v>306</v>
      </c>
    </row>
    <row r="189" spans="2:2" x14ac:dyDescent="0.3">
      <c r="B189" s="34" t="s">
        <v>307</v>
      </c>
    </row>
    <row r="190" spans="2:2" ht="28.8" x14ac:dyDescent="0.3">
      <c r="B190" s="34" t="s">
        <v>308</v>
      </c>
    </row>
    <row r="191" spans="2:2" x14ac:dyDescent="0.3">
      <c r="B191" s="34" t="s">
        <v>309</v>
      </c>
    </row>
    <row r="192" spans="2:2" x14ac:dyDescent="0.3">
      <c r="B192" s="34" t="s">
        <v>310</v>
      </c>
    </row>
    <row r="193" spans="2:2" x14ac:dyDescent="0.3">
      <c r="B193" s="34" t="s">
        <v>311</v>
      </c>
    </row>
    <row r="194" spans="2:2" x14ac:dyDescent="0.3">
      <c r="B194" s="34" t="s">
        <v>312</v>
      </c>
    </row>
    <row r="195" spans="2:2" x14ac:dyDescent="0.3">
      <c r="B195" s="34" t="s">
        <v>313</v>
      </c>
    </row>
    <row r="196" spans="2:2" x14ac:dyDescent="0.3">
      <c r="B196" s="34" t="s">
        <v>314</v>
      </c>
    </row>
    <row r="197" spans="2:2" x14ac:dyDescent="0.3">
      <c r="B197" s="34" t="s">
        <v>315</v>
      </c>
    </row>
    <row r="198" spans="2:2" x14ac:dyDescent="0.3">
      <c r="B198" s="34" t="s">
        <v>316</v>
      </c>
    </row>
  </sheetData>
  <mergeCells count="1">
    <mergeCell ref="B1: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4" workbookViewId="0">
      <selection activeCell="B5" sqref="B5"/>
    </sheetView>
  </sheetViews>
  <sheetFormatPr defaultColWidth="9.33203125" defaultRowHeight="14.4" x14ac:dyDescent="0.3"/>
  <cols>
    <col min="1" max="1" width="9.33203125" style="35"/>
    <col min="2" max="2" width="20.33203125" style="35" bestFit="1" customWidth="1"/>
    <col min="3" max="16384" width="9.33203125" style="35"/>
  </cols>
  <sheetData>
    <row r="1" spans="1:7" x14ac:dyDescent="0.3">
      <c r="B1" s="36"/>
    </row>
    <row r="2" spans="1:7" x14ac:dyDescent="0.3">
      <c r="A2" s="36"/>
      <c r="B2" s="36"/>
      <c r="C2" s="36"/>
      <c r="D2" s="36"/>
      <c r="E2" s="36"/>
    </row>
    <row r="3" spans="1:7" x14ac:dyDescent="0.3">
      <c r="A3" s="36"/>
      <c r="B3" s="36"/>
      <c r="C3" s="36"/>
      <c r="D3" s="36"/>
      <c r="E3" s="36"/>
    </row>
    <row r="4" spans="1:7" x14ac:dyDescent="0.3">
      <c r="A4" s="36"/>
      <c r="B4" s="36"/>
      <c r="C4" s="36" t="s">
        <v>317</v>
      </c>
      <c r="D4" s="36"/>
      <c r="E4" s="36"/>
      <c r="G4" s="35" t="s">
        <v>75</v>
      </c>
    </row>
    <row r="5" spans="1:7" x14ac:dyDescent="0.3">
      <c r="A5" s="36"/>
      <c r="B5" s="36" t="s">
        <v>318</v>
      </c>
      <c r="C5" s="37" t="s">
        <v>319</v>
      </c>
      <c r="D5" s="36">
        <v>2</v>
      </c>
      <c r="E5" s="36"/>
      <c r="G5" s="35" t="s">
        <v>320</v>
      </c>
    </row>
    <row r="6" spans="1:7" x14ac:dyDescent="0.3">
      <c r="A6" s="36"/>
      <c r="B6" s="36" t="s">
        <v>321</v>
      </c>
      <c r="C6" s="37" t="s">
        <v>322</v>
      </c>
      <c r="D6" s="36">
        <v>4</v>
      </c>
      <c r="E6" s="36"/>
      <c r="G6" s="38" t="s">
        <v>322</v>
      </c>
    </row>
    <row r="7" spans="1:7" x14ac:dyDescent="0.3">
      <c r="A7" s="36"/>
      <c r="B7" s="36" t="s">
        <v>323</v>
      </c>
      <c r="C7" s="36" t="s">
        <v>324</v>
      </c>
      <c r="D7" s="36">
        <v>6</v>
      </c>
      <c r="E7" s="36"/>
      <c r="G7" s="35" t="s">
        <v>324</v>
      </c>
    </row>
    <row r="8" spans="1:7" x14ac:dyDescent="0.3">
      <c r="A8" s="36"/>
      <c r="B8" s="36" t="s">
        <v>325</v>
      </c>
      <c r="C8" s="36" t="s">
        <v>326</v>
      </c>
      <c r="D8" s="36">
        <v>8</v>
      </c>
      <c r="E8" s="36"/>
      <c r="G8" s="35" t="s">
        <v>326</v>
      </c>
    </row>
    <row r="9" spans="1:7" x14ac:dyDescent="0.3">
      <c r="A9" s="36"/>
      <c r="B9" s="36"/>
      <c r="C9" s="36" t="s">
        <v>327</v>
      </c>
      <c r="D9" s="36">
        <v>10</v>
      </c>
      <c r="E9" s="36"/>
      <c r="G9" s="35" t="s">
        <v>327</v>
      </c>
    </row>
    <row r="10" spans="1:7" x14ac:dyDescent="0.3">
      <c r="A10" s="36"/>
      <c r="B10" s="36"/>
      <c r="C10" s="36"/>
      <c r="D10" s="36"/>
      <c r="E10" s="36"/>
    </row>
    <row r="11" spans="1:7" x14ac:dyDescent="0.3">
      <c r="A11" s="36"/>
      <c r="B11" s="36"/>
      <c r="C11" s="36"/>
      <c r="D11" s="36"/>
      <c r="E11" s="36"/>
    </row>
    <row r="12" spans="1:7" x14ac:dyDescent="0.3">
      <c r="A12" s="36"/>
      <c r="B12" s="36"/>
      <c r="C12" s="36" t="s">
        <v>75</v>
      </c>
      <c r="D12" s="36" t="s">
        <v>75</v>
      </c>
      <c r="E12" s="36"/>
    </row>
    <row r="13" spans="1:7" x14ac:dyDescent="0.3">
      <c r="A13" s="36"/>
      <c r="B13" s="36"/>
      <c r="C13" s="37" t="s">
        <v>320</v>
      </c>
      <c r="D13" s="36" t="s">
        <v>318</v>
      </c>
      <c r="E13" s="36"/>
    </row>
    <row r="14" spans="1:7" x14ac:dyDescent="0.3">
      <c r="A14" s="36"/>
      <c r="B14" s="36"/>
      <c r="C14" s="37" t="s">
        <v>322</v>
      </c>
      <c r="D14" s="36" t="s">
        <v>321</v>
      </c>
      <c r="E14" s="36"/>
    </row>
    <row r="15" spans="1:7" x14ac:dyDescent="0.3">
      <c r="A15" s="36"/>
      <c r="B15" s="36"/>
      <c r="C15" s="36" t="s">
        <v>324</v>
      </c>
      <c r="D15" s="36" t="s">
        <v>323</v>
      </c>
      <c r="E15" s="36"/>
    </row>
    <row r="16" spans="1:7" x14ac:dyDescent="0.3">
      <c r="A16" s="36"/>
      <c r="B16" s="36"/>
      <c r="C16" s="36" t="s">
        <v>326</v>
      </c>
      <c r="D16" s="36" t="s">
        <v>328</v>
      </c>
      <c r="E16" s="36"/>
    </row>
    <row r="17" spans="1:5" x14ac:dyDescent="0.3">
      <c r="A17" s="36"/>
      <c r="B17" s="36"/>
      <c r="C17" s="36" t="s">
        <v>327</v>
      </c>
      <c r="D17" s="36"/>
      <c r="E17" s="36"/>
    </row>
    <row r="18" spans="1:5" x14ac:dyDescent="0.3">
      <c r="A18" s="36"/>
      <c r="B18" s="36"/>
      <c r="C18" s="36"/>
      <c r="D18" s="36"/>
      <c r="E18" s="36"/>
    </row>
    <row r="19" spans="1:5" x14ac:dyDescent="0.3">
      <c r="A19" s="36"/>
      <c r="B19" s="36"/>
      <c r="C19" s="36"/>
      <c r="D19" s="36"/>
      <c r="E19" s="36"/>
    </row>
    <row r="20" spans="1:5" x14ac:dyDescent="0.3">
      <c r="A20" s="36"/>
      <c r="B20" s="36"/>
      <c r="C20" s="36"/>
      <c r="D20" s="36"/>
      <c r="E20" s="36"/>
    </row>
    <row r="21" spans="1:5" x14ac:dyDescent="0.3">
      <c r="B21" s="36"/>
    </row>
    <row r="22" spans="1:5" x14ac:dyDescent="0.3">
      <c r="B22" s="36"/>
    </row>
    <row r="23" spans="1:5" x14ac:dyDescent="0.3">
      <c r="B23" s="36"/>
    </row>
    <row r="24" spans="1:5" x14ac:dyDescent="0.3">
      <c r="B24" s="36"/>
    </row>
    <row r="25" spans="1:5" x14ac:dyDescent="0.3">
      <c r="B25" s="36"/>
    </row>
    <row r="26" spans="1:5" x14ac:dyDescent="0.3">
      <c r="B26" s="36"/>
    </row>
    <row r="27" spans="1:5" x14ac:dyDescent="0.3">
      <c r="B27" s="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Document History</vt:lpstr>
      <vt:lpstr>Consent</vt:lpstr>
      <vt:lpstr>Vendor Privacy Policy</vt:lpstr>
      <vt:lpstr>Basic details</vt:lpstr>
      <vt:lpstr>VIS</vt:lpstr>
      <vt:lpstr>Country</vt:lpstr>
      <vt:lpstr>Misc.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Kartik Mehta</dc:creator>
  <cp:lastModifiedBy>Mr. Dinesh Verma</cp:lastModifiedBy>
  <cp:lastPrinted>2019-09-05T07:46:34Z</cp:lastPrinted>
  <dcterms:created xsi:type="dcterms:W3CDTF">2019-08-16T07:12:28Z</dcterms:created>
  <dcterms:modified xsi:type="dcterms:W3CDTF">2024-11-01T08:30:10Z</dcterms:modified>
</cp:coreProperties>
</file>