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C:\Users\Andy\Desktop\Core Competancy Assessments\"/>
    </mc:Choice>
  </mc:AlternateContent>
  <xr:revisionPtr revIDLastSave="0" documentId="13_ncr:1_{2983603E-A77B-485B-A7AE-309C74C441BF}" xr6:coauthVersionLast="45" xr6:coauthVersionMax="45" xr10:uidLastSave="{00000000-0000-0000-0000-000000000000}"/>
  <bookViews>
    <workbookView xWindow="-120" yWindow="-120" windowWidth="29040" windowHeight="15840" xr2:uid="{00000000-000D-0000-FFFF-FFFF00000000}"/>
  </bookViews>
  <sheets>
    <sheet name="APD Self-Assessment" sheetId="1" r:id="rId1"/>
    <sheet name="Radar Chart by Dimension" sheetId="4" r:id="rId2"/>
  </sheets>
  <definedNames>
    <definedName name="_xlnm.Print_Area" localSheetId="0">'APD Self-Assessment'!$B:$C</definedName>
    <definedName name="_xlnm.Print_Titles" localSheetId="0">'APD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J23"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9" i="1"/>
  <c r="A63" i="1" l="1"/>
  <c r="A62" i="1"/>
  <c r="B61" i="1" l="1"/>
  <c r="B63" i="1"/>
  <c r="B62" i="1"/>
  <c r="K23" i="1"/>
  <c r="K9" i="1"/>
  <c r="K42" i="1"/>
</calcChain>
</file>

<file path=xl/sharedStrings.xml><?xml version="1.0" encoding="utf-8"?>
<sst xmlns="http://schemas.openxmlformats.org/spreadsheetml/2006/main" count="122" uniqueCount="66">
  <si>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</si>
  <si>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</si>
  <si>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</si>
  <si>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</si>
  <si>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</si>
  <si>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</si>
  <si>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</si>
  <si>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</si>
  <si>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</si>
  <si>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</si>
  <si>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</si>
  <si>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</si>
  <si>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Market segments are clearly defined</t>
  </si>
  <si>
    <t>To understand customer needs, Continuous Exploration includes market research</t>
  </si>
  <si>
    <t>Gemba experiences provide direct insight into user needs</t>
  </si>
  <si>
    <t>The vision guides solution and PI roadmaps</t>
  </si>
  <si>
    <t>The solution value proposition is known and documented</t>
  </si>
  <si>
    <t>The solution roadmap forecasts one to three years of functionality</t>
  </si>
  <si>
    <t>The PI roadmap forecasts features over a few PIs</t>
  </si>
  <si>
    <t>Solution features are aligned with portfolio strategy</t>
  </si>
  <si>
    <t>To align features to market segments, a whole-product model is used</t>
  </si>
  <si>
    <t>User personas guide design choices</t>
  </si>
  <si>
    <t>Empathy maps help teams understand user needs</t>
  </si>
  <si>
    <t>Journey maps describe customer experiences across the operational value stream</t>
  </si>
  <si>
    <t>Story maps are used to design workflows</t>
  </si>
  <si>
    <t>Capacity allocations balance investments in new features, architectural enablers, technical debt, and maintenance</t>
  </si>
  <si>
    <t>PI Planning is effective, routine and cadence based</t>
  </si>
  <si>
    <t>All stakeholders and team members participate in PI Planning personally, or through agreed proxies</t>
  </si>
  <si>
    <t>The program Kanban visualizes feature flow and manages Work in Process (WIP)</t>
  </si>
  <si>
    <t>Weighted Short Job First (WSJF) helps prioritize features</t>
  </si>
  <si>
    <t>Feature benefits are clearly defined</t>
  </si>
  <si>
    <t>Features are prioritized are socialized ahead of PI Planning</t>
  </si>
  <si>
    <t>ART stakeholders, Business Owners, and shared services participate in PI Planning</t>
  </si>
  <si>
    <t>Business owners accept and rank PI objectives by business value</t>
  </si>
  <si>
    <t>Business value is assessed at the end of the PI</t>
  </si>
  <si>
    <t>Inspect &amp; Adapt (I&amp;A) identifies opportunities for relentless improvement at every PI</t>
  </si>
  <si>
    <t>I&amp;A improvement items are addressed</t>
  </si>
  <si>
    <t>The IP iteration is dedicated to planning, innovation, and learning</t>
  </si>
  <si>
    <t>Iterations are time-boxed to two weeks or less</t>
  </si>
  <si>
    <t>Continuous exploration, continuous integration, and continuous deployment occur in all iterations</t>
  </si>
  <si>
    <t>A system demo is held at the end of every Iteration</t>
  </si>
  <si>
    <t>A program board is used to track feature planning and dependencies</t>
  </si>
  <si>
    <t>The Agile Release Train (ART) consistently delivers between 80-100% of business value</t>
  </si>
  <si>
    <t>The solution can be released at any time</t>
  </si>
  <si>
    <t>Releases exploit market rhythms and events</t>
  </si>
  <si>
    <t>The Continuous Delivery Pipeline (CDP) workflow is clearly defined</t>
  </si>
  <si>
    <t>Teams have shared responsibility for development, deployment, and operations</t>
  </si>
  <si>
    <t>At each step in the CDP, process time, lead time, delay time, and percent complete and accurate are measured</t>
  </si>
  <si>
    <t>The CDP is continuously optimized</t>
  </si>
  <si>
    <t>Recovery processes are operational and verified</t>
  </si>
  <si>
    <t>Code is built automatically on every code commit</t>
  </si>
  <si>
    <t>Automated tests are used to minimize manual testing</t>
  </si>
  <si>
    <t>Trunk-based development reduces code branches</t>
  </si>
  <si>
    <t>Security considerations are included throughout the CD pipeline and release processes</t>
  </si>
  <si>
    <t>Code analysis and inspection tools examine code and third-party packages for known security vulnerabilities</t>
  </si>
  <si>
    <t>The solution is tested end-to-end in the staging environment</t>
  </si>
  <si>
    <t>The staging environment used for end-to-end verification simulates the production environment</t>
  </si>
  <si>
    <t>Solutions can be promoted continuously from staging into production</t>
  </si>
  <si>
    <t>Solutions can be deployed into production without being released to end users</t>
  </si>
  <si>
    <t>Production code can be released to specific users</t>
  </si>
  <si>
    <t>Build automation tools automate the compilation of all source code</t>
  </si>
  <si>
    <t>All changes to production systems are managed through version control</t>
  </si>
  <si>
    <t>Agile Product Delivery</t>
  </si>
  <si>
    <t>DevOps and the Continuous Delivery Pipeline</t>
  </si>
  <si>
    <t>Customer Centricity and Design Thinking</t>
  </si>
  <si>
    <t>Develop on Cadence; Release on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</si>
</sst>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indexed="64"/>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medium">
        <color auto="1"/>
      </top>
      <bottom style="thin">
        <color indexed="64"/>
      </bottom>
      <diagonal/>
    </border>
  </borders>
  <cellStyleXfs count="1">
    <xf numFmtId="0" fontId="0" fillId="0" borderId="0"/>
  </cellStyleXfs>
  <cellXfs count="73">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6" fillId="3" borderId="4" xfId="0" applyFont="1" applyFill="1" applyBorder="1" applyAlignment="1">
      <alignment horizontal="left" vertical="center"/>
    </xf>
    <xf numFmtId="0" fontId="7" fillId="3" borderId="5" xfId="0" applyFont="1" applyFill="1" applyBorder="1" applyAlignment="1">
      <alignment horizontal="centerContinuous"/>
    </xf>
    <xf numFmtId="0" fontId="0" fillId="0" borderId="0" xfId="0" applyFont="1"/>
    <xf numFmtId="0" fontId="9" fillId="3" borderId="4" xfId="0" applyFont="1" applyFill="1" applyBorder="1" applyAlignment="1">
      <alignment horizontal="left"/>
    </xf>
    <xf numFmtId="0" fontId="1" fillId="3" borderId="4"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0" fontId="3" fillId="0" borderId="0" xfId="0" applyFont="1" applyFill="1" applyBorder="1"/>
    <xf numFmtId="0" fontId="2" fillId="0" borderId="0" xfId="0" applyFont="1"/>
    <xf numFmtId="0" fontId="4" fillId="0" borderId="8" xfId="0" applyFont="1" applyFill="1" applyBorder="1"/>
    <xf numFmtId="0" fontId="4" fillId="0" borderId="9" xfId="0" applyFont="1" applyFill="1" applyBorder="1"/>
    <xf numFmtId="0" fontId="4" fillId="0" borderId="10" xfId="0" applyFont="1" applyFill="1" applyBorder="1"/>
    <xf numFmtId="0" fontId="1" fillId="0" borderId="10" xfId="0" applyFont="1" applyFill="1" applyBorder="1"/>
    <xf numFmtId="0" fontId="1" fillId="0" borderId="11" xfId="0" applyFont="1" applyFill="1" applyBorder="1"/>
    <xf numFmtId="0" fontId="4" fillId="0" borderId="11"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lignment horizontal="centerContinuous"/>
    </xf>
    <xf numFmtId="0" fontId="6" fillId="3" borderId="4" xfId="0" applyFont="1" applyFill="1" applyBorder="1" applyAlignment="1">
      <alignment horizontal="centerContinuous" vertical="center"/>
    </xf>
    <xf numFmtId="0" fontId="6" fillId="3" borderId="4" xfId="0" applyFont="1" applyFill="1" applyBorder="1" applyAlignment="1">
      <alignment vertical="center"/>
    </xf>
    <xf numFmtId="0" fontId="1" fillId="0" borderId="13" xfId="0" applyFont="1" applyFill="1" applyBorder="1" applyAlignment="1">
      <alignment vertical="top"/>
    </xf>
    <xf numFmtId="0" fontId="6" fillId="2" borderId="16"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49" fontId="6" fillId="2" borderId="17" xfId="0" applyNumberFormat="1" applyFont="1" applyFill="1" applyBorder="1" applyAlignment="1">
      <alignment horizontal="center" vertical="center"/>
    </xf>
    <xf numFmtId="0" fontId="1" fillId="0" borderId="3" xfId="0" applyFont="1" applyFill="1" applyBorder="1" applyAlignment="1">
      <alignment vertical="top"/>
    </xf>
    <xf numFmtId="0" fontId="1" fillId="0" borderId="0" xfId="0" applyFont="1" applyAlignment="1">
      <alignment wrapText="1"/>
    </xf>
    <xf numFmtId="0" fontId="6" fillId="2" borderId="19" xfId="0" applyFont="1" applyFill="1" applyBorder="1" applyAlignment="1">
      <alignment wrapText="1"/>
    </xf>
    <xf numFmtId="0" fontId="1" fillId="0" borderId="12" xfId="0" applyFont="1" applyBorder="1" applyAlignment="1">
      <alignment wrapText="1"/>
    </xf>
    <xf numFmtId="0" fontId="1" fillId="0" borderId="12" xfId="0" applyFont="1" applyBorder="1" applyAlignment="1"/>
    <xf numFmtId="0" fontId="1" fillId="0" borderId="15" xfId="0" applyFont="1" applyBorder="1" applyAlignment="1"/>
    <xf numFmtId="0" fontId="1" fillId="0" borderId="19" xfId="0" applyFont="1" applyBorder="1" applyAlignment="1">
      <alignment wrapText="1"/>
    </xf>
    <xf numFmtId="0" fontId="2" fillId="0" borderId="0" xfId="0" applyFont="1" applyAlignment="1"/>
    <xf numFmtId="0" fontId="1" fillId="0" borderId="15" xfId="0" applyFont="1" applyBorder="1" applyAlignment="1">
      <alignment wrapText="1"/>
    </xf>
    <xf numFmtId="0" fontId="1" fillId="0" borderId="8" xfId="0" applyFont="1" applyFill="1" applyBorder="1"/>
    <xf numFmtId="0" fontId="6" fillId="3" borderId="6" xfId="0" applyFont="1" applyFill="1" applyBorder="1" applyAlignment="1">
      <alignment vertical="center"/>
    </xf>
    <xf numFmtId="0" fontId="1" fillId="0" borderId="20" xfId="0" applyFont="1" applyFill="1" applyBorder="1"/>
    <xf numFmtId="0" fontId="4" fillId="0" borderId="21" xfId="0" applyFont="1" applyFill="1" applyBorder="1"/>
    <xf numFmtId="0" fontId="4" fillId="0" borderId="23" xfId="0" applyFont="1" applyFill="1" applyBorder="1"/>
    <xf numFmtId="0" fontId="4" fillId="0" borderId="22" xfId="0" applyFont="1" applyFill="1" applyBorder="1"/>
    <xf numFmtId="0" fontId="4" fillId="0" borderId="20" xfId="0" applyFont="1" applyFill="1" applyBorder="1"/>
    <xf numFmtId="0" fontId="3" fillId="0" borderId="9" xfId="0" applyFont="1" applyFill="1" applyBorder="1"/>
    <xf numFmtId="0" fontId="4" fillId="0" borderId="24" xfId="0" applyFont="1" applyFill="1" applyBorder="1"/>
    <xf numFmtId="0" fontId="2" fillId="0" borderId="18" xfId="0" applyFont="1" applyBorder="1" applyAlignment="1"/>
    <xf numFmtId="0" fontId="1" fillId="0" borderId="7" xfId="0" applyFont="1" applyBorder="1" applyAlignment="1">
      <alignment vertical="center"/>
    </xf>
    <xf numFmtId="2" fontId="3" fillId="0" borderId="7" xfId="0" applyNumberFormat="1" applyFont="1" applyBorder="1" applyAlignment="1">
      <alignment wrapText="1"/>
    </xf>
    <xf numFmtId="0" fontId="4" fillId="0" borderId="25" xfId="0" applyFont="1" applyFill="1" applyBorder="1"/>
    <xf numFmtId="0" fontId="4" fillId="0" borderId="26" xfId="0" applyFont="1" applyFill="1" applyBorder="1"/>
    <xf numFmtId="0" fontId="4" fillId="0" borderId="27" xfId="0" applyFont="1" applyFill="1" applyBorder="1"/>
    <xf numFmtId="0" fontId="4" fillId="0" borderId="28" xfId="0" applyFont="1" applyFill="1" applyBorder="1"/>
    <xf numFmtId="2" fontId="1" fillId="0" borderId="29" xfId="0" applyNumberFormat="1" applyFont="1" applyBorder="1" applyAlignment="1">
      <alignment horizontal="right"/>
    </xf>
    <xf numFmtId="0" fontId="3" fillId="0" borderId="8" xfId="0" applyFont="1" applyFill="1" applyBorder="1"/>
    <xf numFmtId="0" fontId="4" fillId="0" borderId="30" xfId="0" applyFont="1" applyFill="1" applyBorder="1"/>
    <xf numFmtId="0" fontId="4" fillId="0" borderId="31" xfId="0" applyFont="1" applyFill="1" applyBorder="1"/>
    <xf numFmtId="0" fontId="6" fillId="2" borderId="1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Agile Product Delivery Self-Assessment</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'APD Self-Assessment'!$B$3</c:f>
              <c:strCache>
                <c:ptCount val="1"/>
                <c:pt idx="0">
                  <c:v>Agile Product Delivery</c:v>
                </c:pt>
              </c:strCache>
            </c:strRef>
          </c:tx>
          <c:spPr>
            <a:ln w="38100">
              <a:solidFill>
                <a:srgbClr val="C00000"/>
              </a:solidFill>
              <a:prstDash val="solid"/>
            </a:ln>
          </c:spPr>
          <c:marker>
            <c:spPr>
              <a:ln>
                <a:solidFill>
                  <a:srgbClr val="C00000"/>
                </a:solidFill>
              </a:ln>
            </c:spPr>
          </c:marker>
          <c:cat>
            <c:strRef>
              <c:f>'APD Self-Assessment'!$A$61:$A$63</c:f>
              <c:strCache>
                <c:ptCount val="3"/>
                <c:pt idx="0">
                  <c:v>Customer Centricity and Design Thinking</c:v>
                </c:pt>
                <c:pt idx="1">
                  <c:v>Develop on Cadence; Release on Demand</c:v>
                </c:pt>
                <c:pt idx="2">
                  <c:v>DevOps and the Continuous Delivery Pipeline</c:v>
                </c:pt>
              </c:strCache>
            </c:strRef>
          </c:cat>
          <c:val>
            <c:numRef>
              <c:f>'APD Self-Assessment'!$B$61:$B$63</c:f>
              <c:numCache>
                <c:formatCode>0.00</c:formatCode>
                <c:ptCount val="3"/>
                <c:pt idx="0">
                  <c:v>3.8571428571428572</c:v>
                </c:pt>
                <c:pt idx="1">
                  <c:v>3.5263157894736841</c:v>
                </c:pt>
                <c:pt idx="2">
                  <c:v>2.9411764705882355</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3"/>
  <sheetViews>
    <sheetView showGridLines="0" tabSelected="1" zoomScale="150" zoomScaleNormal="150" zoomScaleSheetLayoutView="100" zoomScalePageLayoutView="143" workbookViewId="0">
      <pane xSplit="1" ySplit="8" topLeftCell="B9" activePane="bottomRight" state="frozen"/>
      <selection pane="topRight" activeCell="C1" sqref="C1"/>
      <selection pane="bottomLeft" activeCell="A9" sqref="A9"/>
      <selection pane="bottomRight" activeCell="A65" sqref="A65"/>
    </sheetView>
  </sheetViews>
  <sheetFormatPr defaultColWidth="11.42578125" defaultRowHeight="12.75" x14ac:dyDescent="0.2"/>
  <cols>
    <col min="1" max="1" width="30.7109375" style="16" customWidth="1"/>
    <col min="2" max="2" width="71.710937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5"/>
    </row>
    <row r="2" spans="1:11" s="12" customFormat="1" ht="21" customHeight="1" x14ac:dyDescent="0.2">
      <c r="A2" s="13"/>
      <c r="B2" s="11" t="s">
        <v>1</v>
      </c>
      <c r="C2" s="34"/>
    </row>
    <row r="3" spans="1:11" s="9" customFormat="1" ht="21" customHeight="1" x14ac:dyDescent="0.3">
      <c r="A3" s="13"/>
      <c r="B3" s="10" t="s">
        <v>62</v>
      </c>
      <c r="C3" s="35"/>
    </row>
    <row r="4" spans="1:11" s="4" customFormat="1" ht="15.75" customHeight="1" x14ac:dyDescent="0.2">
      <c r="A4" s="14"/>
      <c r="B4" s="7" t="s">
        <v>2</v>
      </c>
      <c r="C4" s="36"/>
    </row>
    <row r="5" spans="1:11" s="4" customFormat="1" ht="3.75" customHeight="1" x14ac:dyDescent="0.2">
      <c r="A5" s="14"/>
      <c r="B5" s="5"/>
      <c r="C5" s="37"/>
    </row>
    <row r="6" spans="1:11" s="4" customFormat="1" ht="15.75" customHeight="1" x14ac:dyDescent="0.2">
      <c r="A6" s="14"/>
      <c r="B6" s="5"/>
      <c r="C6" s="37"/>
    </row>
    <row r="7" spans="1:11" s="4" customFormat="1" ht="3.75" customHeight="1" thickBot="1" x14ac:dyDescent="0.25">
      <c r="A7" s="14"/>
      <c r="B7" s="6"/>
      <c r="C7" s="53"/>
    </row>
    <row r="8" spans="1:11" s="3" customFormat="1" ht="33.950000000000003" customHeight="1" thickBot="1" x14ac:dyDescent="0.25">
      <c r="A8" s="39" t="s">
        <v>0</v>
      </c>
      <c r="B8" s="45" t="s">
        <v>3</v>
      </c>
      <c r="C8" s="40" t="s">
        <v>7</v>
      </c>
      <c r="D8" s="41" t="s">
        <v>4</v>
      </c>
      <c r="E8" s="41" t="s">
        <v>9</v>
      </c>
      <c r="F8" s="41" t="s">
        <v>5</v>
      </c>
      <c r="G8" s="42" t="s">
        <v>8</v>
      </c>
      <c r="H8" s="41" t="s">
        <v>6</v>
      </c>
      <c r="I8" s="72" t="s">
        <v>11</v>
      </c>
      <c r="J8" s="41" t="s">
        <v>0</v>
      </c>
      <c r="K8" s="41" t="s">
        <v>0</v>
      </c>
    </row>
    <row r="9" spans="1:11" s="19" customFormat="1" ht="12.95" customHeight="1" x14ac:dyDescent="0.2">
      <c r="A9" s="27" t="s">
        <v>64</v>
      </c>
      <c r="B9" s="49" t="s">
        <v>12</v>
      </c>
      <c r="C9" s="32" t="s">
        <v>10</v>
      </c>
      <c r="D9" s="18"/>
      <c r="E9" s="18"/>
      <c r="F9" s="18"/>
      <c r="G9" s="18"/>
      <c r="H9" s="71"/>
      <c r="I9" s="57">
        <f t="shared" ref="I9:I58" si="0">IF(C9="X",5,IF(D9="X",4,IF(E9="X",3,IF(F9="X",2,IF(G9="X",1,IF(H9="X","#N/A",""))))))</f>
        <v>5</v>
      </c>
      <c r="J9" s="68">
        <f>IF(SUM(I9:I22)=0,NA(),AVERAGEIF(I9:I22,"&lt;&gt;0"))</f>
        <v>3.8571428571428572</v>
      </c>
      <c r="K9" s="56">
        <f>AVERAGE(I9:I16)</f>
        <v>4.5</v>
      </c>
    </row>
    <row r="10" spans="1:11" s="19" customFormat="1" ht="12.95" customHeight="1" x14ac:dyDescent="0.2">
      <c r="A10" s="23"/>
      <c r="B10" s="46" t="s">
        <v>13</v>
      </c>
      <c r="C10" s="32" t="s">
        <v>10</v>
      </c>
      <c r="D10" s="18"/>
      <c r="E10" s="18"/>
      <c r="F10" s="18"/>
      <c r="G10" s="18"/>
      <c r="H10" s="64"/>
      <c r="I10" s="30">
        <f t="shared" si="0"/>
        <v>5</v>
      </c>
      <c r="J10" s="28"/>
      <c r="K10" s="29"/>
    </row>
    <row r="11" spans="1:11" s="19" customFormat="1" ht="12.95" customHeight="1" x14ac:dyDescent="0.2">
      <c r="A11" s="23"/>
      <c r="B11" s="46" t="s">
        <v>14</v>
      </c>
      <c r="C11" s="33"/>
      <c r="D11" s="24" t="s">
        <v>10</v>
      </c>
      <c r="E11" s="18"/>
      <c r="F11" s="18"/>
      <c r="G11" s="18"/>
      <c r="H11" s="64"/>
      <c r="I11" s="30">
        <f t="shared" si="0"/>
        <v>4</v>
      </c>
      <c r="J11" s="28"/>
      <c r="K11" s="29"/>
    </row>
    <row r="12" spans="1:11" s="19" customFormat="1" ht="12.95" customHeight="1" x14ac:dyDescent="0.2">
      <c r="A12" s="23"/>
      <c r="B12" s="46" t="s">
        <v>15</v>
      </c>
      <c r="C12" s="33"/>
      <c r="D12" s="24" t="s">
        <v>10</v>
      </c>
      <c r="E12" s="18"/>
      <c r="F12" s="18"/>
      <c r="G12" s="24"/>
      <c r="H12" s="64"/>
      <c r="I12" s="30">
        <f t="shared" si="0"/>
        <v>4</v>
      </c>
      <c r="J12" s="28"/>
      <c r="K12" s="29"/>
    </row>
    <row r="13" spans="1:11" s="19" customFormat="1" ht="12.95" customHeight="1" x14ac:dyDescent="0.2">
      <c r="A13" s="17"/>
      <c r="B13" s="46" t="s">
        <v>16</v>
      </c>
      <c r="C13" s="33"/>
      <c r="D13" s="24" t="s">
        <v>10</v>
      </c>
      <c r="E13" s="18"/>
      <c r="F13" s="18"/>
      <c r="G13" s="18"/>
      <c r="H13" s="64"/>
      <c r="I13" s="30">
        <f t="shared" si="0"/>
        <v>4</v>
      </c>
      <c r="J13" s="28"/>
      <c r="K13" s="29"/>
    </row>
    <row r="14" spans="1:11" s="19" customFormat="1" ht="12.95" customHeight="1" x14ac:dyDescent="0.2">
      <c r="A14" s="17"/>
      <c r="B14" s="46" t="s">
        <v>17</v>
      </c>
      <c r="C14" s="33"/>
      <c r="D14" s="24" t="s">
        <v>10</v>
      </c>
      <c r="E14" s="18"/>
      <c r="F14" s="18"/>
      <c r="G14" s="18"/>
      <c r="H14" s="64"/>
      <c r="I14" s="30">
        <f t="shared" si="0"/>
        <v>4</v>
      </c>
      <c r="J14" s="28"/>
      <c r="K14" s="29"/>
    </row>
    <row r="15" spans="1:11" s="19" customFormat="1" ht="12.95" customHeight="1" x14ac:dyDescent="0.2">
      <c r="A15" s="17"/>
      <c r="B15" s="46" t="s">
        <v>18</v>
      </c>
      <c r="C15" s="32" t="s">
        <v>10</v>
      </c>
      <c r="D15" s="18"/>
      <c r="E15" s="18"/>
      <c r="F15" s="18"/>
      <c r="G15" s="18"/>
      <c r="H15" s="64"/>
      <c r="I15" s="30">
        <f t="shared" si="0"/>
        <v>5</v>
      </c>
      <c r="J15" s="28"/>
      <c r="K15" s="29"/>
    </row>
    <row r="16" spans="1:11" s="19" customFormat="1" ht="12.95" customHeight="1" x14ac:dyDescent="0.2">
      <c r="A16" s="17"/>
      <c r="B16" s="46" t="s">
        <v>19</v>
      </c>
      <c r="C16" s="32" t="s">
        <v>10</v>
      </c>
      <c r="D16" s="18"/>
      <c r="E16" s="18"/>
      <c r="F16" s="18"/>
      <c r="G16" s="18"/>
      <c r="H16" s="64"/>
      <c r="I16" s="30">
        <f t="shared" si="0"/>
        <v>5</v>
      </c>
      <c r="J16" s="28"/>
      <c r="K16" s="29"/>
    </row>
    <row r="17" spans="1:11" s="19" customFormat="1" ht="12.95" customHeight="1" x14ac:dyDescent="0.2">
      <c r="B17" s="46" t="s">
        <v>20</v>
      </c>
      <c r="C17" s="32" t="s">
        <v>10</v>
      </c>
      <c r="D17" s="18"/>
      <c r="E17" s="18"/>
      <c r="F17" s="18"/>
      <c r="G17" s="18"/>
      <c r="H17" s="64"/>
      <c r="I17" s="30">
        <f t="shared" si="0"/>
        <v>5</v>
      </c>
      <c r="J17" s="28"/>
      <c r="K17" s="29"/>
    </row>
    <row r="18" spans="1:11" s="19" customFormat="1" ht="12.95" customHeight="1" x14ac:dyDescent="0.2">
      <c r="A18" s="15"/>
      <c r="B18" s="46" t="s">
        <v>21</v>
      </c>
      <c r="C18" s="32"/>
      <c r="D18" s="32" t="s">
        <v>10</v>
      </c>
      <c r="E18" s="18"/>
      <c r="F18" s="18"/>
      <c r="G18" s="18"/>
      <c r="H18" s="64"/>
      <c r="I18" s="30">
        <f t="shared" si="0"/>
        <v>4</v>
      </c>
      <c r="J18" s="28"/>
      <c r="K18" s="29"/>
    </row>
    <row r="19" spans="1:11" s="19" customFormat="1" ht="12.95" customHeight="1" x14ac:dyDescent="0.2">
      <c r="A19" s="15"/>
      <c r="B19" s="46" t="s">
        <v>22</v>
      </c>
      <c r="C19" s="32"/>
      <c r="D19" s="18"/>
      <c r="E19" s="32" t="s">
        <v>10</v>
      </c>
      <c r="F19" s="18"/>
      <c r="G19" s="18"/>
      <c r="H19" s="64"/>
      <c r="I19" s="30">
        <f t="shared" si="0"/>
        <v>3</v>
      </c>
      <c r="J19" s="28"/>
      <c r="K19" s="29"/>
    </row>
    <row r="20" spans="1:11" s="19" customFormat="1" ht="12.95" customHeight="1" x14ac:dyDescent="0.2">
      <c r="A20" s="15"/>
      <c r="B20" s="46" t="s">
        <v>23</v>
      </c>
      <c r="C20" s="32"/>
      <c r="D20" s="18"/>
      <c r="E20" s="32" t="s">
        <v>10</v>
      </c>
      <c r="F20" s="18"/>
      <c r="G20" s="18"/>
      <c r="H20" s="64"/>
      <c r="I20" s="30">
        <f t="shared" si="0"/>
        <v>3</v>
      </c>
      <c r="J20" s="28"/>
      <c r="K20" s="29"/>
    </row>
    <row r="21" spans="1:11" s="19" customFormat="1" ht="12.95" customHeight="1" x14ac:dyDescent="0.2">
      <c r="A21" s="15"/>
      <c r="B21" s="46" t="s">
        <v>24</v>
      </c>
      <c r="C21" s="32"/>
      <c r="D21" s="18"/>
      <c r="E21" s="18"/>
      <c r="F21" s="18"/>
      <c r="G21" s="32" t="s">
        <v>10</v>
      </c>
      <c r="H21" s="64"/>
      <c r="I21" s="30">
        <f t="shared" si="0"/>
        <v>1</v>
      </c>
      <c r="J21" s="28"/>
      <c r="K21" s="29"/>
    </row>
    <row r="22" spans="1:11" s="19" customFormat="1" ht="12.95" customHeight="1" thickBot="1" x14ac:dyDescent="0.25">
      <c r="A22" s="38"/>
      <c r="B22" s="48" t="s">
        <v>25</v>
      </c>
      <c r="C22" s="54"/>
      <c r="D22" s="55"/>
      <c r="E22" s="55"/>
      <c r="F22" s="54" t="s">
        <v>10</v>
      </c>
      <c r="G22" s="55"/>
      <c r="H22" s="70"/>
      <c r="I22" s="58">
        <f t="shared" si="0"/>
        <v>2</v>
      </c>
      <c r="J22" s="60"/>
      <c r="K22" s="29"/>
    </row>
    <row r="23" spans="1:11" s="19" customFormat="1" ht="12.95" customHeight="1" x14ac:dyDescent="0.2">
      <c r="A23" s="50" t="s">
        <v>65</v>
      </c>
      <c r="B23" s="49" t="s">
        <v>26</v>
      </c>
      <c r="C23" s="33"/>
      <c r="D23" s="18"/>
      <c r="E23" s="24" t="s">
        <v>10</v>
      </c>
      <c r="F23" s="18"/>
      <c r="G23" s="18"/>
      <c r="H23" s="64"/>
      <c r="I23" s="33">
        <f t="shared" si="0"/>
        <v>3</v>
      </c>
      <c r="J23" s="68">
        <f>IF(SUM(I23:I41)=0,NA(),AVERAGEIF(I23:I41,"&lt;&gt;0"))</f>
        <v>3.5263157894736841</v>
      </c>
      <c r="K23" s="29">
        <f>AVERAGE(I23:I31)</f>
        <v>3.5555555555555554</v>
      </c>
    </row>
    <row r="24" spans="1:11" s="19" customFormat="1" ht="12.95" customHeight="1" x14ac:dyDescent="0.2">
      <c r="A24" s="23"/>
      <c r="B24" s="47" t="s">
        <v>27</v>
      </c>
      <c r="C24" s="33"/>
      <c r="D24" s="18"/>
      <c r="E24" s="18"/>
      <c r="F24" s="24" t="s">
        <v>10</v>
      </c>
      <c r="G24" s="18"/>
      <c r="H24" s="64"/>
      <c r="I24" s="30">
        <f t="shared" si="0"/>
        <v>2</v>
      </c>
      <c r="J24" s="28"/>
      <c r="K24" s="29"/>
    </row>
    <row r="25" spans="1:11" s="19" customFormat="1" ht="12.95" customHeight="1" x14ac:dyDescent="0.2">
      <c r="A25" s="23"/>
      <c r="B25" s="46" t="s">
        <v>28</v>
      </c>
      <c r="C25" s="33"/>
      <c r="D25" s="18"/>
      <c r="E25" s="18"/>
      <c r="F25" s="24" t="s">
        <v>10</v>
      </c>
      <c r="G25" s="18"/>
      <c r="H25" s="64"/>
      <c r="I25" s="30">
        <f t="shared" si="0"/>
        <v>2</v>
      </c>
      <c r="J25" s="28"/>
      <c r="K25" s="29"/>
    </row>
    <row r="26" spans="1:11" s="21" customFormat="1" ht="12.95" customHeight="1" x14ac:dyDescent="0.2">
      <c r="A26" s="17"/>
      <c r="B26" s="46" t="s">
        <v>29</v>
      </c>
      <c r="C26" s="30"/>
      <c r="D26" s="18"/>
      <c r="E26" s="18"/>
      <c r="F26" s="24" t="s">
        <v>10</v>
      </c>
      <c r="G26" s="18"/>
      <c r="H26" s="64"/>
      <c r="I26" s="30">
        <f t="shared" si="0"/>
        <v>2</v>
      </c>
      <c r="J26" s="28"/>
      <c r="K26" s="59"/>
    </row>
    <row r="27" spans="1:11" s="21" customFormat="1" ht="12.95" customHeight="1" x14ac:dyDescent="0.2">
      <c r="A27" s="17"/>
      <c r="B27" s="46" t="s">
        <v>30</v>
      </c>
      <c r="C27" s="30"/>
      <c r="D27" s="24" t="s">
        <v>10</v>
      </c>
      <c r="E27" s="18"/>
      <c r="F27" s="18"/>
      <c r="G27" s="18"/>
      <c r="H27" s="64"/>
      <c r="I27" s="30">
        <f t="shared" si="0"/>
        <v>4</v>
      </c>
      <c r="J27" s="69"/>
      <c r="K27" s="59"/>
    </row>
    <row r="28" spans="1:11" s="21" customFormat="1" ht="12.95" customHeight="1" x14ac:dyDescent="0.2">
      <c r="A28" s="17"/>
      <c r="B28" s="46" t="s">
        <v>31</v>
      </c>
      <c r="C28" s="30"/>
      <c r="D28" s="24" t="s">
        <v>10</v>
      </c>
      <c r="E28" s="18"/>
      <c r="F28" s="18"/>
      <c r="G28" s="18"/>
      <c r="H28" s="64"/>
      <c r="I28" s="30">
        <f t="shared" si="0"/>
        <v>4</v>
      </c>
      <c r="J28" s="69"/>
      <c r="K28" s="59"/>
    </row>
    <row r="29" spans="1:11" s="21" customFormat="1" ht="12.95" customHeight="1" x14ac:dyDescent="0.2">
      <c r="A29" s="17"/>
      <c r="B29" s="46" t="s">
        <v>32</v>
      </c>
      <c r="C29" s="32" t="s">
        <v>10</v>
      </c>
      <c r="D29" s="18"/>
      <c r="E29" s="18"/>
      <c r="F29" s="18"/>
      <c r="G29" s="18"/>
      <c r="H29" s="64"/>
      <c r="I29" s="30">
        <f t="shared" si="0"/>
        <v>5</v>
      </c>
      <c r="J29" s="69"/>
      <c r="K29" s="59"/>
    </row>
    <row r="30" spans="1:11" s="21" customFormat="1" ht="12.95" customHeight="1" x14ac:dyDescent="0.2">
      <c r="A30" s="17"/>
      <c r="B30" s="46" t="s">
        <v>33</v>
      </c>
      <c r="C30" s="32" t="s">
        <v>10</v>
      </c>
      <c r="D30" s="18"/>
      <c r="E30" s="18"/>
      <c r="F30" s="18"/>
      <c r="G30" s="18"/>
      <c r="H30" s="64"/>
      <c r="I30" s="30">
        <f t="shared" si="0"/>
        <v>5</v>
      </c>
      <c r="J30" s="69"/>
      <c r="K30" s="59"/>
    </row>
    <row r="31" spans="1:11" s="21" customFormat="1" ht="12.95" customHeight="1" x14ac:dyDescent="0.2">
      <c r="A31" s="15"/>
      <c r="B31" s="46" t="s">
        <v>34</v>
      </c>
      <c r="C31" s="32" t="s">
        <v>10</v>
      </c>
      <c r="D31" s="18"/>
      <c r="E31" s="18"/>
      <c r="F31" s="18"/>
      <c r="G31" s="18"/>
      <c r="H31" s="64"/>
      <c r="I31" s="30">
        <f t="shared" si="0"/>
        <v>5</v>
      </c>
      <c r="J31" s="28"/>
      <c r="K31" s="59"/>
    </row>
    <row r="32" spans="1:11" s="21" customFormat="1" ht="12.95" customHeight="1" x14ac:dyDescent="0.2">
      <c r="A32" s="15"/>
      <c r="B32" s="46" t="s">
        <v>35</v>
      </c>
      <c r="C32" s="32"/>
      <c r="D32" s="18"/>
      <c r="E32" s="32" t="s">
        <v>10</v>
      </c>
      <c r="F32" s="18"/>
      <c r="G32" s="18"/>
      <c r="H32" s="64"/>
      <c r="I32" s="30">
        <f t="shared" si="0"/>
        <v>3</v>
      </c>
      <c r="J32" s="28"/>
      <c r="K32" s="59"/>
    </row>
    <row r="33" spans="1:11" s="21" customFormat="1" ht="12.95" customHeight="1" x14ac:dyDescent="0.2">
      <c r="A33" s="15"/>
      <c r="B33" s="46" t="s">
        <v>36</v>
      </c>
      <c r="C33" s="32"/>
      <c r="D33" s="18"/>
      <c r="E33" s="32" t="s">
        <v>10</v>
      </c>
      <c r="F33" s="18"/>
      <c r="G33" s="18"/>
      <c r="H33" s="64"/>
      <c r="I33" s="30">
        <f t="shared" si="0"/>
        <v>3</v>
      </c>
      <c r="J33" s="28"/>
      <c r="K33" s="59"/>
    </row>
    <row r="34" spans="1:11" s="21" customFormat="1" ht="12.95" customHeight="1" x14ac:dyDescent="0.2">
      <c r="A34" s="15"/>
      <c r="B34" s="46" t="s">
        <v>37</v>
      </c>
      <c r="C34" s="32"/>
      <c r="D34" s="32" t="s">
        <v>10</v>
      </c>
      <c r="E34" s="18"/>
      <c r="F34" s="18"/>
      <c r="G34" s="18"/>
      <c r="H34" s="64"/>
      <c r="I34" s="30">
        <f t="shared" si="0"/>
        <v>4</v>
      </c>
      <c r="J34" s="28"/>
      <c r="K34" s="59"/>
    </row>
    <row r="35" spans="1:11" s="21" customFormat="1" ht="12.95" customHeight="1" x14ac:dyDescent="0.2">
      <c r="A35" s="15"/>
      <c r="B35" s="46" t="s">
        <v>38</v>
      </c>
      <c r="C35" s="32" t="s">
        <v>10</v>
      </c>
      <c r="D35" s="18"/>
      <c r="E35" s="18"/>
      <c r="F35" s="18"/>
      <c r="G35" s="18"/>
      <c r="H35" s="64"/>
      <c r="I35" s="30">
        <f t="shared" si="0"/>
        <v>5</v>
      </c>
      <c r="J35" s="28"/>
      <c r="K35" s="59"/>
    </row>
    <row r="36" spans="1:11" s="21" customFormat="1" ht="12.95" customHeight="1" x14ac:dyDescent="0.2">
      <c r="A36" s="15"/>
      <c r="B36" s="46" t="s">
        <v>39</v>
      </c>
      <c r="C36" s="32"/>
      <c r="D36" s="32" t="s">
        <v>10</v>
      </c>
      <c r="E36" s="32" t="s">
        <v>10</v>
      </c>
      <c r="F36" s="18"/>
      <c r="G36" s="18"/>
      <c r="H36" s="64"/>
      <c r="I36" s="30">
        <f t="shared" si="0"/>
        <v>4</v>
      </c>
      <c r="J36" s="28"/>
      <c r="K36" s="59"/>
    </row>
    <row r="37" spans="1:11" s="21" customFormat="1" ht="12.95" customHeight="1" x14ac:dyDescent="0.2">
      <c r="A37" s="15"/>
      <c r="B37" s="46" t="s">
        <v>40</v>
      </c>
      <c r="C37" s="32"/>
      <c r="D37" s="18"/>
      <c r="E37" s="18"/>
      <c r="F37" s="32" t="s">
        <v>10</v>
      </c>
      <c r="G37" s="18"/>
      <c r="H37" s="64"/>
      <c r="I37" s="30">
        <f t="shared" si="0"/>
        <v>2</v>
      </c>
      <c r="J37" s="28"/>
      <c r="K37" s="59"/>
    </row>
    <row r="38" spans="1:11" s="21" customFormat="1" ht="12.95" customHeight="1" x14ac:dyDescent="0.2">
      <c r="A38" s="15"/>
      <c r="B38" s="46" t="s">
        <v>41</v>
      </c>
      <c r="C38" s="32"/>
      <c r="D38" s="18"/>
      <c r="E38" s="18"/>
      <c r="F38" s="32" t="s">
        <v>10</v>
      </c>
      <c r="G38" s="18"/>
      <c r="H38" s="64"/>
      <c r="I38" s="30">
        <f t="shared" si="0"/>
        <v>2</v>
      </c>
      <c r="J38" s="28"/>
      <c r="K38" s="59"/>
    </row>
    <row r="39" spans="1:11" s="21" customFormat="1" ht="12.95" customHeight="1" x14ac:dyDescent="0.2">
      <c r="A39" s="15"/>
      <c r="B39" s="46" t="s">
        <v>42</v>
      </c>
      <c r="C39" s="32"/>
      <c r="D39" s="18"/>
      <c r="E39" s="32" t="s">
        <v>10</v>
      </c>
      <c r="F39" s="18"/>
      <c r="G39" s="18"/>
      <c r="H39" s="64"/>
      <c r="I39" s="30">
        <f t="shared" si="0"/>
        <v>3</v>
      </c>
      <c r="J39" s="28"/>
      <c r="K39" s="59"/>
    </row>
    <row r="40" spans="1:11" s="21" customFormat="1" ht="12.95" customHeight="1" x14ac:dyDescent="0.2">
      <c r="A40" s="15"/>
      <c r="B40" s="46" t="s">
        <v>43</v>
      </c>
      <c r="C40" s="32"/>
      <c r="D40" s="32" t="s">
        <v>10</v>
      </c>
      <c r="E40" s="18"/>
      <c r="F40" s="18"/>
      <c r="G40" s="18"/>
      <c r="H40" s="64"/>
      <c r="I40" s="30">
        <f t="shared" si="0"/>
        <v>4</v>
      </c>
      <c r="J40" s="28"/>
      <c r="K40" s="59"/>
    </row>
    <row r="41" spans="1:11" s="21" customFormat="1" ht="12.95" customHeight="1" thickBot="1" x14ac:dyDescent="0.25">
      <c r="A41" s="15"/>
      <c r="B41" s="51" t="s">
        <v>44</v>
      </c>
      <c r="C41" s="54" t="s">
        <v>10</v>
      </c>
      <c r="D41" s="55"/>
      <c r="E41" s="55"/>
      <c r="F41" s="55"/>
      <c r="G41" s="55"/>
      <c r="H41" s="70"/>
      <c r="I41" s="58">
        <f t="shared" si="0"/>
        <v>5</v>
      </c>
      <c r="J41" s="60"/>
      <c r="K41" s="59"/>
    </row>
    <row r="42" spans="1:11" s="21" customFormat="1" ht="12.95" customHeight="1" x14ac:dyDescent="0.2">
      <c r="A42" s="61" t="s">
        <v>63</v>
      </c>
      <c r="B42" s="44" t="s">
        <v>45</v>
      </c>
      <c r="C42" s="32"/>
      <c r="D42" s="18"/>
      <c r="E42" s="18"/>
      <c r="F42" s="18"/>
      <c r="G42" s="24" t="s">
        <v>10</v>
      </c>
      <c r="H42" s="64"/>
      <c r="I42" s="33">
        <f t="shared" si="0"/>
        <v>1</v>
      </c>
      <c r="J42" s="68">
        <f>IF(SUM(I42:I58)=0,NA(),AVERAGEIF(I42:I58,"&lt;&gt;0"))</f>
        <v>2.9411764705882355</v>
      </c>
      <c r="K42" s="59">
        <f>AVERAGE(I42:I49)</f>
        <v>2.5</v>
      </c>
    </row>
    <row r="43" spans="1:11" s="21" customFormat="1" ht="12.95" customHeight="1" x14ac:dyDescent="0.2">
      <c r="A43" s="22"/>
      <c r="B43" s="46" t="s">
        <v>46</v>
      </c>
      <c r="C43" s="52"/>
      <c r="D43" s="20"/>
      <c r="E43" s="20"/>
      <c r="F43" s="20"/>
      <c r="G43" s="24" t="s">
        <v>10</v>
      </c>
      <c r="H43" s="65"/>
      <c r="I43" s="30">
        <f t="shared" si="0"/>
        <v>1</v>
      </c>
      <c r="J43" s="69"/>
      <c r="K43" s="59"/>
    </row>
    <row r="44" spans="1:11" s="21" customFormat="1" ht="12.95" customHeight="1" x14ac:dyDescent="0.2">
      <c r="A44" s="22"/>
      <c r="B44" s="47" t="s">
        <v>47</v>
      </c>
      <c r="C44" s="52"/>
      <c r="D44" s="20"/>
      <c r="E44" s="20"/>
      <c r="F44" s="20"/>
      <c r="G44" s="24" t="s">
        <v>10</v>
      </c>
      <c r="H44" s="65"/>
      <c r="I44" s="30">
        <f t="shared" si="0"/>
        <v>1</v>
      </c>
      <c r="J44" s="69"/>
      <c r="K44" s="59"/>
    </row>
    <row r="45" spans="1:11" s="21" customFormat="1" ht="12.95" customHeight="1" x14ac:dyDescent="0.2">
      <c r="A45" s="22"/>
      <c r="B45" s="46" t="s">
        <v>48</v>
      </c>
      <c r="C45" s="28"/>
      <c r="D45" s="25" t="s">
        <v>10</v>
      </c>
      <c r="E45" s="20"/>
      <c r="F45" s="20"/>
      <c r="G45" s="24" t="s">
        <v>10</v>
      </c>
      <c r="H45" s="65"/>
      <c r="I45" s="30">
        <f t="shared" si="0"/>
        <v>4</v>
      </c>
      <c r="J45" s="69"/>
      <c r="K45" s="59"/>
    </row>
    <row r="46" spans="1:11" s="21" customFormat="1" ht="12.95" customHeight="1" x14ac:dyDescent="0.2">
      <c r="A46" s="15"/>
      <c r="B46" s="46" t="s">
        <v>49</v>
      </c>
      <c r="C46" s="28"/>
      <c r="D46" s="28"/>
      <c r="E46" s="20"/>
      <c r="F46" s="24" t="s">
        <v>10</v>
      </c>
      <c r="G46" s="20"/>
      <c r="H46" s="65"/>
      <c r="I46" s="30">
        <f t="shared" si="0"/>
        <v>2</v>
      </c>
      <c r="J46" s="69"/>
      <c r="K46" s="59"/>
    </row>
    <row r="47" spans="1:11" s="21" customFormat="1" ht="12.95" customHeight="1" x14ac:dyDescent="0.2">
      <c r="A47" s="15"/>
      <c r="B47" s="46" t="s">
        <v>50</v>
      </c>
      <c r="C47" s="28"/>
      <c r="D47" s="24" t="s">
        <v>10</v>
      </c>
      <c r="E47" s="20"/>
      <c r="F47" s="24" t="s">
        <v>10</v>
      </c>
      <c r="G47" s="20"/>
      <c r="H47" s="65"/>
      <c r="I47" s="30">
        <f t="shared" si="0"/>
        <v>4</v>
      </c>
      <c r="J47" s="28"/>
      <c r="K47" s="59"/>
    </row>
    <row r="48" spans="1:11" s="21" customFormat="1" ht="12.95" customHeight="1" x14ac:dyDescent="0.2">
      <c r="A48" s="15"/>
      <c r="B48" s="46" t="s">
        <v>51</v>
      </c>
      <c r="C48" s="24" t="s">
        <v>10</v>
      </c>
      <c r="D48" s="20"/>
      <c r="E48" s="20"/>
      <c r="F48" s="24"/>
      <c r="G48" s="20"/>
      <c r="H48" s="65"/>
      <c r="I48" s="30">
        <f t="shared" si="0"/>
        <v>5</v>
      </c>
      <c r="J48" s="28"/>
      <c r="K48" s="59"/>
    </row>
    <row r="49" spans="1:11" s="21" customFormat="1" ht="12.95" customHeight="1" x14ac:dyDescent="0.2">
      <c r="A49" s="15"/>
      <c r="B49" s="46" t="s">
        <v>52</v>
      </c>
      <c r="C49" s="28"/>
      <c r="D49" s="20"/>
      <c r="E49" s="20"/>
      <c r="F49" s="24" t="s">
        <v>10</v>
      </c>
      <c r="G49" s="20"/>
      <c r="H49" s="65"/>
      <c r="I49" s="30">
        <f t="shared" si="0"/>
        <v>2</v>
      </c>
      <c r="J49" s="69"/>
      <c r="K49" s="59"/>
    </row>
    <row r="50" spans="1:11" s="21" customFormat="1" ht="12.95" customHeight="1" x14ac:dyDescent="0.2">
      <c r="A50" s="15"/>
      <c r="B50" s="46" t="s">
        <v>53</v>
      </c>
      <c r="C50" s="28"/>
      <c r="D50" s="28"/>
      <c r="E50" s="24" t="s">
        <v>10</v>
      </c>
      <c r="F50" s="24"/>
      <c r="G50" s="20"/>
      <c r="H50" s="65"/>
      <c r="I50" s="30">
        <f t="shared" si="0"/>
        <v>3</v>
      </c>
      <c r="J50" s="69"/>
      <c r="K50" s="59"/>
    </row>
    <row r="51" spans="1:11" s="21" customFormat="1" ht="12.95" customHeight="1" x14ac:dyDescent="0.2">
      <c r="A51" s="15"/>
      <c r="B51" s="47" t="s">
        <v>54</v>
      </c>
      <c r="C51" s="28"/>
      <c r="D51" s="30"/>
      <c r="E51" s="30"/>
      <c r="F51" s="31" t="s">
        <v>10</v>
      </c>
      <c r="G51" s="28"/>
      <c r="H51" s="65"/>
      <c r="I51" s="30">
        <f t="shared" si="0"/>
        <v>2</v>
      </c>
      <c r="J51" s="69"/>
      <c r="K51" s="59"/>
    </row>
    <row r="52" spans="1:11" s="21" customFormat="1" ht="12.95" customHeight="1" x14ac:dyDescent="0.2">
      <c r="B52" s="46" t="s">
        <v>55</v>
      </c>
      <c r="C52" s="28"/>
      <c r="D52" s="30"/>
      <c r="E52" s="31" t="s">
        <v>10</v>
      </c>
      <c r="F52" s="31"/>
      <c r="G52" s="30"/>
      <c r="H52" s="65"/>
      <c r="I52" s="30">
        <f t="shared" si="0"/>
        <v>3</v>
      </c>
      <c r="J52" s="69"/>
      <c r="K52" s="59"/>
    </row>
    <row r="53" spans="1:11" s="21" customFormat="1" ht="12.95" customHeight="1" x14ac:dyDescent="0.2">
      <c r="A53" s="22"/>
      <c r="B53" s="46" t="s">
        <v>56</v>
      </c>
      <c r="C53" s="20"/>
      <c r="D53" s="28"/>
      <c r="E53" s="31" t="s">
        <v>10</v>
      </c>
      <c r="F53" s="28"/>
      <c r="G53" s="28"/>
      <c r="H53" s="66"/>
      <c r="I53" s="30">
        <f t="shared" si="0"/>
        <v>3</v>
      </c>
      <c r="J53" s="28"/>
      <c r="K53" s="26"/>
    </row>
    <row r="54" spans="1:11" s="21" customFormat="1" ht="12.95" customHeight="1" x14ac:dyDescent="0.2">
      <c r="A54" s="22"/>
      <c r="B54" s="46" t="s">
        <v>57</v>
      </c>
      <c r="C54" s="20"/>
      <c r="D54" s="31" t="s">
        <v>10</v>
      </c>
      <c r="E54" s="28"/>
      <c r="F54" s="28"/>
      <c r="G54" s="28"/>
      <c r="H54" s="66"/>
      <c r="I54" s="30">
        <f t="shared" si="0"/>
        <v>4</v>
      </c>
      <c r="J54" s="28"/>
      <c r="K54" s="26"/>
    </row>
    <row r="55" spans="1:11" s="21" customFormat="1" ht="12.95" customHeight="1" x14ac:dyDescent="0.2">
      <c r="A55" s="22"/>
      <c r="B55" s="46" t="s">
        <v>58</v>
      </c>
      <c r="C55" s="31" t="s">
        <v>10</v>
      </c>
      <c r="D55" s="28"/>
      <c r="E55" s="28"/>
      <c r="F55" s="28"/>
      <c r="G55" s="28"/>
      <c r="H55" s="66"/>
      <c r="I55" s="30">
        <f t="shared" si="0"/>
        <v>5</v>
      </c>
      <c r="J55" s="28"/>
      <c r="K55" s="26"/>
    </row>
    <row r="56" spans="1:11" ht="12.95" customHeight="1" x14ac:dyDescent="0.2">
      <c r="B56" s="46" t="s">
        <v>59</v>
      </c>
      <c r="C56" s="31" t="s">
        <v>10</v>
      </c>
      <c r="D56" s="28"/>
      <c r="E56" s="28"/>
      <c r="F56" s="28"/>
      <c r="G56" s="31" t="s">
        <v>10</v>
      </c>
      <c r="H56" s="66"/>
      <c r="I56" s="30">
        <f t="shared" si="0"/>
        <v>5</v>
      </c>
      <c r="J56" s="28"/>
    </row>
    <row r="57" spans="1:11" ht="12.95" customHeight="1" x14ac:dyDescent="0.2">
      <c r="B57" s="46" t="s">
        <v>60</v>
      </c>
      <c r="C57" s="30"/>
      <c r="D57" s="28"/>
      <c r="E57" s="28"/>
      <c r="F57" s="31" t="s">
        <v>10</v>
      </c>
      <c r="G57" s="28"/>
      <c r="H57" s="66"/>
      <c r="I57" s="30">
        <f t="shared" si="0"/>
        <v>2</v>
      </c>
      <c r="J57" s="28"/>
    </row>
    <row r="58" spans="1:11" ht="12.95" customHeight="1" thickBot="1" x14ac:dyDescent="0.25">
      <c r="A58" s="43"/>
      <c r="B58" s="51" t="s">
        <v>61</v>
      </c>
      <c r="C58" s="58"/>
      <c r="D58" s="60"/>
      <c r="E58" s="54" t="s">
        <v>10</v>
      </c>
      <c r="F58" s="60"/>
      <c r="G58" s="60"/>
      <c r="H58" s="67"/>
      <c r="I58" s="58">
        <f t="shared" si="0"/>
        <v>3</v>
      </c>
      <c r="J58" s="60"/>
    </row>
    <row r="59" spans="1:11" ht="12.95" customHeight="1" x14ac:dyDescent="0.2">
      <c r="B59" s="44"/>
    </row>
    <row r="60" spans="1:11" ht="12.95" customHeight="1" x14ac:dyDescent="0.2">
      <c r="B60" s="44"/>
    </row>
    <row r="61" spans="1:11" ht="12.95" customHeight="1" x14ac:dyDescent="0.2">
      <c r="A61" s="62" t="s">
        <v>64</v>
      </c>
      <c r="B61" s="63">
        <f>J9</f>
        <v>3.8571428571428572</v>
      </c>
    </row>
    <row r="62" spans="1:11" ht="12.95" customHeight="1" x14ac:dyDescent="0.2">
      <c r="A62" s="62" t="str">
        <f>A23</f>
        <v>Develop on Cadence; Release on Demand</v>
      </c>
      <c r="B62" s="63">
        <f>J23</f>
        <v>3.5263157894736841</v>
      </c>
    </row>
    <row r="63" spans="1:11" ht="12.95" customHeight="1" x14ac:dyDescent="0.2">
      <c r="A63" s="62" t="str">
        <f>A42</f>
        <v>DevOps and the Continuous Delivery Pipeline</v>
      </c>
      <c r="B63" s="63">
        <f>J42</f>
        <v>2.9411764705882355</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C44" sqref="C44"/>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APD Self-Assessment</vt:lpstr>
      <vt:lpstr>Radar Chart by Dimension</vt:lpstr>
      <vt:lpstr>'APD Self-Assessment'!Print_Area</vt:lpstr>
      <vt:lpstr>'APD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2020-05-12T11:08:50Z</dcterms:modified>
  <cp:category/>
</cp:coreProperties>
</file>