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m\Desktop\"/>
    </mc:Choice>
  </mc:AlternateContent>
  <bookViews>
    <workbookView xWindow="0" yWindow="0" windowWidth="15936" windowHeight="5148"/>
  </bookViews>
  <sheets>
    <sheet name="Tithes and Offerings" sheetId="2" r:id="rId1"/>
  </sheets>
  <calcPr calcId="162913"/>
</workbook>
</file>

<file path=xl/calcChain.xml><?xml version="1.0" encoding="utf-8"?>
<calcChain xmlns="http://schemas.openxmlformats.org/spreadsheetml/2006/main">
  <c r="H2" i="2" l="1"/>
  <c r="H67" i="2" l="1"/>
  <c r="H61" i="2" l="1"/>
  <c r="K44" i="2" l="1"/>
  <c r="H39" i="2" l="1"/>
  <c r="N28" i="2"/>
  <c r="N23" i="2"/>
  <c r="N17" i="2"/>
  <c r="N12" i="2"/>
  <c r="K28" i="2"/>
  <c r="K23" i="2"/>
  <c r="K17" i="2"/>
  <c r="N79" i="2"/>
  <c r="H28" i="2"/>
  <c r="K12" i="2"/>
  <c r="K7" i="2"/>
  <c r="N7" i="2"/>
  <c r="H7" i="2"/>
  <c r="D17" i="2"/>
  <c r="B28" i="2"/>
  <c r="M67" i="2"/>
  <c r="M61" i="2"/>
  <c r="M56" i="2"/>
  <c r="M50" i="2"/>
  <c r="M44" i="2"/>
  <c r="M39" i="2"/>
  <c r="M33" i="2"/>
  <c r="M28" i="2"/>
  <c r="M23" i="2"/>
  <c r="M12" i="2"/>
  <c r="L67" i="2"/>
  <c r="L61" i="2"/>
  <c r="L56" i="2"/>
  <c r="L50" i="2"/>
  <c r="L44" i="2"/>
  <c r="L39" i="2"/>
  <c r="L33" i="2"/>
  <c r="L23" i="2"/>
  <c r="L28" i="2"/>
  <c r="L12" i="2"/>
  <c r="I67" i="2"/>
  <c r="I61" i="2"/>
  <c r="B67" i="2"/>
  <c r="D61" i="2"/>
  <c r="D39" i="2"/>
  <c r="D44" i="2"/>
  <c r="D56" i="2"/>
  <c r="I56" i="2"/>
  <c r="B56" i="2"/>
  <c r="H56" i="2"/>
  <c r="B50" i="2"/>
  <c r="I7" i="2"/>
  <c r="B44" i="2"/>
  <c r="B7" i="2"/>
  <c r="B12" i="2"/>
  <c r="B17" i="2"/>
  <c r="B23" i="2"/>
  <c r="B33" i="2"/>
  <c r="B39" i="2"/>
  <c r="H12" i="2"/>
  <c r="H17" i="2"/>
  <c r="H23" i="2"/>
  <c r="I39" i="2"/>
  <c r="F33" i="2"/>
  <c r="F7" i="2"/>
  <c r="F12" i="2"/>
  <c r="F17" i="2"/>
  <c r="F23" i="2"/>
  <c r="F28" i="2"/>
  <c r="D33" i="2"/>
  <c r="M7" i="2"/>
  <c r="L7" i="2"/>
  <c r="B61" i="2"/>
  <c r="F67" i="2"/>
  <c r="D7" i="2"/>
  <c r="D12" i="2"/>
  <c r="D23" i="2"/>
  <c r="D50" i="2"/>
  <c r="E7" i="2"/>
  <c r="E12" i="2"/>
  <c r="E17" i="2"/>
  <c r="M17" i="2"/>
  <c r="I50" i="2"/>
  <c r="I44" i="2"/>
  <c r="I33" i="2"/>
  <c r="I28" i="2"/>
  <c r="I23" i="2"/>
  <c r="L17" i="2"/>
  <c r="I17" i="2"/>
  <c r="I12" i="2"/>
  <c r="H44" i="2"/>
  <c r="H50" i="2"/>
  <c r="H33" i="2"/>
  <c r="E68" i="2" l="1"/>
  <c r="F68" i="2"/>
  <c r="D68" i="2"/>
  <c r="H68" i="2"/>
  <c r="M68" i="2"/>
  <c r="I68" i="2"/>
  <c r="B68" i="2"/>
  <c r="L68" i="2"/>
</calcChain>
</file>

<file path=xl/sharedStrings.xml><?xml version="1.0" encoding="utf-8"?>
<sst xmlns="http://schemas.openxmlformats.org/spreadsheetml/2006/main" count="73" uniqueCount="62">
  <si>
    <t>Date</t>
  </si>
  <si>
    <t>Building Fund</t>
  </si>
  <si>
    <t>Baptisms</t>
  </si>
  <si>
    <t>Attend AM</t>
  </si>
  <si>
    <t>Attend PM</t>
  </si>
  <si>
    <t>Attend WED</t>
  </si>
  <si>
    <t>average attendence for:</t>
  </si>
  <si>
    <t>Other designated</t>
  </si>
  <si>
    <t>Monthy Tithes Needed</t>
  </si>
  <si>
    <t>Difference</t>
  </si>
  <si>
    <t>pecent of budget</t>
  </si>
  <si>
    <t xml:space="preserve">TOTAL GDBA </t>
  </si>
  <si>
    <t>Reason</t>
  </si>
  <si>
    <t>Total Building fund</t>
  </si>
  <si>
    <t>Total other Designated</t>
  </si>
  <si>
    <t>Total Undes</t>
  </si>
  <si>
    <t>Budget YTD undesignated</t>
  </si>
  <si>
    <t>TOTAL GIVING</t>
  </si>
  <si>
    <t>Weekly tithes needed</t>
  </si>
  <si>
    <t>YTD AVG</t>
  </si>
  <si>
    <t>TOTAL MONTH</t>
  </si>
  <si>
    <t>Energency fund</t>
  </si>
  <si>
    <t>Total Month</t>
  </si>
  <si>
    <t>TOTAL YEAR</t>
  </si>
  <si>
    <t>Total MONTH</t>
  </si>
  <si>
    <t>Lootie Moon</t>
  </si>
  <si>
    <t>Cooperative program</t>
  </si>
  <si>
    <t>STATE</t>
  </si>
  <si>
    <t xml:space="preserve">received </t>
  </si>
  <si>
    <t>% of budget</t>
  </si>
  <si>
    <t>need thru sept</t>
  </si>
  <si>
    <t xml:space="preserve">Boilier </t>
  </si>
  <si>
    <t xml:space="preserve">UND Offering </t>
  </si>
  <si>
    <t>THUR</t>
  </si>
  <si>
    <t xml:space="preserve">Boiler total </t>
  </si>
  <si>
    <t>VBS Attendence</t>
  </si>
  <si>
    <t xml:space="preserve">Sunday </t>
  </si>
  <si>
    <t>Monday</t>
  </si>
  <si>
    <t xml:space="preserve"> </t>
  </si>
  <si>
    <t>Kids</t>
  </si>
  <si>
    <t>Adults</t>
  </si>
  <si>
    <t>Wednesday</t>
  </si>
  <si>
    <t>Thursday</t>
  </si>
  <si>
    <t>Friday block party</t>
  </si>
  <si>
    <t>?</t>
  </si>
  <si>
    <t xml:space="preserve">VBS MISSIONS </t>
  </si>
  <si>
    <t>Sun School</t>
  </si>
  <si>
    <t xml:space="preserve">end of year 2016 </t>
  </si>
  <si>
    <t>End of year balance 2016</t>
  </si>
  <si>
    <t>Roof Balance</t>
  </si>
  <si>
    <t xml:space="preserve">average attendence from </t>
  </si>
  <si>
    <t>Joined</t>
  </si>
  <si>
    <t xml:space="preserve">Baptised </t>
  </si>
  <si>
    <t>New Believer</t>
  </si>
  <si>
    <t>ordination</t>
  </si>
  <si>
    <t xml:space="preserve">Evenglist Ken Freeman May 21-24 </t>
  </si>
  <si>
    <t>am</t>
  </si>
  <si>
    <t>pm</t>
  </si>
  <si>
    <t>Total</t>
  </si>
  <si>
    <t>Saved</t>
  </si>
  <si>
    <t>1st Visitor</t>
  </si>
  <si>
    <t xml:space="preserve">GDBA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</si>
</sst>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1"/>
      <name val="Ebrim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15" fontId="1" fillId="0" borderId="0" xfId="0" applyNumberFormat="1" applyFont="1"/>
    <xf numFmtId="8" fontId="1" fillId="0" borderId="2" xfId="0" applyNumberFormat="1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Border="1"/>
    <xf numFmtId="16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9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1" fillId="0" borderId="0" xfId="0" applyNumberFormat="1" applyFont="1" applyBorder="1"/>
    <xf numFmtId="6" fontId="7" fillId="0" borderId="2" xfId="0" applyNumberFormat="1" applyFont="1" applyBorder="1"/>
    <xf numFmtId="0" fontId="1" fillId="3" borderId="2" xfId="0" applyFont="1" applyFill="1" applyBorder="1"/>
    <xf numFmtId="0" fontId="2" fillId="0" borderId="1" xfId="0" applyFont="1" applyBorder="1"/>
    <xf numFmtId="0" fontId="1" fillId="0" borderId="0" xfId="0" applyFont="1" applyBorder="1"/>
    <xf numFmtId="6" fontId="3" fillId="0" borderId="1" xfId="0" applyNumberFormat="1" applyFont="1" applyBorder="1"/>
    <xf numFmtId="0" fontId="1" fillId="3" borderId="1" xfId="0" applyFont="1" applyFill="1" applyBorder="1"/>
    <xf numFmtId="6" fontId="7" fillId="0" borderId="1" xfId="0" applyNumberFormat="1" applyFont="1" applyBorder="1"/>
    <xf numFmtId="0" fontId="8" fillId="0" borderId="1" xfId="0" applyFont="1" applyBorder="1"/>
    <xf numFmtId="0" fontId="2" fillId="0" borderId="4" xfId="0" applyFont="1" applyBorder="1"/>
    <xf numFmtId="6" fontId="7" fillId="0" borderId="4" xfId="0" applyNumberFormat="1" applyFont="1" applyBorder="1"/>
    <xf numFmtId="0" fontId="8" fillId="0" borderId="4" xfId="0" applyFont="1" applyBorder="1"/>
    <xf numFmtId="0" fontId="1" fillId="3" borderId="4" xfId="0" applyFont="1" applyFill="1" applyBorder="1"/>
    <xf numFmtId="16" fontId="2" fillId="0" borderId="0" xfId="0" applyNumberFormat="1" applyFont="1" applyBorder="1"/>
    <xf numFmtId="0" fontId="2" fillId="0" borderId="19" xfId="0" applyFont="1" applyBorder="1"/>
    <xf numFmtId="8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8" xfId="0" applyFont="1" applyBorder="1"/>
    <xf numFmtId="0" fontId="4" fillId="0" borderId="2" xfId="0" applyFont="1" applyBorder="1"/>
    <xf numFmtId="0" fontId="2" fillId="0" borderId="22" xfId="0" applyFont="1" applyBorder="1"/>
    <xf numFmtId="0" fontId="2" fillId="0" borderId="4" xfId="0" applyFont="1" applyBorder="1" applyAlignment="1">
      <alignment horizontal="center"/>
    </xf>
    <xf numFmtId="0" fontId="1" fillId="0" borderId="0" xfId="0" applyFont="1" applyFill="1" applyBorder="1"/>
    <xf numFmtId="0" fontId="1" fillId="3" borderId="5" xfId="0" applyFont="1" applyFill="1" applyBorder="1"/>
    <xf numFmtId="0" fontId="4" fillId="0" borderId="5" xfId="0" applyFont="1" applyBorder="1"/>
    <xf numFmtId="0" fontId="2" fillId="0" borderId="2" xfId="0" applyFont="1" applyBorder="1"/>
    <xf numFmtId="8" fontId="8" fillId="2" borderId="2" xfId="0" applyNumberFormat="1" applyFont="1" applyFill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8" fillId="2" borderId="1" xfId="0" applyNumberFormat="1" applyFont="1" applyFill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0" fontId="1" fillId="3" borderId="3" xfId="0" applyFont="1" applyFill="1" applyBorder="1"/>
    <xf numFmtId="16" fontId="2" fillId="0" borderId="2" xfId="0" applyNumberFormat="1" applyFont="1" applyBorder="1"/>
    <xf numFmtId="0" fontId="1" fillId="0" borderId="1" xfId="0" applyFont="1" applyFill="1" applyBorder="1"/>
    <xf numFmtId="16" fontId="2" fillId="0" borderId="1" xfId="0" applyNumberFormat="1" applyFont="1" applyBorder="1"/>
    <xf numFmtId="8" fontId="8" fillId="2" borderId="4" xfId="0" applyNumberFormat="1" applyFont="1" applyFill="1" applyBorder="1" applyAlignment="1">
      <alignment horizontal="center"/>
    </xf>
    <xf numFmtId="16" fontId="2" fillId="0" borderId="4" xfId="0" applyNumberFormat="1" applyFont="1" applyBorder="1"/>
    <xf numFmtId="0" fontId="1" fillId="0" borderId="22" xfId="0" applyFont="1" applyBorder="1"/>
    <xf numFmtId="8" fontId="2" fillId="0" borderId="1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0" xfId="0" applyFont="1" applyFill="1" applyBorder="1"/>
    <xf numFmtId="0" fontId="4" fillId="0" borderId="15" xfId="0" applyFont="1" applyBorder="1"/>
    <xf numFmtId="8" fontId="7" fillId="2" borderId="2" xfId="0" applyNumberFormat="1" applyFont="1" applyFill="1" applyBorder="1" applyAlignment="1">
      <alignment horizontal="center"/>
    </xf>
    <xf numFmtId="8" fontId="2" fillId="0" borderId="0" xfId="0" applyNumberFormat="1" applyFont="1" applyFill="1" applyBorder="1" applyAlignment="1">
      <alignment horizontal="center"/>
    </xf>
    <xf numFmtId="8" fontId="7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8" fontId="3" fillId="2" borderId="5" xfId="0" applyNumberFormat="1" applyFont="1" applyFill="1" applyBorder="1" applyAlignment="1">
      <alignment horizontal="center"/>
    </xf>
    <xf numFmtId="8" fontId="2" fillId="0" borderId="5" xfId="0" applyNumberFormat="1" applyFont="1" applyBorder="1" applyAlignment="1">
      <alignment horizontal="center"/>
    </xf>
    <xf numFmtId="8" fontId="3" fillId="2" borderId="4" xfId="0" applyNumberFormat="1" applyFont="1" applyFill="1" applyBorder="1" applyAlignment="1">
      <alignment horizontal="center"/>
    </xf>
    <xf numFmtId="8" fontId="9" fillId="2" borderId="2" xfId="0" applyNumberFormat="1" applyFont="1" applyFill="1" applyBorder="1" applyAlignment="1">
      <alignment horizontal="center"/>
    </xf>
    <xf numFmtId="8" fontId="2" fillId="0" borderId="20" xfId="0" applyNumberFormat="1" applyFont="1" applyBorder="1" applyAlignment="1">
      <alignment horizontal="center"/>
    </xf>
    <xf numFmtId="0" fontId="1" fillId="3" borderId="11" xfId="0" applyFont="1" applyFill="1" applyBorder="1"/>
    <xf numFmtId="0" fontId="1" fillId="0" borderId="11" xfId="0" applyFont="1" applyBorder="1"/>
    <xf numFmtId="8" fontId="9" fillId="2" borderId="1" xfId="0" applyNumberFormat="1" applyFont="1" applyFill="1" applyBorder="1" applyAlignment="1">
      <alignment horizontal="center"/>
    </xf>
    <xf numFmtId="8" fontId="2" fillId="0" borderId="19" xfId="0" applyNumberFormat="1" applyFont="1" applyBorder="1" applyAlignment="1">
      <alignment horizontal="center"/>
    </xf>
    <xf numFmtId="0" fontId="1" fillId="0" borderId="13" xfId="0" applyFont="1" applyBorder="1"/>
    <xf numFmtId="8" fontId="5" fillId="2" borderId="1" xfId="0" applyNumberFormat="1" applyFont="1" applyFill="1" applyBorder="1" applyAlignment="1">
      <alignment horizontal="center"/>
    </xf>
    <xf numFmtId="8" fontId="3" fillId="2" borderId="1" xfId="0" applyNumberFormat="1" applyFont="1" applyFill="1" applyBorder="1" applyAlignment="1">
      <alignment horizontal="center"/>
    </xf>
    <xf numFmtId="8" fontId="3" fillId="2" borderId="0" xfId="0" applyNumberFormat="1" applyFont="1" applyFill="1" applyBorder="1" applyAlignment="1">
      <alignment horizontal="center"/>
    </xf>
    <xf numFmtId="8" fontId="2" fillId="0" borderId="0" xfId="0" applyNumberFormat="1" applyFont="1" applyBorder="1"/>
    <xf numFmtId="8" fontId="2" fillId="0" borderId="15" xfId="0" applyNumberFormat="1" applyFont="1" applyBorder="1" applyAlignment="1">
      <alignment horizontal="center"/>
    </xf>
    <xf numFmtId="17" fontId="1" fillId="0" borderId="0" xfId="0" applyNumberFormat="1" applyFont="1"/>
    <xf numFmtId="0" fontId="11" fillId="2" borderId="0" xfId="0" applyFont="1" applyFill="1"/>
    <xf numFmtId="8" fontId="1" fillId="0" borderId="1" xfId="0" applyNumberFormat="1" applyFont="1" applyBorder="1"/>
    <xf numFmtId="8" fontId="1" fillId="0" borderId="0" xfId="0" applyNumberFormat="1" applyFont="1" applyBorder="1"/>
    <xf numFmtId="0" fontId="1" fillId="3" borderId="0" xfId="0" applyFont="1" applyFill="1"/>
    <xf numFmtId="16" fontId="1" fillId="0" borderId="1" xfId="0" applyNumberFormat="1" applyFont="1" applyBorder="1"/>
    <xf numFmtId="16" fontId="1" fillId="0" borderId="18" xfId="0" applyNumberFormat="1" applyFont="1" applyBorder="1"/>
    <xf numFmtId="14" fontId="1" fillId="0" borderId="0" xfId="0" applyNumberFormat="1" applyFont="1"/>
    <xf numFmtId="16" fontId="1" fillId="0" borderId="6" xfId="0" applyNumberFormat="1" applyFont="1" applyBorder="1"/>
    <xf numFmtId="8" fontId="1" fillId="0" borderId="14" xfId="0" applyNumberFormat="1" applyFont="1" applyBorder="1"/>
    <xf numFmtId="6" fontId="1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9" xfId="0" applyFont="1" applyBorder="1"/>
    <xf numFmtId="0" fontId="1" fillId="0" borderId="14" xfId="0" applyFont="1" applyBorder="1"/>
    <xf numFmtId="16" fontId="1" fillId="0" borderId="26" xfId="0" applyNumberFormat="1" applyFont="1" applyBorder="1"/>
    <xf numFmtId="0" fontId="1" fillId="0" borderId="27" xfId="0" applyFont="1" applyBorder="1"/>
    <xf numFmtId="16" fontId="1" fillId="0" borderId="28" xfId="0" applyNumberFormat="1" applyFont="1" applyBorder="1"/>
    <xf numFmtId="0" fontId="1" fillId="0" borderId="29" xfId="0" applyFont="1" applyBorder="1"/>
    <xf numFmtId="16" fontId="1" fillId="0" borderId="30" xfId="0" applyNumberFormat="1" applyFont="1" applyBorder="1"/>
    <xf numFmtId="0" fontId="1" fillId="0" borderId="31" xfId="0" applyFont="1" applyBorder="1"/>
    <xf numFmtId="0" fontId="1" fillId="0" borderId="6" xfId="0" applyFont="1" applyBorder="1"/>
    <xf numFmtId="4" fontId="1" fillId="0" borderId="0" xfId="0" applyNumberFormat="1" applyFont="1"/>
    <xf numFmtId="8" fontId="1" fillId="0" borderId="0" xfId="0" applyNumberFormat="1" applyFont="1"/>
    <xf numFmtId="164" fontId="1" fillId="0" borderId="0" xfId="0" applyNumberFormat="1" applyFont="1"/>
    <xf numFmtId="0" fontId="0" fillId="0" borderId="1" xfId="0" applyFont="1" applyBorder="1"/>
    <xf numFmtId="0" fontId="0" fillId="0" borderId="0" xfId="0" applyFont="1"/>
    <xf numFmtId="0" fontId="0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11" xfId="0" applyFont="1" applyBorder="1"/>
    <xf numFmtId="16" fontId="0" fillId="0" borderId="0" xfId="0" applyNumberFormat="1" applyFont="1" applyBorder="1"/>
    <xf numFmtId="8" fontId="3" fillId="2" borderId="13" xfId="0" applyNumberFormat="1" applyFont="1" applyFill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1" fillId="0" borderId="15" xfId="0" applyFont="1" applyBorder="1"/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/>
    <xf numFmtId="0" fontId="12" fillId="4" borderId="0" xfId="0" applyFont="1" applyFill="1"/>
    <xf numFmtId="16" fontId="2" fillId="5" borderId="6" xfId="0" applyNumberFormat="1" applyFont="1" applyFill="1" applyBorder="1"/>
    <xf numFmtId="8" fontId="2" fillId="5" borderId="35" xfId="0" applyNumberFormat="1" applyFont="1" applyFill="1" applyBorder="1" applyAlignment="1">
      <alignment horizontal="center"/>
    </xf>
    <xf numFmtId="8" fontId="2" fillId="5" borderId="23" xfId="0" applyNumberFormat="1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/>
    <xf numFmtId="0" fontId="2" fillId="5" borderId="37" xfId="0" applyFont="1" applyFill="1" applyBorder="1" applyAlignment="1">
      <alignment horizontal="center"/>
    </xf>
    <xf numFmtId="0" fontId="2" fillId="5" borderId="10" xfId="0" applyFont="1" applyFill="1" applyBorder="1"/>
    <xf numFmtId="0" fontId="1" fillId="5" borderId="0" xfId="0" applyFont="1" applyFill="1"/>
    <xf numFmtId="0" fontId="2" fillId="5" borderId="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7" xfId="0" applyFont="1" applyFill="1" applyBorder="1"/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/>
    <xf numFmtId="0" fontId="1" fillId="5" borderId="9" xfId="0" applyFont="1" applyFill="1" applyBorder="1"/>
    <xf numFmtId="0" fontId="2" fillId="5" borderId="3" xfId="0" applyFont="1" applyFill="1" applyBorder="1"/>
    <xf numFmtId="6" fontId="5" fillId="5" borderId="3" xfId="0" applyNumberFormat="1" applyFont="1" applyFill="1" applyBorder="1"/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/>
    <xf numFmtId="0" fontId="2" fillId="5" borderId="24" xfId="0" applyFont="1" applyFill="1" applyBorder="1" applyAlignment="1">
      <alignment horizontal="center"/>
    </xf>
    <xf numFmtId="0" fontId="6" fillId="5" borderId="3" xfId="0" applyFont="1" applyFill="1" applyBorder="1"/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/>
    <xf numFmtId="0" fontId="1" fillId="5" borderId="17" xfId="0" applyFont="1" applyFill="1" applyBorder="1"/>
    <xf numFmtId="0" fontId="0" fillId="5" borderId="9" xfId="0" applyFont="1" applyFill="1" applyBorder="1"/>
    <xf numFmtId="16" fontId="2" fillId="5" borderId="3" xfId="0" applyNumberFormat="1" applyFont="1" applyFill="1" applyBorder="1"/>
    <xf numFmtId="8" fontId="3" fillId="5" borderId="3" xfId="0" applyNumberFormat="1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2" fillId="5" borderId="13" xfId="0" applyFont="1" applyFill="1" applyBorder="1"/>
    <xf numFmtId="8" fontId="3" fillId="5" borderId="22" xfId="0" applyNumberFormat="1" applyFont="1" applyFill="1" applyBorder="1" applyAlignment="1">
      <alignment horizontal="center"/>
    </xf>
    <xf numFmtId="8" fontId="2" fillId="5" borderId="3" xfId="0" applyNumberFormat="1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4" xfId="0" applyFont="1" applyFill="1" applyBorder="1" applyAlignment="1">
      <alignment horizontal="center"/>
    </xf>
    <xf numFmtId="0" fontId="1" fillId="5" borderId="4" xfId="0" applyFont="1" applyFill="1" applyBorder="1"/>
    <xf numFmtId="0" fontId="2" fillId="5" borderId="20" xfId="0" applyFont="1" applyFill="1" applyBorder="1" applyAlignment="1">
      <alignment horizontal="center"/>
    </xf>
    <xf numFmtId="0" fontId="1" fillId="5" borderId="12" xfId="0" applyFont="1" applyFill="1" applyBorder="1"/>
    <xf numFmtId="0" fontId="1" fillId="5" borderId="2" xfId="0" applyFont="1" applyFill="1" applyBorder="1"/>
    <xf numFmtId="16" fontId="2" fillId="5" borderId="25" xfId="0" applyNumberFormat="1" applyFont="1" applyFill="1" applyBorder="1"/>
    <xf numFmtId="0" fontId="1" fillId="5" borderId="25" xfId="0" applyFont="1" applyFill="1" applyBorder="1"/>
    <xf numFmtId="0" fontId="1" fillId="5" borderId="0" xfId="0" applyFont="1" applyFill="1" applyBorder="1"/>
    <xf numFmtId="0" fontId="1" fillId="5" borderId="15" xfId="0" applyFont="1" applyFill="1" applyBorder="1"/>
    <xf numFmtId="0" fontId="1" fillId="5" borderId="18" xfId="0" applyFont="1" applyFill="1" applyBorder="1"/>
    <xf numFmtId="0" fontId="1" fillId="5" borderId="5" xfId="0" applyFont="1" applyFill="1" applyBorder="1"/>
    <xf numFmtId="8" fontId="9" fillId="5" borderId="34" xfId="0" applyNumberFormat="1" applyFont="1" applyFill="1" applyBorder="1" applyAlignment="1">
      <alignment horizontal="center"/>
    </xf>
    <xf numFmtId="8" fontId="2" fillId="5" borderId="32" xfId="0" applyNumberFormat="1" applyFont="1" applyFill="1" applyBorder="1" applyAlignment="1">
      <alignment horizontal="center"/>
    </xf>
    <xf numFmtId="0" fontId="1" fillId="5" borderId="32" xfId="0" applyFont="1" applyFill="1" applyBorder="1"/>
    <xf numFmtId="0" fontId="2" fillId="5" borderId="32" xfId="0" applyFont="1" applyFill="1" applyBorder="1" applyAlignment="1">
      <alignment horizontal="center"/>
    </xf>
    <xf numFmtId="8" fontId="2" fillId="5" borderId="33" xfId="0" applyNumberFormat="1" applyFont="1" applyFill="1" applyBorder="1" applyAlignment="1">
      <alignment horizontal="center"/>
    </xf>
    <xf numFmtId="0" fontId="1" fillId="5" borderId="38" xfId="0" applyFont="1" applyFill="1" applyBorder="1"/>
    <xf numFmtId="0" fontId="1" fillId="5" borderId="11" xfId="0" applyFont="1" applyFill="1" applyBorder="1"/>
    <xf numFmtId="0" fontId="1" fillId="5" borderId="1" xfId="0" applyFont="1" applyFill="1" applyBorder="1"/>
    <xf numFmtId="16" fontId="2" fillId="5" borderId="19" xfId="0" applyNumberFormat="1" applyFont="1" applyFill="1" applyBorder="1"/>
    <xf numFmtId="8" fontId="5" fillId="5" borderId="11" xfId="0" applyNumberFormat="1" applyFont="1" applyFill="1" applyBorder="1" applyAlignment="1">
      <alignment horizontal="center"/>
    </xf>
    <xf numFmtId="8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8" fontId="2" fillId="5" borderId="19" xfId="0" applyNumberFormat="1" applyFont="1" applyFill="1" applyBorder="1" applyAlignment="1">
      <alignment horizontal="center"/>
    </xf>
    <xf numFmtId="0" fontId="2" fillId="5" borderId="1" xfId="0" applyFont="1" applyFill="1" applyBorder="1"/>
    <xf numFmtId="8" fontId="3" fillId="5" borderId="11" xfId="0" applyNumberFormat="1" applyFont="1" applyFill="1" applyBorder="1" applyAlignment="1">
      <alignment horizontal="center"/>
    </xf>
    <xf numFmtId="0" fontId="2" fillId="5" borderId="2" xfId="0" applyFont="1" applyFill="1" applyBorder="1"/>
    <xf numFmtId="8" fontId="1" fillId="5" borderId="3" xfId="0" applyNumberFormat="1" applyFont="1" applyFill="1" applyBorder="1"/>
    <xf numFmtId="8" fontId="10" fillId="5" borderId="11" xfId="0" applyNumberFormat="1" applyFont="1" applyFill="1" applyBorder="1" applyAlignment="1">
      <alignment horizontal="center"/>
    </xf>
    <xf numFmtId="8" fontId="1" fillId="6" borderId="3" xfId="0" applyNumberFormat="1" applyFont="1" applyFill="1" applyBorder="1"/>
    <xf numFmtId="8" fontId="3" fillId="6" borderId="11" xfId="0" applyNumberFormat="1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center"/>
    </xf>
    <xf numFmtId="8" fontId="1" fillId="6" borderId="1" xfId="0" applyNumberFormat="1" applyFont="1" applyFill="1" applyBorder="1"/>
    <xf numFmtId="0" fontId="1" fillId="6" borderId="1" xfId="0" applyFont="1" applyFill="1" applyBorder="1"/>
    <xf numFmtId="0" fontId="1" fillId="6" borderId="2" xfId="0" applyFont="1" applyFill="1" applyBorder="1"/>
    <xf numFmtId="0" fontId="6" fillId="5" borderId="3" xfId="0" applyFont="1" applyFill="1" applyBorder="1" applyAlignment="1">
      <alignment horizontal="center"/>
    </xf>
    <xf numFmtId="8" fontId="1" fillId="0" borderId="20" xfId="0" applyNumberFormat="1" applyFont="1" applyBorder="1" applyAlignment="1">
      <alignment horizontal="center"/>
    </xf>
    <xf numFmtId="0" fontId="12" fillId="4" borderId="4" xfId="0" applyFont="1" applyFill="1" applyBorder="1"/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8" fontId="5" fillId="5" borderId="35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" fillId="5" borderId="35" xfId="0" applyFont="1" applyFill="1" applyBorder="1"/>
    <xf numFmtId="0" fontId="2" fillId="5" borderId="35" xfId="0" applyFont="1" applyFill="1" applyBorder="1" applyAlignment="1">
      <alignment horizontal="center"/>
    </xf>
    <xf numFmtId="0" fontId="1" fillId="5" borderId="39" xfId="0" applyFont="1" applyFill="1" applyBorder="1"/>
    <xf numFmtId="0" fontId="2" fillId="5" borderId="39" xfId="0" applyFont="1" applyFill="1" applyBorder="1"/>
    <xf numFmtId="0" fontId="0" fillId="0" borderId="1" xfId="0" applyFont="1" applyFill="1" applyBorder="1" applyAlignment="1">
      <alignment horizontal="center"/>
    </xf>
    <xf numFmtId="0" fontId="5" fillId="5" borderId="30" xfId="0" applyFont="1" applyFill="1" applyBorder="1"/>
    <xf numFmtId="0" fontId="3" fillId="5" borderId="3" xfId="0" applyFont="1" applyFill="1" applyBorder="1"/>
    <xf numFmtId="8" fontId="2" fillId="5" borderId="36" xfId="0" applyNumberFormat="1" applyFont="1" applyFill="1" applyBorder="1"/>
    <xf numFmtId="8" fontId="1" fillId="0" borderId="4" xfId="0" applyNumberFormat="1" applyFont="1" applyBorder="1" applyAlignment="1">
      <alignment horizontal="center"/>
    </xf>
    <xf numFmtId="16" fontId="2" fillId="0" borderId="5" xfId="0" applyNumberFormat="1" applyFont="1" applyBorder="1"/>
    <xf numFmtId="16" fontId="2" fillId="6" borderId="3" xfId="0" applyNumberFormat="1" applyFont="1" applyFill="1" applyBorder="1"/>
    <xf numFmtId="8" fontId="0" fillId="0" borderId="2" xfId="0" applyNumberFormat="1" applyFont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="70" zoomScaleNormal="70" workbookViewId="0">
      <pane ySplit="1" topLeftCell="A2" activePane="bottomLeft" state="frozen"/>
      <selection pane="bottomLeft" activeCell="I2" sqref="I2"/>
    </sheetView>
  </sheetViews>
  <sheetFormatPr defaultColWidth="8.77734375" defaultRowHeight="14.4" x14ac:dyDescent="0.3"/>
  <cols>
    <col min="1" max="1" width="14.77734375" style="4" customWidth="1"/>
    <col min="2" max="2" width="13.6640625" style="4" customWidth="1"/>
    <col min="3" max="3" width="10.88671875" style="4" customWidth="1"/>
    <col min="4" max="4" width="12.88671875" style="4" customWidth="1"/>
    <col min="5" max="5" width="14.109375" style="4" customWidth="1"/>
    <col min="6" max="6" width="16.88671875" style="4" customWidth="1"/>
    <col min="7" max="7" width="35.109375" style="4" customWidth="1"/>
    <col min="8" max="8" width="14.6640625" style="4" customWidth="1"/>
    <col min="9" max="9" width="11.109375" style="4" customWidth="1"/>
    <col min="10" max="10" width="12" style="96" customWidth="1"/>
    <col min="11" max="11" width="11.6640625" style="4" customWidth="1"/>
    <col min="12" max="12" width="11.33203125" style="4" customWidth="1"/>
    <col min="13" max="13" width="11.6640625" style="4" customWidth="1"/>
    <col min="14" max="14" width="6.44140625" style="4" customWidth="1"/>
    <col min="15" max="16384" width="8.77734375" style="4"/>
  </cols>
  <sheetData>
    <row r="1" spans="1:15" s="133" customFormat="1" ht="24" customHeight="1" x14ac:dyDescent="0.4">
      <c r="A1" s="131" t="s">
        <v>0</v>
      </c>
      <c r="B1" s="131" t="s">
        <v>32</v>
      </c>
      <c r="C1" s="205" t="s">
        <v>9</v>
      </c>
      <c r="D1" s="131" t="s">
        <v>61</v>
      </c>
      <c r="E1" s="131" t="s">
        <v>1</v>
      </c>
      <c r="F1" s="131" t="s">
        <v>7</v>
      </c>
      <c r="G1" s="131" t="s">
        <v>12</v>
      </c>
      <c r="H1" s="131" t="s">
        <v>17</v>
      </c>
      <c r="I1" s="132" t="s">
        <v>3</v>
      </c>
      <c r="J1" s="131" t="s">
        <v>60</v>
      </c>
      <c r="K1" s="131" t="s">
        <v>46</v>
      </c>
      <c r="L1" s="132" t="s">
        <v>4</v>
      </c>
      <c r="M1" s="131" t="s">
        <v>5</v>
      </c>
      <c r="N1" s="131" t="s">
        <v>33</v>
      </c>
      <c r="O1" s="131" t="s">
        <v>2</v>
      </c>
    </row>
    <row r="2" spans="1:15" x14ac:dyDescent="0.3">
      <c r="A2" s="5">
        <v>43107</v>
      </c>
      <c r="B2" s="204"/>
      <c r="C2" s="2"/>
      <c r="D2" s="22"/>
      <c r="E2" s="7"/>
      <c r="F2" s="6"/>
      <c r="G2" s="222"/>
      <c r="H2" s="6">
        <f>SUM(B2,E2,F2)</f>
        <v>0</v>
      </c>
      <c r="I2" s="8"/>
      <c r="J2" s="9"/>
      <c r="K2" s="8"/>
      <c r="L2" s="8"/>
      <c r="M2" s="8"/>
      <c r="N2" s="10"/>
      <c r="O2" s="11"/>
    </row>
    <row r="3" spans="1:15" x14ac:dyDescent="0.3">
      <c r="A3" s="12">
        <v>42749</v>
      </c>
      <c r="B3" s="17"/>
      <c r="C3" s="2"/>
      <c r="D3" s="22"/>
      <c r="E3" s="7"/>
      <c r="F3" s="2"/>
      <c r="G3" s="1"/>
      <c r="H3" s="1"/>
      <c r="I3" s="1"/>
      <c r="J3" s="3"/>
      <c r="K3" s="1"/>
      <c r="L3" s="1"/>
      <c r="M3" s="1"/>
      <c r="N3" s="10"/>
      <c r="O3" s="2"/>
    </row>
    <row r="4" spans="1:15" x14ac:dyDescent="0.3">
      <c r="A4" s="12">
        <v>42756</v>
      </c>
      <c r="B4" s="17"/>
      <c r="C4" s="2"/>
      <c r="D4" s="22"/>
      <c r="E4" s="2"/>
      <c r="F4" s="13"/>
      <c r="G4" s="13"/>
      <c r="H4" s="13"/>
      <c r="I4" s="13"/>
      <c r="J4" s="14"/>
      <c r="K4" s="13"/>
      <c r="L4" s="13"/>
      <c r="M4" s="13"/>
      <c r="N4" s="10"/>
      <c r="O4" s="2"/>
    </row>
    <row r="5" spans="1:15" ht="15" thickBot="1" x14ac:dyDescent="0.35">
      <c r="A5" s="12">
        <v>42756</v>
      </c>
      <c r="B5" s="206"/>
      <c r="C5" s="2"/>
      <c r="D5" s="23"/>
      <c r="E5" s="2"/>
      <c r="F5" s="7"/>
      <c r="G5" s="1"/>
      <c r="H5" s="7"/>
      <c r="I5" s="1"/>
      <c r="J5" s="3"/>
      <c r="K5" s="1"/>
      <c r="L5" s="1"/>
      <c r="M5" s="1"/>
      <c r="N5" s="1"/>
      <c r="O5" s="15"/>
    </row>
    <row r="6" spans="1:15" ht="15" thickBot="1" x14ac:dyDescent="0.35">
      <c r="A6" s="12"/>
      <c r="B6" s="17"/>
      <c r="C6" s="15"/>
      <c r="D6" s="23"/>
      <c r="E6" s="16"/>
      <c r="F6" s="219"/>
      <c r="G6" s="2"/>
      <c r="H6" s="1"/>
      <c r="I6" s="1"/>
      <c r="J6" s="3"/>
      <c r="K6" s="1"/>
      <c r="L6" s="1"/>
      <c r="M6" s="1"/>
      <c r="N6" s="17"/>
      <c r="O6" s="18"/>
    </row>
    <row r="7" spans="1:15" s="141" customFormat="1" ht="15" thickBot="1" x14ac:dyDescent="0.35">
      <c r="A7" s="134" t="s">
        <v>20</v>
      </c>
      <c r="B7" s="135">
        <f>SUM(B2,B3,B4,B5,B6)</f>
        <v>0</v>
      </c>
      <c r="C7" s="217"/>
      <c r="D7" s="142">
        <f>SUM(D2,D3,D4,D5)</f>
        <v>0</v>
      </c>
      <c r="E7" s="166">
        <f>SUM(E2,E3,E4,E5)</f>
        <v>0</v>
      </c>
      <c r="F7" s="166">
        <f>SUM(F2,F3,F4,F5)</f>
        <v>0</v>
      </c>
      <c r="G7" s="218"/>
      <c r="H7" s="136">
        <f>SUM(H2:H6)</f>
        <v>0</v>
      </c>
      <c r="I7" s="137">
        <f>SUM(I2:I6)</f>
        <v>0</v>
      </c>
      <c r="J7" s="137"/>
      <c r="K7" s="137">
        <f>SUM(K2:K6)</f>
        <v>0</v>
      </c>
      <c r="L7" s="138">
        <f>SUM(L2:L6)</f>
        <v>0</v>
      </c>
      <c r="M7" s="137">
        <f>SUM(M2:M6)</f>
        <v>0</v>
      </c>
      <c r="N7" s="139">
        <f>SUM(N2,N3,N4,N5,N6)</f>
        <v>0</v>
      </c>
      <c r="O7" s="140"/>
    </row>
    <row r="8" spans="1:15" x14ac:dyDescent="0.3">
      <c r="A8" s="12">
        <v>42770</v>
      </c>
      <c r="B8" s="207"/>
      <c r="C8" s="11"/>
      <c r="D8" s="208"/>
      <c r="E8" s="11"/>
      <c r="F8" s="19"/>
      <c r="G8" s="8"/>
      <c r="H8" s="8"/>
      <c r="I8" s="8"/>
      <c r="J8" s="9"/>
      <c r="K8" s="8"/>
      <c r="L8" s="20"/>
      <c r="M8" s="8"/>
      <c r="N8" s="21"/>
      <c r="O8" s="11"/>
    </row>
    <row r="9" spans="1:15" x14ac:dyDescent="0.3">
      <c r="A9" s="12">
        <v>42777</v>
      </c>
      <c r="B9" s="17"/>
      <c r="C9" s="2"/>
      <c r="D9" s="22"/>
      <c r="E9" s="2"/>
      <c r="F9" s="22"/>
      <c r="G9" s="1"/>
      <c r="H9" s="1"/>
      <c r="I9" s="1"/>
      <c r="J9" s="3"/>
      <c r="K9" s="1"/>
      <c r="L9" s="1"/>
      <c r="M9" s="1"/>
      <c r="N9" s="10"/>
      <c r="O9" s="2"/>
    </row>
    <row r="10" spans="1:15" ht="15" thickBot="1" x14ac:dyDescent="0.35">
      <c r="A10" s="12">
        <v>42784</v>
      </c>
      <c r="B10" s="17"/>
      <c r="C10" s="15"/>
      <c r="D10" s="22"/>
      <c r="E10" s="1"/>
      <c r="F10" s="22"/>
      <c r="G10" s="1"/>
      <c r="H10" s="1"/>
      <c r="I10" s="1"/>
      <c r="J10" s="3"/>
      <c r="K10" s="1"/>
      <c r="L10" s="1"/>
      <c r="M10" s="1"/>
      <c r="N10" s="10"/>
      <c r="O10" s="2"/>
    </row>
    <row r="11" spans="1:15" ht="15" thickBot="1" x14ac:dyDescent="0.35">
      <c r="A11" s="12">
        <v>42791</v>
      </c>
      <c r="B11" s="206"/>
      <c r="C11" s="18"/>
      <c r="D11" s="23"/>
      <c r="E11" s="15"/>
      <c r="F11" s="23"/>
      <c r="G11" s="15"/>
      <c r="H11" s="13"/>
      <c r="I11" s="13"/>
      <c r="J11" s="14"/>
      <c r="K11" s="13"/>
      <c r="L11" s="13"/>
      <c r="M11" s="13"/>
      <c r="N11" s="10"/>
      <c r="O11" s="15"/>
    </row>
    <row r="12" spans="1:15" s="148" customFormat="1" ht="15" thickBot="1" x14ac:dyDescent="0.35">
      <c r="A12" s="134" t="s">
        <v>20</v>
      </c>
      <c r="B12" s="142">
        <f>SUM(B8,B9,B10,B11)</f>
        <v>0</v>
      </c>
      <c r="C12" s="216"/>
      <c r="D12" s="142">
        <f>SUM(D8,D9,D10,D11)</f>
        <v>0</v>
      </c>
      <c r="E12" s="142">
        <f>SUM(E8,E9,E10,E11)</f>
        <v>0</v>
      </c>
      <c r="F12" s="143">
        <f>SUM(F8,F9,F10,F11)</f>
        <v>0</v>
      </c>
      <c r="G12" s="144"/>
      <c r="H12" s="145">
        <f>SUM(H8:H11)</f>
        <v>0</v>
      </c>
      <c r="I12" s="145">
        <f>SUM(I8:I11)</f>
        <v>0</v>
      </c>
      <c r="J12" s="145"/>
      <c r="K12" s="145">
        <f>SUM(K8:K11)</f>
        <v>0</v>
      </c>
      <c r="L12" s="145">
        <f>SUM(L9:L11)</f>
        <v>0</v>
      </c>
      <c r="M12" s="145">
        <f>SUM(M8:M11)</f>
        <v>0</v>
      </c>
      <c r="N12" s="146">
        <f>SUM(N8:N11)</f>
        <v>0</v>
      </c>
      <c r="O12" s="147"/>
    </row>
    <row r="13" spans="1:15" x14ac:dyDescent="0.3">
      <c r="A13" s="12">
        <v>42798</v>
      </c>
      <c r="B13" s="24"/>
      <c r="D13" s="24"/>
      <c r="E13" s="11"/>
      <c r="F13" s="25"/>
      <c r="G13" s="16"/>
      <c r="H13" s="24"/>
      <c r="I13" s="24"/>
      <c r="J13" s="26"/>
      <c r="K13" s="24"/>
      <c r="L13" s="24"/>
      <c r="M13" s="24"/>
      <c r="N13" s="21"/>
      <c r="O13" s="16"/>
    </row>
    <row r="14" spans="1:15" x14ac:dyDescent="0.3">
      <c r="A14" s="12">
        <v>42805</v>
      </c>
      <c r="B14" s="1"/>
      <c r="C14" s="2"/>
      <c r="D14" s="1"/>
      <c r="E14" s="1"/>
      <c r="F14" s="22"/>
      <c r="G14" s="2"/>
      <c r="H14" s="1"/>
      <c r="I14" s="1"/>
      <c r="J14" s="3"/>
      <c r="K14" s="1"/>
      <c r="L14" s="1"/>
      <c r="M14" s="1"/>
      <c r="N14" s="1"/>
      <c r="O14" s="2"/>
    </row>
    <row r="15" spans="1:15" x14ac:dyDescent="0.3">
      <c r="A15" s="12">
        <v>42812</v>
      </c>
      <c r="B15" s="1"/>
      <c r="C15" s="2"/>
      <c r="D15" s="1"/>
      <c r="E15" s="1"/>
      <c r="F15" s="22"/>
      <c r="G15" s="2"/>
      <c r="H15" s="1"/>
      <c r="I15" s="1"/>
      <c r="J15" s="3"/>
      <c r="K15" s="1"/>
      <c r="L15" s="1"/>
      <c r="M15" s="1"/>
      <c r="N15" s="1"/>
      <c r="O15" s="2"/>
    </row>
    <row r="16" spans="1:15" ht="15" thickBot="1" x14ac:dyDescent="0.35">
      <c r="A16" s="12">
        <v>42819</v>
      </c>
      <c r="B16" s="13"/>
      <c r="C16" s="15"/>
      <c r="D16" s="13"/>
      <c r="E16" s="15"/>
      <c r="F16" s="23"/>
      <c r="G16" s="15"/>
      <c r="H16" s="13"/>
      <c r="I16" s="13"/>
      <c r="J16" s="14"/>
      <c r="K16" s="13"/>
      <c r="L16" s="27"/>
      <c r="M16" s="13"/>
      <c r="N16" s="13"/>
      <c r="O16" s="15"/>
    </row>
    <row r="17" spans="1:16" s="148" customFormat="1" ht="16.2" thickBot="1" x14ac:dyDescent="0.35">
      <c r="A17" s="134" t="s">
        <v>20</v>
      </c>
      <c r="B17" s="149">
        <f>SUM(B13:B16)</f>
        <v>0</v>
      </c>
      <c r="C17" s="150"/>
      <c r="D17" s="151">
        <f>SUM(D13,D14,D15,D16)</f>
        <v>0</v>
      </c>
      <c r="E17" s="151">
        <f>SUM(E13:E16)</f>
        <v>0</v>
      </c>
      <c r="F17" s="151">
        <f>SUM(F13:F16)</f>
        <v>0</v>
      </c>
      <c r="G17" s="152"/>
      <c r="H17" s="142">
        <f>SUM(H13:H16)</f>
        <v>0</v>
      </c>
      <c r="I17" s="153">
        <f>SUM(I13:I16)</f>
        <v>0</v>
      </c>
      <c r="J17" s="154"/>
      <c r="K17" s="154">
        <f>SUM(K13:K16)</f>
        <v>0</v>
      </c>
      <c r="L17" s="155">
        <f>SUM(L13:L16)</f>
        <v>0</v>
      </c>
      <c r="M17" s="156">
        <f>SUM(M13:M16)</f>
        <v>0</v>
      </c>
      <c r="N17" s="157">
        <f>SUM(N13:N16)</f>
        <v>0</v>
      </c>
      <c r="O17" s="157"/>
      <c r="P17" s="158"/>
    </row>
    <row r="18" spans="1:16" s="32" customFormat="1" x14ac:dyDescent="0.3">
      <c r="A18" s="28">
        <v>42826</v>
      </c>
      <c r="B18" s="11"/>
      <c r="C18" s="29"/>
      <c r="D18" s="8"/>
      <c r="E18" s="8"/>
      <c r="F18" s="8"/>
      <c r="G18" s="11"/>
      <c r="H18" s="8"/>
      <c r="I18" s="1"/>
      <c r="J18" s="30"/>
      <c r="K18" s="11"/>
      <c r="L18" s="31"/>
      <c r="M18" s="31"/>
      <c r="N18" s="2"/>
      <c r="O18" s="2"/>
    </row>
    <row r="19" spans="1:16" s="32" customFormat="1" x14ac:dyDescent="0.3">
      <c r="A19" s="127">
        <v>42833</v>
      </c>
      <c r="B19" s="31"/>
      <c r="C19" s="33"/>
      <c r="D19" s="1"/>
      <c r="E19" s="1"/>
      <c r="F19" s="1"/>
      <c r="G19" s="2"/>
      <c r="H19" s="1"/>
      <c r="I19" s="1"/>
      <c r="J19" s="34"/>
      <c r="K19" s="2"/>
      <c r="L19" s="31"/>
      <c r="M19" s="31"/>
      <c r="N19" s="2"/>
      <c r="O19" s="2"/>
    </row>
    <row r="20" spans="1:16" s="32" customFormat="1" x14ac:dyDescent="0.3">
      <c r="A20" s="28">
        <v>42840</v>
      </c>
      <c r="B20" s="31"/>
      <c r="C20" s="35"/>
      <c r="D20" s="1"/>
      <c r="E20" s="1"/>
      <c r="F20" s="1"/>
      <c r="G20" s="36"/>
      <c r="H20" s="1"/>
      <c r="I20" s="1"/>
      <c r="J20" s="34"/>
      <c r="K20" s="2"/>
      <c r="L20" s="31"/>
      <c r="M20" s="31"/>
      <c r="N20" s="2"/>
      <c r="O20" s="2"/>
    </row>
    <row r="21" spans="1:16" s="32" customFormat="1" x14ac:dyDescent="0.3">
      <c r="A21" s="28">
        <v>42847</v>
      </c>
      <c r="B21" s="37"/>
      <c r="C21" s="38"/>
      <c r="D21" s="13"/>
      <c r="E21" s="13"/>
      <c r="F21" s="13"/>
      <c r="G21" s="39"/>
      <c r="H21" s="13"/>
      <c r="I21" s="13"/>
      <c r="J21" s="40"/>
      <c r="K21" s="15"/>
      <c r="L21" s="37"/>
      <c r="M21" s="37"/>
      <c r="N21" s="15"/>
      <c r="O21" s="15"/>
    </row>
    <row r="22" spans="1:16" s="32" customFormat="1" ht="15" thickBot="1" x14ac:dyDescent="0.35">
      <c r="A22" s="28">
        <v>42854</v>
      </c>
      <c r="B22" s="37"/>
      <c r="C22" s="38"/>
      <c r="D22" s="13"/>
      <c r="E22" s="13"/>
      <c r="F22" s="13"/>
      <c r="G22" s="39"/>
      <c r="H22" s="13"/>
      <c r="I22" s="13"/>
      <c r="J22" s="40"/>
      <c r="K22" s="15"/>
      <c r="L22" s="37"/>
      <c r="M22" s="37"/>
      <c r="N22" s="15"/>
      <c r="O22" s="15"/>
    </row>
    <row r="23" spans="1:16" s="141" customFormat="1" ht="15" thickBot="1" x14ac:dyDescent="0.35">
      <c r="A23" s="159" t="s">
        <v>20</v>
      </c>
      <c r="B23" s="149">
        <f>SUM(B18:B22)</f>
        <v>0</v>
      </c>
      <c r="C23" s="160"/>
      <c r="D23" s="142">
        <f>SUM(D18:D22)</f>
        <v>0</v>
      </c>
      <c r="E23" s="152"/>
      <c r="F23" s="142">
        <f>SUM(F18:F22)</f>
        <v>0</v>
      </c>
      <c r="G23" s="152"/>
      <c r="H23" s="142">
        <f>SUM(H18:H22)</f>
        <v>0</v>
      </c>
      <c r="I23" s="142">
        <f>SUM(I18:I22)</f>
        <v>0</v>
      </c>
      <c r="J23" s="161"/>
      <c r="K23" s="144">
        <f>SUM(K18:K22)</f>
        <v>0</v>
      </c>
      <c r="L23" s="162">
        <f>SUM(L18:L22)</f>
        <v>0</v>
      </c>
      <c r="M23" s="162">
        <f>SUM(M18:M22)</f>
        <v>0</v>
      </c>
      <c r="N23" s="162">
        <f>SUM(N18:N22)</f>
        <v>0</v>
      </c>
      <c r="O23" s="163"/>
    </row>
    <row r="24" spans="1:16" x14ac:dyDescent="0.3">
      <c r="A24" s="41">
        <v>42861</v>
      </c>
      <c r="B24" s="42"/>
      <c r="C24" s="43"/>
      <c r="D24" s="44"/>
      <c r="E24" s="2"/>
      <c r="F24" s="44"/>
      <c r="G24" s="2"/>
      <c r="H24" s="44"/>
      <c r="I24" s="119"/>
      <c r="J24" s="30"/>
      <c r="K24" s="11"/>
      <c r="L24" s="11"/>
      <c r="M24" s="11"/>
      <c r="N24" s="11"/>
      <c r="O24" s="11"/>
    </row>
    <row r="25" spans="1:16" x14ac:dyDescent="0.3">
      <c r="A25" s="41">
        <v>42868</v>
      </c>
      <c r="B25" s="42"/>
      <c r="C25" s="43"/>
      <c r="D25" s="44"/>
      <c r="E25" s="2"/>
      <c r="F25" s="44"/>
      <c r="G25" s="2"/>
      <c r="H25" s="44"/>
      <c r="I25" s="119"/>
      <c r="J25" s="30"/>
      <c r="K25" s="11"/>
      <c r="L25" s="46"/>
      <c r="M25" s="11"/>
      <c r="N25" s="11"/>
      <c r="O25" s="11"/>
    </row>
    <row r="26" spans="1:16" x14ac:dyDescent="0.3">
      <c r="A26" s="41">
        <v>42875</v>
      </c>
      <c r="B26" s="42"/>
      <c r="C26" s="43"/>
      <c r="D26" s="44"/>
      <c r="E26" s="2"/>
      <c r="F26" s="44"/>
      <c r="G26" s="2"/>
      <c r="H26" s="44"/>
      <c r="I26" s="119"/>
      <c r="J26" s="30"/>
      <c r="K26" s="11"/>
      <c r="L26" s="11"/>
      <c r="M26" s="11"/>
      <c r="N26" s="11"/>
      <c r="O26" s="11"/>
    </row>
    <row r="27" spans="1:16" ht="15" thickBot="1" x14ac:dyDescent="0.35">
      <c r="A27" s="41">
        <v>42882</v>
      </c>
      <c r="B27" s="47"/>
      <c r="C27" s="43"/>
      <c r="D27" s="48"/>
      <c r="E27" s="15"/>
      <c r="F27" s="48"/>
      <c r="G27" s="15"/>
      <c r="H27" s="48"/>
      <c r="I27" s="120"/>
      <c r="J27" s="50"/>
      <c r="K27" s="16"/>
      <c r="L27" s="51"/>
      <c r="M27" s="16"/>
      <c r="N27" s="11"/>
      <c r="O27" s="11"/>
    </row>
    <row r="28" spans="1:16" s="141" customFormat="1" ht="16.2" thickBot="1" x14ac:dyDescent="0.35">
      <c r="A28" s="187" t="s">
        <v>20</v>
      </c>
      <c r="B28" s="149">
        <f>SUM(B24,B25,B26,B27)</f>
        <v>0</v>
      </c>
      <c r="C28" s="209"/>
      <c r="D28" s="166"/>
      <c r="E28" s="152"/>
      <c r="F28" s="142">
        <f>SUM(F24:F27)</f>
        <v>0</v>
      </c>
      <c r="G28" s="152"/>
      <c r="H28" s="203">
        <f>SUM(H24:H27)</f>
        <v>0</v>
      </c>
      <c r="I28" s="142">
        <f>SUM(I24:I27)</f>
        <v>0</v>
      </c>
      <c r="J28" s="149"/>
      <c r="K28" s="149">
        <f>SUM(K24:K27)</f>
        <v>0</v>
      </c>
      <c r="L28" s="149">
        <f>SUM(L24:L27)</f>
        <v>0</v>
      </c>
      <c r="M28" s="152">
        <f>SUM(M24:M27)</f>
        <v>0</v>
      </c>
      <c r="N28" s="171">
        <f>SUM(N24,N25,N26,N27)</f>
        <v>0</v>
      </c>
      <c r="O28" s="172"/>
    </row>
    <row r="29" spans="1:16" x14ac:dyDescent="0.3">
      <c r="A29" s="41">
        <v>42889</v>
      </c>
      <c r="B29" s="52"/>
      <c r="C29" s="53"/>
      <c r="D29" s="54"/>
      <c r="E29" s="11"/>
      <c r="F29" s="55"/>
      <c r="G29" s="11"/>
      <c r="H29" s="54"/>
      <c r="I29" s="119"/>
      <c r="J29" s="30"/>
      <c r="K29" s="11"/>
      <c r="L29" s="11"/>
      <c r="M29" s="11"/>
      <c r="N29" s="11"/>
      <c r="O29" s="11"/>
    </row>
    <row r="30" spans="1:16" x14ac:dyDescent="0.3">
      <c r="A30" s="41">
        <v>42896</v>
      </c>
      <c r="B30" s="31"/>
      <c r="C30" s="56"/>
      <c r="D30" s="57"/>
      <c r="E30" s="2"/>
      <c r="F30" s="44"/>
      <c r="G30" s="36"/>
      <c r="H30" s="54"/>
      <c r="I30" s="119"/>
      <c r="J30" s="30"/>
      <c r="K30" s="11"/>
      <c r="L30" s="11"/>
      <c r="M30" s="11"/>
      <c r="N30" s="11"/>
      <c r="O30" s="11"/>
    </row>
    <row r="31" spans="1:16" x14ac:dyDescent="0.3">
      <c r="A31" s="41">
        <v>42903</v>
      </c>
      <c r="B31" s="31"/>
      <c r="C31" s="56"/>
      <c r="D31" s="58"/>
      <c r="E31" s="2"/>
      <c r="F31" s="44"/>
      <c r="G31" s="116"/>
      <c r="H31" s="55"/>
      <c r="I31" s="119"/>
      <c r="J31" s="30"/>
      <c r="K31" s="11"/>
      <c r="L31" s="46"/>
      <c r="M31" s="11"/>
      <c r="N31" s="11"/>
      <c r="O31" s="11"/>
      <c r="P31" s="117"/>
    </row>
    <row r="32" spans="1:16" ht="15" thickBot="1" x14ac:dyDescent="0.35">
      <c r="A32" s="41">
        <v>42910</v>
      </c>
      <c r="B32" s="31"/>
      <c r="C32" s="56"/>
      <c r="D32" s="59"/>
      <c r="E32" s="2"/>
      <c r="F32" s="44"/>
      <c r="G32" s="36"/>
      <c r="H32" s="55"/>
      <c r="I32" s="121"/>
      <c r="J32" s="50"/>
      <c r="K32" s="16"/>
      <c r="L32" s="51"/>
      <c r="M32" s="52"/>
      <c r="N32" s="11">
        <v>7</v>
      </c>
      <c r="O32" s="11"/>
    </row>
    <row r="33" spans="1:17" s="141" customFormat="1" ht="15" thickBot="1" x14ac:dyDescent="0.35">
      <c r="A33" s="159" t="s">
        <v>20</v>
      </c>
      <c r="B33" s="164">
        <f>SUM(B29:B32)</f>
        <v>0</v>
      </c>
      <c r="C33" s="165"/>
      <c r="D33" s="166">
        <f>SUM(D29,D30,D31,D32)</f>
        <v>0</v>
      </c>
      <c r="E33" s="167"/>
      <c r="F33" s="168">
        <f>SUM(F29:F32)</f>
        <v>0</v>
      </c>
      <c r="G33" s="169"/>
      <c r="H33" s="170">
        <f>SUM(H29:H32)</f>
        <v>0</v>
      </c>
      <c r="I33" s="142">
        <f>SUM(I29:I32)</f>
        <v>0</v>
      </c>
      <c r="J33" s="152"/>
      <c r="K33" s="152">
        <v>133</v>
      </c>
      <c r="L33" s="152">
        <f>SUM(L29:L32)</f>
        <v>0</v>
      </c>
      <c r="M33" s="171">
        <f>SUM(M29:M32)</f>
        <v>0</v>
      </c>
      <c r="N33" s="172"/>
      <c r="O33" s="172"/>
    </row>
    <row r="34" spans="1:17" x14ac:dyDescent="0.3">
      <c r="A34" s="61">
        <v>42917</v>
      </c>
      <c r="B34" s="62"/>
      <c r="C34" s="56"/>
      <c r="D34" s="6"/>
      <c r="E34" s="2"/>
      <c r="F34" s="48"/>
      <c r="G34" s="15"/>
      <c r="H34" s="54"/>
      <c r="I34" s="119"/>
      <c r="J34" s="30"/>
      <c r="K34" s="11"/>
      <c r="L34" s="46"/>
      <c r="M34" s="11"/>
      <c r="N34" s="11"/>
      <c r="O34" s="11"/>
    </row>
    <row r="35" spans="1:17" x14ac:dyDescent="0.3">
      <c r="A35" s="63">
        <v>42924</v>
      </c>
      <c r="B35" s="2"/>
      <c r="C35" s="64"/>
      <c r="D35" s="57"/>
      <c r="E35" s="2"/>
      <c r="F35" s="44"/>
      <c r="G35" s="36"/>
      <c r="H35" s="55"/>
      <c r="I35" s="119"/>
      <c r="J35" s="30"/>
      <c r="K35" s="11"/>
      <c r="L35" s="46"/>
      <c r="M35" s="11"/>
      <c r="N35" s="11"/>
      <c r="O35" s="11"/>
      <c r="P35" s="117"/>
    </row>
    <row r="36" spans="1:17" x14ac:dyDescent="0.3">
      <c r="A36" s="65">
        <v>42931</v>
      </c>
      <c r="B36" s="66"/>
      <c r="C36" s="56"/>
      <c r="D36" s="67"/>
      <c r="E36" s="15"/>
      <c r="F36" s="48"/>
      <c r="G36" s="118"/>
      <c r="H36" s="68"/>
      <c r="I36" s="121"/>
      <c r="J36" s="50"/>
      <c r="K36" s="16"/>
      <c r="L36" s="16"/>
      <c r="M36" s="16"/>
      <c r="N36" s="16"/>
      <c r="O36" s="16"/>
      <c r="P36" s="117"/>
    </row>
    <row r="37" spans="1:17" ht="15" thickBot="1" x14ac:dyDescent="0.35">
      <c r="A37" s="65">
        <v>42938</v>
      </c>
      <c r="B37" s="15"/>
      <c r="C37" s="56"/>
      <c r="D37" s="57"/>
      <c r="E37" s="2"/>
      <c r="F37" s="44"/>
      <c r="G37" s="116"/>
      <c r="H37" s="44"/>
      <c r="I37" s="1"/>
      <c r="J37" s="34"/>
      <c r="K37" s="15"/>
      <c r="L37" s="15"/>
      <c r="M37" s="2"/>
      <c r="N37" s="2"/>
      <c r="O37" s="2"/>
    </row>
    <row r="38" spans="1:17" ht="15" thickBot="1" x14ac:dyDescent="0.35">
      <c r="A38" s="41">
        <v>42945</v>
      </c>
      <c r="B38" s="62"/>
      <c r="C38" s="56"/>
      <c r="D38" s="57"/>
      <c r="E38" s="2"/>
      <c r="F38" s="44"/>
      <c r="G38" s="122"/>
      <c r="H38" s="70"/>
      <c r="I38" s="215"/>
      <c r="J38" s="34"/>
      <c r="K38" s="105"/>
      <c r="L38" s="18"/>
      <c r="M38" s="72"/>
      <c r="N38" s="16"/>
      <c r="O38" s="16"/>
    </row>
    <row r="39" spans="1:17" s="148" customFormat="1" ht="15" thickBot="1" x14ac:dyDescent="0.35">
      <c r="A39" s="173" t="s">
        <v>22</v>
      </c>
      <c r="B39" s="210">
        <f>SUM(B34:B38)</f>
        <v>0</v>
      </c>
      <c r="C39" s="209"/>
      <c r="D39" s="135">
        <f>SUM(D34:D37)</f>
        <v>0</v>
      </c>
      <c r="E39" s="211"/>
      <c r="F39" s="212"/>
      <c r="G39" s="152"/>
      <c r="H39" s="166">
        <f>SUM(H34:H38)</f>
        <v>0</v>
      </c>
      <c r="I39" s="214">
        <f>SUM(I34:I38)</f>
        <v>0</v>
      </c>
      <c r="J39" s="213"/>
      <c r="K39" s="175"/>
      <c r="L39" s="152">
        <f>SUM(L34:L38)</f>
        <v>0</v>
      </c>
      <c r="M39" s="176">
        <f>SUM(M34:M38)</f>
        <v>0</v>
      </c>
      <c r="N39" s="178"/>
      <c r="O39" s="178"/>
    </row>
    <row r="40" spans="1:17" s="32" customFormat="1" x14ac:dyDescent="0.3">
      <c r="A40" s="63">
        <v>42952</v>
      </c>
      <c r="B40" s="11"/>
      <c r="C40" s="73"/>
      <c r="D40" s="54"/>
      <c r="E40" s="11"/>
      <c r="F40" s="55"/>
      <c r="G40" s="123"/>
      <c r="H40" s="74"/>
      <c r="I40" s="2"/>
      <c r="J40" s="34"/>
      <c r="K40" s="2"/>
      <c r="L40" s="46"/>
      <c r="M40" s="116"/>
      <c r="N40" s="2"/>
      <c r="O40" s="2"/>
      <c r="P40" s="124"/>
      <c r="Q40" s="49"/>
    </row>
    <row r="41" spans="1:17" s="32" customFormat="1" x14ac:dyDescent="0.3">
      <c r="A41" s="63">
        <v>42959</v>
      </c>
      <c r="B41" s="2"/>
      <c r="C41" s="75"/>
      <c r="D41" s="57"/>
      <c r="E41" s="2"/>
      <c r="F41" s="44"/>
      <c r="G41" s="116"/>
      <c r="H41" s="57"/>
      <c r="I41" s="2"/>
      <c r="J41" s="34"/>
      <c r="K41" s="2"/>
      <c r="L41" s="116"/>
      <c r="M41" s="2"/>
      <c r="N41" s="2"/>
      <c r="O41" s="16"/>
    </row>
    <row r="42" spans="1:17" s="32" customFormat="1" x14ac:dyDescent="0.3">
      <c r="A42" s="63">
        <v>42966</v>
      </c>
      <c r="B42" s="2"/>
      <c r="C42" s="75"/>
      <c r="D42" s="57"/>
      <c r="E42" s="2"/>
      <c r="F42" s="44"/>
      <c r="G42" s="116"/>
      <c r="H42" s="57"/>
      <c r="I42" s="2"/>
      <c r="J42" s="34"/>
      <c r="K42" s="2"/>
      <c r="L42" s="2"/>
      <c r="M42" s="2"/>
      <c r="N42" s="2"/>
      <c r="O42" s="2"/>
      <c r="P42" s="124"/>
    </row>
    <row r="43" spans="1:17" s="32" customFormat="1" ht="15" thickBot="1" x14ac:dyDescent="0.35">
      <c r="A43" s="65">
        <v>42973</v>
      </c>
      <c r="B43" s="2"/>
      <c r="C43" s="75"/>
      <c r="D43" s="57"/>
      <c r="E43" s="2"/>
      <c r="F43" s="44"/>
      <c r="G43" s="116"/>
      <c r="H43" s="57"/>
      <c r="I43" s="2"/>
      <c r="J43" s="34"/>
      <c r="K43" s="15"/>
      <c r="L43" s="2"/>
      <c r="M43" s="76"/>
      <c r="N43" s="2"/>
      <c r="O43" s="2"/>
    </row>
    <row r="44" spans="1:17" s="175" customFormat="1" ht="15" thickBot="1" x14ac:dyDescent="0.35">
      <c r="A44" s="159" t="s">
        <v>20</v>
      </c>
      <c r="B44" s="152">
        <f>SUM(B40:B43)</f>
        <v>0</v>
      </c>
      <c r="C44" s="160"/>
      <c r="D44" s="166">
        <f>SUM(D40:D43)</f>
        <v>0</v>
      </c>
      <c r="E44" s="152"/>
      <c r="F44" s="142"/>
      <c r="G44" s="152"/>
      <c r="H44" s="166">
        <f>SUM(H40,H41,H42,H43)</f>
        <v>0</v>
      </c>
      <c r="I44" s="149">
        <f>SUM(I40:I43)</f>
        <v>0</v>
      </c>
      <c r="J44" s="177"/>
      <c r="K44" s="174">
        <f>SUM(K40:K43)</f>
        <v>0</v>
      </c>
      <c r="L44" s="171">
        <f>SUM(L40:L43)</f>
        <v>0</v>
      </c>
      <c r="M44" s="172">
        <f>SUM(M40:M43)</f>
        <v>0</v>
      </c>
      <c r="N44" s="178"/>
      <c r="O44" s="178"/>
    </row>
    <row r="45" spans="1:17" s="32" customFormat="1" x14ac:dyDescent="0.3">
      <c r="A45" s="220">
        <v>42980</v>
      </c>
      <c r="B45" s="16"/>
      <c r="C45" s="77"/>
      <c r="D45" s="78"/>
      <c r="E45" s="16"/>
      <c r="F45" s="68"/>
      <c r="G45" s="125"/>
      <c r="H45" s="78"/>
      <c r="I45" s="16"/>
      <c r="J45" s="34"/>
      <c r="K45" s="2"/>
      <c r="L45" s="76"/>
      <c r="M45" s="2"/>
      <c r="N45" s="2"/>
      <c r="O45" s="2"/>
    </row>
    <row r="46" spans="1:17" s="32" customFormat="1" x14ac:dyDescent="0.3">
      <c r="A46" s="65">
        <v>42987</v>
      </c>
      <c r="B46" s="15"/>
      <c r="C46" s="79"/>
      <c r="D46" s="69"/>
      <c r="E46" s="15"/>
      <c r="F46" s="48"/>
      <c r="G46" s="118"/>
      <c r="H46" s="69"/>
      <c r="I46" s="15"/>
      <c r="J46" s="34"/>
      <c r="K46" s="2"/>
      <c r="L46" s="2"/>
      <c r="M46" s="2"/>
      <c r="N46" s="2"/>
      <c r="O46" s="2"/>
    </row>
    <row r="47" spans="1:17" s="32" customFormat="1" x14ac:dyDescent="0.3">
      <c r="A47" s="65">
        <v>42994</v>
      </c>
      <c r="B47" s="15"/>
      <c r="C47" s="79"/>
      <c r="D47" s="69"/>
      <c r="E47" s="15"/>
      <c r="F47" s="48"/>
      <c r="G47" s="118"/>
      <c r="H47" s="69"/>
      <c r="I47" s="15"/>
      <c r="J47" s="34"/>
      <c r="K47" s="16"/>
      <c r="L47" s="16"/>
      <c r="M47" s="16"/>
      <c r="N47" s="2"/>
      <c r="O47" s="2"/>
    </row>
    <row r="48" spans="1:17" s="32" customFormat="1" x14ac:dyDescent="0.3">
      <c r="A48" s="65">
        <v>43001</v>
      </c>
      <c r="B48" s="15"/>
      <c r="C48" s="79"/>
      <c r="D48" s="69"/>
      <c r="E48" s="15"/>
      <c r="F48" s="48"/>
      <c r="G48" s="118"/>
      <c r="H48" s="69"/>
      <c r="I48" s="2"/>
      <c r="J48" s="34"/>
      <c r="K48" s="2"/>
      <c r="L48" s="2"/>
      <c r="M48" s="2"/>
      <c r="N48" s="2"/>
      <c r="O48" s="2"/>
    </row>
    <row r="49" spans="1:16" s="32" customFormat="1" ht="15" thickBot="1" x14ac:dyDescent="0.35">
      <c r="A49" s="41">
        <v>43008</v>
      </c>
      <c r="C49" s="128"/>
      <c r="D49" s="69"/>
      <c r="E49" s="15"/>
      <c r="F49" s="48"/>
      <c r="G49" s="118"/>
      <c r="H49" s="129"/>
      <c r="I49" s="2"/>
      <c r="J49" s="71"/>
      <c r="K49" s="2"/>
      <c r="L49" s="130"/>
      <c r="M49" s="16"/>
      <c r="N49" s="2"/>
      <c r="O49" s="2"/>
    </row>
    <row r="50" spans="1:16" s="186" customFormat="1" ht="15" thickBot="1" x14ac:dyDescent="0.35">
      <c r="A50" s="159" t="s">
        <v>24</v>
      </c>
      <c r="B50" s="152">
        <f>SUM(B45:B48)</f>
        <v>0</v>
      </c>
      <c r="C50" s="179"/>
      <c r="D50" s="180">
        <f>SUM(D45,D46,D47,D48)</f>
        <v>0</v>
      </c>
      <c r="E50" s="181"/>
      <c r="F50" s="182"/>
      <c r="G50" s="181"/>
      <c r="H50" s="183">
        <f>SUM(H45:H48)</f>
        <v>0</v>
      </c>
      <c r="I50" s="214">
        <f>SUM(I45:I48)</f>
        <v>0</v>
      </c>
      <c r="J50" s="184"/>
      <c r="K50" s="211"/>
      <c r="L50" s="185">
        <f>SUM(L45:L48)</f>
        <v>0</v>
      </c>
      <c r="M50" s="186">
        <f>SUM(M45:M48)</f>
        <v>0</v>
      </c>
    </row>
    <row r="51" spans="1:16" s="2" customFormat="1" x14ac:dyDescent="0.3">
      <c r="A51" s="61">
        <v>43015</v>
      </c>
      <c r="B51" s="19"/>
      <c r="C51" s="80"/>
      <c r="D51" s="54"/>
      <c r="E51" s="11"/>
      <c r="F51" s="55"/>
      <c r="G51" s="11"/>
      <c r="H51" s="81"/>
      <c r="I51" s="31"/>
      <c r="J51" s="82"/>
      <c r="K51" s="19"/>
      <c r="L51" s="116"/>
      <c r="P51" s="116"/>
    </row>
    <row r="52" spans="1:16" s="2" customFormat="1" x14ac:dyDescent="0.3">
      <c r="A52" s="63">
        <v>43022</v>
      </c>
      <c r="B52" s="83"/>
      <c r="C52" s="84"/>
      <c r="D52" s="57"/>
      <c r="F52" s="44"/>
      <c r="G52" s="116"/>
      <c r="H52" s="85"/>
      <c r="I52" s="31"/>
      <c r="J52" s="82"/>
      <c r="K52" s="83"/>
    </row>
    <row r="53" spans="1:16" s="2" customFormat="1" x14ac:dyDescent="0.3">
      <c r="A53" s="63">
        <v>43029</v>
      </c>
      <c r="B53" s="83"/>
      <c r="C53" s="84"/>
      <c r="D53" s="57"/>
      <c r="F53" s="44"/>
      <c r="G53" s="116"/>
      <c r="H53" s="85"/>
      <c r="I53" s="31"/>
      <c r="J53" s="82"/>
      <c r="K53" s="83"/>
    </row>
    <row r="54" spans="1:16" s="2" customFormat="1" x14ac:dyDescent="0.3">
      <c r="A54" s="63">
        <v>43036</v>
      </c>
      <c r="B54" s="83"/>
      <c r="C54" s="84"/>
      <c r="D54" s="57"/>
      <c r="F54" s="44"/>
      <c r="G54" s="116"/>
      <c r="H54" s="85"/>
      <c r="I54" s="31"/>
      <c r="J54" s="82"/>
      <c r="K54" s="83"/>
    </row>
    <row r="55" spans="1:16" s="2" customFormat="1" ht="15" thickBot="1" x14ac:dyDescent="0.35">
      <c r="A55" s="65"/>
      <c r="B55" s="86"/>
      <c r="C55" s="84"/>
      <c r="D55" s="57"/>
      <c r="F55" s="44"/>
      <c r="G55" s="116"/>
      <c r="H55" s="85"/>
      <c r="I55" s="31"/>
      <c r="J55" s="82"/>
      <c r="K55" s="126"/>
    </row>
    <row r="56" spans="1:16" s="186" customFormat="1" ht="15" thickBot="1" x14ac:dyDescent="0.35">
      <c r="A56" s="159" t="s">
        <v>20</v>
      </c>
      <c r="B56" s="152">
        <f>SUM(B51:B55)</f>
        <v>0</v>
      </c>
      <c r="C56" s="188"/>
      <c r="D56" s="189">
        <f>SUM(D51:D55)</f>
        <v>0</v>
      </c>
      <c r="F56" s="190"/>
      <c r="H56" s="191">
        <f>SUM(H51:H55)</f>
        <v>0</v>
      </c>
      <c r="I56" s="192">
        <f>SUM(I51:I55)</f>
        <v>0</v>
      </c>
      <c r="J56" s="185"/>
      <c r="K56" s="185"/>
      <c r="L56" s="186">
        <f>SUM(L51:L55)</f>
        <v>0</v>
      </c>
      <c r="M56" s="186">
        <f>SUM(M51:M55)</f>
        <v>0</v>
      </c>
    </row>
    <row r="57" spans="1:16" s="2" customFormat="1" x14ac:dyDescent="0.3">
      <c r="A57" s="61">
        <v>43043</v>
      </c>
      <c r="B57" s="19"/>
      <c r="C57" s="75"/>
      <c r="D57" s="57"/>
      <c r="F57" s="44"/>
      <c r="G57" s="116"/>
      <c r="H57" s="85"/>
      <c r="I57" s="52"/>
      <c r="J57" s="82"/>
      <c r="K57" s="83"/>
      <c r="P57" s="116"/>
    </row>
    <row r="58" spans="1:16" s="2" customFormat="1" x14ac:dyDescent="0.3">
      <c r="A58" s="61">
        <v>43050</v>
      </c>
      <c r="B58" s="83"/>
      <c r="C58" s="75"/>
      <c r="D58" s="57"/>
      <c r="F58" s="44"/>
      <c r="G58" s="116"/>
      <c r="H58" s="85"/>
      <c r="I58" s="52"/>
      <c r="J58" s="82"/>
      <c r="K58" s="83"/>
    </row>
    <row r="59" spans="1:16" s="2" customFormat="1" x14ac:dyDescent="0.3">
      <c r="A59" s="61">
        <v>43057</v>
      </c>
      <c r="B59" s="83"/>
      <c r="C59" s="75"/>
      <c r="D59" s="57"/>
      <c r="F59" s="44"/>
      <c r="G59" s="116"/>
      <c r="H59" s="85"/>
      <c r="I59" s="52"/>
      <c r="J59" s="82"/>
      <c r="K59" s="83"/>
      <c r="L59" s="116"/>
      <c r="P59" s="116"/>
    </row>
    <row r="60" spans="1:16" s="2" customFormat="1" ht="15" thickBot="1" x14ac:dyDescent="0.35">
      <c r="A60" s="220">
        <v>43064</v>
      </c>
      <c r="B60" s="86"/>
      <c r="C60" s="75"/>
      <c r="D60" s="57"/>
      <c r="F60" s="44"/>
      <c r="G60" s="116"/>
      <c r="H60" s="85"/>
      <c r="I60" s="52"/>
      <c r="J60" s="82"/>
      <c r="K60" s="83"/>
    </row>
    <row r="61" spans="1:16" s="186" customFormat="1" ht="15" thickBot="1" x14ac:dyDescent="0.35">
      <c r="A61" s="159" t="s">
        <v>20</v>
      </c>
      <c r="B61" s="152">
        <f>SUM(B57:B60)</f>
        <v>0</v>
      </c>
      <c r="C61" s="193"/>
      <c r="D61" s="189">
        <f>SUM(D57:D60)</f>
        <v>0</v>
      </c>
      <c r="F61" s="190"/>
      <c r="H61" s="191">
        <f>SUM(H57:H60)</f>
        <v>0</v>
      </c>
      <c r="I61" s="194">
        <f>SUM(I57:I60)</f>
        <v>0</v>
      </c>
      <c r="J61" s="185"/>
      <c r="K61" s="185"/>
      <c r="L61" s="186">
        <f>SUM(L57:L60)</f>
        <v>0</v>
      </c>
      <c r="M61" s="186">
        <f>SUM(M57:M60)</f>
        <v>0</v>
      </c>
    </row>
    <row r="62" spans="1:16" s="2" customFormat="1" x14ac:dyDescent="0.3">
      <c r="A62" s="61">
        <v>43071</v>
      </c>
      <c r="B62" s="19"/>
      <c r="C62" s="87"/>
      <c r="D62" s="57"/>
      <c r="F62" s="44"/>
      <c r="G62" s="116"/>
      <c r="H62" s="85"/>
      <c r="I62" s="52"/>
      <c r="J62" s="82"/>
      <c r="K62" s="83"/>
    </row>
    <row r="63" spans="1:16" s="2" customFormat="1" x14ac:dyDescent="0.3">
      <c r="A63" s="61">
        <v>43078</v>
      </c>
      <c r="B63" s="83"/>
      <c r="C63" s="87"/>
      <c r="D63" s="57"/>
      <c r="F63" s="44"/>
      <c r="G63" s="116"/>
      <c r="H63" s="85"/>
      <c r="I63" s="52"/>
      <c r="J63" s="82"/>
      <c r="K63" s="83"/>
      <c r="L63" s="76"/>
      <c r="M63" s="116"/>
      <c r="N63" s="116"/>
      <c r="P63" s="116"/>
    </row>
    <row r="64" spans="1:16" s="2" customFormat="1" x14ac:dyDescent="0.3">
      <c r="A64" s="61">
        <v>43085</v>
      </c>
      <c r="B64" s="83"/>
      <c r="C64" s="87"/>
      <c r="D64" s="57"/>
      <c r="F64" s="44"/>
      <c r="G64" s="116"/>
      <c r="H64" s="85"/>
      <c r="I64" s="52"/>
      <c r="J64" s="82"/>
      <c r="K64" s="83"/>
      <c r="P64" s="116"/>
    </row>
    <row r="65" spans="1:15" s="2" customFormat="1" x14ac:dyDescent="0.3">
      <c r="A65" s="61">
        <v>43092</v>
      </c>
      <c r="B65" s="83"/>
      <c r="C65" s="87"/>
      <c r="D65" s="57"/>
      <c r="F65" s="44"/>
      <c r="G65" s="116"/>
      <c r="H65" s="85"/>
      <c r="I65" s="52"/>
      <c r="J65" s="82"/>
      <c r="K65" s="83"/>
    </row>
    <row r="66" spans="1:15" s="2" customFormat="1" ht="15" thickBot="1" x14ac:dyDescent="0.35">
      <c r="A66" s="220">
        <v>43099</v>
      </c>
      <c r="B66" s="86"/>
      <c r="C66" s="88"/>
      <c r="D66" s="57"/>
      <c r="F66" s="44"/>
      <c r="H66" s="85"/>
      <c r="I66" s="52"/>
      <c r="J66" s="82"/>
      <c r="K66" s="83"/>
      <c r="L66" s="76"/>
    </row>
    <row r="67" spans="1:15" s="186" customFormat="1" ht="15" thickBot="1" x14ac:dyDescent="0.35">
      <c r="A67" s="159" t="s">
        <v>22</v>
      </c>
      <c r="B67" s="195">
        <f>SUM(B62:B66)</f>
        <v>0</v>
      </c>
      <c r="C67" s="196"/>
      <c r="D67" s="189"/>
      <c r="F67" s="190">
        <f>SUM(F62:F66)</f>
        <v>0</v>
      </c>
      <c r="H67" s="191">
        <f>SUM(H62,H63,H64,H65,H66)</f>
        <v>0</v>
      </c>
      <c r="I67" s="194">
        <f>SUM(I62:I66)</f>
        <v>0</v>
      </c>
      <c r="J67" s="185"/>
      <c r="K67" s="185"/>
      <c r="L67" s="186">
        <f>SUM(L62:L66)</f>
        <v>0</v>
      </c>
      <c r="M67" s="186">
        <f>SUM(M62:M66)</f>
        <v>0</v>
      </c>
    </row>
    <row r="68" spans="1:15" s="201" customFormat="1" ht="15" thickBot="1" x14ac:dyDescent="0.35">
      <c r="A68" s="221" t="s">
        <v>23</v>
      </c>
      <c r="B68" s="197">
        <f>SUM(B7,B12,B17,B23,B28,B33,B39,B44,B50,B56,B61,B67)</f>
        <v>0</v>
      </c>
      <c r="C68" s="198"/>
      <c r="D68" s="199">
        <f>SUM(D7,D12,D17,D23,D28,D33,D39,D45,D50,D56,D61)</f>
        <v>0</v>
      </c>
      <c r="E68" s="200">
        <f>SUM(E7,E12,E17,E23,E28,E39,E44,E50)</f>
        <v>0</v>
      </c>
      <c r="F68" s="199">
        <f>SUM(F7,F12,F17,F23,F28,F33,F39,F44,F50,F56,F61)</f>
        <v>0</v>
      </c>
      <c r="H68" s="199">
        <f>SUM(H7,H12,H17,H23,H28,H33,H39,H44,H50,H56,H61,H67)</f>
        <v>0</v>
      </c>
      <c r="I68" s="202">
        <f>SUM(I7,I12,I17,I23,I28,I33,I39,I44,I50,I56,I61,I67)</f>
        <v>0</v>
      </c>
      <c r="L68" s="201">
        <f>SUM(L7,L12,L17,L23,L28,L33,L39,L44,L50,L56,L61,L67)</f>
        <v>0</v>
      </c>
      <c r="M68" s="201">
        <f>SUM(M7,M12,M17,M23,M28,M33,M39,M44,M50,,M56,M61,M67)</f>
        <v>0</v>
      </c>
    </row>
    <row r="69" spans="1:15" s="32" customFormat="1" ht="15" thickBot="1" x14ac:dyDescent="0.35">
      <c r="A69" s="41"/>
      <c r="C69" s="89"/>
      <c r="D69" s="90"/>
      <c r="F69" s="70"/>
      <c r="H69" s="91"/>
      <c r="J69" s="50"/>
      <c r="K69" s="16"/>
      <c r="L69" s="16"/>
      <c r="M69" s="16"/>
      <c r="N69" s="16"/>
      <c r="O69" s="16"/>
    </row>
    <row r="70" spans="1:15" ht="15" thickBot="1" x14ac:dyDescent="0.35">
      <c r="A70" s="12" t="s">
        <v>6</v>
      </c>
      <c r="B70" s="92"/>
      <c r="H70" s="18" t="s">
        <v>19</v>
      </c>
      <c r="I70" s="18"/>
      <c r="J70" s="60"/>
      <c r="K70" s="18"/>
      <c r="L70" s="18"/>
      <c r="M70" s="18"/>
      <c r="N70" s="18"/>
      <c r="O70" s="18"/>
    </row>
    <row r="71" spans="1:15" x14ac:dyDescent="0.3">
      <c r="A71" s="12" t="s">
        <v>50</v>
      </c>
      <c r="H71" s="32"/>
      <c r="I71" s="32"/>
      <c r="J71" s="71"/>
      <c r="K71" s="32"/>
      <c r="L71" s="32"/>
      <c r="M71" s="32"/>
      <c r="N71" s="32"/>
      <c r="O71" s="32"/>
    </row>
    <row r="72" spans="1:15" x14ac:dyDescent="0.3">
      <c r="A72" s="12"/>
      <c r="D72" s="2" t="s">
        <v>11</v>
      </c>
      <c r="E72" s="2" t="s">
        <v>13</v>
      </c>
      <c r="F72" s="2" t="s">
        <v>14</v>
      </c>
      <c r="H72" s="32"/>
      <c r="I72" s="32"/>
      <c r="J72" s="71"/>
      <c r="K72" s="32"/>
      <c r="L72" s="32"/>
      <c r="M72" s="32"/>
      <c r="N72" s="32"/>
      <c r="O72" s="32"/>
    </row>
    <row r="73" spans="1:15" x14ac:dyDescent="0.3">
      <c r="A73" s="12"/>
      <c r="C73" s="93"/>
      <c r="D73" s="94"/>
      <c r="E73" s="94"/>
      <c r="F73" s="94"/>
      <c r="H73" s="95"/>
      <c r="I73" s="32"/>
      <c r="J73" s="71"/>
      <c r="K73" s="32"/>
      <c r="L73" s="32"/>
      <c r="M73" s="32" t="s">
        <v>55</v>
      </c>
      <c r="N73" s="32"/>
      <c r="O73" s="32"/>
    </row>
    <row r="74" spans="1:15" x14ac:dyDescent="0.3">
      <c r="A74" s="12"/>
      <c r="I74" s="32"/>
      <c r="J74" s="71"/>
      <c r="K74" s="32"/>
      <c r="L74" s="32"/>
      <c r="M74" s="28">
        <v>42876</v>
      </c>
      <c r="N74" s="32">
        <v>68</v>
      </c>
      <c r="O74" s="32" t="s">
        <v>56</v>
      </c>
    </row>
    <row r="75" spans="1:15" x14ac:dyDescent="0.3">
      <c r="A75" s="12"/>
      <c r="H75" s="4" t="s">
        <v>51</v>
      </c>
      <c r="I75" s="32">
        <v>14</v>
      </c>
      <c r="J75" s="71"/>
      <c r="K75" s="32"/>
      <c r="L75" s="32"/>
      <c r="M75" s="28">
        <v>42876</v>
      </c>
      <c r="N75" s="32">
        <v>28</v>
      </c>
      <c r="O75" s="32" t="s">
        <v>57</v>
      </c>
    </row>
    <row r="76" spans="1:15" x14ac:dyDescent="0.3">
      <c r="A76" s="12"/>
      <c r="B76" s="4" t="s">
        <v>15</v>
      </c>
      <c r="C76" s="4" t="s">
        <v>10</v>
      </c>
      <c r="H76" s="4" t="s">
        <v>52</v>
      </c>
      <c r="I76" s="4">
        <v>11</v>
      </c>
      <c r="M76" s="12">
        <v>42877</v>
      </c>
      <c r="N76" s="4">
        <v>44</v>
      </c>
    </row>
    <row r="77" spans="1:15" x14ac:dyDescent="0.3">
      <c r="A77" s="97" t="s">
        <v>16</v>
      </c>
      <c r="B77" s="2"/>
      <c r="C77" s="2"/>
      <c r="D77" s="2">
        <v>75899</v>
      </c>
      <c r="H77" s="4" t="s">
        <v>53</v>
      </c>
      <c r="I77" s="4">
        <v>16</v>
      </c>
      <c r="M77" s="12">
        <v>42878</v>
      </c>
      <c r="N77" s="4">
        <v>19</v>
      </c>
    </row>
    <row r="78" spans="1:15" x14ac:dyDescent="0.3">
      <c r="A78" s="97" t="s">
        <v>8</v>
      </c>
      <c r="B78" s="2"/>
      <c r="C78" s="2"/>
      <c r="D78" s="116">
        <v>6324</v>
      </c>
      <c r="H78" s="4" t="s">
        <v>54</v>
      </c>
      <c r="I78" s="4">
        <v>1</v>
      </c>
      <c r="M78" s="98">
        <v>42879</v>
      </c>
      <c r="N78" s="45">
        <v>51</v>
      </c>
    </row>
    <row r="79" spans="1:15" x14ac:dyDescent="0.3">
      <c r="A79" s="97" t="s">
        <v>18</v>
      </c>
      <c r="B79" s="2"/>
      <c r="C79" s="2"/>
      <c r="D79" s="2">
        <v>1459.59</v>
      </c>
      <c r="M79" s="4" t="s">
        <v>58</v>
      </c>
      <c r="N79" s="4">
        <f>SUM(N74,N75,N76,N77,N78)</f>
        <v>210</v>
      </c>
    </row>
    <row r="80" spans="1:15" ht="15" thickBot="1" x14ac:dyDescent="0.35">
      <c r="A80" s="12"/>
      <c r="H80" s="99"/>
      <c r="M80" s="4" t="s">
        <v>59</v>
      </c>
      <c r="N80" s="4">
        <v>10</v>
      </c>
    </row>
    <row r="81" spans="1:12" ht="15" thickBot="1" x14ac:dyDescent="0.35">
      <c r="A81" s="100" t="s">
        <v>21</v>
      </c>
      <c r="B81" s="101">
        <v>4434</v>
      </c>
      <c r="C81" s="4" t="s">
        <v>48</v>
      </c>
      <c r="D81" s="223">
        <v>2018</v>
      </c>
    </row>
    <row r="82" spans="1:12" x14ac:dyDescent="0.3">
      <c r="A82" s="12"/>
      <c r="H82" s="4" t="s">
        <v>27</v>
      </c>
    </row>
    <row r="83" spans="1:12" x14ac:dyDescent="0.3">
      <c r="A83" s="12"/>
      <c r="H83" s="4" t="s">
        <v>25</v>
      </c>
    </row>
    <row r="84" spans="1:12" x14ac:dyDescent="0.3">
      <c r="A84" s="12"/>
      <c r="H84" s="4" t="s">
        <v>26</v>
      </c>
    </row>
    <row r="85" spans="1:12" x14ac:dyDescent="0.3">
      <c r="A85" s="12"/>
    </row>
    <row r="86" spans="1:12" x14ac:dyDescent="0.3">
      <c r="A86" s="12"/>
      <c r="H86" s="4">
        <v>2016</v>
      </c>
    </row>
    <row r="87" spans="1:12" x14ac:dyDescent="0.3">
      <c r="A87" s="97" t="s">
        <v>49</v>
      </c>
      <c r="B87" s="102"/>
      <c r="H87" s="4" t="s">
        <v>35</v>
      </c>
      <c r="J87" s="103" t="s">
        <v>39</v>
      </c>
      <c r="K87" s="21"/>
      <c r="L87" s="21" t="s">
        <v>40</v>
      </c>
    </row>
    <row r="88" spans="1:12" x14ac:dyDescent="0.3">
      <c r="A88" s="12"/>
      <c r="H88" s="4" t="s">
        <v>36</v>
      </c>
      <c r="I88" s="4">
        <v>52</v>
      </c>
      <c r="J88" s="96">
        <v>23</v>
      </c>
      <c r="L88" s="4">
        <v>29</v>
      </c>
    </row>
    <row r="89" spans="1:12" x14ac:dyDescent="0.3">
      <c r="A89" s="12"/>
      <c r="H89" s="4" t="s">
        <v>37</v>
      </c>
      <c r="I89" s="4">
        <v>60</v>
      </c>
      <c r="J89" s="96">
        <v>27</v>
      </c>
      <c r="L89" s="4">
        <v>33</v>
      </c>
    </row>
    <row r="90" spans="1:12" x14ac:dyDescent="0.3">
      <c r="A90" s="12" t="s">
        <v>38</v>
      </c>
      <c r="H90" s="4" t="s">
        <v>41</v>
      </c>
      <c r="I90" s="4">
        <v>71</v>
      </c>
      <c r="J90" s="96">
        <v>41</v>
      </c>
      <c r="L90" s="4">
        <v>30</v>
      </c>
    </row>
    <row r="91" spans="1:12" x14ac:dyDescent="0.3">
      <c r="A91" s="12"/>
      <c r="H91" s="4" t="s">
        <v>42</v>
      </c>
      <c r="I91" s="4">
        <v>69</v>
      </c>
      <c r="J91" s="96">
        <v>30</v>
      </c>
    </row>
    <row r="92" spans="1:12" x14ac:dyDescent="0.3">
      <c r="A92" s="12"/>
      <c r="H92" s="4" t="s">
        <v>43</v>
      </c>
      <c r="I92" s="21" t="s">
        <v>44</v>
      </c>
      <c r="J92" s="103" t="s">
        <v>44</v>
      </c>
      <c r="K92" s="21"/>
      <c r="L92" s="21" t="s">
        <v>44</v>
      </c>
    </row>
    <row r="93" spans="1:12" ht="15" thickBot="1" x14ac:dyDescent="0.35">
      <c r="A93" s="12"/>
      <c r="H93" s="4" t="s">
        <v>45</v>
      </c>
      <c r="I93" s="4">
        <v>174.75</v>
      </c>
    </row>
    <row r="94" spans="1:12" ht="15" thickBot="1" x14ac:dyDescent="0.35">
      <c r="A94" s="100" t="s">
        <v>31</v>
      </c>
      <c r="B94" s="104"/>
      <c r="C94" s="104" t="s">
        <v>47</v>
      </c>
      <c r="D94" s="105">
        <v>420</v>
      </c>
    </row>
    <row r="95" spans="1:12" ht="15" thickBot="1" x14ac:dyDescent="0.35">
      <c r="A95" s="12"/>
      <c r="C95" s="12"/>
    </row>
    <row r="96" spans="1:12" x14ac:dyDescent="0.3">
      <c r="A96" s="106" t="s">
        <v>30</v>
      </c>
      <c r="B96" s="107"/>
      <c r="C96" s="12"/>
    </row>
    <row r="97" spans="1:8" x14ac:dyDescent="0.3">
      <c r="A97" s="108" t="s">
        <v>28</v>
      </c>
      <c r="B97" s="109"/>
      <c r="C97" s="12"/>
    </row>
    <row r="98" spans="1:8" x14ac:dyDescent="0.3">
      <c r="A98" s="108" t="s">
        <v>29</v>
      </c>
      <c r="B98" s="109"/>
      <c r="C98" s="12"/>
    </row>
    <row r="99" spans="1:8" ht="15" thickBot="1" x14ac:dyDescent="0.35">
      <c r="A99" s="110"/>
      <c r="B99" s="111"/>
      <c r="C99" s="12"/>
    </row>
    <row r="100" spans="1:8" x14ac:dyDescent="0.3">
      <c r="A100" s="12"/>
      <c r="C100" s="12"/>
    </row>
    <row r="101" spans="1:8" x14ac:dyDescent="0.3">
      <c r="A101" s="12"/>
    </row>
    <row r="102" spans="1:8" ht="15" thickBot="1" x14ac:dyDescent="0.35">
      <c r="A102" s="12"/>
    </row>
    <row r="103" spans="1:8" ht="15" thickBot="1" x14ac:dyDescent="0.35">
      <c r="A103" s="12"/>
      <c r="B103" s="112" t="s">
        <v>34</v>
      </c>
      <c r="C103" s="104"/>
      <c r="D103" s="105">
        <v>420</v>
      </c>
    </row>
    <row r="104" spans="1:8" x14ac:dyDescent="0.3">
      <c r="A104" s="12"/>
    </row>
    <row r="105" spans="1:8" x14ac:dyDescent="0.3">
      <c r="A105" s="12"/>
      <c r="E105" s="113"/>
      <c r="F105" s="113"/>
      <c r="G105" s="113"/>
      <c r="H105" s="113"/>
    </row>
    <row r="111" spans="1:8" x14ac:dyDescent="0.3">
      <c r="E111" s="114"/>
      <c r="F111" s="114"/>
      <c r="G111" s="114"/>
      <c r="H111" s="114"/>
    </row>
    <row r="113" spans="2:2" x14ac:dyDescent="0.3">
      <c r="B113" s="115"/>
    </row>
  </sheetData>
  <pageMargins left="0.7" right="0.7" top="0.75" bottom="0.75" header="0.3" footer="0.3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Tithes and Offerings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Marceleno, Jon</dc:creator>
  <cp:lastModifiedBy>Tim</cp:lastModifiedBy>
  <cp:lastPrinted>2015-03-22T20:51:15Z</cp:lastPrinted>
  <dcterms:created xsi:type="dcterms:W3CDTF">2012-01-03T20:08:10Z</dcterms:created>
  <dcterms:modified xsi:type="dcterms:W3CDTF">2018-01-11T20:15:38Z</dcterms:modified>
</cp:coreProperties>
</file>