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Pers Finance 2\"/>
    </mc:Choice>
  </mc:AlternateContent>
  <workbookProtection lockStructure="1"/>
  <bookViews>
    <workbookView xWindow="0" yWindow="0" windowWidth="28800" windowHeight="12330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6" i="1" l="1"/>
  <c r="F17" i="1" l="1"/>
  <c r="H22" i="2"/>
  <c r="I22" i="2" s="1"/>
  <c r="H21" i="2"/>
  <c r="I21" i="2" s="1"/>
  <c r="H17" i="2"/>
  <c r="I17" i="2" s="1"/>
  <c r="H29" i="2"/>
  <c r="I29" i="2" s="1"/>
  <c r="H28" i="2"/>
  <c r="I28" i="2" s="1"/>
  <c r="H27" i="2"/>
  <c r="I27" i="2" s="1"/>
  <c r="H26" i="2"/>
  <c r="I26" i="2" s="1"/>
  <c r="H25" i="2"/>
  <c r="I25" i="2" s="1"/>
  <c r="H24" i="2"/>
  <c r="I24" i="2" s="1"/>
  <c r="H23" i="2"/>
  <c r="I23" i="2" s="1"/>
  <c r="H20" i="2"/>
  <c r="I20" i="2" s="1"/>
  <c r="H19" i="2"/>
  <c r="I19" i="2" s="1"/>
  <c r="H18" i="2"/>
  <c r="I18" i="2" s="1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S31" i="1"/>
  <c r="A10" i="2"/>
  <c r="A9" i="2"/>
  <c r="A8" i="2"/>
  <c r="A7" i="2"/>
  <c r="A6" i="2"/>
  <c r="A5" i="2"/>
  <c r="A4" i="2"/>
  <c r="A3" i="2"/>
  <c r="G30" i="2" l="1"/>
  <c r="K89" i="1" l="1"/>
  <c r="D10" i="2" s="1"/>
  <c r="E74" i="1"/>
  <c r="D7" i="2" s="1"/>
  <c r="Q74" i="1"/>
  <c r="D9" i="2" s="1"/>
  <c r="K74" i="1"/>
  <c r="D8" i="2" s="1"/>
  <c r="E59" i="1" l="1"/>
  <c r="E89" i="1"/>
  <c r="D6" i="2" s="1"/>
  <c r="Q59" i="1"/>
  <c r="D5" i="2" s="1"/>
  <c r="K59" i="1"/>
  <c r="D4" i="2" s="1"/>
  <c r="D3" i="2" l="1"/>
  <c r="F31" i="1"/>
  <c r="L30" i="1" s="1"/>
  <c r="L32" i="1" l="1"/>
</calcChain>
</file>

<file path=xl/sharedStrings.xml><?xml version="1.0" encoding="utf-8"?>
<sst xmlns="http://schemas.openxmlformats.org/spreadsheetml/2006/main" count="163" uniqueCount="90">
  <si>
    <t>Income Source 2   &lt;type description here&gt;</t>
  </si>
  <si>
    <t>Income Source 3   &lt;type description here&gt;</t>
  </si>
  <si>
    <t>Income Source 7   &lt;type description here&gt;</t>
  </si>
  <si>
    <t>Income Source 8   &lt;type description here&gt;</t>
  </si>
  <si>
    <t>Income Source 9   &lt;type description here&gt;</t>
  </si>
  <si>
    <t>Income Source 10   &lt;type description here&gt;</t>
  </si>
  <si>
    <t>TOTAL NET INCOME</t>
  </si>
  <si>
    <t>HOA</t>
  </si>
  <si>
    <t>Water / Sewer</t>
  </si>
  <si>
    <t xml:space="preserve">Housing </t>
  </si>
  <si>
    <t>Cost</t>
  </si>
  <si>
    <t>Mortgage / Rent</t>
  </si>
  <si>
    <t>Landscaping 1</t>
  </si>
  <si>
    <t>Landscaping 2</t>
  </si>
  <si>
    <t xml:space="preserve">Electricity </t>
  </si>
  <si>
    <t>Home Owners Insurance / Renters Ins.</t>
  </si>
  <si>
    <t>Expected Home Repairs</t>
  </si>
  <si>
    <t>Other</t>
  </si>
  <si>
    <t>Home Entertainment</t>
  </si>
  <si>
    <t>Internet</t>
  </si>
  <si>
    <t>Cable</t>
  </si>
  <si>
    <t>Phone (Landline)</t>
  </si>
  <si>
    <t>Order in food</t>
  </si>
  <si>
    <t>TOTAL</t>
  </si>
  <si>
    <t>Netflix, TV shows, etc</t>
  </si>
  <si>
    <t>Movies</t>
  </si>
  <si>
    <t>Events</t>
  </si>
  <si>
    <t>Transportation</t>
  </si>
  <si>
    <t>Car payment (1)</t>
  </si>
  <si>
    <t xml:space="preserve">Car payment (2) </t>
  </si>
  <si>
    <t xml:space="preserve">Car payment (3) </t>
  </si>
  <si>
    <t>Car insurance (1)</t>
  </si>
  <si>
    <t>Car insurance (2)</t>
  </si>
  <si>
    <t>Fuel</t>
  </si>
  <si>
    <t>Car Washes / Car Maintenance / etc</t>
  </si>
  <si>
    <t>Car insurance (3)</t>
  </si>
  <si>
    <t>Dining out - Breakfasts</t>
  </si>
  <si>
    <t>Dining out - Lunches</t>
  </si>
  <si>
    <t>Dining out - Dinners</t>
  </si>
  <si>
    <t xml:space="preserve">Food delivery </t>
  </si>
  <si>
    <t>Regular Groceries</t>
  </si>
  <si>
    <t>Personal Care</t>
  </si>
  <si>
    <t>Haircuts</t>
  </si>
  <si>
    <t>Gym</t>
  </si>
  <si>
    <t>Healthcare insurance</t>
  </si>
  <si>
    <t>Medical services</t>
  </si>
  <si>
    <t>Prescriptions</t>
  </si>
  <si>
    <t>Dental care</t>
  </si>
  <si>
    <t>Consulting services</t>
  </si>
  <si>
    <t>Recreation</t>
  </si>
  <si>
    <t>General Maintenance</t>
  </si>
  <si>
    <t>Clothes, shoes, etc</t>
  </si>
  <si>
    <t>Miscellaneous</t>
  </si>
  <si>
    <t>Gifts</t>
  </si>
  <si>
    <t>Home décor, furnishings, etc</t>
  </si>
  <si>
    <t>Hygiene products</t>
  </si>
  <si>
    <t>Dry cleaning, laundry products</t>
  </si>
  <si>
    <t>Sports / Games</t>
  </si>
  <si>
    <t>Hobbies</t>
  </si>
  <si>
    <t>Education / Debt</t>
  </si>
  <si>
    <t>School loans</t>
  </si>
  <si>
    <t>Credit card payments</t>
  </si>
  <si>
    <t>Other debt payments</t>
  </si>
  <si>
    <t>Pie Chart Data Pull:</t>
  </si>
  <si>
    <t>Food</t>
  </si>
  <si>
    <t>Monthly Expenses</t>
  </si>
  <si>
    <t>TOTAL MONTHLY EXPENSES</t>
  </si>
  <si>
    <t>MONTHLY CASH LEFTOVER</t>
  </si>
  <si>
    <r>
      <t xml:space="preserve">YEARLY CASH LEFTOVER  </t>
    </r>
    <r>
      <rPr>
        <b/>
        <sz val="11"/>
        <color theme="0" tint="-0.34998626667073579"/>
        <rFont val="Calibri"/>
        <family val="2"/>
        <scheme val="minor"/>
      </rPr>
      <t>(x12)</t>
    </r>
  </si>
  <si>
    <t>Net Worth Data pull:</t>
  </si>
  <si>
    <t>Checking Account Balance</t>
  </si>
  <si>
    <t>Savings Account (1) Balance</t>
  </si>
  <si>
    <t>Savings Account (2) Balance</t>
  </si>
  <si>
    <t>Savings Account (3) Balance</t>
  </si>
  <si>
    <t>401K Account Balance</t>
  </si>
  <si>
    <t>IRA Account Balance</t>
  </si>
  <si>
    <t>Stock Portfolio</t>
  </si>
  <si>
    <t>Health Savings Account Balance</t>
  </si>
  <si>
    <t>Real Estate Property (2)</t>
  </si>
  <si>
    <t>Real Estate Property (1) (Primary Residence)</t>
  </si>
  <si>
    <t>Real Estate Property (3)</t>
  </si>
  <si>
    <t>TOTAL PORTFOLIO</t>
  </si>
  <si>
    <t>NET WORTH TODAY</t>
  </si>
  <si>
    <t>Expected Returns</t>
  </si>
  <si>
    <t>or Appreciation</t>
  </si>
  <si>
    <t>Net Worth TOTAL</t>
  </si>
  <si>
    <t>Income Source 1  &lt;type description here&gt;</t>
  </si>
  <si>
    <t>Income Source 4  &lt;type description here&gt;</t>
  </si>
  <si>
    <t>Income Source 5  &lt;type description here&gt;</t>
  </si>
  <si>
    <t>Income Source 6  &lt;type description here&gt;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</si>
</sst>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2"/>
      <color theme="0" tint="-4.9989318521683403E-2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Arial"/>
      <family val="2"/>
    </font>
    <font>
      <sz val="1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1"/>
      <color theme="0" tint="-0.34998626667073579"/>
      <name val="Calibri"/>
      <family val="2"/>
      <scheme val="minor"/>
    </font>
    <font>
      <b/>
      <sz val="10"/>
      <color theme="0" tint="-4.9989318521683403E-2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4F4F"/>
        <bgColor indexed="64"/>
      </patternFill>
    </fill>
  </fills>
  <borders count="23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theme="0"/>
      </bottom>
      <diagonal/>
    </border>
    <border>
      <left/>
      <right/>
      <top style="thin">
        <color theme="0"/>
      </top>
      <bottom style="medium">
        <color theme="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theme="0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7" fillId="0" borderId="0"/>
    <xf numFmtId="9" fontId="1" fillId="0" borderId="0" applyFont="0" applyFill="0" applyBorder="0" applyAlignment="0" applyProtection="0"/>
  </cellStyleXfs>
  <cellXfs count="75">
    <xf numFmtId="0" fontId="0" fillId="0" borderId="0" xfId="0"/>
    <xf numFmtId="0" fontId="4" fillId="2" borderId="0" xfId="0" applyFont="1" applyFill="1" applyBorder="1"/>
    <xf numFmtId="0" fontId="0" fillId="4" borderId="0" xfId="0" applyFill="1"/>
    <xf numFmtId="0" fontId="2" fillId="7" borderId="0" xfId="0" applyFont="1" applyFill="1"/>
    <xf numFmtId="0" fontId="0" fillId="7" borderId="0" xfId="0" applyFill="1"/>
    <xf numFmtId="164" fontId="2" fillId="3" borderId="0" xfId="0" applyNumberFormat="1" applyFont="1" applyFill="1"/>
    <xf numFmtId="0" fontId="5" fillId="5" borderId="3" xfId="0" applyFont="1" applyFill="1" applyBorder="1"/>
    <xf numFmtId="0" fontId="3" fillId="5" borderId="3" xfId="0" applyFont="1" applyFill="1" applyBorder="1"/>
    <xf numFmtId="0" fontId="5" fillId="5" borderId="4" xfId="0" applyFont="1" applyFill="1" applyBorder="1"/>
    <xf numFmtId="0" fontId="3" fillId="5" borderId="4" xfId="0" applyFont="1" applyFill="1" applyBorder="1"/>
    <xf numFmtId="0" fontId="5" fillId="5" borderId="10" xfId="0" applyFont="1" applyFill="1" applyBorder="1"/>
    <xf numFmtId="0" fontId="3" fillId="5" borderId="10" xfId="0" applyFont="1" applyFill="1" applyBorder="1"/>
    <xf numFmtId="0" fontId="0" fillId="0" borderId="9" xfId="0" applyBorder="1"/>
    <xf numFmtId="44" fontId="0" fillId="0" borderId="0" xfId="0" applyNumberFormat="1"/>
    <xf numFmtId="0" fontId="2" fillId="0" borderId="0" xfId="0" applyFont="1"/>
    <xf numFmtId="9" fontId="8" fillId="5" borderId="3" xfId="3" applyFont="1" applyFill="1" applyBorder="1"/>
    <xf numFmtId="164" fontId="8" fillId="5" borderId="16" xfId="1" applyNumberFormat="1" applyFont="1" applyFill="1" applyBorder="1"/>
    <xf numFmtId="0" fontId="4" fillId="2" borderId="8" xfId="0" applyFont="1" applyFill="1" applyBorder="1"/>
    <xf numFmtId="0" fontId="0" fillId="4" borderId="8" xfId="0" applyFill="1" applyBorder="1"/>
    <xf numFmtId="9" fontId="0" fillId="0" borderId="0" xfId="0" applyNumberFormat="1"/>
    <xf numFmtId="0" fontId="0" fillId="0" borderId="0" xfId="0" applyProtection="1">
      <protection locked="0"/>
    </xf>
    <xf numFmtId="0" fontId="4" fillId="2" borderId="0" xfId="0" applyFont="1" applyFill="1" applyBorder="1" applyProtection="1">
      <protection locked="0"/>
    </xf>
    <xf numFmtId="0" fontId="4" fillId="0" borderId="0" xfId="0" applyFont="1" applyFill="1" applyBorder="1" applyProtection="1">
      <protection locked="0"/>
    </xf>
    <xf numFmtId="0" fontId="0" fillId="4" borderId="0" xfId="0" applyFill="1" applyProtection="1">
      <protection locked="0"/>
    </xf>
    <xf numFmtId="0" fontId="0" fillId="0" borderId="0" xfId="0" applyFill="1" applyProtection="1">
      <protection locked="0"/>
    </xf>
    <xf numFmtId="164" fontId="8" fillId="5" borderId="3" xfId="1" applyNumberFormat="1" applyFont="1" applyFill="1" applyBorder="1" applyProtection="1">
      <protection locked="0"/>
    </xf>
    <xf numFmtId="0" fontId="2" fillId="7" borderId="0" xfId="0" applyFont="1" applyFill="1" applyProtection="1">
      <protection locked="0"/>
    </xf>
    <xf numFmtId="0" fontId="0" fillId="7" borderId="0" xfId="0" applyFill="1" applyProtection="1">
      <protection locked="0"/>
    </xf>
    <xf numFmtId="164" fontId="2" fillId="3" borderId="0" xfId="0" applyNumberFormat="1" applyFont="1" applyFill="1" applyProtection="1">
      <protection locked="0"/>
    </xf>
    <xf numFmtId="164" fontId="2" fillId="10" borderId="0" xfId="0" applyNumberFormat="1" applyFont="1" applyFill="1" applyProtection="1">
      <protection locked="0"/>
    </xf>
    <xf numFmtId="164" fontId="2" fillId="9" borderId="0" xfId="0" applyNumberFormat="1" applyFont="1" applyFill="1" applyProtection="1">
      <protection locked="0"/>
    </xf>
    <xf numFmtId="164" fontId="2" fillId="11" borderId="0" xfId="0" applyNumberFormat="1" applyFont="1" applyFill="1" applyProtection="1">
      <protection locked="0"/>
    </xf>
    <xf numFmtId="44" fontId="6" fillId="8" borderId="1" xfId="1" applyFont="1" applyFill="1" applyBorder="1" applyProtection="1">
      <protection locked="0"/>
    </xf>
    <xf numFmtId="0" fontId="0" fillId="5" borderId="2" xfId="0" applyFill="1" applyBorder="1" applyProtection="1">
      <protection locked="0"/>
    </xf>
    <xf numFmtId="0" fontId="0" fillId="5" borderId="0" xfId="0" applyFill="1" applyBorder="1" applyProtection="1">
      <protection locked="0"/>
    </xf>
    <xf numFmtId="0" fontId="0" fillId="5" borderId="8" xfId="0" applyFill="1" applyBorder="1" applyProtection="1">
      <protection locked="0"/>
    </xf>
    <xf numFmtId="44" fontId="6" fillId="5" borderId="1" xfId="1" applyFont="1" applyFill="1" applyBorder="1" applyProtection="1">
      <protection locked="0"/>
    </xf>
    <xf numFmtId="0" fontId="2" fillId="6" borderId="11" xfId="0" applyFont="1" applyFill="1" applyBorder="1" applyProtection="1">
      <protection locked="0"/>
    </xf>
    <xf numFmtId="0" fontId="0" fillId="6" borderId="12" xfId="0" applyFill="1" applyBorder="1" applyProtection="1">
      <protection locked="0"/>
    </xf>
    <xf numFmtId="0" fontId="0" fillId="6" borderId="13" xfId="0" applyFill="1" applyBorder="1" applyProtection="1">
      <protection locked="0"/>
    </xf>
    <xf numFmtId="44" fontId="9" fillId="3" borderId="14" xfId="1" applyFont="1" applyFill="1" applyBorder="1" applyProtection="1">
      <protection locked="0"/>
    </xf>
    <xf numFmtId="164" fontId="8" fillId="5" borderId="9" xfId="1" applyNumberFormat="1" applyFont="1" applyFill="1" applyBorder="1" applyProtection="1"/>
    <xf numFmtId="0" fontId="2" fillId="10" borderId="5" xfId="0" applyFont="1" applyFill="1" applyBorder="1" applyProtection="1">
      <protection locked="0"/>
    </xf>
    <xf numFmtId="0" fontId="0" fillId="10" borderId="15" xfId="0" applyFill="1" applyBorder="1" applyProtection="1">
      <protection locked="0"/>
    </xf>
    <xf numFmtId="0" fontId="0" fillId="10" borderId="6" xfId="0" applyFill="1" applyBorder="1" applyProtection="1">
      <protection locked="0"/>
    </xf>
    <xf numFmtId="0" fontId="2" fillId="10" borderId="7" xfId="0" applyFont="1" applyFill="1" applyBorder="1" applyProtection="1">
      <protection locked="0"/>
    </xf>
    <xf numFmtId="164" fontId="8" fillId="5" borderId="21" xfId="1" applyNumberFormat="1" applyFont="1" applyFill="1" applyBorder="1" applyAlignment="1" applyProtection="1">
      <protection locked="0"/>
    </xf>
    <xf numFmtId="0" fontId="0" fillId="0" borderId="16" xfId="0" applyBorder="1" applyAlignment="1"/>
    <xf numFmtId="164" fontId="2" fillId="3" borderId="22" xfId="0" applyNumberFormat="1" applyFont="1" applyFill="1" applyBorder="1" applyAlignment="1" applyProtection="1">
      <protection locked="0"/>
    </xf>
    <xf numFmtId="0" fontId="5" fillId="5" borderId="4" xfId="0" applyFont="1" applyFill="1" applyBorder="1" applyAlignment="1" applyProtection="1">
      <protection locked="0"/>
    </xf>
    <xf numFmtId="0" fontId="0" fillId="0" borderId="4" xfId="0" applyBorder="1" applyAlignment="1"/>
    <xf numFmtId="0" fontId="0" fillId="0" borderId="20" xfId="0" applyBorder="1" applyAlignment="1"/>
    <xf numFmtId="0" fontId="0" fillId="5" borderId="2" xfId="0" applyFill="1" applyBorder="1" applyAlignment="1" applyProtection="1">
      <protection locked="0"/>
    </xf>
    <xf numFmtId="0" fontId="0" fillId="0" borderId="0" xfId="0" applyAlignment="1"/>
    <xf numFmtId="0" fontId="0" fillId="0" borderId="8" xfId="0" applyBorder="1" applyAlignment="1"/>
    <xf numFmtId="0" fontId="0" fillId="8" borderId="2" xfId="0" applyFill="1" applyBorder="1" applyAlignment="1" applyProtection="1">
      <protection locked="0"/>
    </xf>
    <xf numFmtId="0" fontId="0" fillId="8" borderId="17" xfId="0" applyFill="1" applyBorder="1" applyAlignment="1" applyProtection="1">
      <protection locked="0"/>
    </xf>
    <xf numFmtId="0" fontId="0" fillId="0" borderId="18" xfId="0" applyBorder="1" applyAlignment="1"/>
    <xf numFmtId="0" fontId="0" fillId="0" borderId="19" xfId="0" applyBorder="1" applyAlignment="1"/>
    <xf numFmtId="0" fontId="5" fillId="5" borderId="10" xfId="0" applyFont="1" applyFill="1" applyBorder="1" applyAlignment="1" applyProtection="1">
      <protection locked="0"/>
    </xf>
    <xf numFmtId="0" fontId="0" fillId="0" borderId="10" xfId="0" applyBorder="1" applyAlignment="1"/>
    <xf numFmtId="0" fontId="5" fillId="5" borderId="3" xfId="0" applyFont="1" applyFill="1" applyBorder="1" applyAlignment="1" applyProtection="1">
      <protection locked="0"/>
    </xf>
    <xf numFmtId="0" fontId="0" fillId="0" borderId="3" xfId="0" applyBorder="1" applyAlignment="1"/>
    <xf numFmtId="0" fontId="3" fillId="0" borderId="0" xfId="0" applyFont="1" applyFill="1" applyProtection="1">
      <protection locked="0"/>
    </xf>
    <xf numFmtId="0" fontId="0" fillId="0" borderId="0" xfId="0" applyFill="1"/>
    <xf numFmtId="0" fontId="0" fillId="0" borderId="0" xfId="0" applyFill="1" applyBorder="1" applyProtection="1">
      <protection locked="0"/>
    </xf>
    <xf numFmtId="164" fontId="3" fillId="0" borderId="0" xfId="0" applyNumberFormat="1" applyFont="1" applyFill="1" applyBorder="1" applyProtection="1">
      <protection locked="0"/>
    </xf>
    <xf numFmtId="164" fontId="2" fillId="0" borderId="0" xfId="0" applyNumberFormat="1" applyFont="1" applyFill="1" applyBorder="1" applyProtection="1">
      <protection locked="0"/>
    </xf>
    <xf numFmtId="0" fontId="0" fillId="4" borderId="0" xfId="0" applyFill="1" applyBorder="1" applyProtection="1">
      <protection locked="0"/>
    </xf>
    <xf numFmtId="0" fontId="0" fillId="0" borderId="22" xfId="0" applyBorder="1" applyAlignment="1"/>
    <xf numFmtId="0" fontId="0" fillId="0" borderId="0" xfId="0" applyFill="1" applyBorder="1"/>
    <xf numFmtId="164" fontId="11" fillId="0" borderId="0" xfId="1" applyNumberFormat="1" applyFont="1" applyFill="1" applyBorder="1" applyProtection="1">
      <protection locked="0"/>
    </xf>
    <xf numFmtId="9" fontId="8" fillId="0" borderId="0" xfId="3" applyFont="1" applyFill="1" applyBorder="1" applyProtection="1">
      <protection locked="0"/>
    </xf>
    <xf numFmtId="164" fontId="8" fillId="0" borderId="0" xfId="1" applyNumberFormat="1" applyFont="1" applyFill="1" applyBorder="1" applyProtection="1">
      <protection locked="0"/>
    </xf>
    <xf numFmtId="0" fontId="2" fillId="0" borderId="0" xfId="0" applyFont="1" applyFill="1" applyBorder="1" applyProtection="1">
      <protection locked="0"/>
    </xf>
  </cellXfs>
  <cellStyles count="4">
    <cellStyle name="Currency" xfId="1" builtinId="4"/>
    <cellStyle name="Normal" xfId="0" builtinId="0"/>
    <cellStyle name="Normal 2" xfId="2"/>
    <cellStyle name="Percent" xfId="3" builtinId="5"/>
  </cellStyles>
  <dxfs count="0"/>
  <tableStyles count="0" defaultTableStyle="TableStyleMedium2" defaultPivotStyle="PivotStyleLight16"/>
  <colors>
    <mruColors>
      <color rgb="FFFF4F4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u="none"/>
              <a:t>Monthly</a:t>
            </a:r>
            <a:r>
              <a:rPr lang="en-US" sz="1800" u="none" baseline="0"/>
              <a:t> </a:t>
            </a:r>
            <a:r>
              <a:rPr lang="en-US" sz="1800" u="none"/>
              <a:t>Expenses</a:t>
            </a:r>
          </a:p>
        </c:rich>
      </c:tx>
      <c:layout>
        <c:manualLayout>
          <c:xMode val="edge"/>
          <c:yMode val="edge"/>
          <c:x val="0.40087035358114231"/>
          <c:y val="2.571165463897250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"/>
          <c:y val="0.22676285830394241"/>
          <c:w val="0.98861411901478524"/>
          <c:h val="0.77323714169605762"/>
        </c:manualLayout>
      </c:layout>
      <c:pie3DChart>
        <c:varyColors val="1"/>
        <c:ser>
          <c:idx val="0"/>
          <c:order val="0"/>
          <c:tx>
            <c:strRef>
              <c:f>Sheet2!$D$2</c:f>
              <c:strCache>
                <c:ptCount val="1"/>
                <c:pt idx="0">
                  <c:v>Monthly Expenses</c:v>
                </c:pt>
              </c:strCache>
            </c:strRef>
          </c:tx>
          <c:explosion val="12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9D00-46E0-9389-19CD1A86EA4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9D00-46E0-9389-19CD1A86EA4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5-9D00-46E0-9389-19CD1A86EA45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7-9D00-46E0-9389-19CD1A86EA45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9-9D00-46E0-9389-19CD1A86EA45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B-9D00-46E0-9389-19CD1A86EA45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D-9D00-46E0-9389-19CD1A86EA45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F-9D00-46E0-9389-19CD1A86EA45}"/>
              </c:ext>
            </c:extLst>
          </c:dPt>
          <c:dLbls>
            <c:dLbl>
              <c:idx val="0"/>
              <c:layout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9D00-46E0-9389-19CD1A86EA45}"/>
                </c:ext>
              </c:extLst>
            </c:dLbl>
            <c:dLbl>
              <c:idx val="1"/>
              <c:layout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9D00-46E0-9389-19CD1A86EA45}"/>
                </c:ext>
              </c:extLst>
            </c:dLbl>
            <c:dLbl>
              <c:idx val="2"/>
              <c:layout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9D00-46E0-9389-19CD1A86EA45}"/>
                </c:ext>
              </c:extLst>
            </c:dLbl>
            <c:dLbl>
              <c:idx val="3"/>
              <c:layout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9D00-46E0-9389-19CD1A86EA45}"/>
                </c:ext>
              </c:extLst>
            </c:dLbl>
            <c:dLbl>
              <c:idx val="4"/>
              <c:layout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9D00-46E0-9389-19CD1A86EA45}"/>
                </c:ext>
              </c:extLst>
            </c:dLbl>
            <c:dLbl>
              <c:idx val="5"/>
              <c:layout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9D00-46E0-9389-19CD1A86EA45}"/>
                </c:ext>
              </c:extLst>
            </c:dLbl>
            <c:dLbl>
              <c:idx val="6"/>
              <c:layout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9D00-46E0-9389-19CD1A86EA45}"/>
                </c:ext>
              </c:extLst>
            </c:dLbl>
            <c:dLbl>
              <c:idx val="7"/>
              <c:layout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9D00-46E0-9389-19CD1A86EA45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eparator> 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Sheet2!$A$3:$C$10</c:f>
              <c:strCache>
                <c:ptCount val="8"/>
                <c:pt idx="0">
                  <c:v>Housing </c:v>
                </c:pt>
                <c:pt idx="1">
                  <c:v>Home Entertainment</c:v>
                </c:pt>
                <c:pt idx="2">
                  <c:v>Recreation</c:v>
                </c:pt>
                <c:pt idx="3">
                  <c:v>Transportation</c:v>
                </c:pt>
                <c:pt idx="4">
                  <c:v>Food</c:v>
                </c:pt>
                <c:pt idx="5">
                  <c:v>Personal Care</c:v>
                </c:pt>
                <c:pt idx="6">
                  <c:v>Miscellaneous</c:v>
                </c:pt>
                <c:pt idx="7">
                  <c:v>Education / Debt</c:v>
                </c:pt>
              </c:strCache>
            </c:strRef>
          </c:cat>
          <c:val>
            <c:numRef>
              <c:f>Sheet2!$D$3:$D$10</c:f>
              <c:numCache>
                <c:formatCode>_("$"* #,##0.00_);_("$"* \(#,##0.00\);_("$"* "-"??_);_(@_)</c:formatCode>
                <c:ptCount val="8"/>
                <c:pt idx="0">
                  <c:v>5000</c:v>
                </c:pt>
                <c:pt idx="1">
                  <c:v>600</c:v>
                </c:pt>
                <c:pt idx="2">
                  <c:v>1250</c:v>
                </c:pt>
                <c:pt idx="3">
                  <c:v>900</c:v>
                </c:pt>
                <c:pt idx="4">
                  <c:v>2500</c:v>
                </c:pt>
                <c:pt idx="5">
                  <c:v>1507</c:v>
                </c:pt>
                <c:pt idx="6">
                  <c:v>2</c:v>
                </c:pt>
                <c:pt idx="7">
                  <c:v>1500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9D00-46E0-9389-19CD1A86EA45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285750</xdr:colOff>
      <xdr:row>2</xdr:row>
      <xdr:rowOff>104772</xdr:rowOff>
    </xdr:from>
    <xdr:to>
      <xdr:col>19</xdr:col>
      <xdr:colOff>219075</xdr:colOff>
      <xdr:row>25</xdr:row>
      <xdr:rowOff>171449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</xdr:colOff>
      <xdr:row>0</xdr:row>
      <xdr:rowOff>0</xdr:rowOff>
    </xdr:from>
    <xdr:to>
      <xdr:col>19</xdr:col>
      <xdr:colOff>28576</xdr:colOff>
      <xdr:row>2</xdr:row>
      <xdr:rowOff>117795</xdr:rowOff>
    </xdr:to>
    <xdr:sp macro="" textlink="">
      <xdr:nvSpPr>
        <xdr:cNvPr id="2" name="Freeform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/>
        </xdr:cNvSpPr>
      </xdr:nvSpPr>
      <xdr:spPr bwMode="auto">
        <a:xfrm>
          <a:off x="2" y="0"/>
          <a:ext cx="12525374" cy="498795"/>
        </a:xfrm>
        <a:custGeom>
          <a:avLst/>
          <a:gdLst>
            <a:gd name="T0" fmla="*/ 0 w 2448"/>
            <a:gd name="T1" fmla="*/ 0 h 650"/>
            <a:gd name="T2" fmla="*/ 0 w 2448"/>
            <a:gd name="T3" fmla="*/ 650 h 650"/>
            <a:gd name="T4" fmla="*/ 2448 w 2448"/>
            <a:gd name="T5" fmla="*/ 466 h 650"/>
            <a:gd name="T6" fmla="*/ 2448 w 2448"/>
            <a:gd name="T7" fmla="*/ 0 h 650"/>
            <a:gd name="T8" fmla="*/ 0 w 2448"/>
            <a:gd name="T9" fmla="*/ 0 h 650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</a:cxnLst>
          <a:rect l="0" t="0" r="r" b="b"/>
          <a:pathLst>
            <a:path w="2448" h="650">
              <a:moveTo>
                <a:pt x="0" y="0"/>
              </a:moveTo>
              <a:cubicBezTo>
                <a:pt x="0" y="650"/>
                <a:pt x="0" y="650"/>
                <a:pt x="0" y="650"/>
              </a:cubicBezTo>
              <a:cubicBezTo>
                <a:pt x="914" y="423"/>
                <a:pt x="1786" y="414"/>
                <a:pt x="2448" y="466"/>
              </a:cubicBezTo>
              <a:cubicBezTo>
                <a:pt x="2448" y="0"/>
                <a:pt x="2448" y="0"/>
                <a:pt x="2448" y="0"/>
              </a:cubicBezTo>
              <a:lnTo>
                <a:pt x="0" y="0"/>
              </a:lnTo>
              <a:close/>
            </a:path>
          </a:pathLst>
        </a:custGeom>
        <a:gradFill rotWithShape="1">
          <a:gsLst>
            <a:gs pos="0">
              <a:srgbClr val="4F81BD"/>
            </a:gs>
            <a:gs pos="100000">
              <a:srgbClr val="365E8F"/>
            </a:gs>
          </a:gsLst>
          <a:path path="rect">
            <a:fillToRect l="50000" t="50000" r="50000" b="50000"/>
          </a:path>
        </a:gradFill>
        <a:ln>
          <a:noFill/>
        </a:ln>
        <a:effectLst>
          <a:outerShdw dist="28398" dir="3806097" algn="ctr" rotWithShape="0">
            <a:srgbClr val="243F60"/>
          </a:outerShdw>
        </a:effectLst>
        <a:extLst>
          <a:ext uri="{91240B29-F687-4F45-9708-019B960494DF}">
            <a14:hiddenLine xmlns:a14="http://schemas.microsoft.com/office/drawing/2010/main" w="0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oneCellAnchor>
    <xdr:from>
      <xdr:col>0</xdr:col>
      <xdr:colOff>26217</xdr:colOff>
      <xdr:row>0</xdr:row>
      <xdr:rowOff>34955</xdr:rowOff>
    </xdr:from>
    <xdr:ext cx="2369820" cy="472440"/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26217" y="34955"/>
          <a:ext cx="2369820" cy="472440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l"/>
          <a:r>
            <a:rPr lang="en-US" sz="2400" b="1" cap="none" spc="0" baseline="0">
              <a:ln w="10160">
                <a:solidFill>
                  <a:schemeClr val="accent1"/>
                </a:solidFill>
                <a:prstDash val="solid"/>
              </a:ln>
              <a:solidFill>
                <a:srgbClr val="FFFFFF"/>
              </a:solidFill>
              <a:effectLst>
                <a:outerShdw blurRad="38100" dist="32000" dir="5400000" algn="tl">
                  <a:srgbClr val="000000">
                    <a:alpha val="30000"/>
                  </a:srgbClr>
                </a:outerShdw>
              </a:effectLst>
            </a:rPr>
            <a:t>FINANCIAL PLANNER</a:t>
          </a:r>
        </a:p>
        <a:p>
          <a:pPr algn="l"/>
          <a:endParaRPr lang="en-US" sz="2400" b="1" cap="none" spc="0" baseline="0">
            <a:ln w="10160">
              <a:solidFill>
                <a:schemeClr val="accent1"/>
              </a:solidFill>
              <a:prstDash val="solid"/>
            </a:ln>
            <a:solidFill>
              <a:srgbClr val="FFFFFF"/>
            </a:solidFill>
            <a:effectLst>
              <a:outerShdw blurRad="38100" dist="32000" dir="5400000" algn="tl">
                <a:srgbClr val="000000">
                  <a:alpha val="30000"/>
                </a:srgbClr>
              </a:outerShdw>
            </a:effectLst>
          </a:endParaRPr>
        </a:p>
      </xdr:txBody>
    </xdr:sp>
    <xdr:clientData/>
  </xdr:oneCellAnchor>
  <xdr:oneCellAnchor>
    <xdr:from>
      <xdr:col>0</xdr:col>
      <xdr:colOff>0</xdr:colOff>
      <xdr:row>3</xdr:row>
      <xdr:rowOff>169360</xdr:rowOff>
    </xdr:from>
    <xdr:ext cx="3714750" cy="392615"/>
    <xdr:sp macro="" textlink="">
      <xdr:nvSpPr>
        <xdr:cNvPr id="5" name="Rectangle 4"/>
        <xdr:cNvSpPr/>
      </xdr:nvSpPr>
      <xdr:spPr>
        <a:xfrm>
          <a:off x="0" y="740860"/>
          <a:ext cx="3714750" cy="392615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en-US" sz="20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rgbClr val="FFFFFF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</a:rPr>
            <a:t>Monthly</a:t>
          </a:r>
          <a:r>
            <a:rPr lang="en-US" sz="2000" b="1" cap="none" spc="0" baseline="0">
              <a:ln w="10160">
                <a:solidFill>
                  <a:schemeClr val="accent5"/>
                </a:solidFill>
                <a:prstDash val="solid"/>
              </a:ln>
              <a:solidFill>
                <a:srgbClr val="FFFFFF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</a:rPr>
            <a:t> Net Income   (After tax)</a:t>
          </a:r>
          <a:endParaRPr lang="en-US" sz="2000" b="1" cap="none" spc="0">
            <a:ln w="10160">
              <a:solidFill>
                <a:schemeClr val="accent5"/>
              </a:solidFill>
              <a:prstDash val="solid"/>
            </a:ln>
            <a:solidFill>
              <a:srgbClr val="FFFFFF"/>
            </a:solidFill>
            <a:effectLst>
              <a:outerShdw blurRad="38100" dist="22860" dir="5400000" algn="tl" rotWithShape="0">
                <a:srgbClr val="000000">
                  <a:alpha val="30000"/>
                </a:srgbClr>
              </a:outerShdw>
            </a:effectLst>
          </a:endParaRPr>
        </a:p>
      </xdr:txBody>
    </xdr:sp>
    <xdr:clientData/>
  </xdr:oneCellAnchor>
  <xdr:oneCellAnchor>
    <xdr:from>
      <xdr:col>5</xdr:col>
      <xdr:colOff>171450</xdr:colOff>
      <xdr:row>41</xdr:row>
      <xdr:rowOff>131260</xdr:rowOff>
    </xdr:from>
    <xdr:ext cx="4305300" cy="392615"/>
    <xdr:sp macro="" textlink="">
      <xdr:nvSpPr>
        <xdr:cNvPr id="6" name="Rectangle 5"/>
        <xdr:cNvSpPr/>
      </xdr:nvSpPr>
      <xdr:spPr>
        <a:xfrm>
          <a:off x="3228975" y="7960810"/>
          <a:ext cx="4305300" cy="392615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en-US" sz="24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rgbClr val="FFFFFF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</a:rPr>
            <a:t>Monthly</a:t>
          </a:r>
          <a:r>
            <a:rPr lang="en-US" sz="2400" b="1" cap="none" spc="0" baseline="0">
              <a:ln w="10160">
                <a:solidFill>
                  <a:schemeClr val="accent5"/>
                </a:solidFill>
                <a:prstDash val="solid"/>
              </a:ln>
              <a:solidFill>
                <a:srgbClr val="FFFFFF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</a:rPr>
            <a:t> Expenses</a:t>
          </a:r>
          <a:endParaRPr lang="en-US" sz="2400" b="1" cap="none" spc="0">
            <a:ln w="10160">
              <a:solidFill>
                <a:schemeClr val="accent5"/>
              </a:solidFill>
              <a:prstDash val="solid"/>
            </a:ln>
            <a:solidFill>
              <a:srgbClr val="FFFFFF"/>
            </a:solidFill>
            <a:effectLst>
              <a:outerShdw blurRad="38100" dist="22860" dir="5400000" algn="tl" rotWithShape="0">
                <a:srgbClr val="000000">
                  <a:alpha val="30000"/>
                </a:srgbClr>
              </a:outerShdw>
            </a:effectLst>
          </a:endParaRPr>
        </a:p>
      </xdr:txBody>
    </xdr:sp>
    <xdr:clientData/>
  </xdr:oneCellAnchor>
  <xdr:twoCellAnchor>
    <xdr:from>
      <xdr:col>1</xdr:col>
      <xdr:colOff>428624</xdr:colOff>
      <xdr:row>17</xdr:row>
      <xdr:rowOff>161924</xdr:rowOff>
    </xdr:from>
    <xdr:to>
      <xdr:col>3</xdr:col>
      <xdr:colOff>514350</xdr:colOff>
      <xdr:row>28</xdr:row>
      <xdr:rowOff>142875</xdr:rowOff>
    </xdr:to>
    <xdr:sp macro="" textlink="">
      <xdr:nvSpPr>
        <xdr:cNvPr id="9" name="Down Arrow 8"/>
        <xdr:cNvSpPr/>
      </xdr:nvSpPr>
      <xdr:spPr>
        <a:xfrm>
          <a:off x="1038224" y="3419474"/>
          <a:ext cx="1304926" cy="2076451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228606</xdr:colOff>
      <xdr:row>29</xdr:row>
      <xdr:rowOff>76199</xdr:rowOff>
    </xdr:from>
    <xdr:to>
      <xdr:col>7</xdr:col>
      <xdr:colOff>361953</xdr:colOff>
      <xdr:row>31</xdr:row>
      <xdr:rowOff>104775</xdr:rowOff>
    </xdr:to>
    <xdr:sp macro="" textlink="">
      <xdr:nvSpPr>
        <xdr:cNvPr id="11" name="Down Arrow 10"/>
        <xdr:cNvSpPr/>
      </xdr:nvSpPr>
      <xdr:spPr>
        <a:xfrm rot="16200000">
          <a:off x="4095754" y="4848226"/>
          <a:ext cx="409576" cy="809622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12</xdr:col>
      <xdr:colOff>285753</xdr:colOff>
      <xdr:row>29</xdr:row>
      <xdr:rowOff>38100</xdr:rowOff>
    </xdr:from>
    <xdr:to>
      <xdr:col>13</xdr:col>
      <xdr:colOff>485774</xdr:colOff>
      <xdr:row>31</xdr:row>
      <xdr:rowOff>161925</xdr:rowOff>
    </xdr:to>
    <xdr:sp macro="" textlink="">
      <xdr:nvSpPr>
        <xdr:cNvPr id="13" name="Down Arrow 12"/>
        <xdr:cNvSpPr/>
      </xdr:nvSpPr>
      <xdr:spPr>
        <a:xfrm rot="16200000">
          <a:off x="8048626" y="4743452"/>
          <a:ext cx="504825" cy="1038221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oneCellAnchor>
    <xdr:from>
      <xdr:col>0</xdr:col>
      <xdr:colOff>428624</xdr:colOff>
      <xdr:row>96</xdr:row>
      <xdr:rowOff>140785</xdr:rowOff>
    </xdr:from>
    <xdr:ext cx="2962275" cy="392615"/>
    <xdr:sp macro="" textlink="">
      <xdr:nvSpPr>
        <xdr:cNvPr id="14" name="Rectangle 13"/>
        <xdr:cNvSpPr/>
      </xdr:nvSpPr>
      <xdr:spPr>
        <a:xfrm>
          <a:off x="428624" y="19657510"/>
          <a:ext cx="2962275" cy="392615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en-US" sz="24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rgbClr val="FFFFFF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</a:rPr>
            <a:t>Net Worth Estimator</a:t>
          </a:r>
        </a:p>
      </xdr:txBody>
    </xdr:sp>
    <xdr:clientData/>
  </xdr:oneCellAnchor>
  <xdr:oneCellAnchor>
    <xdr:from>
      <xdr:col>0</xdr:col>
      <xdr:colOff>180975</xdr:colOff>
      <xdr:row>99</xdr:row>
      <xdr:rowOff>178886</xdr:rowOff>
    </xdr:from>
    <xdr:ext cx="3714750" cy="344990"/>
    <xdr:sp macro="" textlink="">
      <xdr:nvSpPr>
        <xdr:cNvPr id="15" name="Rectangle 14"/>
        <xdr:cNvSpPr/>
      </xdr:nvSpPr>
      <xdr:spPr>
        <a:xfrm>
          <a:off x="180975" y="20276636"/>
          <a:ext cx="3714750" cy="344990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en-US" sz="1800" b="1" cap="none" spc="0" baseline="0">
              <a:ln w="10160">
                <a:solidFill>
                  <a:schemeClr val="accent5"/>
                </a:solidFill>
                <a:prstDash val="solid"/>
              </a:ln>
              <a:solidFill>
                <a:srgbClr val="FFFFFF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</a:rPr>
            <a:t>Investments / Account Balances</a:t>
          </a:r>
          <a:endParaRPr lang="en-US" sz="1800" b="1" cap="none" spc="0">
            <a:ln w="10160">
              <a:solidFill>
                <a:schemeClr val="accent5"/>
              </a:solidFill>
              <a:prstDash val="solid"/>
            </a:ln>
            <a:solidFill>
              <a:srgbClr val="FFFFFF"/>
            </a:solidFill>
            <a:effectLst>
              <a:outerShdw blurRad="38100" dist="22860" dir="5400000" algn="tl" rotWithShape="0">
                <a:srgbClr val="000000">
                  <a:alpha val="30000"/>
                </a:srgbClr>
              </a:outerShdw>
            </a:effectLst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200025</xdr:colOff>
      <xdr:row>13</xdr:row>
      <xdr:rowOff>188410</xdr:rowOff>
    </xdr:from>
    <xdr:ext cx="3714750" cy="392615"/>
    <xdr:sp macro="" textlink="">
      <xdr:nvSpPr>
        <xdr:cNvPr id="4" name="Rectangle 3"/>
        <xdr:cNvSpPr/>
      </xdr:nvSpPr>
      <xdr:spPr>
        <a:xfrm>
          <a:off x="200025" y="14171110"/>
          <a:ext cx="3714750" cy="392615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en-US" sz="2000" b="1" cap="none" spc="0" baseline="0">
              <a:ln w="10160">
                <a:solidFill>
                  <a:schemeClr val="accent5"/>
                </a:solidFill>
                <a:prstDash val="solid"/>
              </a:ln>
              <a:solidFill>
                <a:srgbClr val="FFFFFF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</a:rPr>
            <a:t>Investments / Accounts</a:t>
          </a:r>
          <a:endParaRPr lang="en-US" sz="2000" b="1" cap="none" spc="0">
            <a:ln w="10160">
              <a:solidFill>
                <a:schemeClr val="accent5"/>
              </a:solidFill>
              <a:prstDash val="solid"/>
            </a:ln>
            <a:solidFill>
              <a:srgbClr val="FFFFFF"/>
            </a:solidFill>
            <a:effectLst>
              <a:outerShdw blurRad="38100" dist="22860" dir="5400000" algn="tl" rotWithShape="0">
                <a:srgbClr val="000000">
                  <a:alpha val="30000"/>
                </a:srgbClr>
              </a:outerShdw>
            </a:effectLst>
          </a:endParaRPr>
        </a:p>
      </xdr:txBody>
    </xdr:sp>
    <xdr:clientData/>
  </xdr:oneCellAnchor>
  <xdr:oneCellAnchor>
    <xdr:from>
      <xdr:col>4</xdr:col>
      <xdr:colOff>142874</xdr:colOff>
      <xdr:row>3</xdr:row>
      <xdr:rowOff>85725</xdr:rowOff>
    </xdr:from>
    <xdr:ext cx="5819775" cy="695325"/>
    <xdr:sp macro="" textlink="">
      <xdr:nvSpPr>
        <xdr:cNvPr id="5" name="Rectangle 4"/>
        <xdr:cNvSpPr/>
      </xdr:nvSpPr>
      <xdr:spPr>
        <a:xfrm>
          <a:off x="2676524" y="657225"/>
          <a:ext cx="5819775" cy="695325"/>
        </a:xfrm>
        <a:prstGeom prst="rect">
          <a:avLst/>
        </a:prstGeom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wrap="none" lIns="91440" tIns="45720" rIns="91440" bIns="45720">
          <a:noAutofit/>
        </a:bodyPr>
        <a:lstStyle/>
        <a:p>
          <a:pPr algn="ctr"/>
          <a:r>
            <a:rPr lang="en-US" sz="40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rgbClr val="FF0000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</a:rPr>
            <a:t>DON'T</a:t>
          </a:r>
          <a:r>
            <a:rPr lang="en-US" sz="4000" b="1" cap="none" spc="0" baseline="0">
              <a:ln w="10160">
                <a:solidFill>
                  <a:schemeClr val="accent5"/>
                </a:solidFill>
                <a:prstDash val="solid"/>
              </a:ln>
              <a:solidFill>
                <a:srgbClr val="FF0000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</a:rPr>
            <a:t> TOUCH THIS PAGE</a:t>
          </a:r>
          <a:endParaRPr lang="en-US" sz="4000" b="1" cap="none" spc="0">
            <a:ln w="10160">
              <a:solidFill>
                <a:schemeClr val="accent5"/>
              </a:solidFill>
              <a:prstDash val="solid"/>
            </a:ln>
            <a:solidFill>
              <a:srgbClr val="FF0000"/>
            </a:solidFill>
            <a:effectLst>
              <a:outerShdw blurRad="38100" dist="22860" dir="5400000" algn="tl" rotWithShape="0">
                <a:srgbClr val="000000">
                  <a:alpha val="30000"/>
                </a:srgbClr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120"/>
  <sheetViews>
    <sheetView showGridLines="0" tabSelected="1" workbookViewId="0">
      <selection activeCell="G95" sqref="G95"/>
    </sheetView>
  </sheetViews>
  <sheetFormatPr defaultRowHeight="15" x14ac:dyDescent="0.25"/>
  <cols>
    <col min="5" max="5" width="9.28515625" customWidth="1"/>
    <col min="6" max="6" width="9.140625" customWidth="1"/>
    <col min="7" max="7" width="10.140625" customWidth="1"/>
    <col min="8" max="8" width="10.28515625" customWidth="1"/>
    <col min="11" max="11" width="10" bestFit="1" customWidth="1"/>
    <col min="12" max="12" width="9.85546875" customWidth="1"/>
    <col min="13" max="13" width="12.5703125" bestFit="1" customWidth="1"/>
    <col min="14" max="14" width="11.85546875" customWidth="1"/>
    <col min="15" max="15" width="10.42578125" customWidth="1"/>
    <col min="16" max="16" width="9.7109375" customWidth="1"/>
    <col min="17" max="17" width="10.42578125" customWidth="1"/>
    <col min="18" max="18" width="10.140625" customWidth="1"/>
    <col min="19" max="19" width="10.85546875" customWidth="1"/>
    <col min="20" max="20" width="11" customWidth="1"/>
    <col min="21" max="21" width="10.5703125" customWidth="1"/>
    <col min="22" max="22" width="10" bestFit="1" customWidth="1"/>
  </cols>
  <sheetData>
    <row r="1" spans="1:24" x14ac:dyDescent="0.25">
      <c r="A1" s="20"/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</row>
    <row r="2" spans="1:24" x14ac:dyDescent="0.25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</row>
    <row r="3" spans="1:24" x14ac:dyDescent="0.25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</row>
    <row r="4" spans="1:24" x14ac:dyDescent="0.25">
      <c r="A4" s="20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</row>
    <row r="5" spans="1:24" ht="15.75" x14ac:dyDescent="0.25">
      <c r="A5" s="21"/>
      <c r="B5" s="21"/>
      <c r="C5" s="21"/>
      <c r="D5" s="21"/>
      <c r="E5" s="21"/>
      <c r="F5" s="21"/>
      <c r="H5" s="20"/>
      <c r="I5" s="22"/>
      <c r="J5" s="22"/>
      <c r="K5" s="22"/>
      <c r="L5" s="22"/>
      <c r="M5" s="22"/>
      <c r="N5" s="22"/>
      <c r="O5" s="22"/>
      <c r="P5" s="20"/>
      <c r="Q5" s="20"/>
      <c r="R5" s="20"/>
      <c r="S5" s="20"/>
      <c r="T5" s="20"/>
      <c r="U5" s="20"/>
      <c r="V5" s="20"/>
      <c r="W5" s="20"/>
      <c r="X5" s="20"/>
    </row>
    <row r="6" spans="1:24" x14ac:dyDescent="0.25">
      <c r="A6" s="23"/>
      <c r="B6" s="23"/>
      <c r="C6" s="23"/>
      <c r="D6" s="23"/>
      <c r="E6" s="23"/>
      <c r="F6" s="23"/>
      <c r="H6" s="20"/>
      <c r="I6" s="24"/>
      <c r="J6" s="24"/>
      <c r="K6" s="24"/>
      <c r="L6" s="24"/>
      <c r="M6" s="24"/>
      <c r="N6" s="24"/>
      <c r="O6" s="24"/>
      <c r="P6" s="20"/>
      <c r="Q6" s="20"/>
      <c r="R6" s="20"/>
      <c r="S6" s="20"/>
      <c r="T6" s="20"/>
      <c r="U6" s="20"/>
      <c r="V6" s="20"/>
      <c r="W6" s="20"/>
      <c r="X6" s="20"/>
    </row>
    <row r="7" spans="1:24" x14ac:dyDescent="0.25">
      <c r="A7" s="49" t="s">
        <v>86</v>
      </c>
      <c r="B7" s="50"/>
      <c r="C7" s="50"/>
      <c r="D7" s="50"/>
      <c r="E7" s="20"/>
      <c r="F7" s="25">
        <v>9999</v>
      </c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</row>
    <row r="8" spans="1:24" x14ac:dyDescent="0.25">
      <c r="A8" s="49" t="s">
        <v>0</v>
      </c>
      <c r="B8" s="50"/>
      <c r="C8" s="50"/>
      <c r="D8" s="50"/>
      <c r="E8" s="20"/>
      <c r="F8" s="25">
        <v>4000</v>
      </c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</row>
    <row r="9" spans="1:24" x14ac:dyDescent="0.25">
      <c r="A9" s="49" t="s">
        <v>1</v>
      </c>
      <c r="B9" s="50"/>
      <c r="C9" s="50"/>
      <c r="D9" s="50"/>
      <c r="E9" s="20"/>
      <c r="F9" s="25">
        <v>0</v>
      </c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</row>
    <row r="10" spans="1:24" x14ac:dyDescent="0.25">
      <c r="A10" s="49" t="s">
        <v>87</v>
      </c>
      <c r="B10" s="50"/>
      <c r="C10" s="50"/>
      <c r="D10" s="50"/>
      <c r="E10" s="20"/>
      <c r="F10" s="25">
        <v>0</v>
      </c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</row>
    <row r="11" spans="1:24" x14ac:dyDescent="0.25">
      <c r="A11" s="49" t="s">
        <v>88</v>
      </c>
      <c r="B11" s="50"/>
      <c r="C11" s="50"/>
      <c r="D11" s="50"/>
      <c r="E11" s="20"/>
      <c r="F11" s="25">
        <v>0</v>
      </c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</row>
    <row r="12" spans="1:24" x14ac:dyDescent="0.25">
      <c r="A12" s="49" t="s">
        <v>89</v>
      </c>
      <c r="B12" s="50"/>
      <c r="C12" s="50"/>
      <c r="D12" s="50"/>
      <c r="E12" s="20"/>
      <c r="F12" s="25">
        <v>0</v>
      </c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</row>
    <row r="13" spans="1:24" x14ac:dyDescent="0.25">
      <c r="A13" s="49" t="s">
        <v>2</v>
      </c>
      <c r="B13" s="50"/>
      <c r="C13" s="50"/>
      <c r="D13" s="50"/>
      <c r="E13" s="20"/>
      <c r="F13" s="25">
        <v>0</v>
      </c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</row>
    <row r="14" spans="1:24" x14ac:dyDescent="0.25">
      <c r="A14" s="49" t="s">
        <v>3</v>
      </c>
      <c r="B14" s="50"/>
      <c r="C14" s="50"/>
      <c r="D14" s="50"/>
      <c r="E14" s="20"/>
      <c r="F14" s="25">
        <v>0</v>
      </c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</row>
    <row r="15" spans="1:24" x14ac:dyDescent="0.25">
      <c r="A15" s="49" t="s">
        <v>4</v>
      </c>
      <c r="B15" s="50"/>
      <c r="C15" s="50"/>
      <c r="D15" s="50"/>
      <c r="E15" s="20"/>
      <c r="F15" s="25">
        <v>0</v>
      </c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</row>
    <row r="16" spans="1:24" ht="15.75" thickBot="1" x14ac:dyDescent="0.3">
      <c r="A16" s="59" t="s">
        <v>5</v>
      </c>
      <c r="B16" s="60"/>
      <c r="C16" s="60"/>
      <c r="D16" s="60"/>
      <c r="E16" s="20"/>
      <c r="F16" s="41">
        <v>0</v>
      </c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</row>
    <row r="17" spans="1:24" x14ac:dyDescent="0.25">
      <c r="A17" s="26" t="s">
        <v>6</v>
      </c>
      <c r="B17" s="27"/>
      <c r="C17" s="27"/>
      <c r="D17" s="27"/>
      <c r="E17" s="27"/>
      <c r="F17" s="28">
        <f>SUM(F7:F16)</f>
        <v>13999</v>
      </c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</row>
    <row r="18" spans="1:24" x14ac:dyDescent="0.25">
      <c r="A18" s="20"/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</row>
    <row r="19" spans="1:24" x14ac:dyDescent="0.25">
      <c r="A19" s="20"/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</row>
    <row r="20" spans="1:24" x14ac:dyDescent="0.25">
      <c r="A20" s="20"/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</row>
    <row r="21" spans="1:24" x14ac:dyDescent="0.25">
      <c r="A21" s="20"/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</row>
    <row r="22" spans="1:24" x14ac:dyDescent="0.25">
      <c r="A22" s="20"/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</row>
    <row r="23" spans="1:24" x14ac:dyDescent="0.25">
      <c r="A23" s="20"/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</row>
    <row r="24" spans="1:24" x14ac:dyDescent="0.25">
      <c r="A24" s="20"/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</row>
    <row r="25" spans="1:24" x14ac:dyDescent="0.25">
      <c r="A25" s="20"/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</row>
    <row r="26" spans="1:24" x14ac:dyDescent="0.25">
      <c r="W26" s="20"/>
      <c r="X26" s="20"/>
    </row>
    <row r="27" spans="1:24" x14ac:dyDescent="0.25">
      <c r="W27" s="20"/>
      <c r="X27" s="20"/>
    </row>
    <row r="28" spans="1:24" x14ac:dyDescent="0.25">
      <c r="W28" s="20"/>
      <c r="X28" s="20"/>
    </row>
    <row r="29" spans="1:24" x14ac:dyDescent="0.25">
      <c r="A29" s="20"/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W29" s="20"/>
      <c r="X29" s="20"/>
    </row>
    <row r="30" spans="1:24" x14ac:dyDescent="0.25">
      <c r="A30" s="20"/>
      <c r="B30" s="20"/>
      <c r="C30" s="20"/>
      <c r="D30" s="20"/>
      <c r="E30" s="20"/>
      <c r="F30" s="20"/>
      <c r="G30" s="20"/>
      <c r="H30" s="20"/>
      <c r="I30" s="26" t="s">
        <v>67</v>
      </c>
      <c r="J30" s="27"/>
      <c r="K30" s="27"/>
      <c r="L30" s="30">
        <f>F17-F31</f>
        <v>740</v>
      </c>
      <c r="O30" s="74"/>
      <c r="P30" s="65"/>
      <c r="Q30" s="65"/>
      <c r="R30" s="65"/>
      <c r="S30" s="65"/>
      <c r="W30" s="20"/>
      <c r="X30" s="20"/>
    </row>
    <row r="31" spans="1:24" x14ac:dyDescent="0.25">
      <c r="A31" s="26" t="s">
        <v>66</v>
      </c>
      <c r="B31" s="27"/>
      <c r="C31" s="27"/>
      <c r="D31" s="27"/>
      <c r="E31" s="27"/>
      <c r="F31" s="31">
        <f>E59+K59+Q59+E89+E74+K74+Q74+K89</f>
        <v>13259</v>
      </c>
      <c r="H31" s="20"/>
      <c r="I31" s="26"/>
      <c r="J31" s="27"/>
      <c r="K31" s="27"/>
      <c r="L31" s="20"/>
      <c r="O31" s="26" t="s">
        <v>82</v>
      </c>
      <c r="P31" s="27"/>
      <c r="Q31" s="27"/>
      <c r="R31" s="27"/>
      <c r="S31" s="29">
        <f>F116</f>
        <v>65000</v>
      </c>
      <c r="T31" s="20"/>
      <c r="U31" s="20"/>
      <c r="V31" s="20"/>
      <c r="W31" s="20"/>
      <c r="X31" s="20"/>
    </row>
    <row r="32" spans="1:24" x14ac:dyDescent="0.25">
      <c r="A32" s="20"/>
      <c r="B32" s="20"/>
      <c r="C32" s="20"/>
      <c r="D32" s="20"/>
      <c r="E32" s="20"/>
      <c r="F32" s="20"/>
      <c r="G32" s="20"/>
      <c r="H32" s="20"/>
      <c r="I32" s="26" t="s">
        <v>68</v>
      </c>
      <c r="J32" s="27"/>
      <c r="K32" s="27"/>
      <c r="L32" s="30">
        <f>L30*12</f>
        <v>8880</v>
      </c>
      <c r="O32" s="74"/>
      <c r="P32" s="65"/>
      <c r="Q32" s="65"/>
      <c r="R32" s="65"/>
      <c r="S32" s="65"/>
      <c r="T32" s="20"/>
      <c r="U32" s="20"/>
      <c r="V32" s="20"/>
      <c r="W32" s="20"/>
      <c r="X32" s="20"/>
    </row>
    <row r="33" spans="1:24" x14ac:dyDescent="0.25">
      <c r="A33" s="20"/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74"/>
      <c r="P33" s="65"/>
      <c r="Q33" s="65"/>
      <c r="R33" s="65"/>
      <c r="S33" s="67"/>
      <c r="T33" s="20"/>
      <c r="U33" s="20"/>
      <c r="V33" s="20"/>
      <c r="W33" s="20"/>
      <c r="X33" s="20"/>
    </row>
    <row r="34" spans="1:24" x14ac:dyDescent="0.25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</row>
    <row r="35" spans="1:24" x14ac:dyDescent="0.25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</row>
    <row r="36" spans="1:24" x14ac:dyDescent="0.25">
      <c r="A36" s="20"/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</row>
    <row r="37" spans="1:24" x14ac:dyDescent="0.25">
      <c r="A37" s="20"/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</row>
    <row r="38" spans="1:24" x14ac:dyDescent="0.25">
      <c r="A38" s="20"/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</row>
    <row r="39" spans="1:24" x14ac:dyDescent="0.25">
      <c r="A39" s="20"/>
      <c r="B39" s="20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</row>
    <row r="40" spans="1:24" x14ac:dyDescent="0.25">
      <c r="A40" s="20"/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</row>
    <row r="41" spans="1:24" x14ac:dyDescent="0.25">
      <c r="A41" s="20"/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</row>
    <row r="42" spans="1:24" x14ac:dyDescent="0.25">
      <c r="A42" s="20"/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</row>
    <row r="43" spans="1:24" ht="15.75" x14ac:dyDescent="0.25">
      <c r="A43" s="21"/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0"/>
      <c r="S43" s="20"/>
      <c r="T43" s="20"/>
      <c r="U43" s="20"/>
      <c r="V43" s="20"/>
      <c r="W43" s="20"/>
      <c r="X43" s="20"/>
    </row>
    <row r="44" spans="1:24" x14ac:dyDescent="0.25">
      <c r="A44" s="23"/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0"/>
      <c r="S44" s="20"/>
      <c r="T44" s="20"/>
      <c r="U44" s="20"/>
      <c r="V44" s="20"/>
      <c r="W44" s="20"/>
      <c r="X44" s="20"/>
    </row>
    <row r="45" spans="1:24" ht="15.75" thickBot="1" x14ac:dyDescent="0.3">
      <c r="A45" s="20"/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</row>
    <row r="46" spans="1:24" x14ac:dyDescent="0.25">
      <c r="A46" s="42" t="s">
        <v>9</v>
      </c>
      <c r="B46" s="43"/>
      <c r="C46" s="43"/>
      <c r="D46" s="44"/>
      <c r="E46" s="45" t="s">
        <v>10</v>
      </c>
      <c r="F46" s="20"/>
      <c r="G46" s="42" t="s">
        <v>18</v>
      </c>
      <c r="H46" s="43"/>
      <c r="I46" s="43"/>
      <c r="J46" s="44"/>
      <c r="K46" s="45" t="s">
        <v>10</v>
      </c>
      <c r="L46" s="20"/>
      <c r="M46" s="42" t="s">
        <v>49</v>
      </c>
      <c r="N46" s="43"/>
      <c r="O46" s="43"/>
      <c r="P46" s="44"/>
      <c r="Q46" s="45" t="s">
        <v>10</v>
      </c>
      <c r="R46" s="20"/>
      <c r="X46" s="20"/>
    </row>
    <row r="47" spans="1:24" x14ac:dyDescent="0.25">
      <c r="A47" s="56" t="s">
        <v>11</v>
      </c>
      <c r="B47" s="57"/>
      <c r="C47" s="57"/>
      <c r="D47" s="58"/>
      <c r="E47" s="32">
        <v>500</v>
      </c>
      <c r="F47" s="20"/>
      <c r="G47" s="56" t="s">
        <v>19</v>
      </c>
      <c r="H47" s="57"/>
      <c r="I47" s="57"/>
      <c r="J47" s="58"/>
      <c r="K47" s="32">
        <v>100</v>
      </c>
      <c r="L47" s="20"/>
      <c r="M47" s="56" t="s">
        <v>25</v>
      </c>
      <c r="N47" s="57"/>
      <c r="O47" s="57"/>
      <c r="P47" s="58"/>
      <c r="Q47" s="32">
        <v>500</v>
      </c>
      <c r="R47" s="20"/>
      <c r="X47" s="20"/>
    </row>
    <row r="48" spans="1:24" x14ac:dyDescent="0.25">
      <c r="A48" s="52" t="s">
        <v>7</v>
      </c>
      <c r="B48" s="53"/>
      <c r="C48" s="53"/>
      <c r="D48" s="54"/>
      <c r="E48" s="36">
        <v>500</v>
      </c>
      <c r="F48" s="20"/>
      <c r="G48" s="52" t="s">
        <v>20</v>
      </c>
      <c r="H48" s="53"/>
      <c r="I48" s="53"/>
      <c r="J48" s="54"/>
      <c r="K48" s="36">
        <v>100</v>
      </c>
      <c r="L48" s="20"/>
      <c r="M48" s="52" t="s">
        <v>26</v>
      </c>
      <c r="N48" s="53"/>
      <c r="O48" s="53"/>
      <c r="P48" s="54"/>
      <c r="Q48" s="36">
        <v>500</v>
      </c>
      <c r="R48" s="20"/>
      <c r="X48" s="20"/>
    </row>
    <row r="49" spans="1:24" x14ac:dyDescent="0.25">
      <c r="A49" s="55" t="s">
        <v>12</v>
      </c>
      <c r="B49" s="53"/>
      <c r="C49" s="53"/>
      <c r="D49" s="54"/>
      <c r="E49" s="32">
        <v>500</v>
      </c>
      <c r="F49" s="20"/>
      <c r="G49" s="55" t="s">
        <v>21</v>
      </c>
      <c r="H49" s="53"/>
      <c r="I49" s="53"/>
      <c r="J49" s="54"/>
      <c r="K49" s="32">
        <v>100</v>
      </c>
      <c r="L49" s="20"/>
      <c r="M49" s="55" t="s">
        <v>57</v>
      </c>
      <c r="N49" s="53"/>
      <c r="O49" s="53"/>
      <c r="P49" s="54"/>
      <c r="Q49" s="32">
        <v>250</v>
      </c>
      <c r="R49" s="20"/>
      <c r="X49" s="20"/>
    </row>
    <row r="50" spans="1:24" x14ac:dyDescent="0.25">
      <c r="A50" s="52" t="s">
        <v>13</v>
      </c>
      <c r="B50" s="53"/>
      <c r="C50" s="53"/>
      <c r="D50" s="54"/>
      <c r="E50" s="36">
        <v>500</v>
      </c>
      <c r="F50" s="20"/>
      <c r="G50" s="52" t="s">
        <v>24</v>
      </c>
      <c r="H50" s="53"/>
      <c r="I50" s="53"/>
      <c r="J50" s="54"/>
      <c r="K50" s="36">
        <v>100</v>
      </c>
      <c r="L50" s="20"/>
      <c r="M50" s="52" t="s">
        <v>58</v>
      </c>
      <c r="N50" s="53"/>
      <c r="O50" s="53"/>
      <c r="P50" s="54"/>
      <c r="Q50" s="36">
        <v>0</v>
      </c>
      <c r="R50" s="20"/>
      <c r="X50" s="20"/>
    </row>
    <row r="51" spans="1:24" x14ac:dyDescent="0.25">
      <c r="A51" s="55" t="s">
        <v>8</v>
      </c>
      <c r="B51" s="53"/>
      <c r="C51" s="53"/>
      <c r="D51" s="54"/>
      <c r="E51" s="32">
        <v>500</v>
      </c>
      <c r="F51" s="20"/>
      <c r="G51" s="55" t="s">
        <v>22</v>
      </c>
      <c r="H51" s="53"/>
      <c r="I51" s="53"/>
      <c r="J51" s="54"/>
      <c r="K51" s="32">
        <v>100</v>
      </c>
      <c r="L51" s="20"/>
      <c r="M51" s="55" t="s">
        <v>17</v>
      </c>
      <c r="N51" s="53"/>
      <c r="O51" s="53"/>
      <c r="P51" s="54"/>
      <c r="Q51" s="32">
        <v>0</v>
      </c>
      <c r="R51" s="20"/>
      <c r="X51" s="20"/>
    </row>
    <row r="52" spans="1:24" x14ac:dyDescent="0.25">
      <c r="A52" s="52" t="s">
        <v>14</v>
      </c>
      <c r="B52" s="53"/>
      <c r="C52" s="53"/>
      <c r="D52" s="54"/>
      <c r="E52" s="36">
        <v>500</v>
      </c>
      <c r="F52" s="20"/>
      <c r="G52" s="33" t="s">
        <v>17</v>
      </c>
      <c r="H52" s="34"/>
      <c r="I52" s="34"/>
      <c r="J52" s="35"/>
      <c r="K52" s="36">
        <v>100</v>
      </c>
      <c r="L52" s="20"/>
      <c r="M52" s="52" t="s">
        <v>17</v>
      </c>
      <c r="N52" s="53"/>
      <c r="O52" s="53"/>
      <c r="P52" s="54"/>
      <c r="Q52" s="36">
        <v>0</v>
      </c>
      <c r="R52" s="20"/>
      <c r="X52" s="20"/>
    </row>
    <row r="53" spans="1:24" x14ac:dyDescent="0.25">
      <c r="A53" s="55" t="s">
        <v>15</v>
      </c>
      <c r="B53" s="53"/>
      <c r="C53" s="53"/>
      <c r="D53" s="54"/>
      <c r="E53" s="32">
        <v>500</v>
      </c>
      <c r="F53" s="20"/>
      <c r="G53" s="55" t="s">
        <v>17</v>
      </c>
      <c r="H53" s="53"/>
      <c r="I53" s="53"/>
      <c r="J53" s="54"/>
      <c r="K53" s="32">
        <v>0</v>
      </c>
      <c r="L53" s="20"/>
      <c r="M53" s="55" t="s">
        <v>17</v>
      </c>
      <c r="N53" s="53"/>
      <c r="O53" s="53"/>
      <c r="P53" s="54"/>
      <c r="Q53" s="32">
        <v>0</v>
      </c>
      <c r="R53" s="20"/>
      <c r="X53" s="20"/>
    </row>
    <row r="54" spans="1:24" x14ac:dyDescent="0.25">
      <c r="A54" s="52" t="s">
        <v>16</v>
      </c>
      <c r="B54" s="53"/>
      <c r="C54" s="53"/>
      <c r="D54" s="54"/>
      <c r="E54" s="36">
        <v>500</v>
      </c>
      <c r="F54" s="20"/>
      <c r="G54" s="52" t="s">
        <v>17</v>
      </c>
      <c r="H54" s="53"/>
      <c r="I54" s="53"/>
      <c r="J54" s="54"/>
      <c r="K54" s="36">
        <v>0</v>
      </c>
      <c r="L54" s="20"/>
      <c r="M54" s="52" t="s">
        <v>17</v>
      </c>
      <c r="N54" s="53"/>
      <c r="O54" s="53"/>
      <c r="P54" s="54"/>
      <c r="Q54" s="36">
        <v>0</v>
      </c>
      <c r="R54" s="20"/>
      <c r="X54" s="20"/>
    </row>
    <row r="55" spans="1:24" x14ac:dyDescent="0.25">
      <c r="A55" s="55" t="s">
        <v>17</v>
      </c>
      <c r="B55" s="53"/>
      <c r="C55" s="53"/>
      <c r="D55" s="54"/>
      <c r="E55" s="32"/>
      <c r="F55" s="20"/>
      <c r="G55" s="55" t="s">
        <v>17</v>
      </c>
      <c r="H55" s="53"/>
      <c r="I55" s="53"/>
      <c r="J55" s="54"/>
      <c r="K55" s="32">
        <v>0</v>
      </c>
      <c r="L55" s="20"/>
      <c r="M55" s="55" t="s">
        <v>17</v>
      </c>
      <c r="N55" s="53"/>
      <c r="O55" s="53"/>
      <c r="P55" s="54"/>
      <c r="Q55" s="32">
        <v>0</v>
      </c>
      <c r="R55" s="20"/>
      <c r="X55" s="20"/>
    </row>
    <row r="56" spans="1:24" x14ac:dyDescent="0.25">
      <c r="A56" s="52" t="s">
        <v>17</v>
      </c>
      <c r="B56" s="53"/>
      <c r="C56" s="53"/>
      <c r="D56" s="54"/>
      <c r="E56" s="36">
        <v>500</v>
      </c>
      <c r="F56" s="20"/>
      <c r="G56" s="52" t="s">
        <v>17</v>
      </c>
      <c r="H56" s="53"/>
      <c r="I56" s="53"/>
      <c r="J56" s="54"/>
      <c r="K56" s="36">
        <v>0</v>
      </c>
      <c r="L56" s="20"/>
      <c r="M56" s="52" t="s">
        <v>17</v>
      </c>
      <c r="N56" s="53"/>
      <c r="O56" s="53"/>
      <c r="P56" s="54"/>
      <c r="Q56" s="36">
        <v>0</v>
      </c>
      <c r="R56" s="20"/>
      <c r="X56" s="20"/>
    </row>
    <row r="57" spans="1:24" x14ac:dyDescent="0.25">
      <c r="A57" s="55" t="s">
        <v>17</v>
      </c>
      <c r="B57" s="53"/>
      <c r="C57" s="53"/>
      <c r="D57" s="54"/>
      <c r="E57" s="32"/>
      <c r="F57" s="20"/>
      <c r="G57" s="55" t="s">
        <v>17</v>
      </c>
      <c r="H57" s="53"/>
      <c r="I57" s="53"/>
      <c r="J57" s="54"/>
      <c r="K57" s="32">
        <v>0</v>
      </c>
      <c r="L57" s="20"/>
      <c r="M57" s="55" t="s">
        <v>17</v>
      </c>
      <c r="N57" s="53"/>
      <c r="O57" s="53"/>
      <c r="P57" s="54"/>
      <c r="Q57" s="32">
        <v>0</v>
      </c>
      <c r="R57" s="20"/>
      <c r="X57" s="20"/>
    </row>
    <row r="58" spans="1:24" x14ac:dyDescent="0.25">
      <c r="A58" s="52" t="s">
        <v>17</v>
      </c>
      <c r="B58" s="53"/>
      <c r="C58" s="53"/>
      <c r="D58" s="54"/>
      <c r="E58" s="36">
        <v>500</v>
      </c>
      <c r="F58" s="20"/>
      <c r="G58" s="52" t="s">
        <v>17</v>
      </c>
      <c r="H58" s="53"/>
      <c r="I58" s="53"/>
      <c r="J58" s="54"/>
      <c r="K58" s="36">
        <v>0</v>
      </c>
      <c r="L58" s="20"/>
      <c r="M58" s="52" t="s">
        <v>17</v>
      </c>
      <c r="N58" s="53"/>
      <c r="O58" s="53"/>
      <c r="P58" s="54"/>
      <c r="Q58" s="36">
        <v>0</v>
      </c>
      <c r="R58" s="20"/>
      <c r="X58" s="20"/>
    </row>
    <row r="59" spans="1:24" ht="15.75" thickBot="1" x14ac:dyDescent="0.3">
      <c r="A59" s="37" t="s">
        <v>23</v>
      </c>
      <c r="B59" s="38"/>
      <c r="C59" s="38"/>
      <c r="D59" s="39"/>
      <c r="E59" s="40">
        <f>SUM(E47:E58)</f>
        <v>5000</v>
      </c>
      <c r="F59" s="20"/>
      <c r="G59" s="37" t="s">
        <v>23</v>
      </c>
      <c r="H59" s="38"/>
      <c r="I59" s="38"/>
      <c r="J59" s="39"/>
      <c r="K59" s="40">
        <f>SUM(K47:K58)</f>
        <v>600</v>
      </c>
      <c r="L59" s="20"/>
      <c r="M59" s="37" t="s">
        <v>23</v>
      </c>
      <c r="N59" s="38"/>
      <c r="O59" s="38"/>
      <c r="P59" s="39"/>
      <c r="Q59" s="40">
        <f>SUM(Q47:Q58)</f>
        <v>1250</v>
      </c>
      <c r="R59" s="20"/>
      <c r="X59" s="20"/>
    </row>
    <row r="60" spans="1:24" ht="15.75" thickBot="1" x14ac:dyDescent="0.3">
      <c r="A60" s="20"/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</row>
    <row r="61" spans="1:24" x14ac:dyDescent="0.25">
      <c r="A61" s="42" t="s">
        <v>64</v>
      </c>
      <c r="B61" s="43"/>
      <c r="C61" s="43"/>
      <c r="D61" s="44"/>
      <c r="E61" s="45" t="s">
        <v>10</v>
      </c>
      <c r="F61" s="20"/>
      <c r="G61" s="42" t="s">
        <v>41</v>
      </c>
      <c r="H61" s="43"/>
      <c r="I61" s="43"/>
      <c r="J61" s="44"/>
      <c r="K61" s="45" t="s">
        <v>10</v>
      </c>
      <c r="L61" s="20"/>
      <c r="M61" s="42" t="s">
        <v>52</v>
      </c>
      <c r="N61" s="43"/>
      <c r="O61" s="43"/>
      <c r="P61" s="44"/>
      <c r="Q61" s="45" t="s">
        <v>10</v>
      </c>
      <c r="R61" s="20"/>
      <c r="X61" s="20"/>
    </row>
    <row r="62" spans="1:24" x14ac:dyDescent="0.25">
      <c r="A62" s="56" t="s">
        <v>40</v>
      </c>
      <c r="B62" s="57"/>
      <c r="C62" s="57"/>
      <c r="D62" s="58"/>
      <c r="E62" s="32">
        <v>500</v>
      </c>
      <c r="F62" s="20"/>
      <c r="G62" s="56" t="s">
        <v>42</v>
      </c>
      <c r="H62" s="57"/>
      <c r="I62" s="57"/>
      <c r="J62" s="58"/>
      <c r="K62" s="32">
        <v>500</v>
      </c>
      <c r="L62" s="20"/>
      <c r="M62" s="56" t="s">
        <v>53</v>
      </c>
      <c r="N62" s="57"/>
      <c r="O62" s="57"/>
      <c r="P62" s="58"/>
      <c r="Q62" s="32">
        <v>1</v>
      </c>
      <c r="R62" s="20"/>
      <c r="X62" s="20"/>
    </row>
    <row r="63" spans="1:24" x14ac:dyDescent="0.25">
      <c r="A63" s="52" t="s">
        <v>36</v>
      </c>
      <c r="B63" s="53"/>
      <c r="C63" s="53"/>
      <c r="D63" s="54"/>
      <c r="E63" s="36">
        <v>500</v>
      </c>
      <c r="F63" s="20"/>
      <c r="G63" s="52" t="s">
        <v>43</v>
      </c>
      <c r="H63" s="53"/>
      <c r="I63" s="53"/>
      <c r="J63" s="54"/>
      <c r="K63" s="36">
        <v>500</v>
      </c>
      <c r="L63" s="20"/>
      <c r="M63" s="52" t="s">
        <v>54</v>
      </c>
      <c r="N63" s="53"/>
      <c r="O63" s="53"/>
      <c r="P63" s="54"/>
      <c r="Q63" s="36">
        <v>1</v>
      </c>
      <c r="R63" s="20"/>
      <c r="X63" s="20"/>
    </row>
    <row r="64" spans="1:24" x14ac:dyDescent="0.25">
      <c r="A64" s="55" t="s">
        <v>37</v>
      </c>
      <c r="B64" s="53"/>
      <c r="C64" s="53"/>
      <c r="D64" s="54"/>
      <c r="E64" s="32">
        <v>500</v>
      </c>
      <c r="F64" s="20"/>
      <c r="G64" s="55" t="s">
        <v>44</v>
      </c>
      <c r="H64" s="53"/>
      <c r="I64" s="53"/>
      <c r="J64" s="54"/>
      <c r="K64" s="32">
        <v>500</v>
      </c>
      <c r="L64" s="20"/>
      <c r="M64" s="55" t="s">
        <v>17</v>
      </c>
      <c r="N64" s="53"/>
      <c r="O64" s="53"/>
      <c r="P64" s="54"/>
      <c r="Q64" s="32">
        <v>0</v>
      </c>
      <c r="R64" s="20"/>
      <c r="X64" s="20"/>
    </row>
    <row r="65" spans="1:24" x14ac:dyDescent="0.25">
      <c r="A65" s="52" t="s">
        <v>38</v>
      </c>
      <c r="B65" s="53"/>
      <c r="C65" s="53"/>
      <c r="D65" s="54"/>
      <c r="E65" s="36">
        <v>500</v>
      </c>
      <c r="F65" s="20"/>
      <c r="G65" s="52" t="s">
        <v>45</v>
      </c>
      <c r="H65" s="53"/>
      <c r="I65" s="53"/>
      <c r="J65" s="54"/>
      <c r="K65" s="36">
        <v>1</v>
      </c>
      <c r="L65" s="20"/>
      <c r="M65" s="52" t="s">
        <v>17</v>
      </c>
      <c r="N65" s="53"/>
      <c r="O65" s="53"/>
      <c r="P65" s="54"/>
      <c r="Q65" s="36">
        <v>0</v>
      </c>
      <c r="R65" s="20"/>
      <c r="X65" s="20"/>
    </row>
    <row r="66" spans="1:24" x14ac:dyDescent="0.25">
      <c r="A66" s="55" t="s">
        <v>39</v>
      </c>
      <c r="B66" s="53"/>
      <c r="C66" s="53"/>
      <c r="D66" s="54"/>
      <c r="E66" s="32">
        <v>500</v>
      </c>
      <c r="F66" s="20"/>
      <c r="G66" s="55" t="s">
        <v>46</v>
      </c>
      <c r="H66" s="53"/>
      <c r="I66" s="53"/>
      <c r="J66" s="54"/>
      <c r="K66" s="32">
        <v>1</v>
      </c>
      <c r="L66" s="20"/>
      <c r="M66" s="55" t="s">
        <v>17</v>
      </c>
      <c r="N66" s="53"/>
      <c r="O66" s="53"/>
      <c r="P66" s="54"/>
      <c r="Q66" s="32">
        <v>0</v>
      </c>
      <c r="R66" s="20"/>
      <c r="X66" s="20"/>
    </row>
    <row r="67" spans="1:24" x14ac:dyDescent="0.25">
      <c r="A67" s="52"/>
      <c r="B67" s="53"/>
      <c r="C67" s="53"/>
      <c r="D67" s="54"/>
      <c r="E67" s="36">
        <v>0</v>
      </c>
      <c r="F67" s="20"/>
      <c r="G67" s="52" t="s">
        <v>47</v>
      </c>
      <c r="H67" s="53"/>
      <c r="I67" s="53"/>
      <c r="J67" s="54"/>
      <c r="K67" s="36">
        <v>1</v>
      </c>
      <c r="L67" s="20"/>
      <c r="M67" s="52" t="s">
        <v>17</v>
      </c>
      <c r="N67" s="53"/>
      <c r="O67" s="53"/>
      <c r="P67" s="54"/>
      <c r="Q67" s="36">
        <v>0</v>
      </c>
      <c r="R67" s="20"/>
      <c r="X67" s="20"/>
    </row>
    <row r="68" spans="1:24" x14ac:dyDescent="0.25">
      <c r="A68" s="55" t="s">
        <v>17</v>
      </c>
      <c r="B68" s="53"/>
      <c r="C68" s="53"/>
      <c r="D68" s="54"/>
      <c r="E68" s="32">
        <v>0</v>
      </c>
      <c r="F68" s="20"/>
      <c r="G68" s="55" t="s">
        <v>48</v>
      </c>
      <c r="H68" s="53"/>
      <c r="I68" s="53"/>
      <c r="J68" s="54"/>
      <c r="K68" s="32">
        <v>1</v>
      </c>
      <c r="L68" s="20"/>
      <c r="M68" s="55" t="s">
        <v>17</v>
      </c>
      <c r="N68" s="53"/>
      <c r="O68" s="53"/>
      <c r="P68" s="54"/>
      <c r="Q68" s="32">
        <v>0</v>
      </c>
      <c r="R68" s="20"/>
      <c r="X68" s="20"/>
    </row>
    <row r="69" spans="1:24" x14ac:dyDescent="0.25">
      <c r="A69" s="52" t="s">
        <v>17</v>
      </c>
      <c r="B69" s="53"/>
      <c r="C69" s="53"/>
      <c r="D69" s="54"/>
      <c r="E69" s="36">
        <v>0</v>
      </c>
      <c r="F69" s="20"/>
      <c r="G69" s="52" t="s">
        <v>51</v>
      </c>
      <c r="H69" s="53"/>
      <c r="I69" s="53"/>
      <c r="J69" s="54"/>
      <c r="K69" s="36">
        <v>1</v>
      </c>
      <c r="L69" s="20"/>
      <c r="M69" s="52" t="s">
        <v>17</v>
      </c>
      <c r="N69" s="53"/>
      <c r="O69" s="53"/>
      <c r="P69" s="54"/>
      <c r="Q69" s="36">
        <v>0</v>
      </c>
      <c r="R69" s="20"/>
      <c r="X69" s="20"/>
    </row>
    <row r="70" spans="1:24" x14ac:dyDescent="0.25">
      <c r="A70" s="55" t="s">
        <v>17</v>
      </c>
      <c r="B70" s="53"/>
      <c r="C70" s="53"/>
      <c r="D70" s="54"/>
      <c r="E70" s="32">
        <v>0</v>
      </c>
      <c r="F70" s="20"/>
      <c r="G70" s="55" t="s">
        <v>56</v>
      </c>
      <c r="H70" s="53"/>
      <c r="I70" s="53"/>
      <c r="J70" s="54"/>
      <c r="K70" s="32">
        <v>1</v>
      </c>
      <c r="L70" s="20"/>
      <c r="M70" s="55" t="s">
        <v>17</v>
      </c>
      <c r="N70" s="53"/>
      <c r="O70" s="53"/>
      <c r="P70" s="54"/>
      <c r="Q70" s="32">
        <v>0</v>
      </c>
      <c r="R70" s="20"/>
      <c r="X70" s="20"/>
    </row>
    <row r="71" spans="1:24" x14ac:dyDescent="0.25">
      <c r="A71" s="52" t="s">
        <v>17</v>
      </c>
      <c r="B71" s="53"/>
      <c r="C71" s="53"/>
      <c r="D71" s="54"/>
      <c r="E71" s="36">
        <v>0</v>
      </c>
      <c r="F71" s="20"/>
      <c r="G71" s="52" t="s">
        <v>55</v>
      </c>
      <c r="H71" s="53"/>
      <c r="I71" s="53"/>
      <c r="J71" s="54"/>
      <c r="K71" s="36">
        <v>1</v>
      </c>
      <c r="L71" s="20"/>
      <c r="M71" s="52" t="s">
        <v>17</v>
      </c>
      <c r="N71" s="53"/>
      <c r="O71" s="53"/>
      <c r="P71" s="54"/>
      <c r="Q71" s="36">
        <v>0</v>
      </c>
      <c r="R71" s="20"/>
      <c r="X71" s="20"/>
    </row>
    <row r="72" spans="1:24" x14ac:dyDescent="0.25">
      <c r="A72" s="55" t="s">
        <v>17</v>
      </c>
      <c r="B72" s="53"/>
      <c r="C72" s="53"/>
      <c r="D72" s="54"/>
      <c r="E72" s="32">
        <v>0</v>
      </c>
      <c r="F72" s="20"/>
      <c r="G72" s="55" t="s">
        <v>17</v>
      </c>
      <c r="H72" s="53"/>
      <c r="I72" s="53"/>
      <c r="J72" s="54"/>
      <c r="K72" s="32">
        <v>0</v>
      </c>
      <c r="L72" s="20"/>
      <c r="M72" s="55" t="s">
        <v>17</v>
      </c>
      <c r="N72" s="53"/>
      <c r="O72" s="53"/>
      <c r="P72" s="54"/>
      <c r="Q72" s="32">
        <v>0</v>
      </c>
      <c r="R72" s="20"/>
      <c r="X72" s="20"/>
    </row>
    <row r="73" spans="1:24" x14ac:dyDescent="0.25">
      <c r="A73" s="52" t="s">
        <v>17</v>
      </c>
      <c r="B73" s="53"/>
      <c r="C73" s="53"/>
      <c r="D73" s="54"/>
      <c r="E73" s="36">
        <v>0</v>
      </c>
      <c r="F73" s="20"/>
      <c r="G73" s="52" t="s">
        <v>17</v>
      </c>
      <c r="H73" s="53"/>
      <c r="I73" s="53"/>
      <c r="J73" s="54"/>
      <c r="K73" s="36">
        <v>0</v>
      </c>
      <c r="L73" s="20"/>
      <c r="M73" s="52" t="s">
        <v>17</v>
      </c>
      <c r="N73" s="53"/>
      <c r="O73" s="53"/>
      <c r="P73" s="54"/>
      <c r="Q73" s="36">
        <v>0</v>
      </c>
      <c r="R73" s="20"/>
      <c r="X73" s="20"/>
    </row>
    <row r="74" spans="1:24" ht="15.75" thickBot="1" x14ac:dyDescent="0.3">
      <c r="A74" s="37" t="s">
        <v>23</v>
      </c>
      <c r="B74" s="38"/>
      <c r="C74" s="38"/>
      <c r="D74" s="39"/>
      <c r="E74" s="40">
        <f>SUM(E62:E73)</f>
        <v>2500</v>
      </c>
      <c r="F74" s="20"/>
      <c r="G74" s="37" t="s">
        <v>23</v>
      </c>
      <c r="H74" s="38"/>
      <c r="I74" s="38"/>
      <c r="J74" s="39"/>
      <c r="K74" s="40">
        <f>SUM(K62:K73)</f>
        <v>1507</v>
      </c>
      <c r="L74" s="20"/>
      <c r="M74" s="37" t="s">
        <v>23</v>
      </c>
      <c r="N74" s="38"/>
      <c r="O74" s="38"/>
      <c r="P74" s="39"/>
      <c r="Q74" s="40">
        <f>SUM(Q62:Q73)</f>
        <v>2</v>
      </c>
      <c r="R74" s="20"/>
      <c r="X74" s="20"/>
    </row>
    <row r="75" spans="1:24" ht="15.75" thickBot="1" x14ac:dyDescent="0.3">
      <c r="A75" s="20"/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</row>
    <row r="76" spans="1:24" x14ac:dyDescent="0.25">
      <c r="A76" s="42" t="s">
        <v>27</v>
      </c>
      <c r="B76" s="43"/>
      <c r="C76" s="43"/>
      <c r="D76" s="44"/>
      <c r="E76" s="45" t="s">
        <v>10</v>
      </c>
      <c r="F76" s="20"/>
      <c r="G76" s="42" t="s">
        <v>59</v>
      </c>
      <c r="H76" s="43"/>
      <c r="I76" s="43"/>
      <c r="J76" s="44"/>
      <c r="K76" s="45" t="s">
        <v>10</v>
      </c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</row>
    <row r="77" spans="1:24" x14ac:dyDescent="0.25">
      <c r="A77" s="56" t="s">
        <v>28</v>
      </c>
      <c r="B77" s="57"/>
      <c r="C77" s="57"/>
      <c r="D77" s="58"/>
      <c r="E77" s="32">
        <v>100</v>
      </c>
      <c r="F77" s="20"/>
      <c r="G77" s="56" t="s">
        <v>60</v>
      </c>
      <c r="H77" s="57"/>
      <c r="I77" s="57"/>
      <c r="J77" s="58"/>
      <c r="K77" s="32">
        <v>500</v>
      </c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</row>
    <row r="78" spans="1:24" x14ac:dyDescent="0.25">
      <c r="A78" s="52" t="s">
        <v>29</v>
      </c>
      <c r="B78" s="53"/>
      <c r="C78" s="53"/>
      <c r="D78" s="54"/>
      <c r="E78" s="36">
        <v>100</v>
      </c>
      <c r="F78" s="20"/>
      <c r="G78" s="52" t="s">
        <v>61</v>
      </c>
      <c r="H78" s="53"/>
      <c r="I78" s="53"/>
      <c r="J78" s="54"/>
      <c r="K78" s="36">
        <v>500</v>
      </c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</row>
    <row r="79" spans="1:24" x14ac:dyDescent="0.25">
      <c r="A79" s="55" t="s">
        <v>30</v>
      </c>
      <c r="B79" s="53"/>
      <c r="C79" s="53"/>
      <c r="D79" s="54"/>
      <c r="E79" s="32">
        <v>100</v>
      </c>
      <c r="F79" s="20"/>
      <c r="G79" s="55" t="s">
        <v>62</v>
      </c>
      <c r="H79" s="53"/>
      <c r="I79" s="53"/>
      <c r="J79" s="54"/>
      <c r="K79" s="32">
        <v>500</v>
      </c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</row>
    <row r="80" spans="1:24" x14ac:dyDescent="0.25">
      <c r="A80" s="52" t="s">
        <v>31</v>
      </c>
      <c r="B80" s="53"/>
      <c r="C80" s="53"/>
      <c r="D80" s="54"/>
      <c r="E80" s="36">
        <v>100</v>
      </c>
      <c r="F80" s="20"/>
      <c r="G80" s="52" t="s">
        <v>17</v>
      </c>
      <c r="H80" s="53"/>
      <c r="I80" s="53"/>
      <c r="J80" s="54"/>
      <c r="K80" s="36">
        <v>0</v>
      </c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</row>
    <row r="81" spans="1:24" x14ac:dyDescent="0.25">
      <c r="A81" s="55" t="s">
        <v>32</v>
      </c>
      <c r="B81" s="53"/>
      <c r="C81" s="53"/>
      <c r="D81" s="54"/>
      <c r="E81" s="32">
        <v>100</v>
      </c>
      <c r="F81" s="20"/>
      <c r="G81" s="55" t="s">
        <v>17</v>
      </c>
      <c r="H81" s="53"/>
      <c r="I81" s="53"/>
      <c r="J81" s="54"/>
      <c r="K81" s="32">
        <v>0</v>
      </c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</row>
    <row r="82" spans="1:24" x14ac:dyDescent="0.25">
      <c r="A82" s="52" t="s">
        <v>35</v>
      </c>
      <c r="B82" s="53"/>
      <c r="C82" s="53"/>
      <c r="D82" s="54"/>
      <c r="E82" s="36">
        <v>100</v>
      </c>
      <c r="G82" s="52" t="s">
        <v>17</v>
      </c>
      <c r="H82" s="53"/>
      <c r="I82" s="53"/>
      <c r="J82" s="54"/>
      <c r="K82" s="36">
        <v>0</v>
      </c>
      <c r="X82" s="20"/>
    </row>
    <row r="83" spans="1:24" x14ac:dyDescent="0.25">
      <c r="A83" s="55" t="s">
        <v>33</v>
      </c>
      <c r="B83" s="53"/>
      <c r="C83" s="53"/>
      <c r="D83" s="54"/>
      <c r="E83" s="32">
        <v>100</v>
      </c>
      <c r="G83" s="55" t="s">
        <v>17</v>
      </c>
      <c r="H83" s="53"/>
      <c r="I83" s="53"/>
      <c r="J83" s="54"/>
      <c r="K83" s="32">
        <v>0</v>
      </c>
      <c r="X83" s="20"/>
    </row>
    <row r="84" spans="1:24" x14ac:dyDescent="0.25">
      <c r="A84" s="52" t="s">
        <v>33</v>
      </c>
      <c r="B84" s="53"/>
      <c r="C84" s="53"/>
      <c r="D84" s="54"/>
      <c r="E84" s="36">
        <v>100</v>
      </c>
      <c r="G84" s="52" t="s">
        <v>17</v>
      </c>
      <c r="H84" s="53"/>
      <c r="I84" s="53"/>
      <c r="J84" s="54"/>
      <c r="K84" s="36">
        <v>0</v>
      </c>
      <c r="X84" s="20"/>
    </row>
    <row r="85" spans="1:24" x14ac:dyDescent="0.25">
      <c r="A85" s="55" t="s">
        <v>50</v>
      </c>
      <c r="B85" s="53"/>
      <c r="C85" s="53"/>
      <c r="D85" s="54"/>
      <c r="E85" s="32"/>
      <c r="G85" s="55" t="s">
        <v>17</v>
      </c>
      <c r="H85" s="53"/>
      <c r="I85" s="53"/>
      <c r="J85" s="54"/>
      <c r="K85" s="32">
        <v>0</v>
      </c>
      <c r="X85" s="20"/>
    </row>
    <row r="86" spans="1:24" x14ac:dyDescent="0.25">
      <c r="A86" s="52" t="s">
        <v>17</v>
      </c>
      <c r="B86" s="53"/>
      <c r="C86" s="53"/>
      <c r="D86" s="54"/>
      <c r="E86" s="36">
        <v>0</v>
      </c>
      <c r="G86" s="52" t="s">
        <v>17</v>
      </c>
      <c r="H86" s="53"/>
      <c r="I86" s="53"/>
      <c r="J86" s="54"/>
      <c r="K86" s="36">
        <v>0</v>
      </c>
      <c r="X86" s="20"/>
    </row>
    <row r="87" spans="1:24" x14ac:dyDescent="0.25">
      <c r="A87" s="55" t="s">
        <v>17</v>
      </c>
      <c r="B87" s="53"/>
      <c r="C87" s="53"/>
      <c r="D87" s="54"/>
      <c r="E87" s="32"/>
      <c r="G87" s="55" t="s">
        <v>17</v>
      </c>
      <c r="H87" s="53"/>
      <c r="I87" s="53"/>
      <c r="J87" s="54"/>
      <c r="K87" s="32">
        <v>0</v>
      </c>
      <c r="X87" s="20"/>
    </row>
    <row r="88" spans="1:24" x14ac:dyDescent="0.25">
      <c r="A88" s="52" t="s">
        <v>34</v>
      </c>
      <c r="B88" s="53"/>
      <c r="C88" s="53"/>
      <c r="D88" s="54"/>
      <c r="E88" s="36">
        <v>100</v>
      </c>
      <c r="G88" s="52" t="s">
        <v>17</v>
      </c>
      <c r="H88" s="53"/>
      <c r="I88" s="53"/>
      <c r="J88" s="54"/>
      <c r="K88" s="36">
        <v>0</v>
      </c>
      <c r="X88" s="20"/>
    </row>
    <row r="89" spans="1:24" ht="15.75" thickBot="1" x14ac:dyDescent="0.3">
      <c r="A89" s="37" t="s">
        <v>23</v>
      </c>
      <c r="B89" s="38"/>
      <c r="C89" s="38"/>
      <c r="D89" s="39"/>
      <c r="E89" s="40">
        <f>SUM(E77:E88)</f>
        <v>900</v>
      </c>
      <c r="G89" s="37" t="s">
        <v>23</v>
      </c>
      <c r="H89" s="38"/>
      <c r="I89" s="38"/>
      <c r="J89" s="39"/>
      <c r="K89" s="40">
        <f>SUM(K77:K88)</f>
        <v>1500</v>
      </c>
      <c r="X89" s="20"/>
    </row>
    <row r="90" spans="1:24" x14ac:dyDescent="0.25">
      <c r="X90" s="20"/>
    </row>
    <row r="91" spans="1:24" x14ac:dyDescent="0.25">
      <c r="X91" s="20"/>
    </row>
    <row r="92" spans="1:24" x14ac:dyDescent="0.25">
      <c r="X92" s="20"/>
    </row>
    <row r="93" spans="1:24" x14ac:dyDescent="0.25">
      <c r="X93" s="20"/>
    </row>
    <row r="94" spans="1:24" x14ac:dyDescent="0.25">
      <c r="X94" s="20"/>
    </row>
    <row r="95" spans="1:24" x14ac:dyDescent="0.25">
      <c r="A95" s="20"/>
      <c r="B95" s="20"/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</row>
    <row r="96" spans="1:24" x14ac:dyDescent="0.25">
      <c r="A96" s="20"/>
      <c r="B96" s="20"/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</row>
    <row r="97" spans="1:25" x14ac:dyDescent="0.25">
      <c r="A97" s="20"/>
      <c r="B97" s="20"/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</row>
    <row r="98" spans="1:25" ht="15.75" x14ac:dyDescent="0.25">
      <c r="A98" s="21"/>
      <c r="B98" s="21"/>
      <c r="C98" s="21"/>
      <c r="D98" s="21"/>
      <c r="E98" s="21"/>
      <c r="F98" s="21"/>
      <c r="G98" s="21"/>
      <c r="H98" s="22"/>
      <c r="I98" s="22"/>
      <c r="J98" s="22"/>
      <c r="K98" s="22"/>
      <c r="L98" s="22"/>
      <c r="M98" s="22"/>
      <c r="N98" s="22"/>
      <c r="O98" s="22"/>
      <c r="P98" s="22"/>
      <c r="Q98" s="22"/>
      <c r="R98" s="22"/>
      <c r="S98" s="22"/>
      <c r="T98" s="22"/>
      <c r="U98" s="22"/>
      <c r="V98" s="22"/>
      <c r="W98" s="22"/>
      <c r="X98" s="20"/>
    </row>
    <row r="99" spans="1:25" x14ac:dyDescent="0.25">
      <c r="A99" s="23"/>
      <c r="B99" s="23"/>
      <c r="C99" s="23"/>
      <c r="D99" s="23"/>
      <c r="E99" s="23"/>
      <c r="F99" s="23"/>
      <c r="G99" s="23"/>
      <c r="H99" s="65"/>
      <c r="I99" s="65"/>
      <c r="J99" s="65"/>
      <c r="K99" s="65"/>
      <c r="L99" s="65"/>
      <c r="M99" s="65"/>
      <c r="N99" s="65"/>
      <c r="O99" s="65"/>
      <c r="P99" s="65"/>
      <c r="Q99" s="65"/>
      <c r="R99" s="65"/>
      <c r="S99" s="65"/>
      <c r="T99" s="65"/>
      <c r="U99" s="65"/>
      <c r="V99" s="65"/>
      <c r="W99" s="65"/>
    </row>
    <row r="100" spans="1:25" x14ac:dyDescent="0.25">
      <c r="A100" s="20"/>
      <c r="B100" s="20"/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</row>
    <row r="101" spans="1:25" ht="15.75" x14ac:dyDescent="0.25">
      <c r="A101" s="21"/>
      <c r="B101" s="21"/>
      <c r="C101" s="21"/>
      <c r="D101" s="21"/>
      <c r="E101" s="21"/>
      <c r="F101" s="21"/>
      <c r="G101" s="21"/>
      <c r="H101" s="22"/>
      <c r="I101" s="65"/>
      <c r="J101" s="22"/>
      <c r="K101" s="65"/>
      <c r="L101" s="70"/>
      <c r="N101" s="63"/>
      <c r="O101" s="63"/>
      <c r="P101" s="63"/>
      <c r="Q101" s="63"/>
      <c r="R101" s="63"/>
      <c r="S101" s="63"/>
      <c r="T101" s="63"/>
      <c r="U101" s="63"/>
      <c r="V101" s="63"/>
      <c r="W101" s="63"/>
      <c r="X101" s="64"/>
      <c r="Y101" s="64"/>
    </row>
    <row r="102" spans="1:25" ht="15.75" x14ac:dyDescent="0.25">
      <c r="A102" s="23"/>
      <c r="B102" s="23"/>
      <c r="C102" s="23"/>
      <c r="D102" s="23"/>
      <c r="E102" s="23"/>
      <c r="F102" s="23"/>
      <c r="G102" s="68"/>
      <c r="H102" s="22"/>
      <c r="I102" s="65"/>
      <c r="J102" s="22"/>
      <c r="K102" s="65"/>
      <c r="L102" s="70"/>
      <c r="N102" s="65"/>
      <c r="O102" s="65"/>
      <c r="P102" s="65"/>
      <c r="Q102" s="65"/>
      <c r="R102" s="65"/>
      <c r="S102" s="65"/>
      <c r="T102" s="65"/>
      <c r="U102" s="65"/>
      <c r="V102" s="65"/>
      <c r="W102" s="65"/>
      <c r="X102" s="64"/>
      <c r="Y102" s="64"/>
    </row>
    <row r="103" spans="1:25" x14ac:dyDescent="0.25">
      <c r="A103" s="61" t="s">
        <v>70</v>
      </c>
      <c r="B103" s="62"/>
      <c r="C103" s="62"/>
      <c r="D103" s="62"/>
      <c r="E103" s="47"/>
      <c r="F103" s="46">
        <v>5000</v>
      </c>
      <c r="G103" s="62"/>
      <c r="H103" s="71"/>
      <c r="I103" s="70"/>
      <c r="J103" s="72"/>
      <c r="K103" s="65"/>
      <c r="L103" s="70"/>
      <c r="N103" s="66"/>
      <c r="O103" s="66"/>
      <c r="P103" s="66"/>
      <c r="Q103" s="66"/>
      <c r="R103" s="66"/>
      <c r="S103" s="66"/>
      <c r="T103" s="66"/>
      <c r="U103" s="66"/>
      <c r="V103" s="66"/>
      <c r="W103" s="66"/>
      <c r="X103" s="64"/>
      <c r="Y103" s="64"/>
    </row>
    <row r="104" spans="1:25" x14ac:dyDescent="0.25">
      <c r="A104" s="49" t="s">
        <v>71</v>
      </c>
      <c r="B104" s="50"/>
      <c r="C104" s="50"/>
      <c r="D104" s="50"/>
      <c r="E104" s="51"/>
      <c r="F104" s="46">
        <v>5000</v>
      </c>
      <c r="G104" s="62"/>
      <c r="H104" s="73"/>
      <c r="I104" s="70"/>
      <c r="J104" s="72"/>
      <c r="K104" s="65"/>
      <c r="L104" s="70"/>
      <c r="N104" s="66"/>
      <c r="O104" s="66"/>
      <c r="P104" s="66"/>
      <c r="Q104" s="66"/>
      <c r="R104" s="66"/>
      <c r="S104" s="66"/>
      <c r="T104" s="66"/>
      <c r="U104" s="66"/>
      <c r="V104" s="66"/>
      <c r="W104" s="66"/>
      <c r="X104" s="64"/>
      <c r="Y104" s="64"/>
    </row>
    <row r="105" spans="1:25" x14ac:dyDescent="0.25">
      <c r="A105" s="49" t="s">
        <v>72</v>
      </c>
      <c r="B105" s="50"/>
      <c r="C105" s="50"/>
      <c r="D105" s="50"/>
      <c r="E105" s="51"/>
      <c r="F105" s="46">
        <v>5000</v>
      </c>
      <c r="G105" s="62"/>
      <c r="H105" s="73"/>
      <c r="I105" s="70"/>
      <c r="J105" s="72"/>
      <c r="K105" s="65"/>
      <c r="L105" s="70"/>
      <c r="N105" s="66"/>
      <c r="O105" s="66"/>
      <c r="P105" s="66"/>
      <c r="Q105" s="66"/>
      <c r="R105" s="66"/>
      <c r="S105" s="66"/>
      <c r="T105" s="66"/>
      <c r="U105" s="66"/>
      <c r="V105" s="66"/>
      <c r="W105" s="66"/>
      <c r="X105" s="64"/>
      <c r="Y105" s="64"/>
    </row>
    <row r="106" spans="1:25" x14ac:dyDescent="0.25">
      <c r="A106" s="49" t="s">
        <v>73</v>
      </c>
      <c r="B106" s="50"/>
      <c r="C106" s="50"/>
      <c r="D106" s="50"/>
      <c r="E106" s="51"/>
      <c r="F106" s="46">
        <v>5000</v>
      </c>
      <c r="G106" s="62"/>
      <c r="H106" s="73"/>
      <c r="I106" s="70"/>
      <c r="J106" s="72"/>
      <c r="K106" s="65"/>
      <c r="L106" s="70"/>
      <c r="N106" s="66"/>
      <c r="O106" s="66"/>
      <c r="P106" s="66"/>
      <c r="Q106" s="66"/>
      <c r="R106" s="66"/>
      <c r="S106" s="66"/>
      <c r="T106" s="66"/>
      <c r="U106" s="66"/>
      <c r="V106" s="66"/>
      <c r="W106" s="66"/>
      <c r="X106" s="64"/>
      <c r="Y106" s="64"/>
    </row>
    <row r="107" spans="1:25" x14ac:dyDescent="0.25">
      <c r="A107" s="49" t="s">
        <v>74</v>
      </c>
      <c r="B107" s="50"/>
      <c r="C107" s="50"/>
      <c r="D107" s="50"/>
      <c r="E107" s="51"/>
      <c r="F107" s="46">
        <v>5000</v>
      </c>
      <c r="G107" s="62"/>
      <c r="H107" s="73"/>
      <c r="I107" s="70"/>
      <c r="J107" s="72"/>
      <c r="K107" s="65"/>
      <c r="L107" s="70"/>
      <c r="N107" s="66"/>
      <c r="O107" s="66"/>
      <c r="P107" s="66"/>
      <c r="Q107" s="66"/>
      <c r="R107" s="66"/>
      <c r="S107" s="66"/>
      <c r="T107" s="66"/>
      <c r="U107" s="66"/>
      <c r="V107" s="66"/>
      <c r="W107" s="66"/>
      <c r="X107" s="64"/>
      <c r="Y107" s="64"/>
    </row>
    <row r="108" spans="1:25" x14ac:dyDescent="0.25">
      <c r="A108" s="49" t="s">
        <v>75</v>
      </c>
      <c r="B108" s="50"/>
      <c r="C108" s="50"/>
      <c r="D108" s="50"/>
      <c r="E108" s="51"/>
      <c r="F108" s="46">
        <v>5000</v>
      </c>
      <c r="G108" s="62"/>
      <c r="H108" s="73"/>
      <c r="I108" s="70"/>
      <c r="J108" s="72"/>
      <c r="K108" s="65"/>
      <c r="L108" s="70"/>
      <c r="N108" s="66"/>
      <c r="O108" s="66"/>
      <c r="P108" s="66"/>
      <c r="Q108" s="66"/>
      <c r="R108" s="66"/>
      <c r="S108" s="66"/>
      <c r="T108" s="66"/>
      <c r="U108" s="66"/>
      <c r="V108" s="66"/>
      <c r="W108" s="66"/>
      <c r="X108" s="64"/>
      <c r="Y108" s="64"/>
    </row>
    <row r="109" spans="1:25" x14ac:dyDescent="0.25">
      <c r="A109" s="49" t="s">
        <v>76</v>
      </c>
      <c r="B109" s="50"/>
      <c r="C109" s="50"/>
      <c r="D109" s="50"/>
      <c r="E109" s="51"/>
      <c r="F109" s="46">
        <v>5000</v>
      </c>
      <c r="G109" s="62"/>
      <c r="H109" s="73"/>
      <c r="I109" s="70"/>
      <c r="J109" s="72"/>
      <c r="K109" s="65"/>
      <c r="L109" s="70"/>
      <c r="N109" s="66"/>
      <c r="O109" s="66"/>
      <c r="P109" s="66"/>
      <c r="Q109" s="66"/>
      <c r="R109" s="66"/>
      <c r="S109" s="66"/>
      <c r="T109" s="66"/>
      <c r="U109" s="66"/>
      <c r="V109" s="66"/>
      <c r="W109" s="66"/>
      <c r="X109" s="64"/>
      <c r="Y109" s="64"/>
    </row>
    <row r="110" spans="1:25" x14ac:dyDescent="0.25">
      <c r="A110" s="49" t="s">
        <v>77</v>
      </c>
      <c r="B110" s="50"/>
      <c r="C110" s="50"/>
      <c r="D110" s="50"/>
      <c r="E110" s="51"/>
      <c r="F110" s="46">
        <v>5000</v>
      </c>
      <c r="G110" s="62"/>
      <c r="H110" s="73"/>
      <c r="I110" s="70"/>
      <c r="J110" s="72"/>
      <c r="K110" s="65"/>
      <c r="L110" s="70"/>
      <c r="N110" s="66"/>
      <c r="O110" s="66"/>
      <c r="P110" s="66"/>
      <c r="Q110" s="66"/>
      <c r="R110" s="66"/>
      <c r="S110" s="66"/>
      <c r="T110" s="66"/>
      <c r="U110" s="66"/>
      <c r="V110" s="66"/>
      <c r="W110" s="66"/>
      <c r="X110" s="64"/>
      <c r="Y110" s="64"/>
    </row>
    <row r="111" spans="1:25" x14ac:dyDescent="0.25">
      <c r="A111" s="49" t="s">
        <v>79</v>
      </c>
      <c r="B111" s="50"/>
      <c r="C111" s="50"/>
      <c r="D111" s="50"/>
      <c r="E111" s="51"/>
      <c r="F111" s="46">
        <v>5000</v>
      </c>
      <c r="G111" s="62"/>
      <c r="H111" s="73"/>
      <c r="I111" s="70"/>
      <c r="J111" s="72"/>
      <c r="K111" s="65"/>
      <c r="L111" s="70"/>
      <c r="N111" s="66"/>
      <c r="O111" s="66"/>
      <c r="P111" s="66"/>
      <c r="Q111" s="66"/>
      <c r="R111" s="66"/>
      <c r="S111" s="66"/>
      <c r="T111" s="66"/>
      <c r="U111" s="66"/>
      <c r="V111" s="66"/>
      <c r="W111" s="66"/>
      <c r="X111" s="64"/>
      <c r="Y111" s="64"/>
    </row>
    <row r="112" spans="1:25" x14ac:dyDescent="0.25">
      <c r="A112" s="49" t="s">
        <v>78</v>
      </c>
      <c r="B112" s="50"/>
      <c r="C112" s="50"/>
      <c r="D112" s="50"/>
      <c r="E112" s="51"/>
      <c r="F112" s="46">
        <v>5000</v>
      </c>
      <c r="G112" s="62"/>
      <c r="H112" s="73"/>
      <c r="I112" s="70"/>
      <c r="J112" s="72"/>
      <c r="K112" s="65"/>
      <c r="L112" s="70"/>
      <c r="N112" s="66"/>
      <c r="O112" s="66"/>
      <c r="P112" s="66"/>
      <c r="Q112" s="66"/>
      <c r="R112" s="66"/>
      <c r="S112" s="66"/>
      <c r="T112" s="66"/>
      <c r="U112" s="66"/>
      <c r="V112" s="66"/>
      <c r="W112" s="66"/>
      <c r="X112" s="64"/>
      <c r="Y112" s="64"/>
    </row>
    <row r="113" spans="1:25" x14ac:dyDescent="0.25">
      <c r="A113" s="49" t="s">
        <v>80</v>
      </c>
      <c r="B113" s="50"/>
      <c r="C113" s="50"/>
      <c r="D113" s="50"/>
      <c r="E113" s="51"/>
      <c r="F113" s="46">
        <v>5000</v>
      </c>
      <c r="G113" s="62"/>
      <c r="H113" s="73"/>
      <c r="I113" s="70"/>
      <c r="J113" s="72"/>
      <c r="K113" s="65"/>
      <c r="L113" s="70"/>
      <c r="N113" s="66"/>
      <c r="O113" s="66"/>
      <c r="P113" s="66"/>
      <c r="Q113" s="66"/>
      <c r="R113" s="66"/>
      <c r="S113" s="66"/>
      <c r="T113" s="66"/>
      <c r="U113" s="66"/>
      <c r="V113" s="66"/>
      <c r="W113" s="66"/>
      <c r="X113" s="64"/>
      <c r="Y113" s="64"/>
    </row>
    <row r="114" spans="1:25" x14ac:dyDescent="0.25">
      <c r="A114" s="49"/>
      <c r="B114" s="50"/>
      <c r="C114" s="50"/>
      <c r="D114" s="50"/>
      <c r="E114" s="51"/>
      <c r="F114" s="46">
        <v>5000</v>
      </c>
      <c r="G114" s="62"/>
      <c r="H114" s="73"/>
      <c r="I114" s="70"/>
      <c r="J114" s="72"/>
      <c r="K114" s="65"/>
      <c r="L114" s="70"/>
      <c r="N114" s="66"/>
      <c r="O114" s="66"/>
      <c r="P114" s="66"/>
      <c r="Q114" s="66"/>
      <c r="R114" s="66"/>
      <c r="S114" s="66"/>
      <c r="T114" s="66"/>
      <c r="U114" s="66"/>
      <c r="V114" s="66"/>
      <c r="W114" s="66"/>
      <c r="X114" s="64"/>
      <c r="Y114" s="64"/>
    </row>
    <row r="115" spans="1:25" x14ac:dyDescent="0.25">
      <c r="A115" s="49"/>
      <c r="B115" s="50"/>
      <c r="C115" s="50"/>
      <c r="D115" s="50"/>
      <c r="E115" s="51"/>
      <c r="F115" s="46">
        <v>5000</v>
      </c>
      <c r="G115" s="62"/>
      <c r="H115" s="73"/>
      <c r="I115" s="70"/>
      <c r="J115" s="72"/>
      <c r="K115" s="65"/>
      <c r="L115" s="70"/>
      <c r="N115" s="66"/>
      <c r="O115" s="66"/>
      <c r="P115" s="66"/>
      <c r="Q115" s="66"/>
      <c r="R115" s="66"/>
      <c r="S115" s="66"/>
      <c r="T115" s="66"/>
      <c r="U115" s="66"/>
      <c r="V115" s="66"/>
      <c r="W115" s="66"/>
      <c r="X115" s="64"/>
      <c r="Y115" s="64"/>
    </row>
    <row r="116" spans="1:25" x14ac:dyDescent="0.25">
      <c r="A116" s="26" t="s">
        <v>85</v>
      </c>
      <c r="B116" s="27"/>
      <c r="C116" s="27"/>
      <c r="D116" s="27"/>
      <c r="E116" s="27"/>
      <c r="F116" s="48">
        <f>SUM(F103:F115)</f>
        <v>65000</v>
      </c>
      <c r="G116" s="69"/>
      <c r="H116" s="65"/>
      <c r="I116" s="65"/>
      <c r="J116" s="65"/>
      <c r="K116" s="65"/>
      <c r="L116" s="70"/>
      <c r="N116" s="67"/>
      <c r="O116" s="67"/>
      <c r="P116" s="67"/>
      <c r="Q116" s="67"/>
      <c r="R116" s="67"/>
      <c r="S116" s="67"/>
      <c r="T116" s="67"/>
      <c r="U116" s="67"/>
      <c r="V116" s="67"/>
      <c r="W116" s="67"/>
      <c r="X116" s="64"/>
      <c r="Y116" s="64"/>
    </row>
    <row r="117" spans="1:25" x14ac:dyDescent="0.25">
      <c r="A117" s="20"/>
      <c r="B117" s="20"/>
      <c r="C117" s="20"/>
      <c r="D117" s="20"/>
      <c r="E117" s="20"/>
      <c r="F117" s="20"/>
      <c r="G117" s="20"/>
      <c r="H117" s="65"/>
      <c r="I117" s="65"/>
      <c r="J117" s="65"/>
      <c r="K117" s="65"/>
      <c r="L117" s="65"/>
      <c r="M117" s="20"/>
      <c r="N117" s="24"/>
      <c r="O117" s="24"/>
      <c r="P117" s="24"/>
      <c r="Q117" s="24"/>
      <c r="R117" s="24"/>
      <c r="S117" s="24"/>
      <c r="T117" s="24"/>
      <c r="U117" s="24"/>
      <c r="V117" s="24"/>
      <c r="W117" s="24"/>
      <c r="X117" s="64"/>
      <c r="Y117" s="64"/>
    </row>
    <row r="118" spans="1:25" x14ac:dyDescent="0.25">
      <c r="A118" s="20"/>
      <c r="B118" s="20"/>
      <c r="C118" s="20"/>
      <c r="D118" s="20"/>
      <c r="E118" s="20"/>
      <c r="F118" s="20"/>
      <c r="G118" s="20"/>
      <c r="H118" s="20"/>
      <c r="I118" s="20"/>
      <c r="J118" s="20"/>
      <c r="K118" s="20"/>
      <c r="L118" s="20"/>
      <c r="M118" s="20"/>
      <c r="N118" s="24"/>
      <c r="O118" s="24"/>
      <c r="P118" s="24"/>
      <c r="Q118" s="24"/>
      <c r="R118" s="24"/>
      <c r="S118" s="24"/>
      <c r="T118" s="24"/>
      <c r="U118" s="24"/>
      <c r="V118" s="24"/>
      <c r="W118" s="24"/>
      <c r="X118" s="64"/>
      <c r="Y118" s="64"/>
    </row>
    <row r="119" spans="1:25" x14ac:dyDescent="0.25">
      <c r="N119" s="64"/>
      <c r="O119" s="64"/>
      <c r="P119" s="64"/>
      <c r="Q119" s="64"/>
      <c r="R119" s="64"/>
      <c r="S119" s="64"/>
      <c r="T119" s="64"/>
      <c r="U119" s="64"/>
      <c r="V119" s="64"/>
      <c r="W119" s="64"/>
      <c r="X119" s="64"/>
      <c r="Y119" s="64"/>
    </row>
    <row r="120" spans="1:25" x14ac:dyDescent="0.25">
      <c r="N120" s="64"/>
      <c r="O120" s="64"/>
      <c r="P120" s="64"/>
      <c r="Q120" s="64"/>
      <c r="R120" s="64"/>
      <c r="S120" s="64"/>
      <c r="T120" s="64"/>
      <c r="U120" s="64"/>
      <c r="V120" s="64"/>
      <c r="W120" s="64"/>
      <c r="X120" s="64"/>
      <c r="Y120" s="64"/>
    </row>
  </sheetData>
  <mergeCells count="132">
    <mergeCell ref="A7:D7"/>
    <mergeCell ref="A8:D8"/>
    <mergeCell ref="A9:D9"/>
    <mergeCell ref="A10:D10"/>
    <mergeCell ref="A11:D11"/>
    <mergeCell ref="A12:D12"/>
    <mergeCell ref="A103:E103"/>
    <mergeCell ref="A49:D49"/>
    <mergeCell ref="A50:D50"/>
    <mergeCell ref="A51:D51"/>
    <mergeCell ref="A52:D52"/>
    <mergeCell ref="A53:D53"/>
    <mergeCell ref="A54:D54"/>
    <mergeCell ref="A13:D13"/>
    <mergeCell ref="A14:D14"/>
    <mergeCell ref="A15:D15"/>
    <mergeCell ref="A16:D16"/>
    <mergeCell ref="A47:D47"/>
    <mergeCell ref="A48:D48"/>
    <mergeCell ref="M51:P51"/>
    <mergeCell ref="M52:P52"/>
    <mergeCell ref="M53:P53"/>
    <mergeCell ref="M54:P54"/>
    <mergeCell ref="M55:P55"/>
    <mergeCell ref="M56:P56"/>
    <mergeCell ref="A58:D58"/>
    <mergeCell ref="A57:D57"/>
    <mergeCell ref="A55:D55"/>
    <mergeCell ref="A56:D56"/>
    <mergeCell ref="G53:J53"/>
    <mergeCell ref="G54:J54"/>
    <mergeCell ref="G55:J55"/>
    <mergeCell ref="G56:J56"/>
    <mergeCell ref="G57:J57"/>
    <mergeCell ref="G58:J58"/>
    <mergeCell ref="M57:P57"/>
    <mergeCell ref="M58:P58"/>
    <mergeCell ref="A68:D68"/>
    <mergeCell ref="A69:D69"/>
    <mergeCell ref="A70:D70"/>
    <mergeCell ref="A71:D71"/>
    <mergeCell ref="M70:P70"/>
    <mergeCell ref="M71:P71"/>
    <mergeCell ref="A64:D64"/>
    <mergeCell ref="A65:D65"/>
    <mergeCell ref="M47:P47"/>
    <mergeCell ref="M48:P48"/>
    <mergeCell ref="M49:P49"/>
    <mergeCell ref="M50:P50"/>
    <mergeCell ref="A62:D62"/>
    <mergeCell ref="A63:D63"/>
    <mergeCell ref="G85:J85"/>
    <mergeCell ref="G86:J86"/>
    <mergeCell ref="G87:J87"/>
    <mergeCell ref="G47:J47"/>
    <mergeCell ref="G48:J48"/>
    <mergeCell ref="G49:J49"/>
    <mergeCell ref="G50:J50"/>
    <mergeCell ref="G51:J51"/>
    <mergeCell ref="G68:J68"/>
    <mergeCell ref="M72:P72"/>
    <mergeCell ref="M73:P73"/>
    <mergeCell ref="G81:J81"/>
    <mergeCell ref="G82:J82"/>
    <mergeCell ref="G83:J83"/>
    <mergeCell ref="G84:J84"/>
    <mergeCell ref="A72:D72"/>
    <mergeCell ref="A73:D73"/>
    <mergeCell ref="G72:J72"/>
    <mergeCell ref="G69:J69"/>
    <mergeCell ref="G70:J70"/>
    <mergeCell ref="G71:J71"/>
    <mergeCell ref="M62:P62"/>
    <mergeCell ref="M63:P63"/>
    <mergeCell ref="A77:D77"/>
    <mergeCell ref="A66:D66"/>
    <mergeCell ref="A67:D67"/>
    <mergeCell ref="G62:J62"/>
    <mergeCell ref="G63:J63"/>
    <mergeCell ref="G64:J64"/>
    <mergeCell ref="G65:J65"/>
    <mergeCell ref="G66:J66"/>
    <mergeCell ref="G67:J67"/>
    <mergeCell ref="G73:J73"/>
    <mergeCell ref="M64:P64"/>
    <mergeCell ref="M65:P65"/>
    <mergeCell ref="M66:P66"/>
    <mergeCell ref="M67:P67"/>
    <mergeCell ref="M68:P68"/>
    <mergeCell ref="M69:P69"/>
    <mergeCell ref="A84:D84"/>
    <mergeCell ref="A85:D85"/>
    <mergeCell ref="A86:D86"/>
    <mergeCell ref="A87:D87"/>
    <mergeCell ref="A88:D88"/>
    <mergeCell ref="G77:J77"/>
    <mergeCell ref="G78:J78"/>
    <mergeCell ref="G79:J79"/>
    <mergeCell ref="G80:J80"/>
    <mergeCell ref="A78:D78"/>
    <mergeCell ref="A79:D79"/>
    <mergeCell ref="A80:D80"/>
    <mergeCell ref="A81:D81"/>
    <mergeCell ref="A82:D82"/>
    <mergeCell ref="A83:D83"/>
    <mergeCell ref="G88:J88"/>
    <mergeCell ref="A110:E110"/>
    <mergeCell ref="A111:E111"/>
    <mergeCell ref="A112:E112"/>
    <mergeCell ref="A113:E113"/>
    <mergeCell ref="A114:E114"/>
    <mergeCell ref="A115:E115"/>
    <mergeCell ref="A104:E104"/>
    <mergeCell ref="A105:E105"/>
    <mergeCell ref="A106:E106"/>
    <mergeCell ref="A107:E107"/>
    <mergeCell ref="A108:E108"/>
    <mergeCell ref="A109:E109"/>
    <mergeCell ref="F112:G112"/>
    <mergeCell ref="F113:G113"/>
    <mergeCell ref="F114:G114"/>
    <mergeCell ref="F115:G115"/>
    <mergeCell ref="F103:G103"/>
    <mergeCell ref="F104:G104"/>
    <mergeCell ref="F105:G105"/>
    <mergeCell ref="F106:G106"/>
    <mergeCell ref="F116:G116"/>
    <mergeCell ref="F107:G107"/>
    <mergeCell ref="F108:G108"/>
    <mergeCell ref="F109:G109"/>
    <mergeCell ref="F110:G110"/>
    <mergeCell ref="F111:G111"/>
  </mergeCells>
  <pageMargins left="0.7" right="0.7" top="0.75" bottom="0.75" header="0.3" footer="0.3"/>
  <pageSetup scale="34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workbookViewId="0">
      <selection activeCell="K12" sqref="K12"/>
    </sheetView>
  </sheetViews>
  <sheetFormatPr defaultRowHeight="15" x14ac:dyDescent="0.25"/>
  <cols>
    <col min="4" max="4" width="10.5703125" bestFit="1" customWidth="1"/>
    <col min="7" max="7" width="9.7109375" customWidth="1"/>
    <col min="9" max="9" width="10.140625" bestFit="1" customWidth="1"/>
  </cols>
  <sheetData>
    <row r="1" spans="1:9" x14ac:dyDescent="0.25">
      <c r="A1" s="14" t="s">
        <v>63</v>
      </c>
    </row>
    <row r="2" spans="1:9" x14ac:dyDescent="0.25">
      <c r="D2" t="s">
        <v>65</v>
      </c>
    </row>
    <row r="3" spans="1:9" x14ac:dyDescent="0.25">
      <c r="A3" t="str">
        <f>Sheet1!A46</f>
        <v xml:space="preserve">Housing </v>
      </c>
      <c r="D3" s="13">
        <f>Sheet1!E59</f>
        <v>5000</v>
      </c>
    </row>
    <row r="4" spans="1:9" x14ac:dyDescent="0.25">
      <c r="A4" t="str">
        <f>Sheet1!G46</f>
        <v>Home Entertainment</v>
      </c>
      <c r="D4" s="13">
        <f>Sheet1!K59</f>
        <v>600</v>
      </c>
    </row>
    <row r="5" spans="1:9" x14ac:dyDescent="0.25">
      <c r="A5" t="str">
        <f>Sheet1!M46</f>
        <v>Recreation</v>
      </c>
      <c r="D5" s="13">
        <f>Sheet1!Q59</f>
        <v>1250</v>
      </c>
    </row>
    <row r="6" spans="1:9" x14ac:dyDescent="0.25">
      <c r="A6" t="str">
        <f>Sheet1!A76</f>
        <v>Transportation</v>
      </c>
      <c r="D6" s="13">
        <f>Sheet1!E89</f>
        <v>900</v>
      </c>
    </row>
    <row r="7" spans="1:9" x14ac:dyDescent="0.25">
      <c r="A7" t="str">
        <f>Sheet1!A61</f>
        <v>Food</v>
      </c>
      <c r="D7" s="13">
        <f>Sheet1!E74</f>
        <v>2500</v>
      </c>
    </row>
    <row r="8" spans="1:9" x14ac:dyDescent="0.25">
      <c r="A8" t="str">
        <f>Sheet1!G61</f>
        <v>Personal Care</v>
      </c>
      <c r="D8" s="13">
        <f>Sheet1!K74</f>
        <v>1507</v>
      </c>
    </row>
    <row r="9" spans="1:9" x14ac:dyDescent="0.25">
      <c r="A9" t="str">
        <f>Sheet1!M61</f>
        <v>Miscellaneous</v>
      </c>
      <c r="D9" s="13">
        <f>Sheet1!Q74</f>
        <v>2</v>
      </c>
    </row>
    <row r="10" spans="1:9" x14ac:dyDescent="0.25">
      <c r="A10" t="str">
        <f>Sheet1!G76</f>
        <v>Education / Debt</v>
      </c>
      <c r="D10" s="13">
        <f>Sheet1!K89</f>
        <v>1500</v>
      </c>
    </row>
    <row r="13" spans="1:9" x14ac:dyDescent="0.25">
      <c r="A13" s="14" t="s">
        <v>69</v>
      </c>
    </row>
    <row r="15" spans="1:9" ht="15.75" x14ac:dyDescent="0.25">
      <c r="A15" s="1"/>
      <c r="B15" s="1"/>
      <c r="C15" s="1"/>
      <c r="D15" s="1"/>
      <c r="E15" s="1"/>
      <c r="F15" s="1"/>
      <c r="G15" s="17"/>
      <c r="H15" s="1" t="s">
        <v>83</v>
      </c>
      <c r="I15" s="2"/>
    </row>
    <row r="16" spans="1:9" ht="15.75" x14ac:dyDescent="0.25">
      <c r="A16" s="2"/>
      <c r="B16" s="2"/>
      <c r="C16" s="2"/>
      <c r="D16" s="2"/>
      <c r="E16" s="2"/>
      <c r="F16" s="2"/>
      <c r="G16" s="18"/>
      <c r="H16" s="1" t="s">
        <v>84</v>
      </c>
      <c r="I16" s="2"/>
    </row>
    <row r="17" spans="1:9" x14ac:dyDescent="0.25">
      <c r="A17" s="6" t="s">
        <v>70</v>
      </c>
      <c r="B17" s="6"/>
      <c r="C17" s="6"/>
      <c r="D17" s="7"/>
      <c r="E17" s="7"/>
      <c r="G17" s="16">
        <f>Sheet1!F103</f>
        <v>5000</v>
      </c>
      <c r="H17" s="15">
        <f>Sheet1!J103</f>
        <v>0</v>
      </c>
      <c r="I17" s="19">
        <f>H17+1</f>
        <v>1</v>
      </c>
    </row>
    <row r="18" spans="1:9" x14ac:dyDescent="0.25">
      <c r="A18" s="8" t="s">
        <v>71</v>
      </c>
      <c r="B18" s="8"/>
      <c r="C18" s="8"/>
      <c r="D18" s="9"/>
      <c r="E18" s="9"/>
      <c r="G18" s="16">
        <f>Sheet1!F104</f>
        <v>5000</v>
      </c>
      <c r="H18" s="15">
        <f>Sheet1!J104</f>
        <v>0</v>
      </c>
      <c r="I18" s="19">
        <f t="shared" ref="I18:I29" si="0">H18+1</f>
        <v>1</v>
      </c>
    </row>
    <row r="19" spans="1:9" x14ac:dyDescent="0.25">
      <c r="A19" s="8" t="s">
        <v>72</v>
      </c>
      <c r="B19" s="8"/>
      <c r="C19" s="8"/>
      <c r="D19" s="9"/>
      <c r="E19" s="9"/>
      <c r="G19" s="16">
        <f>Sheet1!F105</f>
        <v>5000</v>
      </c>
      <c r="H19" s="15">
        <f>Sheet1!J105</f>
        <v>0</v>
      </c>
      <c r="I19" s="19">
        <f t="shared" si="0"/>
        <v>1</v>
      </c>
    </row>
    <row r="20" spans="1:9" x14ac:dyDescent="0.25">
      <c r="A20" s="8" t="s">
        <v>73</v>
      </c>
      <c r="B20" s="8"/>
      <c r="C20" s="8"/>
      <c r="D20" s="9"/>
      <c r="E20" s="9"/>
      <c r="G20" s="16">
        <f>Sheet1!F106</f>
        <v>5000</v>
      </c>
      <c r="H20" s="15">
        <f>Sheet1!J106</f>
        <v>0</v>
      </c>
      <c r="I20" s="19">
        <f t="shared" si="0"/>
        <v>1</v>
      </c>
    </row>
    <row r="21" spans="1:9" x14ac:dyDescent="0.25">
      <c r="A21" s="8" t="s">
        <v>74</v>
      </c>
      <c r="B21" s="8"/>
      <c r="C21" s="8"/>
      <c r="D21" s="9"/>
      <c r="E21" s="9"/>
      <c r="G21" s="16">
        <f>Sheet1!F107</f>
        <v>5000</v>
      </c>
      <c r="H21" s="15">
        <f>Sheet1!J107</f>
        <v>0</v>
      </c>
      <c r="I21" s="19">
        <f t="shared" si="0"/>
        <v>1</v>
      </c>
    </row>
    <row r="22" spans="1:9" x14ac:dyDescent="0.25">
      <c r="A22" s="8" t="s">
        <v>75</v>
      </c>
      <c r="B22" s="8"/>
      <c r="C22" s="8"/>
      <c r="D22" s="9"/>
      <c r="E22" s="9"/>
      <c r="G22" s="16">
        <f>Sheet1!F108</f>
        <v>5000</v>
      </c>
      <c r="H22" s="15">
        <f>Sheet1!J108</f>
        <v>0</v>
      </c>
      <c r="I22" s="19">
        <f t="shared" si="0"/>
        <v>1</v>
      </c>
    </row>
    <row r="23" spans="1:9" x14ac:dyDescent="0.25">
      <c r="A23" s="8" t="s">
        <v>76</v>
      </c>
      <c r="B23" s="8"/>
      <c r="C23" s="8"/>
      <c r="D23" s="9"/>
      <c r="E23" s="9"/>
      <c r="G23" s="16">
        <f>Sheet1!F109</f>
        <v>5000</v>
      </c>
      <c r="H23" s="15">
        <f>Sheet1!J109</f>
        <v>0</v>
      </c>
      <c r="I23" s="19">
        <f t="shared" si="0"/>
        <v>1</v>
      </c>
    </row>
    <row r="24" spans="1:9" x14ac:dyDescent="0.25">
      <c r="A24" s="8" t="s">
        <v>77</v>
      </c>
      <c r="B24" s="8"/>
      <c r="C24" s="8"/>
      <c r="D24" s="9"/>
      <c r="E24" s="9"/>
      <c r="G24" s="16">
        <f>Sheet1!F110</f>
        <v>5000</v>
      </c>
      <c r="H24" s="15">
        <f>Sheet1!J110</f>
        <v>0</v>
      </c>
      <c r="I24" s="19">
        <f t="shared" si="0"/>
        <v>1</v>
      </c>
    </row>
    <row r="25" spans="1:9" x14ac:dyDescent="0.25">
      <c r="A25" s="8" t="s">
        <v>79</v>
      </c>
      <c r="B25" s="8"/>
      <c r="C25" s="8"/>
      <c r="D25" s="9"/>
      <c r="E25" s="9"/>
      <c r="G25" s="16">
        <f>Sheet1!F111</f>
        <v>5000</v>
      </c>
      <c r="H25" s="15">
        <f>Sheet1!J111</f>
        <v>0</v>
      </c>
      <c r="I25" s="19">
        <f t="shared" si="0"/>
        <v>1</v>
      </c>
    </row>
    <row r="26" spans="1:9" x14ac:dyDescent="0.25">
      <c r="A26" s="8" t="s">
        <v>78</v>
      </c>
      <c r="B26" s="8"/>
      <c r="C26" s="8"/>
      <c r="D26" s="9"/>
      <c r="E26" s="9"/>
      <c r="G26" s="16">
        <f>Sheet1!F112</f>
        <v>5000</v>
      </c>
      <c r="H26" s="15">
        <f>Sheet1!J112</f>
        <v>0</v>
      </c>
      <c r="I26" s="19">
        <f t="shared" si="0"/>
        <v>1</v>
      </c>
    </row>
    <row r="27" spans="1:9" x14ac:dyDescent="0.25">
      <c r="A27" s="8" t="s">
        <v>80</v>
      </c>
      <c r="B27" s="8"/>
      <c r="C27" s="8"/>
      <c r="D27" s="9"/>
      <c r="E27" s="9"/>
      <c r="G27" s="16">
        <f>Sheet1!F113</f>
        <v>5000</v>
      </c>
      <c r="H27" s="15">
        <f>Sheet1!J113</f>
        <v>0</v>
      </c>
      <c r="I27" s="19">
        <f t="shared" si="0"/>
        <v>1</v>
      </c>
    </row>
    <row r="28" spans="1:9" x14ac:dyDescent="0.25">
      <c r="A28" s="8"/>
      <c r="B28" s="8"/>
      <c r="C28" s="8"/>
      <c r="D28" s="9"/>
      <c r="E28" s="9"/>
      <c r="G28" s="16">
        <f>Sheet1!F114</f>
        <v>5000</v>
      </c>
      <c r="H28" s="15">
        <f>Sheet1!J114</f>
        <v>0</v>
      </c>
      <c r="I28" s="19">
        <f t="shared" si="0"/>
        <v>1</v>
      </c>
    </row>
    <row r="29" spans="1:9" ht="15.75" thickBot="1" x14ac:dyDescent="0.3">
      <c r="A29" s="10"/>
      <c r="B29" s="10"/>
      <c r="C29" s="10"/>
      <c r="D29" s="11"/>
      <c r="E29" s="11"/>
      <c r="F29" s="12"/>
      <c r="G29" s="16">
        <f>Sheet1!F115</f>
        <v>5000</v>
      </c>
      <c r="H29" s="15">
        <f>Sheet1!J115</f>
        <v>0</v>
      </c>
      <c r="I29" s="19">
        <f t="shared" si="0"/>
        <v>1</v>
      </c>
    </row>
    <row r="30" spans="1:9" x14ac:dyDescent="0.25">
      <c r="A30" s="3" t="s">
        <v>81</v>
      </c>
      <c r="B30" s="4"/>
      <c r="C30" s="4"/>
      <c r="D30" s="4"/>
      <c r="E30" s="4"/>
      <c r="F30" s="4"/>
      <c r="G30" s="5">
        <f>SUM(G17:G29)</f>
        <v>65000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Hoffman</dc:creator>
  <cp:lastModifiedBy>Andrew Hoffman</cp:lastModifiedBy>
  <cp:lastPrinted>2020-05-06T18:26:50Z</cp:lastPrinted>
  <dcterms:created xsi:type="dcterms:W3CDTF">2020-05-04T00:46:59Z</dcterms:created>
  <dcterms:modified xsi:type="dcterms:W3CDTF">2020-05-08T01:27:28Z</dcterms:modified>
</cp:coreProperties>
</file>