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filterPrivacy="1" defaultThemeVersion="124226"/>
  <xr:revisionPtr revIDLastSave="8" documentId="11_8E7E117E72FB6B3BC9F6CDBF65A1BB0BE00C086E" xr6:coauthVersionLast="45" xr6:coauthVersionMax="45" xr10:uidLastSave="{D494FECE-1DE0-4639-9568-6D4B893AE468}"/>
  <bookViews>
    <workbookView xWindow="28680" yWindow="-120" windowWidth="29040" windowHeight="15840" xr2:uid="{00000000-000D-0000-FFFF-FFFF00000000}"/>
  </bookViews>
  <sheets>
    <sheet name="Actuals" sheetId="1" r:id="rId1"/>
    <sheet name="Thousands" sheetId="2" r:id="rId2"/>
    <sheet name="Millions" sheetId="3" r:id="rId3"/>
    <sheet name="Percent" sheetId="5" r:id="rId4"/>
    <sheet name="Format Codes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3" l="1"/>
  <c r="A2" i="3"/>
  <c r="C6" i="3"/>
  <c r="A7" i="3"/>
  <c r="B7" i="3"/>
  <c r="A8" i="3"/>
  <c r="B8" i="3"/>
  <c r="A9" i="3"/>
  <c r="A10" i="3"/>
  <c r="B10" i="3"/>
  <c r="C10" i="3"/>
  <c r="A11" i="3"/>
  <c r="A12" i="3"/>
  <c r="C12" i="3"/>
  <c r="A13" i="3"/>
  <c r="A1" i="2"/>
  <c r="A2" i="2"/>
  <c r="C6" i="2"/>
  <c r="A7" i="2"/>
  <c r="B7" i="2"/>
  <c r="A8" i="2"/>
  <c r="B8" i="2"/>
  <c r="A9" i="2"/>
  <c r="A10" i="2"/>
  <c r="B10" i="2"/>
  <c r="C10" i="2"/>
  <c r="A11" i="2"/>
  <c r="A12" i="2"/>
  <c r="C12" i="2"/>
  <c r="A13" i="2"/>
  <c r="B9" i="1"/>
  <c r="B9" i="3" s="1"/>
  <c r="C8" i="1"/>
  <c r="C8" i="3" s="1"/>
  <c r="C7" i="1"/>
  <c r="C7" i="3" s="1"/>
  <c r="B11" i="1"/>
  <c r="B11" i="3" s="1"/>
  <c r="B9" i="2"/>
  <c r="C7" i="2"/>
  <c r="B11" i="2"/>
  <c r="C8" i="2" l="1"/>
  <c r="B12" i="1"/>
  <c r="C9" i="1"/>
  <c r="C11" i="1" l="1"/>
  <c r="C9" i="2"/>
  <c r="C9" i="3"/>
  <c r="B12" i="2"/>
  <c r="B12" i="3"/>
  <c r="B13" i="1"/>
  <c r="B13" i="3" s="1"/>
  <c r="C11" i="3" l="1"/>
  <c r="C13" i="1"/>
  <c r="C11" i="2"/>
  <c r="C13" i="2" l="1"/>
  <c r="C13" i="3"/>
</calcChain>
</file>

<file path=xl/sharedStrings.xml><?xml version="1.0" encoding="utf-8"?>
<sst xmlns="http://schemas.openxmlformats.org/spreadsheetml/2006/main" count="65" uniqueCount="42">
  <si>
    <t>Net Sales</t>
  </si>
  <si>
    <t>Cost of Goods Sold</t>
  </si>
  <si>
    <t>Gross Margin</t>
  </si>
  <si>
    <t>Operating Expenses</t>
  </si>
  <si>
    <t>Income from Operations</t>
  </si>
  <si>
    <t>Income Taxes</t>
  </si>
  <si>
    <t>Net Income</t>
  </si>
  <si>
    <t>Rua Koru Corporation</t>
  </si>
  <si>
    <t>Results of Operations</t>
  </si>
  <si>
    <t>%</t>
  </si>
  <si>
    <t>YTD</t>
  </si>
  <si>
    <t>Millions</t>
  </si>
  <si>
    <t>Thousands</t>
  </si>
  <si>
    <t>_(* #,##0.00,,_);_(* (#,##0.00,,);_(* "-"??_);_(@_)</t>
  </si>
  <si>
    <t>_($* #,##0.00,,_);_($* (#,##0.00,,);_($* "-"??_);_(@_)</t>
  </si>
  <si>
    <t>Format Code Syntax</t>
  </si>
  <si>
    <t>_($* #,##0.00_);_($* (#,##0.00);_($* "-"??_);_(@_)</t>
  </si>
  <si>
    <t>_($* #,##0.00,_);_($* (#,##0.00,);_($* "-"??_);_(@_)</t>
  </si>
  <si>
    <t>_($* #,##0.00,,,_);_($* (#,##0.00,,,);_($* "-"??_);_(@_)</t>
  </si>
  <si>
    <t>_(* #,##0.00_);_(* (#,##0.00);_(* "-"??_);_(@_)</t>
  </si>
  <si>
    <t>_(* #,##0.00,_);_(* (#,##0.00,);_(* "-"??_);_(@_)</t>
  </si>
  <si>
    <t>_(* #,##0.00,,,_);_(* (#,##0.00,,,);_(* "-"??_);_(@_)</t>
  </si>
  <si>
    <t>Dollars</t>
  </si>
  <si>
    <t>Billions</t>
  </si>
  <si>
    <t>With Dollar Signs</t>
  </si>
  <si>
    <t>Without Dollar Signs</t>
  </si>
  <si>
    <t>Positive Number</t>
  </si>
  <si>
    <t>Negative Number</t>
  </si>
  <si>
    <t>Zero</t>
  </si>
  <si>
    <t>Label</t>
  </si>
  <si>
    <t>;</t>
  </si>
  <si>
    <t>_(* 0.00%_);_(* (0.00%);_(* 0.00%_);_(@_)</t>
  </si>
  <si>
    <t>Custom</t>
  </si>
  <si>
    <t>_(* #,##0.00_);_(* (#,##0.00);_(* 0.00_);_(@_)</t>
  </si>
  <si>
    <t>_($* #,##0.00_);_($* (#,##0.00);_($* 0.00_);_(@_)</t>
  </si>
  <si>
    <t>Accounting Format</t>
  </si>
  <si>
    <t>0.00 With Dollar Signs</t>
  </si>
  <si>
    <t>0.00 Without Dollar Signs</t>
  </si>
  <si>
    <t>Percentage with ( )</t>
  </si>
  <si>
    <t>Special Format Codes</t>
  </si>
  <si>
    <t>For the Year Ended 12/31/2016</t>
  </si>
  <si>
    <t>For the Year Ended 12/31/2021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</si>
</sst>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.00,_);_(&quot;$&quot;* \(#,##0.00,\);_(&quot;$&quot;* &quot;-&quot;??_);_(@_)"/>
    <numFmt numFmtId="166" formatCode="_(* #,##0.00,_);_(* \(#,##0.00,\);_(* &quot;-&quot;??_);_(@_)"/>
    <numFmt numFmtId="167" formatCode="_(* #,##0.00,,_);_(* \(#,##0.00,,\);_(* &quot;-&quot;??_);_(@_)"/>
    <numFmt numFmtId="168" formatCode="_(&quot;$&quot;* #,##0.00,,_);_(&quot;$&quot;* \(#,##0.00,,\);_(&quot;$&quot;* &quot;-&quot;??_);_(@_)"/>
    <numFmt numFmtId="169" formatCode="_(* 0.00%_);_(* \(0.00%\);_(* 0.00%_);_(@_)"/>
    <numFmt numFmtId="170" formatCode="_(* 0.00%_);_(* \(0.00%\);_(* 0.00%_)"/>
    <numFmt numFmtId="171" formatCode="_(* #,##0.00_);_(* \(#,##0.00\);_(* 0.00_);_(@_)"/>
    <numFmt numFmtId="172" formatCode="_(&quot;$&quot;* #,##0.00_);_(&quot;$&quot;* \(#,##0.00\);_(&quot;$&quot;* 0.00_);_(@_)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 val="singleAccounting"/>
      <sz val="12"/>
      <name val="Calibri"/>
      <family val="2"/>
      <scheme val="minor"/>
    </font>
    <font>
      <u/>
      <sz val="12"/>
      <name val="Calibri"/>
      <family val="2"/>
      <scheme val="minor"/>
    </font>
    <font>
      <u val="doubleAccounting"/>
      <sz val="12"/>
      <name val="Calibri"/>
      <family val="2"/>
      <scheme val="minor"/>
    </font>
    <font>
      <u val="double"/>
      <sz val="12"/>
      <name val="Calibri"/>
      <family val="2"/>
      <scheme val="minor"/>
    </font>
    <font>
      <u val="singleAccounting"/>
      <sz val="12"/>
      <name val="Calibri"/>
      <family val="2"/>
      <scheme val="minor"/>
    </font>
    <font>
      <b/>
      <sz val="12"/>
      <name val="Cambria"/>
      <family val="1"/>
      <scheme val="major"/>
    </font>
  </fonts>
  <fills count="32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4">
    <xf numFmtId="43" fontId="0" fillId="0" borderId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5" applyNumberFormat="0" applyAlignment="0" applyProtection="0"/>
    <xf numFmtId="0" fontId="14" fillId="2" borderId="5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18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8" fillId="31" borderId="0" applyNumberFormat="0" applyBorder="0" applyAlignment="0" applyProtection="0"/>
  </cellStyleXfs>
  <cellXfs count="50">
    <xf numFmtId="43" fontId="0" fillId="0" borderId="0" xfId="0"/>
    <xf numFmtId="43" fontId="3" fillId="0" borderId="0" xfId="0" applyFont="1"/>
    <xf numFmtId="43" fontId="3" fillId="0" borderId="0" xfId="0" applyFont="1" applyAlignment="1">
      <alignment vertical="center"/>
    </xf>
    <xf numFmtId="43" fontId="4" fillId="0" borderId="0" xfId="0" applyFont="1" applyAlignment="1">
      <alignment horizontal="center" vertical="center" wrapText="1"/>
    </xf>
    <xf numFmtId="43" fontId="4" fillId="0" borderId="0" xfId="0" applyFont="1"/>
    <xf numFmtId="43" fontId="4" fillId="0" borderId="0" xfId="0" applyFont="1" applyAlignment="1">
      <alignment horizontal="right"/>
    </xf>
    <xf numFmtId="43" fontId="4" fillId="0" borderId="1" xfId="0" applyFont="1" applyBorder="1" applyAlignment="1">
      <alignment horizontal="left"/>
    </xf>
    <xf numFmtId="43" fontId="3" fillId="0" borderId="1" xfId="0" applyFont="1" applyBorder="1" applyAlignment="1">
      <alignment horizontal="left"/>
    </xf>
    <xf numFmtId="43" fontId="4" fillId="0" borderId="1" xfId="0" applyFont="1" applyBorder="1"/>
    <xf numFmtId="43" fontId="5" fillId="0" borderId="1" xfId="0" applyFont="1" applyBorder="1"/>
    <xf numFmtId="43" fontId="3" fillId="0" borderId="1" xfId="0" applyFont="1" applyBorder="1"/>
    <xf numFmtId="43" fontId="3" fillId="0" borderId="0" xfId="0" applyFont="1" applyBorder="1"/>
    <xf numFmtId="43" fontId="4" fillId="0" borderId="0" xfId="0" applyFont="1" applyBorder="1" applyAlignment="1">
      <alignment horizontal="right"/>
    </xf>
    <xf numFmtId="43" fontId="3" fillId="0" borderId="0" xfId="0" applyFont="1" applyAlignment="1">
      <alignment horizontal="right"/>
    </xf>
    <xf numFmtId="43" fontId="20" fillId="0" borderId="0" xfId="0" applyFont="1"/>
    <xf numFmtId="43" fontId="22" fillId="0" borderId="0" xfId="0" applyFont="1" applyAlignment="1">
      <alignment horizontal="center"/>
    </xf>
    <xf numFmtId="43" fontId="22" fillId="0" borderId="0" xfId="4" applyFont="1" applyAlignment="1">
      <alignment horizontal="center"/>
    </xf>
    <xf numFmtId="172" fontId="20" fillId="0" borderId="0" xfId="2" applyFont="1"/>
    <xf numFmtId="169" fontId="20" fillId="0" borderId="0" xfId="3" applyFont="1" applyAlignment="1"/>
    <xf numFmtId="171" fontId="23" fillId="0" borderId="0" xfId="1" applyFont="1"/>
    <xf numFmtId="169" fontId="23" fillId="0" borderId="0" xfId="3" applyFont="1" applyAlignment="1"/>
    <xf numFmtId="171" fontId="20" fillId="0" borderId="0" xfId="1" applyFont="1"/>
    <xf numFmtId="172" fontId="24" fillId="0" borderId="0" xfId="2" applyFont="1"/>
    <xf numFmtId="169" fontId="25" fillId="0" borderId="0" xfId="3" applyFont="1" applyAlignment="1"/>
    <xf numFmtId="43" fontId="21" fillId="0" borderId="0" xfId="0" applyFont="1" applyAlignment="1">
      <alignment horizontal="center"/>
    </xf>
    <xf numFmtId="10" fontId="20" fillId="0" borderId="0" xfId="6" applyNumberFormat="1" applyFont="1"/>
    <xf numFmtId="169" fontId="20" fillId="0" borderId="0" xfId="6" applyNumberFormat="1" applyFont="1"/>
    <xf numFmtId="10" fontId="23" fillId="0" borderId="0" xfId="6" applyNumberFormat="1" applyFont="1"/>
    <xf numFmtId="169" fontId="23" fillId="0" borderId="0" xfId="6" applyNumberFormat="1" applyFont="1"/>
    <xf numFmtId="10" fontId="25" fillId="0" borderId="0" xfId="6" applyNumberFormat="1" applyFont="1"/>
    <xf numFmtId="170" fontId="25" fillId="0" borderId="0" xfId="6" applyNumberFormat="1" applyFont="1"/>
    <xf numFmtId="168" fontId="20" fillId="0" borderId="0" xfId="5" applyNumberFormat="1" applyFont="1"/>
    <xf numFmtId="164" fontId="20" fillId="0" borderId="0" xfId="6" applyNumberFormat="1" applyFont="1"/>
    <xf numFmtId="167" fontId="26" fillId="0" borderId="0" xfId="0" applyNumberFormat="1" applyFont="1"/>
    <xf numFmtId="164" fontId="23" fillId="0" borderId="0" xfId="6" applyNumberFormat="1" applyFont="1"/>
    <xf numFmtId="167" fontId="20" fillId="0" borderId="0" xfId="0" applyNumberFormat="1" applyFont="1" applyAlignment="1">
      <alignment horizontal="left"/>
    </xf>
    <xf numFmtId="167" fontId="20" fillId="0" borderId="0" xfId="0" applyNumberFormat="1" applyFont="1"/>
    <xf numFmtId="168" fontId="24" fillId="0" borderId="0" xfId="5" applyNumberFormat="1" applyFont="1"/>
    <xf numFmtId="164" fontId="25" fillId="0" borderId="0" xfId="6" applyNumberFormat="1" applyFont="1"/>
    <xf numFmtId="165" fontId="20" fillId="0" borderId="0" xfId="5" applyNumberFormat="1" applyFont="1"/>
    <xf numFmtId="166" fontId="26" fillId="0" borderId="0" xfId="0" applyNumberFormat="1" applyFont="1"/>
    <xf numFmtId="166" fontId="20" fillId="0" borderId="0" xfId="0" applyNumberFormat="1" applyFont="1"/>
    <xf numFmtId="165" fontId="24" fillId="0" borderId="0" xfId="5" applyNumberFormat="1" applyFont="1"/>
    <xf numFmtId="43" fontId="6" fillId="0" borderId="0" xfId="7" applyNumberFormat="1" applyAlignment="1">
      <alignment horizontal="centerContinuous"/>
    </xf>
    <xf numFmtId="43" fontId="27" fillId="0" borderId="0" xfId="0" applyFont="1" applyAlignment="1">
      <alignment horizontal="centerContinuous"/>
    </xf>
    <xf numFmtId="43" fontId="3" fillId="0" borderId="0" xfId="0" applyFont="1" applyAlignment="1">
      <alignment horizontal="centerContinuous"/>
    </xf>
    <xf numFmtId="43" fontId="4" fillId="0" borderId="1" xfId="0" applyFont="1" applyBorder="1" applyAlignment="1">
      <alignment horizontal="centerContinuous"/>
    </xf>
    <xf numFmtId="43" fontId="3" fillId="0" borderId="1" xfId="0" applyFont="1" applyBorder="1" applyAlignment="1">
      <alignment horizontal="centerContinuous"/>
    </xf>
    <xf numFmtId="43" fontId="4" fillId="0" borderId="0" xfId="0" applyFont="1" applyBorder="1" applyAlignment="1">
      <alignment horizontal="centerContinuous"/>
    </xf>
    <xf numFmtId="43" fontId="3" fillId="0" borderId="0" xfId="0" applyFont="1" applyBorder="1" applyAlignment="1">
      <alignment horizontal="centerContinuous"/>
    </xf>
  </cellXfs>
  <cellStyles count="44">
    <cellStyle name="0.00 Comma" xfId="1" xr:uid="{00000000-0005-0000-0000-000000000000}"/>
    <cellStyle name="0.00 Currency" xfId="2" xr:uid="{00000000-0005-0000-0000-000001000000}"/>
    <cellStyle name="20% - Accent1" xfId="21" builtinId="30" hidden="1"/>
    <cellStyle name="20% - Accent2" xfId="25" builtinId="34" hidden="1"/>
    <cellStyle name="20% - Accent3" xfId="29" builtinId="38" hidden="1"/>
    <cellStyle name="20% - Accent4" xfId="33" builtinId="42" hidden="1"/>
    <cellStyle name="20% - Accent5" xfId="37" builtinId="46" hidden="1"/>
    <cellStyle name="20% - Accent6" xfId="41" builtinId="50" hidden="1"/>
    <cellStyle name="40% - Accent1" xfId="22" builtinId="31" hidden="1"/>
    <cellStyle name="40% - Accent2" xfId="26" builtinId="35" hidden="1"/>
    <cellStyle name="40% - Accent3" xfId="30" builtinId="39" hidden="1"/>
    <cellStyle name="40% - Accent4" xfId="34" builtinId="43" hidden="1"/>
    <cellStyle name="40% - Accent5" xfId="38" builtinId="47" hidden="1"/>
    <cellStyle name="40% - Accent6" xfId="42" builtinId="51" hidden="1"/>
    <cellStyle name="60% - Accent1" xfId="23" builtinId="32" hidden="1"/>
    <cellStyle name="60% - Accent2" xfId="27" builtinId="36" hidden="1"/>
    <cellStyle name="60% - Accent3" xfId="31" builtinId="40" hidden="1"/>
    <cellStyle name="60% - Accent4" xfId="35" builtinId="44" hidden="1"/>
    <cellStyle name="60% - Accent5" xfId="39" builtinId="48" hidden="1"/>
    <cellStyle name="60% - Accent6" xfId="43" builtinId="52" hidden="1"/>
    <cellStyle name="Accent1" xfId="20" builtinId="29" hidden="1"/>
    <cellStyle name="Accent2" xfId="24" builtinId="33" hidden="1"/>
    <cellStyle name="Accent3" xfId="28" builtinId="37" hidden="1"/>
    <cellStyle name="Accent4" xfId="32" builtinId="41" hidden="1"/>
    <cellStyle name="Accent5" xfId="36" builtinId="45" hidden="1"/>
    <cellStyle name="Accent6" xfId="40" builtinId="49" hidden="1"/>
    <cellStyle name="Accounting Percent" xfId="3" xr:uid="{00000000-0005-0000-0000-00001A000000}"/>
    <cellStyle name="Bad" xfId="13" builtinId="27" hidden="1"/>
    <cellStyle name="Calculation" xfId="16" builtinId="22" hidden="1"/>
    <cellStyle name="Check Cell" xfId="18" builtinId="23" hidden="1"/>
    <cellStyle name="Comma" xfId="4" builtinId="3"/>
    <cellStyle name="Currency" xfId="5" builtinId="4"/>
    <cellStyle name="Explanatory Text" xfId="19" builtinId="53" hidden="1"/>
    <cellStyle name="Good" xfId="12" builtinId="26" hidden="1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Input" xfId="15" builtinId="20" hidden="1"/>
    <cellStyle name="Linked Cell" xfId="17" builtinId="24" hidden="1"/>
    <cellStyle name="Neutral" xfId="14" builtinId="28" hidden="1"/>
    <cellStyle name="Normal" xfId="0" builtinId="0"/>
    <cellStyle name="Percent" xfId="6" builtinId="5"/>
    <cellStyle name="Title" xfId="7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1</xdr:row>
      <xdr:rowOff>219075</xdr:rowOff>
    </xdr:from>
    <xdr:to>
      <xdr:col>10</xdr:col>
      <xdr:colOff>314325</xdr:colOff>
      <xdr:row>19</xdr:row>
      <xdr:rowOff>76200</xdr:rowOff>
    </xdr:to>
    <xdr:sp macro="" textlink="">
      <xdr:nvSpPr>
        <xdr:cNvPr id="1027" name="Down Arrow 1">
          <a:extLst>
            <a:ext uri="{FF2B5EF4-FFF2-40B4-BE49-F238E27FC236}">
              <a16:creationId xmlns:a16="http://schemas.microsoft.com/office/drawing/2014/main" id="{00000000-0008-0000-0400-000003040000}"/>
            </a:ext>
          </a:extLst>
        </xdr:cNvPr>
        <xdr:cNvSpPr>
          <a:spLocks noChangeArrowheads="1"/>
        </xdr:cNvSpPr>
      </xdr:nvSpPr>
      <xdr:spPr bwMode="auto">
        <a:xfrm>
          <a:off x="7553325" y="447675"/>
          <a:ext cx="676275" cy="5010150"/>
        </a:xfrm>
        <a:prstGeom prst="downArrow">
          <a:avLst>
            <a:gd name="adj1" fmla="val 50000"/>
            <a:gd name="adj2" fmla="val 48601"/>
          </a:avLst>
        </a:prstGeom>
        <a:solidFill>
          <a:srgbClr val="4F81BD"/>
        </a:solidFill>
        <a:ln w="25400" algn="ctr">
          <a:solidFill>
            <a:srgbClr val="385D8A"/>
          </a:solidFill>
          <a:miter lim="800000"/>
          <a:headEnd/>
          <a:tailEnd/>
        </a:ln>
      </xdr:spPr>
      <xdr:txBody>
        <a:bodyPr vertOverflow="clip" vert="wordArtVert" wrap="square" lIns="91440" tIns="45720" rIns="91440" bIns="45720" anchor="ctr" upright="1"/>
        <a:lstStyle/>
        <a:p>
          <a:pPr algn="ctr" rtl="0">
            <a:defRPr sz="1000"/>
          </a:pPr>
          <a:r>
            <a:rPr lang="en-US" sz="1100" b="0" i="0" strike="noStrike">
              <a:solidFill>
                <a:srgbClr val="FFFFFF"/>
              </a:solidFill>
              <a:latin typeface="Calibri"/>
            </a:rPr>
            <a:t>LOOK BELOW</a:t>
          </a:r>
        </a:p>
        <a:p>
          <a:pPr algn="ctr" rtl="0">
            <a:defRPr sz="1000"/>
          </a:pPr>
          <a:endParaRPr lang="en-US" sz="1100" b="0" i="0" strike="noStrike">
            <a:solidFill>
              <a:srgbClr val="FFFFFF"/>
            </a:solidFill>
            <a:latin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tabSelected="1" workbookViewId="0"/>
  </sheetViews>
  <sheetFormatPr defaultRowHeight="15.75" x14ac:dyDescent="0.25"/>
  <cols>
    <col min="1" max="1" width="22.7109375" style="14" customWidth="1"/>
    <col min="2" max="2" width="18.7109375" style="14" customWidth="1"/>
    <col min="3" max="3" width="11.7109375" style="14" customWidth="1"/>
    <col min="4" max="16384" width="9.140625" style="14"/>
  </cols>
  <sheetData>
    <row r="1" spans="1:3" ht="22.5" x14ac:dyDescent="0.3">
      <c r="A1" s="43" t="s">
        <v>7</v>
      </c>
      <c r="B1" s="43"/>
      <c r="C1" s="43"/>
    </row>
    <row r="2" spans="1:3" x14ac:dyDescent="0.25">
      <c r="A2" s="44" t="s">
        <v>8</v>
      </c>
      <c r="B2" s="44"/>
      <c r="C2" s="44"/>
    </row>
    <row r="3" spans="1:3" x14ac:dyDescent="0.25">
      <c r="A3" s="44" t="s">
        <v>41</v>
      </c>
      <c r="B3" s="44"/>
      <c r="C3" s="44"/>
    </row>
    <row r="6" spans="1:3" ht="18" x14ac:dyDescent="0.4">
      <c r="B6" s="15" t="s">
        <v>10</v>
      </c>
      <c r="C6" s="16" t="s">
        <v>9</v>
      </c>
    </row>
    <row r="7" spans="1:3" x14ac:dyDescent="0.25">
      <c r="A7" s="14" t="s">
        <v>0</v>
      </c>
      <c r="B7" s="17">
        <v>243585573.22999999</v>
      </c>
      <c r="C7" s="18">
        <f>B7/$B$7</f>
        <v>1</v>
      </c>
    </row>
    <row r="8" spans="1:3" x14ac:dyDescent="0.25">
      <c r="A8" s="14" t="s">
        <v>1</v>
      </c>
      <c r="B8" s="19">
        <v>156498219.84</v>
      </c>
      <c r="C8" s="20">
        <f>B8/$B$7</f>
        <v>0.64247737567048036</v>
      </c>
    </row>
    <row r="9" spans="1:3" x14ac:dyDescent="0.25">
      <c r="A9" s="14" t="s">
        <v>2</v>
      </c>
      <c r="B9" s="21">
        <f>B7-B8</f>
        <v>87087353.389999986</v>
      </c>
      <c r="C9" s="18">
        <f>B9/$B$7</f>
        <v>0.35752262432951964</v>
      </c>
    </row>
    <row r="10" spans="1:3" x14ac:dyDescent="0.25">
      <c r="A10" s="14" t="s">
        <v>3</v>
      </c>
      <c r="B10" s="19">
        <v>62792138.759999998</v>
      </c>
      <c r="C10" s="20">
        <v>0.375</v>
      </c>
    </row>
    <row r="11" spans="1:3" x14ac:dyDescent="0.25">
      <c r="A11" s="14" t="s">
        <v>4</v>
      </c>
      <c r="B11" s="21">
        <f>B9-B10</f>
        <v>24295214.629999988</v>
      </c>
      <c r="C11" s="18">
        <f>C9-C10</f>
        <v>-1.7477375670480355E-2</v>
      </c>
    </row>
    <row r="12" spans="1:3" x14ac:dyDescent="0.25">
      <c r="A12" s="14" t="s">
        <v>5</v>
      </c>
      <c r="B12" s="19">
        <f>B11*0.23</f>
        <v>5587899.3648999976</v>
      </c>
      <c r="C12" s="20">
        <v>0</v>
      </c>
    </row>
    <row r="13" spans="1:3" ht="18" x14ac:dyDescent="0.4">
      <c r="A13" s="14" t="s">
        <v>6</v>
      </c>
      <c r="B13" s="22">
        <f>B11-B12</f>
        <v>18707315.265099991</v>
      </c>
      <c r="C13" s="23">
        <f>C11-C12</f>
        <v>-1.7477375670480355E-2</v>
      </c>
    </row>
  </sheetData>
  <phoneticPr fontId="0" type="noConversion"/>
  <pageMargins left="0.75" right="0.75" top="1" bottom="1" header="0.5" footer="0.5"/>
  <pageSetup orientation="portrait" horizontalDpi="200" verticalDpi="200" r:id="rId1"/>
  <headerFooter alignWithMargins="0">
    <oddFooter>&amp;LMcClelland &amp;&amp; Associates&amp;C&amp;D  &amp;T&amp;R&amp;P</oddFooter>
  </headerFooter>
  <ignoredErrors>
    <ignoredError sqref="B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3"/>
  <sheetViews>
    <sheetView workbookViewId="0">
      <selection sqref="A1:C3"/>
    </sheetView>
  </sheetViews>
  <sheetFormatPr defaultRowHeight="15.75" x14ac:dyDescent="0.25"/>
  <cols>
    <col min="1" max="1" width="22.7109375" style="14" customWidth="1"/>
    <col min="2" max="2" width="18.7109375" style="14" customWidth="1"/>
    <col min="3" max="3" width="11.7109375" style="14" customWidth="1"/>
    <col min="4" max="16384" width="9.140625" style="14"/>
  </cols>
  <sheetData>
    <row r="1" spans="1:3" ht="22.5" x14ac:dyDescent="0.3">
      <c r="A1" s="43" t="str">
        <f>Actuals!A1</f>
        <v>Rua Koru Corporation</v>
      </c>
      <c r="B1" s="43"/>
      <c r="C1" s="43"/>
    </row>
    <row r="2" spans="1:3" x14ac:dyDescent="0.25">
      <c r="A2" s="44" t="str">
        <f>Actuals!A2</f>
        <v>Results of Operations</v>
      </c>
      <c r="B2" s="44"/>
      <c r="C2" s="44"/>
    </row>
    <row r="3" spans="1:3" x14ac:dyDescent="0.25">
      <c r="A3" s="44" t="s">
        <v>41</v>
      </c>
      <c r="B3" s="44"/>
      <c r="C3" s="44"/>
    </row>
    <row r="5" spans="1:3" x14ac:dyDescent="0.25">
      <c r="B5" s="24" t="s">
        <v>10</v>
      </c>
    </row>
    <row r="6" spans="1:3" ht="18" x14ac:dyDescent="0.4">
      <c r="B6" s="15" t="s">
        <v>12</v>
      </c>
      <c r="C6" s="15" t="str">
        <f>Actuals!C6</f>
        <v>%</v>
      </c>
    </row>
    <row r="7" spans="1:3" x14ac:dyDescent="0.25">
      <c r="A7" s="14" t="str">
        <f>Actuals!A7</f>
        <v>Net Sales</v>
      </c>
      <c r="B7" s="39">
        <f>Actuals!B7</f>
        <v>243585573.22999999</v>
      </c>
      <c r="C7" s="32">
        <f>Actuals!C7</f>
        <v>1</v>
      </c>
    </row>
    <row r="8" spans="1:3" ht="18" x14ac:dyDescent="0.4">
      <c r="A8" s="14" t="str">
        <f>Actuals!A8</f>
        <v>Cost of Goods Sold</v>
      </c>
      <c r="B8" s="40">
        <f>Actuals!B8</f>
        <v>156498219.84</v>
      </c>
      <c r="C8" s="34">
        <f>Actuals!C8</f>
        <v>0.64247737567048036</v>
      </c>
    </row>
    <row r="9" spans="1:3" x14ac:dyDescent="0.25">
      <c r="A9" s="14" t="str">
        <f>Actuals!A9</f>
        <v>Gross Margin</v>
      </c>
      <c r="B9" s="41">
        <f>Actuals!B9</f>
        <v>87087353.389999986</v>
      </c>
      <c r="C9" s="32">
        <f>Actuals!C9</f>
        <v>0.35752262432951964</v>
      </c>
    </row>
    <row r="10" spans="1:3" ht="18" x14ac:dyDescent="0.4">
      <c r="A10" s="14" t="str">
        <f>Actuals!A10</f>
        <v>Operating Expenses</v>
      </c>
      <c r="B10" s="40">
        <f>Actuals!B10</f>
        <v>62792138.759999998</v>
      </c>
      <c r="C10" s="34">
        <f>Actuals!C10</f>
        <v>0.375</v>
      </c>
    </row>
    <row r="11" spans="1:3" x14ac:dyDescent="0.25">
      <c r="A11" s="14" t="str">
        <f>Actuals!A11</f>
        <v>Income from Operations</v>
      </c>
      <c r="B11" s="41">
        <f>Actuals!B11</f>
        <v>24295214.629999988</v>
      </c>
      <c r="C11" s="32">
        <f>Actuals!C11</f>
        <v>-1.7477375670480355E-2</v>
      </c>
    </row>
    <row r="12" spans="1:3" ht="18" x14ac:dyDescent="0.4">
      <c r="A12" s="14" t="str">
        <f>Actuals!A12</f>
        <v>Income Taxes</v>
      </c>
      <c r="B12" s="40">
        <f>Actuals!B12</f>
        <v>5587899.3648999976</v>
      </c>
      <c r="C12" s="34">
        <f>Actuals!C12</f>
        <v>0</v>
      </c>
    </row>
    <row r="13" spans="1:3" ht="18" x14ac:dyDescent="0.4">
      <c r="A13" s="14" t="str">
        <f>Actuals!A13</f>
        <v>Net Income</v>
      </c>
      <c r="B13" s="42">
        <v>18707314</v>
      </c>
      <c r="C13" s="38">
        <f>Actuals!C13</f>
        <v>-1.7477375670480355E-2</v>
      </c>
    </row>
  </sheetData>
  <phoneticPr fontId="0" type="noConversion"/>
  <pageMargins left="0.75" right="0.75" top="1" bottom="1" header="0.5" footer="0.5"/>
  <pageSetup orientation="portrait" horizontalDpi="200" verticalDpi="200" r:id="rId1"/>
  <headerFooter alignWithMargins="0">
    <oddFooter>&amp;LMcClelland &amp;&amp; Associates&amp;C&amp;D  &amp;T&amp;R&amp;P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3"/>
  <sheetViews>
    <sheetView workbookViewId="0">
      <selection activeCell="G18" sqref="G18"/>
    </sheetView>
  </sheetViews>
  <sheetFormatPr defaultRowHeight="15.75" x14ac:dyDescent="0.25"/>
  <cols>
    <col min="1" max="1" width="22.7109375" style="14" customWidth="1"/>
    <col min="2" max="2" width="18.7109375" style="14" customWidth="1"/>
    <col min="3" max="3" width="11.7109375" style="14" customWidth="1"/>
    <col min="4" max="16384" width="9.140625" style="14"/>
  </cols>
  <sheetData>
    <row r="1" spans="1:3" ht="22.5" x14ac:dyDescent="0.3">
      <c r="A1" s="43" t="str">
        <f>Actuals!A1</f>
        <v>Rua Koru Corporation</v>
      </c>
      <c r="B1" s="43"/>
      <c r="C1" s="43"/>
    </row>
    <row r="2" spans="1:3" x14ac:dyDescent="0.25">
      <c r="A2" s="44" t="str">
        <f>Actuals!A2</f>
        <v>Results of Operations</v>
      </c>
      <c r="B2" s="44"/>
      <c r="C2" s="44"/>
    </row>
    <row r="3" spans="1:3" x14ac:dyDescent="0.25">
      <c r="A3" s="44" t="s">
        <v>40</v>
      </c>
      <c r="B3" s="44"/>
      <c r="C3" s="44"/>
    </row>
    <row r="5" spans="1:3" x14ac:dyDescent="0.25">
      <c r="B5" s="24" t="s">
        <v>10</v>
      </c>
    </row>
    <row r="6" spans="1:3" ht="18" x14ac:dyDescent="0.4">
      <c r="B6" s="15" t="s">
        <v>11</v>
      </c>
      <c r="C6" s="15" t="str">
        <f>Actuals!C6</f>
        <v>%</v>
      </c>
    </row>
    <row r="7" spans="1:3" x14ac:dyDescent="0.25">
      <c r="A7" s="14" t="str">
        <f>Actuals!A7</f>
        <v>Net Sales</v>
      </c>
      <c r="B7" s="31">
        <f>Actuals!B7</f>
        <v>243585573.22999999</v>
      </c>
      <c r="C7" s="32">
        <f>Actuals!C7</f>
        <v>1</v>
      </c>
    </row>
    <row r="8" spans="1:3" ht="18" x14ac:dyDescent="0.4">
      <c r="A8" s="14" t="str">
        <f>Actuals!A8</f>
        <v>Cost of Goods Sold</v>
      </c>
      <c r="B8" s="33">
        <f>Actuals!B8</f>
        <v>156498219.84</v>
      </c>
      <c r="C8" s="34">
        <f>Actuals!C8</f>
        <v>0.64247737567048036</v>
      </c>
    </row>
    <row r="9" spans="1:3" x14ac:dyDescent="0.25">
      <c r="A9" s="14" t="str">
        <f>Actuals!A9</f>
        <v>Gross Margin</v>
      </c>
      <c r="B9" s="35">
        <f>Actuals!B9</f>
        <v>87087353.389999986</v>
      </c>
      <c r="C9" s="32">
        <f>Actuals!C9</f>
        <v>0.35752262432951964</v>
      </c>
    </row>
    <row r="10" spans="1:3" ht="18" x14ac:dyDescent="0.4">
      <c r="A10" s="14" t="str">
        <f>Actuals!A10</f>
        <v>Operating Expenses</v>
      </c>
      <c r="B10" s="33">
        <f>Actuals!B10</f>
        <v>62792138.759999998</v>
      </c>
      <c r="C10" s="34">
        <f>Actuals!C10</f>
        <v>0.375</v>
      </c>
    </row>
    <row r="11" spans="1:3" x14ac:dyDescent="0.25">
      <c r="A11" s="14" t="str">
        <f>Actuals!A11</f>
        <v>Income from Operations</v>
      </c>
      <c r="B11" s="36">
        <f>Actuals!B11</f>
        <v>24295214.629999988</v>
      </c>
      <c r="C11" s="32">
        <f>Actuals!C11</f>
        <v>-1.7477375670480355E-2</v>
      </c>
    </row>
    <row r="12" spans="1:3" ht="18" x14ac:dyDescent="0.4">
      <c r="A12" s="14" t="str">
        <f>Actuals!A12</f>
        <v>Income Taxes</v>
      </c>
      <c r="B12" s="33">
        <f>Actuals!B12</f>
        <v>5587899.3648999976</v>
      </c>
      <c r="C12" s="34">
        <f>Actuals!C12</f>
        <v>0</v>
      </c>
    </row>
    <row r="13" spans="1:3" ht="18" x14ac:dyDescent="0.4">
      <c r="A13" s="14" t="str">
        <f>Actuals!A13</f>
        <v>Net Income</v>
      </c>
      <c r="B13" s="37">
        <f>Actuals!B13</f>
        <v>18707315.265099991</v>
      </c>
      <c r="C13" s="38">
        <f>Actuals!C13</f>
        <v>-1.7477375670480355E-2</v>
      </c>
    </row>
  </sheetData>
  <phoneticPr fontId="0" type="noConversion"/>
  <pageMargins left="0.75" right="0.75" top="1" bottom="1" header="0.5" footer="0.5"/>
  <pageSetup orientation="portrait" horizontalDpi="200" verticalDpi="200" r:id="rId1"/>
  <headerFooter alignWithMargins="0">
    <oddFooter>&amp;LMcClelland &amp;&amp; Associates&amp;C&amp;D  &amp;T&amp;R&amp;P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3"/>
  <sheetViews>
    <sheetView workbookViewId="0">
      <selection activeCell="B3" sqref="B3"/>
    </sheetView>
  </sheetViews>
  <sheetFormatPr defaultRowHeight="15.75" x14ac:dyDescent="0.25"/>
  <cols>
    <col min="1" max="1" width="22.7109375" style="14" customWidth="1"/>
    <col min="2" max="2" width="18.7109375" style="14" customWidth="1"/>
    <col min="3" max="3" width="11.7109375" style="14" customWidth="1"/>
    <col min="4" max="16384" width="9.140625" style="14"/>
  </cols>
  <sheetData>
    <row r="1" spans="1:3" ht="22.5" x14ac:dyDescent="0.3">
      <c r="A1" s="43" t="s">
        <v>7</v>
      </c>
      <c r="B1" s="43"/>
      <c r="C1" s="43"/>
    </row>
    <row r="2" spans="1:3" x14ac:dyDescent="0.25">
      <c r="A2" s="44" t="s">
        <v>8</v>
      </c>
      <c r="B2" s="44"/>
      <c r="C2" s="44"/>
    </row>
    <row r="3" spans="1:3" x14ac:dyDescent="0.25">
      <c r="A3" s="44" t="s">
        <v>40</v>
      </c>
      <c r="B3" s="44"/>
      <c r="C3" s="44"/>
    </row>
    <row r="5" spans="1:3" x14ac:dyDescent="0.25">
      <c r="C5" s="24" t="s">
        <v>32</v>
      </c>
    </row>
    <row r="6" spans="1:3" ht="18" x14ac:dyDescent="0.4">
      <c r="B6" s="16" t="s">
        <v>9</v>
      </c>
      <c r="C6" s="16" t="s">
        <v>9</v>
      </c>
    </row>
    <row r="7" spans="1:3" x14ac:dyDescent="0.25">
      <c r="A7" s="14" t="s">
        <v>0</v>
      </c>
      <c r="B7" s="25">
        <v>1</v>
      </c>
      <c r="C7" s="26">
        <v>1</v>
      </c>
    </row>
    <row r="8" spans="1:3" x14ac:dyDescent="0.25">
      <c r="A8" s="14" t="s">
        <v>1</v>
      </c>
      <c r="B8" s="27">
        <v>0.64247737567048036</v>
      </c>
      <c r="C8" s="28">
        <v>0.64247737567048036</v>
      </c>
    </row>
    <row r="9" spans="1:3" x14ac:dyDescent="0.25">
      <c r="A9" s="14" t="s">
        <v>2</v>
      </c>
      <c r="B9" s="25">
        <v>0.35752262432951964</v>
      </c>
      <c r="C9" s="26">
        <v>0.35752262432951964</v>
      </c>
    </row>
    <row r="10" spans="1:3" x14ac:dyDescent="0.25">
      <c r="A10" s="14" t="s">
        <v>3</v>
      </c>
      <c r="B10" s="27">
        <v>0.375</v>
      </c>
      <c r="C10" s="28">
        <v>0.375</v>
      </c>
    </row>
    <row r="11" spans="1:3" x14ac:dyDescent="0.25">
      <c r="A11" s="14" t="s">
        <v>4</v>
      </c>
      <c r="B11" s="25">
        <v>-1.7477375670480355E-2</v>
      </c>
      <c r="C11" s="26">
        <v>-1.7477375670480355E-2</v>
      </c>
    </row>
    <row r="12" spans="1:3" x14ac:dyDescent="0.25">
      <c r="A12" s="14" t="s">
        <v>5</v>
      </c>
      <c r="B12" s="27">
        <v>0</v>
      </c>
      <c r="C12" s="28">
        <v>0</v>
      </c>
    </row>
    <row r="13" spans="1:3" x14ac:dyDescent="0.25">
      <c r="A13" s="14" t="s">
        <v>6</v>
      </c>
      <c r="B13" s="29">
        <v>-1.7477375670480355E-2</v>
      </c>
      <c r="C13" s="30">
        <v>-1.7477375670480355E-2</v>
      </c>
    </row>
  </sheetData>
  <phoneticPr fontId="0" type="noConversion"/>
  <pageMargins left="0.75" right="0.75" top="1" bottom="1" header="0.5" footer="0.5"/>
  <pageSetup orientation="portrait" horizontalDpi="200" verticalDpi="200" r:id="rId1"/>
  <headerFooter alignWithMargins="0">
    <oddFooter>&amp;LMcClelland &amp;&amp; Associates&amp;C&amp;D  &amp;T&amp;R&amp;P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6"/>
  <sheetViews>
    <sheetView showGridLines="0" workbookViewId="0">
      <selection activeCell="G18" sqref="G18"/>
    </sheetView>
  </sheetViews>
  <sheetFormatPr defaultRowHeight="18" x14ac:dyDescent="0.25"/>
  <cols>
    <col min="1" max="1" width="36.7109375" style="1" customWidth="1"/>
    <col min="2" max="2" width="14.140625" style="1" customWidth="1"/>
    <col min="3" max="3" width="3.140625" style="1" customWidth="1"/>
    <col min="4" max="4" width="13.85546875" style="1" customWidth="1"/>
    <col min="5" max="5" width="3.140625" style="1" customWidth="1"/>
    <col min="6" max="6" width="13.140625" style="1" customWidth="1"/>
    <col min="7" max="7" width="3.140625" style="1" customWidth="1"/>
    <col min="8" max="8" width="13.140625" style="1" customWidth="1"/>
    <col min="9" max="16384" width="9.140625" style="1"/>
  </cols>
  <sheetData>
    <row r="1" spans="1:9" x14ac:dyDescent="0.25">
      <c r="A1" s="45"/>
      <c r="B1" s="45"/>
      <c r="C1" s="45"/>
    </row>
    <row r="2" spans="1:9" ht="18.75" thickBot="1" x14ac:dyDescent="0.3">
      <c r="A2" s="46" t="s">
        <v>15</v>
      </c>
      <c r="B2" s="47"/>
      <c r="C2" s="47"/>
      <c r="D2" s="10"/>
      <c r="E2" s="10"/>
      <c r="F2" s="10"/>
      <c r="G2" s="10"/>
      <c r="H2" s="10"/>
      <c r="I2" s="10"/>
    </row>
    <row r="3" spans="1:9" x14ac:dyDescent="0.25">
      <c r="A3" s="48"/>
      <c r="B3" s="49"/>
      <c r="C3" s="49"/>
      <c r="D3" s="11"/>
      <c r="E3" s="11"/>
      <c r="F3" s="11"/>
      <c r="G3" s="11"/>
      <c r="H3" s="11"/>
      <c r="I3" s="11"/>
    </row>
    <row r="4" spans="1:9" s="2" customFormat="1" ht="42.75" customHeight="1" x14ac:dyDescent="0.2">
      <c r="B4" s="3" t="s">
        <v>26</v>
      </c>
      <c r="C4" s="3" t="s">
        <v>30</v>
      </c>
      <c r="D4" s="3" t="s">
        <v>27</v>
      </c>
      <c r="E4" s="3" t="s">
        <v>30</v>
      </c>
      <c r="F4" s="3" t="s">
        <v>28</v>
      </c>
      <c r="G4" s="3" t="s">
        <v>30</v>
      </c>
      <c r="H4" s="3" t="s">
        <v>29</v>
      </c>
    </row>
    <row r="6" spans="1:9" ht="18.75" thickBot="1" x14ac:dyDescent="0.3">
      <c r="A6" s="8" t="s">
        <v>35</v>
      </c>
    </row>
    <row r="7" spans="1:9" ht="18.75" thickBot="1" x14ac:dyDescent="0.3">
      <c r="A7" s="8" t="s">
        <v>24</v>
      </c>
      <c r="B7" s="9"/>
      <c r="C7" s="9"/>
      <c r="D7" s="9"/>
      <c r="E7" s="9"/>
      <c r="F7" s="9"/>
      <c r="G7" s="9"/>
      <c r="H7" s="9"/>
      <c r="I7" s="9"/>
    </row>
    <row r="8" spans="1:9" ht="24" customHeight="1" x14ac:dyDescent="0.25">
      <c r="A8" s="5" t="s">
        <v>22</v>
      </c>
      <c r="B8" s="4" t="s">
        <v>16</v>
      </c>
    </row>
    <row r="9" spans="1:9" ht="24" customHeight="1" x14ac:dyDescent="0.25">
      <c r="A9" s="5" t="s">
        <v>12</v>
      </c>
      <c r="B9" s="4" t="s">
        <v>17</v>
      </c>
    </row>
    <row r="10" spans="1:9" ht="24" customHeight="1" x14ac:dyDescent="0.25">
      <c r="A10" s="5" t="s">
        <v>11</v>
      </c>
      <c r="B10" s="4" t="s">
        <v>14</v>
      </c>
    </row>
    <row r="11" spans="1:9" ht="24" customHeight="1" x14ac:dyDescent="0.25">
      <c r="A11" s="5" t="s">
        <v>23</v>
      </c>
      <c r="B11" s="4" t="s">
        <v>18</v>
      </c>
    </row>
    <row r="12" spans="1:9" ht="24" customHeight="1" x14ac:dyDescent="0.25">
      <c r="A12" s="4"/>
      <c r="B12" s="4"/>
    </row>
    <row r="13" spans="1:9" x14ac:dyDescent="0.25">
      <c r="A13" s="4"/>
      <c r="B13" s="4"/>
    </row>
    <row r="14" spans="1:9" ht="18.75" thickBot="1" x14ac:dyDescent="0.3">
      <c r="A14" s="6" t="s">
        <v>25</v>
      </c>
      <c r="B14" s="6"/>
      <c r="C14" s="7"/>
      <c r="D14" s="7"/>
      <c r="E14" s="7"/>
      <c r="F14" s="7"/>
      <c r="G14" s="7"/>
      <c r="H14" s="7"/>
      <c r="I14" s="7"/>
    </row>
    <row r="15" spans="1:9" ht="24" customHeight="1" x14ac:dyDescent="0.25">
      <c r="A15" s="5" t="s">
        <v>22</v>
      </c>
      <c r="B15" s="4" t="s">
        <v>19</v>
      </c>
    </row>
    <row r="16" spans="1:9" ht="24" customHeight="1" x14ac:dyDescent="0.25">
      <c r="A16" s="5" t="s">
        <v>12</v>
      </c>
      <c r="B16" s="4" t="s">
        <v>20</v>
      </c>
    </row>
    <row r="17" spans="1:9" ht="24" customHeight="1" x14ac:dyDescent="0.25">
      <c r="A17" s="5" t="s">
        <v>11</v>
      </c>
      <c r="B17" s="4" t="s">
        <v>13</v>
      </c>
    </row>
    <row r="18" spans="1:9" ht="24" customHeight="1" x14ac:dyDescent="0.25">
      <c r="A18" s="5" t="s">
        <v>23</v>
      </c>
      <c r="B18" s="4" t="s">
        <v>21</v>
      </c>
    </row>
    <row r="21" spans="1:9" ht="18.75" thickBot="1" x14ac:dyDescent="0.3">
      <c r="A21" s="6" t="s">
        <v>39</v>
      </c>
      <c r="B21" s="6"/>
      <c r="C21" s="7"/>
      <c r="D21" s="7"/>
      <c r="E21" s="7"/>
      <c r="F21" s="7"/>
      <c r="G21" s="7"/>
      <c r="H21" s="7"/>
      <c r="I21" s="7"/>
    </row>
    <row r="22" spans="1:9" x14ac:dyDescent="0.25">
      <c r="A22" s="5" t="s">
        <v>38</v>
      </c>
      <c r="B22" s="4" t="s">
        <v>31</v>
      </c>
    </row>
    <row r="24" spans="1:9" x14ac:dyDescent="0.25">
      <c r="A24" s="12" t="s">
        <v>36</v>
      </c>
      <c r="B24" s="4" t="s">
        <v>34</v>
      </c>
    </row>
    <row r="25" spans="1:9" x14ac:dyDescent="0.25">
      <c r="A25" s="13"/>
    </row>
    <row r="26" spans="1:9" x14ac:dyDescent="0.25">
      <c r="A26" s="12" t="s">
        <v>37</v>
      </c>
      <c r="B26" s="4" t="s">
        <v>33</v>
      </c>
    </row>
  </sheetData>
  <phoneticPr fontId="2" type="noConversion"/>
  <pageMargins left="0.75" right="0.75" top="1" bottom="1" header="0.5" footer="0.5"/>
  <pageSetup orientation="portrait" horizontalDpi="200" verticalDpi="200" r:id="rId1"/>
  <headerFooter alignWithMargins="0">
    <oddFooter>&amp;LMcClelland &amp;&amp; Associates&amp;C&amp;D  &amp;T&amp;R&amp;P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Actuals</vt:lpstr>
      <vt:lpstr>Thousands</vt:lpstr>
      <vt:lpstr>Millions</vt:lpstr>
      <vt:lpstr>Percent</vt:lpstr>
      <vt:lpstr>Format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2010-05-13T00:59:11Z</dcterms:created>
  <dcterms:modified xsi:type="dcterms:W3CDTF">2020-02-03T18:39:38Z</dcterms:modified>
</cp:coreProperties>
</file>