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wm3m\Desktop\Data\00 JohnWMohrIIIEA\Templates\2022\"/>
    </mc:Choice>
  </mc:AlternateContent>
  <xr:revisionPtr revIDLastSave="0" documentId="13_ncr:1_{4F0CB64D-E262-45CB-A224-BC236C63A462}" xr6:coauthVersionLast="47" xr6:coauthVersionMax="47" xr10:uidLastSave="{00000000-0000-0000-0000-000000000000}"/>
  <bookViews>
    <workbookView xWindow="-110" yWindow="-110" windowWidth="25820" windowHeight="15500" tabRatio="476" xr2:uid="{00000000-000D-0000-FFFF-FFFF00000000}"/>
  </bookViews>
  <sheets>
    <sheet name="2023" sheetId="7" r:id="rId1"/>
    <sheet name="US Treas EOY Rates" sheetId="8" r:id="rId2"/>
    <sheet name="US Treas Avg Rates" sheetId="9" r:id="rId3"/>
  </sheets>
  <definedNames>
    <definedName name="Excel_BuiltIn_Print_Area" localSheetId="0">#REF!</definedName>
    <definedName name="_xlnm.Print_Area" localSheetId="0">'2023'!$A$1:$J$43</definedName>
    <definedName name="_xlnm.Print_Area" localSheetId="2">'US Treas Avg Rates'!$A$1:$G$45</definedName>
    <definedName name="_xlnm.Print_Area" localSheetId="1">'US Treas EOY Rates'!$A$1:$D$173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7" l="1"/>
  <c r="K25" i="7"/>
  <c r="K26" i="7"/>
  <c r="K23" i="7"/>
  <c r="A26" i="7"/>
  <c r="A25" i="7"/>
  <c r="A24" i="7"/>
  <c r="A23" i="7"/>
  <c r="A19" i="7"/>
  <c r="B19" i="7"/>
  <c r="J26" i="7"/>
  <c r="I26" i="7"/>
  <c r="H26" i="7"/>
  <c r="G26" i="7"/>
  <c r="F26" i="7"/>
  <c r="E26" i="7"/>
  <c r="D26" i="7"/>
  <c r="C26" i="7"/>
  <c r="B26" i="7"/>
  <c r="J25" i="7"/>
  <c r="I25" i="7"/>
  <c r="H25" i="7"/>
  <c r="G25" i="7"/>
  <c r="F25" i="7"/>
  <c r="E25" i="7"/>
  <c r="D25" i="7"/>
  <c r="C25" i="7"/>
  <c r="B25" i="7"/>
  <c r="J24" i="7"/>
  <c r="I24" i="7"/>
  <c r="H24" i="7"/>
  <c r="G24" i="7"/>
  <c r="F24" i="7"/>
  <c r="E24" i="7"/>
  <c r="D24" i="7"/>
  <c r="C24" i="7"/>
  <c r="B24" i="7"/>
  <c r="J23" i="7"/>
  <c r="I23" i="7"/>
  <c r="H23" i="7"/>
  <c r="G23" i="7"/>
  <c r="F23" i="7"/>
  <c r="E23" i="7"/>
  <c r="D23" i="7"/>
  <c r="C23" i="7"/>
  <c r="B23" i="7"/>
  <c r="K28" i="7" l="1"/>
  <c r="J2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  <author>John Mohr</author>
  </authors>
  <commentList>
    <comment ref="A10" authorId="0" shapeId="0" xr:uid="{36E887F8-8C42-40EB-917D-6B916D646402}">
      <text>
        <r>
          <rPr>
            <b/>
            <sz val="9"/>
            <color indexed="81"/>
            <rFont val="Tahoma"/>
            <family val="2"/>
            <charset val="238"/>
          </rPr>
          <t>Initials - add name, tax id and address below where banks are listed (Abbreviation. Ie, Jane Smith = JS)</t>
        </r>
      </text>
    </comment>
    <comment ref="B10" authorId="0" shapeId="0" xr:uid="{04161322-B2B5-4751-BEE5-D6C171B687DC}">
      <text>
        <r>
          <rPr>
            <b/>
            <sz val="9"/>
            <color indexed="81"/>
            <rFont val="Tahoma"/>
            <family val="2"/>
            <charset val="238"/>
          </rPr>
          <t>Financial Institution (Abbreviation)</t>
        </r>
      </text>
    </comment>
    <comment ref="C10" authorId="0" shapeId="0" xr:uid="{A8BC1F62-6A68-4209-8B5B-F23AD5D4A0A2}">
      <text>
        <r>
          <rPr>
            <sz val="9"/>
            <color indexed="81"/>
            <rFont val="Tahoma"/>
            <family val="2"/>
            <charset val="238"/>
          </rPr>
          <t xml:space="preserve">xxxxxxxxx/xxxx (CZK)
Loan John Smith
</t>
        </r>
      </text>
    </comment>
    <comment ref="E10" authorId="0" shapeId="0" xr:uid="{BBC314CD-458B-457D-8DE1-BB16E30799C1}">
      <text>
        <r>
          <rPr>
            <b/>
            <sz val="9"/>
            <color indexed="81"/>
            <rFont val="Tahoma"/>
            <family val="2"/>
            <charset val="238"/>
          </rPr>
          <t>II Owned separately
III Owned Jointly/Joint marital property
IV No financial interest</t>
        </r>
      </text>
    </comment>
    <comment ref="F10" authorId="0" shapeId="0" xr:uid="{4EDC8B13-95A9-44CB-8FAC-7EEFCCB9AC28}">
      <text>
        <r>
          <rPr>
            <b/>
            <sz val="9"/>
            <color indexed="81"/>
            <rFont val="Tahoma"/>
            <family val="2"/>
            <charset val="238"/>
          </rPr>
          <t>Deposit
Custodial
Other/Loan
Other/Pension
Other/Life insurance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 shapeId="0" xr:uid="{6C1D8BF1-1DC0-4979-BE00-07E8B55F7691}">
      <text>
        <r>
          <rPr>
            <sz val="9"/>
            <color indexed="81"/>
            <rFont val="Tahoma"/>
            <family val="2"/>
            <charset val="238"/>
          </rPr>
          <t xml:space="preserve">dd.mm.yyyy
Open
</t>
        </r>
      </text>
    </comment>
    <comment ref="A21" authorId="0" shapeId="0" xr:uid="{0C1DA745-5644-4D27-ACB5-D994106CEEAB}">
      <text>
        <r>
          <rPr>
            <b/>
            <sz val="9"/>
            <color indexed="81"/>
            <rFont val="Tahoma"/>
            <family val="2"/>
            <charset val="238"/>
          </rPr>
          <t>Initials - add name, tax id and address below where banks are listed (Abbreviation. Ie, Jane Smith = JS)</t>
        </r>
      </text>
    </comment>
    <comment ref="B21" authorId="0" shapeId="0" xr:uid="{413D34C3-2171-4656-A3FE-B7F36248B06E}">
      <text>
        <r>
          <rPr>
            <b/>
            <sz val="9"/>
            <color indexed="81"/>
            <rFont val="Tahoma"/>
            <family val="2"/>
            <charset val="238"/>
          </rPr>
          <t>Financial Institution (Abbreviation)</t>
        </r>
      </text>
    </comment>
    <comment ref="C21" authorId="0" shapeId="0" xr:uid="{28A70E9E-6AF8-4AF4-B461-5F8F8F10559C}">
      <text>
        <r>
          <rPr>
            <sz val="9"/>
            <color indexed="81"/>
            <rFont val="Tahoma"/>
            <family val="2"/>
            <charset val="238"/>
          </rPr>
          <t xml:space="preserve">xxxxxxxxx/xxxx (CZK)
Loan John Smith
</t>
        </r>
      </text>
    </comment>
    <comment ref="E21" authorId="0" shapeId="0" xr:uid="{6000C3F5-A3D2-46F5-848B-5C646EB82DEB}">
      <text>
        <r>
          <rPr>
            <b/>
            <sz val="9"/>
            <color indexed="81"/>
            <rFont val="Tahoma"/>
            <family val="2"/>
            <charset val="238"/>
          </rPr>
          <t>II Owned separately
III Owned Jointly/Joint marital property
IV No financial interest</t>
        </r>
      </text>
    </comment>
    <comment ref="F21" authorId="0" shapeId="0" xr:uid="{5F5F35DD-7AC3-44C5-92E7-6786BF5CC821}">
      <text>
        <r>
          <rPr>
            <b/>
            <sz val="9"/>
            <color indexed="81"/>
            <rFont val="Tahoma"/>
            <family val="2"/>
            <charset val="238"/>
          </rPr>
          <t>Deposit
Custodial
Other/Loan
Other/Pension
Other/Life insurance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1" authorId="0" shapeId="0" xr:uid="{B17081EF-006C-4FDC-85B6-6BECAFD78CC2}">
      <text>
        <r>
          <rPr>
            <sz val="9"/>
            <color indexed="81"/>
            <rFont val="Tahoma"/>
            <family val="2"/>
            <charset val="238"/>
          </rPr>
          <t xml:space="preserve">dd.mm.yyyy
Open
</t>
        </r>
      </text>
    </comment>
    <comment ref="K33" authorId="1" shapeId="0" xr:uid="{0E1711BA-F144-4F94-9C86-A978C906C3D0}">
      <text>
        <r>
          <rPr>
            <b/>
            <sz val="9"/>
            <color indexed="81"/>
            <rFont val="Tahoma"/>
            <family val="2"/>
          </rPr>
          <t>John Mohr:</t>
        </r>
        <r>
          <rPr>
            <sz val="9"/>
            <color indexed="81"/>
            <rFont val="Tahoma"/>
            <family val="2"/>
          </rPr>
          <t xml:space="preserve">
Source: Ministry Financi Ceske Republiky</t>
        </r>
      </text>
    </comment>
  </commentList>
</comments>
</file>

<file path=xl/sharedStrings.xml><?xml version="1.0" encoding="utf-8"?>
<sst xmlns="http://schemas.openxmlformats.org/spreadsheetml/2006/main" count="393" uniqueCount="320">
  <si>
    <t>Primary</t>
  </si>
  <si>
    <t>Owner</t>
  </si>
  <si>
    <t>Date</t>
  </si>
  <si>
    <t>Currency</t>
  </si>
  <si>
    <t>Type</t>
  </si>
  <si>
    <t>CZK</t>
  </si>
  <si>
    <t>CHF</t>
  </si>
  <si>
    <t>Addresses:</t>
  </si>
  <si>
    <t>Raiffeisenbank, a.s.</t>
  </si>
  <si>
    <t>Hvezdova 1716/2b, 14078 Praha 4, Czech Republic</t>
  </si>
  <si>
    <t>Inst.</t>
  </si>
  <si>
    <t>Open</t>
  </si>
  <si>
    <t>Close</t>
  </si>
  <si>
    <t>EUR</t>
  </si>
  <si>
    <t>FIO</t>
  </si>
  <si>
    <t>FIO banka, a.s.</t>
  </si>
  <si>
    <t>V Celnici 1028/10, Praha 1, 11721</t>
  </si>
  <si>
    <t>CSS</t>
  </si>
  <si>
    <t>Ceskomoravska Stavebni sporitelna, a.s.</t>
  </si>
  <si>
    <t>Vinohradská 3218/169, P.O. Box 117, Praha 10, 11017</t>
  </si>
  <si>
    <t>CS</t>
  </si>
  <si>
    <t>Ceska sporitelna, a.s.</t>
  </si>
  <si>
    <t>Olbrachtova 1926/62, Praha 4, 14000</t>
  </si>
  <si>
    <t>BJ</t>
  </si>
  <si>
    <t>Brokej Jet, a.s.</t>
  </si>
  <si>
    <t>Evropská 2690/17, Praha 6, 16000</t>
  </si>
  <si>
    <t>CSOB Penzijni fond Progres, a.s.</t>
  </si>
  <si>
    <t>Radlická 333/130, Praha 5, 15057</t>
  </si>
  <si>
    <t>MET</t>
  </si>
  <si>
    <t>MetLife pojistovna, a.s.</t>
  </si>
  <si>
    <t>MetLife Europe, Purkyňova 2121/3, Praha 1, 11000</t>
  </si>
  <si>
    <t>ALL</t>
  </si>
  <si>
    <t>Allianz pojistovna, a.s.</t>
  </si>
  <si>
    <t>Ke Štvanici 656/3, Praha 8, 18600</t>
  </si>
  <si>
    <t>TIC</t>
  </si>
  <si>
    <t>FBAR</t>
  </si>
  <si>
    <t>Fin</t>
  </si>
  <si>
    <t>Note</t>
  </si>
  <si>
    <t>GBP</t>
  </si>
  <si>
    <t>US Dollars</t>
  </si>
  <si>
    <t>II</t>
  </si>
  <si>
    <t>KB</t>
  </si>
  <si>
    <t>Komercni banka, a.s.</t>
  </si>
  <si>
    <t>Na prikope 969/33, 11407 Prague, Czech Republic</t>
  </si>
  <si>
    <t>CAD</t>
  </si>
  <si>
    <t>IBAN Number</t>
  </si>
  <si>
    <t>Policy or</t>
  </si>
  <si>
    <t>Add addresses of new institutions below</t>
  </si>
  <si>
    <t>Please complete only the fields in yellow</t>
  </si>
  <si>
    <t>Feel free to ADD lines. Please do not DELETE lines.</t>
  </si>
  <si>
    <t>Stmt Currency</t>
  </si>
  <si>
    <t>Deposit</t>
  </si>
  <si>
    <t>All accounts</t>
  </si>
  <si>
    <t>CSOBPF</t>
  </si>
  <si>
    <t>CSOB, a.s.</t>
  </si>
  <si>
    <t>CZ00000000000000000000000</t>
  </si>
  <si>
    <t>RB</t>
  </si>
  <si>
    <t>Želetavská 1525, 140 00 Praha 4</t>
  </si>
  <si>
    <t>UC</t>
  </si>
  <si>
    <t>UniCredit Bank Czech Republic &amp; Slovakia</t>
  </si>
  <si>
    <t>Revolut</t>
  </si>
  <si>
    <t>7 Westferry Circus, The Columbus Building, 4th Floor, London, E14 4HD</t>
  </si>
  <si>
    <t>R</t>
  </si>
  <si>
    <t>??</t>
  </si>
  <si>
    <t>Abbrev.</t>
  </si>
  <si>
    <t>Fin Inst</t>
  </si>
  <si>
    <t>[Taxpayer Name]</t>
  </si>
  <si>
    <t>YYYY</t>
  </si>
  <si>
    <t>FinCen114/FBAR</t>
  </si>
  <si>
    <t>High Balance</t>
  </si>
  <si>
    <t>Interest/Div</t>
  </si>
  <si>
    <t>EOY</t>
  </si>
  <si>
    <t>AVG</t>
  </si>
  <si>
    <t>Hi Balance</t>
  </si>
  <si>
    <t>Record Date</t>
  </si>
  <si>
    <t>Country - Currency Description</t>
  </si>
  <si>
    <t>Exchange Rate</t>
  </si>
  <si>
    <t>Effective Date</t>
  </si>
  <si>
    <t>Zimbabwe-RTGS</t>
  </si>
  <si>
    <t>Afghanistan-Afghani</t>
  </si>
  <si>
    <t>Albania-Lek</t>
  </si>
  <si>
    <t>Algeria-Dinar</t>
  </si>
  <si>
    <t>Angola-Kwanza</t>
  </si>
  <si>
    <t>Antigua &amp; Barbuda-E. Caribbean Dollar</t>
  </si>
  <si>
    <t>Argentina-Peso</t>
  </si>
  <si>
    <t>Armenia-Dram</t>
  </si>
  <si>
    <t>Australia-Dollar</t>
  </si>
  <si>
    <t>Azerbaijan-Manat</t>
  </si>
  <si>
    <t>Bahamas-Dollar</t>
  </si>
  <si>
    <t>Bahrain-Dinar</t>
  </si>
  <si>
    <t>Bangladesh-Taka</t>
  </si>
  <si>
    <t>Barbados-Dollar</t>
  </si>
  <si>
    <t>Belize-Dollar</t>
  </si>
  <si>
    <t>Benin-CFA Franc</t>
  </si>
  <si>
    <t>Bermuda-Dollar</t>
  </si>
  <si>
    <t>Bolivia-Boliviano</t>
  </si>
  <si>
    <t>Bosnia-Marka</t>
  </si>
  <si>
    <t>Botswana-Pula</t>
  </si>
  <si>
    <t>Brazil-Real</t>
  </si>
  <si>
    <t>Brunei-Dollar</t>
  </si>
  <si>
    <t>Bulgaria-Lev New</t>
  </si>
  <si>
    <t>Burkina Faso-CFA Franc</t>
  </si>
  <si>
    <t>Burundi-Franc</t>
  </si>
  <si>
    <t>Cambodia-Riel</t>
  </si>
  <si>
    <t>Cameroon-CFA Franc</t>
  </si>
  <si>
    <t>Canada-Dollar</t>
  </si>
  <si>
    <t>Cape Verde-Escudo</t>
  </si>
  <si>
    <t>Cayman Islands-Dollar</t>
  </si>
  <si>
    <t>Central African Rep.-CFA Franc</t>
  </si>
  <si>
    <t>Chad-CFA Franc</t>
  </si>
  <si>
    <t>Chile-Peso</t>
  </si>
  <si>
    <t>China-Renminbi</t>
  </si>
  <si>
    <t>Colombia-Peso</t>
  </si>
  <si>
    <t>Comoros-Franc</t>
  </si>
  <si>
    <t>Congo-CFA Franc</t>
  </si>
  <si>
    <t>Costa Rica-Colon</t>
  </si>
  <si>
    <t>Cote D'ivoire-CFA Franc</t>
  </si>
  <si>
    <t>Cuba-Chavito</t>
  </si>
  <si>
    <t>Cuba-Peso</t>
  </si>
  <si>
    <t>Cyprus-Euro</t>
  </si>
  <si>
    <t>Czech Republic-Koruna</t>
  </si>
  <si>
    <t>Dem. Rep. of Congo-Congolese Franc</t>
  </si>
  <si>
    <t>Denmark-Krone</t>
  </si>
  <si>
    <t>Djibouti-Franc</t>
  </si>
  <si>
    <t>Dominican Republic-Peso</t>
  </si>
  <si>
    <t>Ecuador-Dolares</t>
  </si>
  <si>
    <t>Egypt-Pound</t>
  </si>
  <si>
    <t>El Salvador-Dollar</t>
  </si>
  <si>
    <t>Equatorial Guinea-CFA Franc</t>
  </si>
  <si>
    <t>Eritrea-Nakfa</t>
  </si>
  <si>
    <t>Eswatini-Lilangeni</t>
  </si>
  <si>
    <t>Ethiopia-Birr</t>
  </si>
  <si>
    <t>Euro Zone-Euro</t>
  </si>
  <si>
    <t>Fiji-Dollar</t>
  </si>
  <si>
    <t>Gabon-CFA Franc</t>
  </si>
  <si>
    <t>Gambia-Dalasi</t>
  </si>
  <si>
    <t>Georgia-Lari</t>
  </si>
  <si>
    <t>Ghana-Cedi</t>
  </si>
  <si>
    <t>Grenada-E.Caribbean Dollar</t>
  </si>
  <si>
    <t>Guatemala-Quentzal</t>
  </si>
  <si>
    <t>Guinea Bissau-CFA Franc</t>
  </si>
  <si>
    <t>Guinea-Franc</t>
  </si>
  <si>
    <t>Guyana-Dollar</t>
  </si>
  <si>
    <t>Haiti-Gourde</t>
  </si>
  <si>
    <t>Honduras-Lempira</t>
  </si>
  <si>
    <t>Hong Kong-Dollar</t>
  </si>
  <si>
    <t>Hungary-Forint</t>
  </si>
  <si>
    <t>Iceland-Krona</t>
  </si>
  <si>
    <t>India-Rupee</t>
  </si>
  <si>
    <t>Indonesia-Rupiah</t>
  </si>
  <si>
    <t>Iran-Rial</t>
  </si>
  <si>
    <t>Iraq-Dinar</t>
  </si>
  <si>
    <t>Israel-Shekel</t>
  </si>
  <si>
    <t>Jamaica-Dollar</t>
  </si>
  <si>
    <t>Japan-Yen</t>
  </si>
  <si>
    <t>Jordan-Dinar</t>
  </si>
  <si>
    <t>Kazakhstan-Tenge</t>
  </si>
  <si>
    <t>Kenya-Shilling</t>
  </si>
  <si>
    <t>Korea-Won</t>
  </si>
  <si>
    <t>Kuwait-Dinar</t>
  </si>
  <si>
    <t>Kyrgyzstan-Som</t>
  </si>
  <si>
    <t>Laos-Kip</t>
  </si>
  <si>
    <t>Lebanon-Pound</t>
  </si>
  <si>
    <t>Lesotho-Maloti</t>
  </si>
  <si>
    <t>Liberia-Dollar</t>
  </si>
  <si>
    <t>Libya-Dinar</t>
  </si>
  <si>
    <t>Madagascar-Ariary</t>
  </si>
  <si>
    <t>Malawi-Kwacha</t>
  </si>
  <si>
    <t>Malaysia-Ringgit</t>
  </si>
  <si>
    <t>Maldives-Rufiyaa</t>
  </si>
  <si>
    <t>Mali-CFA Franc</t>
  </si>
  <si>
    <t>Marshall Islands-U.S. Dollar</t>
  </si>
  <si>
    <t>Mauritania-Ouguiya</t>
  </si>
  <si>
    <t>Mauritius-Rupee</t>
  </si>
  <si>
    <t>Mexico-Peso</t>
  </si>
  <si>
    <t>Micronesia-U.S. Dollar</t>
  </si>
  <si>
    <t>Moldova-LEU</t>
  </si>
  <si>
    <t>Mongolia-Tugrik</t>
  </si>
  <si>
    <t>Morocco-Dirham</t>
  </si>
  <si>
    <t>Mozambique-Metical</t>
  </si>
  <si>
    <t>Myanmar-Kyat</t>
  </si>
  <si>
    <t>Nambia-Dollar</t>
  </si>
  <si>
    <t>Nepal-Rupee</t>
  </si>
  <si>
    <t>Netherlands Antilles-Guilder</t>
  </si>
  <si>
    <t>New Zealand-Dollar</t>
  </si>
  <si>
    <t>Nicaragua-Cordoba</t>
  </si>
  <si>
    <t>Niger-CFA Franc</t>
  </si>
  <si>
    <t>Nigeria-Naira</t>
  </si>
  <si>
    <t>Norway-Krone</t>
  </si>
  <si>
    <t>Oman-Rial</t>
  </si>
  <si>
    <t>Pakistan-Rupee</t>
  </si>
  <si>
    <t>Palau-Dollar</t>
  </si>
  <si>
    <t>Panama-Dolares</t>
  </si>
  <si>
    <t>Papua New Guinea-Kina</t>
  </si>
  <si>
    <t>Paraguay-Guarani</t>
  </si>
  <si>
    <t>Peru-Sol</t>
  </si>
  <si>
    <t>Philippines-Peso</t>
  </si>
  <si>
    <t>Poland-Zloty</t>
  </si>
  <si>
    <t>Qatar-Riyal</t>
  </si>
  <si>
    <t>Rep. of N. Macedonia-Denar</t>
  </si>
  <si>
    <t>Romania-New Leu</t>
  </si>
  <si>
    <t>Russia-Ruble</t>
  </si>
  <si>
    <t>Rwanda-Franc</t>
  </si>
  <si>
    <t>Sao Tome &amp; Principe-New Dobras</t>
  </si>
  <si>
    <t>Saudi Arabia-Riyal</t>
  </si>
  <si>
    <t>Senegal-CFA Franc</t>
  </si>
  <si>
    <t>Serbia-Dinar</t>
  </si>
  <si>
    <t>Seychelles-Rupee</t>
  </si>
  <si>
    <t>Sierra Leone-Leone</t>
  </si>
  <si>
    <t>Sierra Leone-Old Leone</t>
  </si>
  <si>
    <t>Singapore-Dollar</t>
  </si>
  <si>
    <t>Solomon Islands-Dollar</t>
  </si>
  <si>
    <t>Somali-Shilling</t>
  </si>
  <si>
    <t>South Africa-Rand</t>
  </si>
  <si>
    <t>South Sudan-Sudanese Pound</t>
  </si>
  <si>
    <t>Sri Lanka-Rupee</t>
  </si>
  <si>
    <t>St. Lucia-E. Caribbean Dollar</t>
  </si>
  <si>
    <t>Sudan-Pound</t>
  </si>
  <si>
    <t>Suriname-Dollar</t>
  </si>
  <si>
    <t>Sweden-Krona</t>
  </si>
  <si>
    <t>Switzerland-Franc</t>
  </si>
  <si>
    <t>Syria-Pound</t>
  </si>
  <si>
    <t>Taiwan-Dollar</t>
  </si>
  <si>
    <t>Tajikistan-Somoni</t>
  </si>
  <si>
    <t>Tanzania-Shilling</t>
  </si>
  <si>
    <t>Thailand-Baht</t>
  </si>
  <si>
    <t>Timor-Leste-Dili</t>
  </si>
  <si>
    <t>Togo-CFA Franc</t>
  </si>
  <si>
    <t>Tonga-Pa'anga</t>
  </si>
  <si>
    <t>Trinidad &amp; Tobago-Dollar</t>
  </si>
  <si>
    <t>Tunisia-Dinar</t>
  </si>
  <si>
    <t>Turkey-New Lira</t>
  </si>
  <si>
    <t>Turkmenistan-New Manat</t>
  </si>
  <si>
    <t>Uganda-Shilling</t>
  </si>
  <si>
    <t>Ukraine-Hryvnia</t>
  </si>
  <si>
    <t>United Arab Emirates-Dirham</t>
  </si>
  <si>
    <t>United Kingdom-Pound</t>
  </si>
  <si>
    <t>Uruguay-Peso</t>
  </si>
  <si>
    <t>Uzbekistan-Som</t>
  </si>
  <si>
    <t>Vanuatu-Vatu</t>
  </si>
  <si>
    <t>Venezuela-Bolivar Soberano</t>
  </si>
  <si>
    <t>Venezuela-Fuerte (OLD)</t>
  </si>
  <si>
    <t>Vietnam-Dong</t>
  </si>
  <si>
    <t>Western Samoa-Tala</t>
  </si>
  <si>
    <t>Yemen-Rial</t>
  </si>
  <si>
    <t>Zambia-New Kwacha</t>
  </si>
  <si>
    <r>
      <rPr>
        <b/>
        <sz val="9"/>
        <rFont val="Arial Narrow"/>
        <family val="2"/>
      </rPr>
      <t>Country</t>
    </r>
  </si>
  <si>
    <r>
      <rPr>
        <b/>
        <sz val="9"/>
        <rFont val="Arial Narrow"/>
        <family val="2"/>
      </rPr>
      <t>Currency</t>
    </r>
  </si>
  <si>
    <r>
      <rPr>
        <b/>
        <sz val="8"/>
        <rFont val="Arial Narrow"/>
        <family val="2"/>
      </rPr>
      <t>Afghanistan</t>
    </r>
  </si>
  <si>
    <r>
      <rPr>
        <sz val="8"/>
        <rFont val="Calibri"/>
        <family val="2"/>
      </rPr>
      <t>Afghani</t>
    </r>
  </si>
  <si>
    <r>
      <rPr>
        <b/>
        <sz val="8"/>
        <rFont val="Arial Narrow"/>
        <family val="2"/>
      </rPr>
      <t>Algeria</t>
    </r>
  </si>
  <si>
    <r>
      <rPr>
        <sz val="8"/>
        <rFont val="Calibri"/>
        <family val="2"/>
      </rPr>
      <t>Dinar</t>
    </r>
  </si>
  <si>
    <r>
      <rPr>
        <b/>
        <sz val="8"/>
        <rFont val="Arial Narrow"/>
        <family val="2"/>
      </rPr>
      <t>Argentina</t>
    </r>
  </si>
  <si>
    <r>
      <rPr>
        <sz val="8"/>
        <rFont val="Calibri"/>
        <family val="2"/>
      </rPr>
      <t>Peso</t>
    </r>
  </si>
  <si>
    <r>
      <rPr>
        <b/>
        <sz val="8"/>
        <rFont val="Arial Narrow"/>
        <family val="2"/>
      </rPr>
      <t>Australia</t>
    </r>
  </si>
  <si>
    <r>
      <rPr>
        <sz val="8"/>
        <rFont val="Calibri"/>
        <family val="2"/>
      </rPr>
      <t>Dollar</t>
    </r>
  </si>
  <si>
    <r>
      <rPr>
        <b/>
        <sz val="8"/>
        <rFont val="Arial Narrow"/>
        <family val="2"/>
      </rPr>
      <t>Bahrain</t>
    </r>
  </si>
  <si>
    <r>
      <rPr>
        <b/>
        <sz val="8"/>
        <rFont val="Arial Narrow"/>
        <family val="2"/>
      </rPr>
      <t>Brazil</t>
    </r>
  </si>
  <si>
    <r>
      <rPr>
        <sz val="8"/>
        <rFont val="Calibri"/>
        <family val="2"/>
      </rPr>
      <t>Real</t>
    </r>
  </si>
  <si>
    <r>
      <rPr>
        <b/>
        <sz val="8"/>
        <rFont val="Arial Narrow"/>
        <family val="2"/>
      </rPr>
      <t>Canada</t>
    </r>
  </si>
  <si>
    <r>
      <rPr>
        <b/>
        <sz val="8"/>
        <rFont val="Arial Narrow"/>
        <family val="2"/>
      </rPr>
      <t>Cayman Islands</t>
    </r>
  </si>
  <si>
    <r>
      <rPr>
        <b/>
        <sz val="8"/>
        <rFont val="Arial Narrow"/>
        <family val="2"/>
      </rPr>
      <t>China</t>
    </r>
  </si>
  <si>
    <r>
      <rPr>
        <sz val="8"/>
        <rFont val="Calibri"/>
        <family val="2"/>
      </rPr>
      <t>Yuan</t>
    </r>
  </si>
  <si>
    <r>
      <rPr>
        <b/>
        <sz val="8"/>
        <rFont val="Arial Narrow"/>
        <family val="2"/>
      </rPr>
      <t>Denmark</t>
    </r>
  </si>
  <si>
    <r>
      <rPr>
        <sz val="8"/>
        <rFont val="Calibri"/>
        <family val="2"/>
      </rPr>
      <t>Krone</t>
    </r>
  </si>
  <si>
    <r>
      <rPr>
        <b/>
        <sz val="8"/>
        <rFont val="Arial Narrow"/>
        <family val="2"/>
      </rPr>
      <t>Egypt</t>
    </r>
  </si>
  <si>
    <r>
      <rPr>
        <sz val="8"/>
        <rFont val="Calibri"/>
        <family val="2"/>
      </rPr>
      <t>Pound</t>
    </r>
  </si>
  <si>
    <r>
      <rPr>
        <sz val="8"/>
        <rFont val="Calibri"/>
        <family val="2"/>
      </rPr>
      <t>Euro Zone</t>
    </r>
  </si>
  <si>
    <r>
      <rPr>
        <sz val="8"/>
        <rFont val="Calibri"/>
        <family val="2"/>
      </rPr>
      <t>Euro</t>
    </r>
  </si>
  <si>
    <r>
      <rPr>
        <b/>
        <sz val="8"/>
        <rFont val="Arial Narrow"/>
        <family val="2"/>
      </rPr>
      <t>Hong Kong</t>
    </r>
  </si>
  <si>
    <r>
      <rPr>
        <b/>
        <sz val="8"/>
        <rFont val="Arial Narrow"/>
        <family val="2"/>
      </rPr>
      <t>Hungary</t>
    </r>
  </si>
  <si>
    <r>
      <rPr>
        <sz val="8"/>
        <rFont val="Calibri"/>
        <family val="2"/>
      </rPr>
      <t>Forint</t>
    </r>
  </si>
  <si>
    <r>
      <rPr>
        <b/>
        <sz val="8"/>
        <rFont val="Arial Narrow"/>
        <family val="2"/>
      </rPr>
      <t>Iceland</t>
    </r>
  </si>
  <si>
    <r>
      <rPr>
        <sz val="8"/>
        <rFont val="Calibri"/>
        <family val="2"/>
      </rPr>
      <t>Krona</t>
    </r>
  </si>
  <si>
    <r>
      <rPr>
        <b/>
        <sz val="8"/>
        <rFont val="Arial Narrow"/>
        <family val="2"/>
      </rPr>
      <t>India</t>
    </r>
  </si>
  <si>
    <r>
      <rPr>
        <sz val="8"/>
        <rFont val="Calibri"/>
        <family val="2"/>
      </rPr>
      <t>Rupee</t>
    </r>
  </si>
  <si>
    <r>
      <rPr>
        <b/>
        <sz val="8"/>
        <rFont val="Arial Narrow"/>
        <family val="2"/>
      </rPr>
      <t>Iraq</t>
    </r>
  </si>
  <si>
    <r>
      <rPr>
        <b/>
        <sz val="8"/>
        <rFont val="Arial Narrow"/>
        <family val="2"/>
      </rPr>
      <t>Israel</t>
    </r>
  </si>
  <si>
    <r>
      <rPr>
        <sz val="8"/>
        <rFont val="Calibri"/>
        <family val="2"/>
      </rPr>
      <t>New Shekel</t>
    </r>
  </si>
  <si>
    <r>
      <rPr>
        <b/>
        <sz val="8"/>
        <rFont val="Arial Narrow"/>
        <family val="2"/>
      </rPr>
      <t>Japan</t>
    </r>
  </si>
  <si>
    <r>
      <rPr>
        <sz val="8"/>
        <rFont val="Calibri"/>
        <family val="2"/>
      </rPr>
      <t>Yen</t>
    </r>
  </si>
  <si>
    <r>
      <rPr>
        <b/>
        <sz val="8"/>
        <rFont val="Arial Narrow"/>
        <family val="2"/>
      </rPr>
      <t>Lebanon</t>
    </r>
  </si>
  <si>
    <r>
      <rPr>
        <b/>
        <sz val="8"/>
        <rFont val="Arial Narrow"/>
        <family val="2"/>
      </rPr>
      <t>Mexico</t>
    </r>
  </si>
  <si>
    <r>
      <rPr>
        <b/>
        <sz val="8"/>
        <rFont val="Arial Narrow"/>
        <family val="2"/>
      </rPr>
      <t>Morocco</t>
    </r>
  </si>
  <si>
    <r>
      <rPr>
        <sz val="8"/>
        <rFont val="Calibri"/>
        <family val="2"/>
      </rPr>
      <t>Dirham</t>
    </r>
  </si>
  <si>
    <r>
      <rPr>
        <b/>
        <sz val="8"/>
        <rFont val="Arial Narrow"/>
        <family val="2"/>
      </rPr>
      <t>New Zealand</t>
    </r>
  </si>
  <si>
    <r>
      <rPr>
        <b/>
        <sz val="8"/>
        <rFont val="Arial Narrow"/>
        <family val="2"/>
      </rPr>
      <t>Norway</t>
    </r>
  </si>
  <si>
    <r>
      <rPr>
        <sz val="8"/>
        <rFont val="Calibri"/>
        <family val="2"/>
      </rPr>
      <t>Kroner</t>
    </r>
  </si>
  <si>
    <r>
      <rPr>
        <b/>
        <sz val="8"/>
        <rFont val="Arial Narrow"/>
        <family val="2"/>
      </rPr>
      <t>Qatar</t>
    </r>
  </si>
  <si>
    <r>
      <rPr>
        <sz val="8"/>
        <rFont val="Calibri"/>
        <family val="2"/>
      </rPr>
      <t>Rial</t>
    </r>
  </si>
  <si>
    <r>
      <rPr>
        <b/>
        <sz val="8"/>
        <rFont val="Arial Narrow"/>
        <family val="2"/>
      </rPr>
      <t>Russia</t>
    </r>
  </si>
  <si>
    <r>
      <rPr>
        <sz val="8"/>
        <rFont val="Calibri"/>
        <family val="2"/>
      </rPr>
      <t>Ruble</t>
    </r>
  </si>
  <si>
    <r>
      <rPr>
        <b/>
        <sz val="8"/>
        <rFont val="Arial Narrow"/>
        <family val="2"/>
      </rPr>
      <t>Saudi Arabia</t>
    </r>
  </si>
  <si>
    <r>
      <rPr>
        <sz val="8"/>
        <rFont val="Calibri"/>
        <family val="2"/>
      </rPr>
      <t>Riyal</t>
    </r>
  </si>
  <si>
    <r>
      <rPr>
        <b/>
        <sz val="8"/>
        <rFont val="Arial Narrow"/>
        <family val="2"/>
      </rPr>
      <t>Singapore</t>
    </r>
  </si>
  <si>
    <r>
      <rPr>
        <b/>
        <sz val="8"/>
        <rFont val="Arial Narrow"/>
        <family val="2"/>
      </rPr>
      <t>South Africa</t>
    </r>
  </si>
  <si>
    <r>
      <rPr>
        <sz val="8"/>
        <rFont val="Calibri"/>
        <family val="2"/>
      </rPr>
      <t>Rand</t>
    </r>
  </si>
  <si>
    <r>
      <rPr>
        <b/>
        <sz val="8"/>
        <rFont val="Arial Narrow"/>
        <family val="2"/>
      </rPr>
      <t>South Korean</t>
    </r>
  </si>
  <si>
    <r>
      <rPr>
        <sz val="8"/>
        <rFont val="Calibri"/>
        <family val="2"/>
      </rPr>
      <t>Won</t>
    </r>
  </si>
  <si>
    <r>
      <rPr>
        <b/>
        <sz val="8"/>
        <rFont val="Arial Narrow"/>
        <family val="2"/>
      </rPr>
      <t>Sweden</t>
    </r>
  </si>
  <si>
    <r>
      <rPr>
        <b/>
        <sz val="8"/>
        <rFont val="Arial Narrow"/>
        <family val="2"/>
      </rPr>
      <t>Switzerland</t>
    </r>
  </si>
  <si>
    <r>
      <rPr>
        <sz val="8"/>
        <rFont val="Calibri"/>
        <family val="2"/>
      </rPr>
      <t>Franc</t>
    </r>
  </si>
  <si>
    <r>
      <rPr>
        <b/>
        <sz val="8"/>
        <rFont val="Arial Narrow"/>
        <family val="2"/>
      </rPr>
      <t>Taiwan</t>
    </r>
  </si>
  <si>
    <r>
      <rPr>
        <b/>
        <sz val="8"/>
        <rFont val="Arial Narrow"/>
        <family val="2"/>
      </rPr>
      <t>Thailand</t>
    </r>
  </si>
  <si>
    <r>
      <rPr>
        <sz val="8"/>
        <rFont val="Calibri"/>
        <family val="2"/>
      </rPr>
      <t>Baht</t>
    </r>
  </si>
  <si>
    <r>
      <rPr>
        <b/>
        <sz val="8"/>
        <rFont val="Arial Narrow"/>
        <family val="2"/>
      </rPr>
      <t>Tunisia</t>
    </r>
  </si>
  <si>
    <r>
      <rPr>
        <b/>
        <sz val="8"/>
        <rFont val="Arial Narrow"/>
        <family val="2"/>
      </rPr>
      <t>Turkey</t>
    </r>
  </si>
  <si>
    <r>
      <rPr>
        <sz val="8"/>
        <rFont val="Calibri"/>
        <family val="2"/>
      </rPr>
      <t>New Lira</t>
    </r>
  </si>
  <si>
    <r>
      <rPr>
        <b/>
        <sz val="8"/>
        <rFont val="Arial Narrow"/>
        <family val="2"/>
      </rPr>
      <t>United Arab Emirates</t>
    </r>
  </si>
  <si>
    <r>
      <rPr>
        <b/>
        <sz val="8"/>
        <rFont val="Arial Narrow"/>
        <family val="2"/>
      </rPr>
      <t>United Kingdom</t>
    </r>
  </si>
  <si>
    <r>
      <rPr>
        <b/>
        <sz val="8"/>
        <rFont val="Arial Narrow"/>
        <family val="2"/>
      </rPr>
      <t>Venezuela</t>
    </r>
  </si>
  <si>
    <r>
      <rPr>
        <sz val="8"/>
        <rFont val="Calibri"/>
        <family val="2"/>
      </rPr>
      <t>Bolivar (Fuerte)</t>
    </r>
  </si>
  <si>
    <r>
      <rPr>
        <b/>
        <sz val="12.5"/>
        <rFont val="Arial Narrow"/>
        <family val="2"/>
      </rPr>
      <t xml:space="preserve">References/Related Topics
</t>
    </r>
    <r>
      <rPr>
        <sz val="8"/>
        <rFont val="Arial"/>
        <family val="2"/>
      </rPr>
      <t xml:space="preserve">• </t>
    </r>
    <r>
      <rPr>
        <sz val="8"/>
        <color rgb="FF015987"/>
        <rFont val="Calibri"/>
        <family val="2"/>
      </rPr>
      <t>Foreign Currency and Currency Exchange Rates</t>
    </r>
  </si>
  <si>
    <r>
      <rPr>
        <i/>
        <sz val="7"/>
        <rFont val="Calibri"/>
        <family val="2"/>
      </rPr>
      <t>Page Last Reviewed or Updated: 09-Jan-2024</t>
    </r>
  </si>
  <si>
    <t>US Treasury</t>
  </si>
  <si>
    <t>ie, interest, div, bonus, inc?</t>
  </si>
  <si>
    <t>US Treasury End Of Year FX Rates</t>
  </si>
  <si>
    <t>For Use in determing year end balances on FinCen114, 8938, etc.</t>
  </si>
  <si>
    <t>US Treasury Average FX Rates</t>
  </si>
  <si>
    <t>For Use in converting income to USD on the tax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</si>
</sst>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0.000"/>
    <numFmt numFmtId="166" formatCode="0.0"/>
  </numFmts>
  <fonts count="33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u/>
      <sz val="10"/>
      <name val="Verdana"/>
      <family val="2"/>
    </font>
    <font>
      <sz val="10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10"/>
      <color rgb="FFFF0000"/>
      <name val="Verdana"/>
      <family val="2"/>
      <charset val="238"/>
    </font>
    <font>
      <u/>
      <sz val="10"/>
      <color theme="10"/>
      <name val="Verdana"/>
      <family val="2"/>
      <charset val="238"/>
    </font>
    <font>
      <u/>
      <sz val="10"/>
      <color theme="11"/>
      <name val="Verdana"/>
      <family val="2"/>
      <charset val="238"/>
    </font>
    <font>
      <b/>
      <sz val="10"/>
      <name val="Verdana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b/>
      <sz val="12.5"/>
      <name val="Arial Narrow"/>
      <family val="2"/>
    </font>
    <font>
      <sz val="8"/>
      <name val="Calibri"/>
      <family val="2"/>
    </font>
    <font>
      <sz val="8"/>
      <color rgb="FF015987"/>
      <name val="Calibri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b/>
      <sz val="8"/>
      <name val="Arial Narrow"/>
      <family val="2"/>
    </font>
    <font>
      <sz val="8"/>
      <name val="Calibri"/>
      <family val="2"/>
    </font>
    <font>
      <i/>
      <sz val="7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13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2" borderId="0" xfId="0" applyFont="1" applyFill="1"/>
    <xf numFmtId="39" fontId="0" fillId="2" borderId="0" xfId="0" applyNumberFormat="1" applyFill="1"/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4" fontId="12" fillId="2" borderId="0" xfId="0" applyNumberFormat="1" applyFont="1" applyFill="1" applyAlignment="1">
      <alignment horizontal="center"/>
    </xf>
    <xf numFmtId="0" fontId="0" fillId="0" borderId="0" xfId="0" applyAlignment="1">
      <alignment horizontal="right" vertical="center" wrapText="1"/>
    </xf>
    <xf numFmtId="0" fontId="16" fillId="0" borderId="0" xfId="0" applyFont="1"/>
    <xf numFmtId="0" fontId="7" fillId="2" borderId="0" xfId="0" applyFont="1" applyFill="1"/>
    <xf numFmtId="0" fontId="17" fillId="0" borderId="0" xfId="0" applyFont="1"/>
    <xf numFmtId="0" fontId="0" fillId="0" borderId="0" xfId="0" applyAlignment="1">
      <alignment vertical="center" wrapText="1"/>
    </xf>
    <xf numFmtId="0" fontId="16" fillId="0" borderId="2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0" borderId="0" xfId="5" applyAlignment="1">
      <alignment horizontal="left"/>
    </xf>
    <xf numFmtId="0" fontId="1" fillId="0" borderId="0" xfId="5"/>
    <xf numFmtId="14" fontId="1" fillId="0" borderId="0" xfId="5" applyNumberFormat="1" applyAlignment="1">
      <alignment horizontal="left"/>
    </xf>
    <xf numFmtId="14" fontId="1" fillId="0" borderId="0" xfId="5" applyNumberFormat="1"/>
    <xf numFmtId="0" fontId="1" fillId="2" borderId="0" xfId="5" applyFill="1"/>
    <xf numFmtId="165" fontId="0" fillId="0" borderId="0" xfId="0" applyNumberFormat="1"/>
    <xf numFmtId="0" fontId="20" fillId="0" borderId="0" xfId="6" applyAlignment="1">
      <alignment horizontal="left" vertical="top"/>
    </xf>
    <xf numFmtId="0" fontId="26" fillId="0" borderId="3" xfId="6" applyFont="1" applyBorder="1" applyAlignment="1">
      <alignment horizontal="left" vertical="top" wrapText="1"/>
    </xf>
    <xf numFmtId="1" fontId="27" fillId="0" borderId="3" xfId="6" applyNumberFormat="1" applyFont="1" applyBorder="1" applyAlignment="1">
      <alignment horizontal="left" vertical="top" shrinkToFit="1"/>
    </xf>
    <xf numFmtId="0" fontId="20" fillId="0" borderId="0" xfId="6" applyAlignment="1">
      <alignment horizontal="left" vertical="center" wrapText="1"/>
    </xf>
    <xf numFmtId="0" fontId="28" fillId="0" borderId="3" xfId="6" applyFont="1" applyBorder="1" applyAlignment="1">
      <alignment horizontal="left" vertical="top" wrapText="1"/>
    </xf>
    <xf numFmtId="0" fontId="29" fillId="0" borderId="3" xfId="6" applyFont="1" applyBorder="1" applyAlignment="1">
      <alignment horizontal="left" vertical="top" wrapText="1"/>
    </xf>
    <xf numFmtId="165" fontId="19" fillId="0" borderId="3" xfId="6" applyNumberFormat="1" applyFont="1" applyBorder="1" applyAlignment="1">
      <alignment horizontal="left" vertical="top" shrinkToFit="1"/>
    </xf>
    <xf numFmtId="165" fontId="19" fillId="2" borderId="3" xfId="6" applyNumberFormat="1" applyFont="1" applyFill="1" applyBorder="1" applyAlignment="1">
      <alignment horizontal="left" vertical="top" shrinkToFit="1"/>
    </xf>
    <xf numFmtId="166" fontId="19" fillId="0" borderId="3" xfId="6" applyNumberFormat="1" applyFont="1" applyBorder="1" applyAlignment="1">
      <alignment horizontal="left" vertical="top" shrinkToFit="1"/>
    </xf>
    <xf numFmtId="0" fontId="32" fillId="2" borderId="0" xfId="5" applyFont="1" applyFill="1" applyAlignment="1">
      <alignment horizontal="left"/>
    </xf>
    <xf numFmtId="0" fontId="32" fillId="2" borderId="0" xfId="5" applyFont="1" applyFill="1"/>
    <xf numFmtId="0" fontId="32" fillId="0" borderId="0" xfId="5" applyFont="1" applyAlignment="1">
      <alignment horizontal="left"/>
    </xf>
    <xf numFmtId="0" fontId="32" fillId="0" borderId="0" xfId="5" applyFont="1"/>
    <xf numFmtId="0" fontId="32" fillId="0" borderId="0" xfId="5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0" fillId="0" borderId="0" xfId="6" applyAlignment="1">
      <alignment horizontal="left" vertical="top" wrapText="1"/>
    </xf>
    <xf numFmtId="0" fontId="30" fillId="0" borderId="0" xfId="6" applyFont="1" applyAlignment="1">
      <alignment horizontal="left" vertical="top" wrapText="1"/>
    </xf>
    <xf numFmtId="39" fontId="13" fillId="0" borderId="0" xfId="0" applyNumberFormat="1" applyFont="1"/>
    <xf numFmtId="37" fontId="0" fillId="0" borderId="0" xfId="0" applyNumberFormat="1" applyAlignment="1">
      <alignment horizontal="right"/>
    </xf>
    <xf numFmtId="37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4114433F-8AC1-4BCB-A424-D3FB88BA207E}"/>
    <cellStyle name="Normal 3" xfId="6" xr:uid="{56A96739-719A-4575-971B-13611A5F97E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DD0806"/>
      <rgbColor rgb="0000FF00"/>
      <rgbColor rgb="000000D4"/>
      <rgbColor rgb="00FFFF00"/>
      <rgbColor rgb="00FF00FF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9EFEF"/>
      <rgbColor rgb="00CCFFCC"/>
      <rgbColor rgb="00FFFF99"/>
      <rgbColor rgb="0099CCFF"/>
      <rgbColor rgb="00FF99CC"/>
      <rgbColor rgb="00EFA3C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individuals/international-taxpayers/foreign-currency-and-currency-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8BB9-DD22-40F7-8E9D-646E3F3E9E56}">
  <sheetPr>
    <pageSetUpPr fitToPage="1"/>
  </sheetPr>
  <dimension ref="A1:O54"/>
  <sheetViews>
    <sheetView tabSelected="1" workbookViewId="0">
      <selection activeCell="J22" sqref="J22:K28"/>
    </sheetView>
  </sheetViews>
  <sheetFormatPr defaultColWidth="9.69140625" defaultRowHeight="13.5" x14ac:dyDescent="0.3"/>
  <cols>
    <col min="1" max="1" width="7" customWidth="1"/>
    <col min="2" max="2" width="6.69140625" customWidth="1"/>
    <col min="3" max="3" width="26.07421875" customWidth="1"/>
    <col min="4" max="4" width="24.84375" customWidth="1"/>
    <col min="5" max="5" width="7" customWidth="1"/>
    <col min="6" max="6" width="12.4609375" style="1" customWidth="1"/>
    <col min="7" max="7" width="10.53515625" style="1" customWidth="1"/>
    <col min="8" max="8" width="12.53515625" style="1" customWidth="1"/>
    <col min="9" max="9" width="9.4609375" style="1" customWidth="1"/>
    <col min="10" max="10" width="12.921875" style="1" customWidth="1"/>
    <col min="11" max="11" width="12.921875" customWidth="1"/>
    <col min="12" max="17" width="18.4609375" customWidth="1"/>
  </cols>
  <sheetData>
    <row r="1" spans="1:15" x14ac:dyDescent="0.3">
      <c r="A1" s="44" t="s">
        <v>66</v>
      </c>
      <c r="B1" s="45"/>
      <c r="C1" s="45"/>
      <c r="K1" s="9">
        <v>2023</v>
      </c>
    </row>
    <row r="2" spans="1:15" x14ac:dyDescent="0.3">
      <c r="A2" s="41" t="s">
        <v>68</v>
      </c>
      <c r="J2" s="9"/>
    </row>
    <row r="3" spans="1:15" x14ac:dyDescent="0.3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</row>
    <row r="4" spans="1:15" x14ac:dyDescent="0.3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</row>
    <row r="5" spans="1:15" x14ac:dyDescent="0.3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5" x14ac:dyDescent="0.3">
      <c r="A6" s="24"/>
      <c r="B6" s="25"/>
      <c r="C6" s="25"/>
      <c r="D6" s="25"/>
      <c r="E6" s="25"/>
      <c r="F6" s="25"/>
      <c r="G6" s="25"/>
      <c r="H6" s="25"/>
      <c r="I6" s="25"/>
      <c r="J6" s="25"/>
    </row>
    <row r="7" spans="1:15" x14ac:dyDescent="0.3">
      <c r="A7" s="24"/>
      <c r="E7" s="23"/>
      <c r="J7" s="9"/>
    </row>
    <row r="8" spans="1:15" x14ac:dyDescent="0.3">
      <c r="A8" s="39" t="s">
        <v>64</v>
      </c>
      <c r="B8" s="39" t="s">
        <v>64</v>
      </c>
      <c r="C8" s="13"/>
      <c r="D8" s="13"/>
      <c r="E8" s="13"/>
      <c r="F8" s="13"/>
      <c r="G8" s="13"/>
      <c r="H8" s="13"/>
      <c r="J8" s="23"/>
    </row>
    <row r="9" spans="1:15" s="2" customFormat="1" ht="15" customHeight="1" x14ac:dyDescent="0.3">
      <c r="A9" s="2" t="s">
        <v>0</v>
      </c>
      <c r="B9" s="8" t="s">
        <v>36</v>
      </c>
      <c r="C9" s="2" t="s">
        <v>46</v>
      </c>
      <c r="E9" s="2" t="s">
        <v>35</v>
      </c>
      <c r="F9" s="8">
        <v>8938</v>
      </c>
      <c r="G9" s="8" t="s">
        <v>11</v>
      </c>
      <c r="H9" s="8" t="s">
        <v>12</v>
      </c>
      <c r="I9" s="8"/>
      <c r="J9" s="67" t="s">
        <v>50</v>
      </c>
      <c r="K9" s="67"/>
      <c r="L9"/>
    </row>
    <row r="10" spans="1:15" s="2" customFormat="1" x14ac:dyDescent="0.3">
      <c r="A10" s="21" t="s">
        <v>1</v>
      </c>
      <c r="B10" s="21" t="s">
        <v>10</v>
      </c>
      <c r="C10" s="21" t="s">
        <v>45</v>
      </c>
      <c r="D10" s="21" t="s">
        <v>37</v>
      </c>
      <c r="E10" s="21" t="s">
        <v>4</v>
      </c>
      <c r="F10" s="22" t="s">
        <v>4</v>
      </c>
      <c r="G10" s="22" t="s">
        <v>2</v>
      </c>
      <c r="H10" s="22" t="s">
        <v>2</v>
      </c>
      <c r="I10" s="6" t="s">
        <v>3</v>
      </c>
      <c r="J10" s="22" t="s">
        <v>73</v>
      </c>
      <c r="K10" s="21" t="s">
        <v>70</v>
      </c>
      <c r="L10"/>
    </row>
    <row r="11" spans="1:15" x14ac:dyDescent="0.3">
      <c r="C11" s="3"/>
      <c r="D11" s="3"/>
      <c r="J11" s="5"/>
    </row>
    <row r="12" spans="1:15" ht="15.5" x14ac:dyDescent="0.35">
      <c r="A12" s="40" t="s">
        <v>63</v>
      </c>
      <c r="B12" s="40" t="s">
        <v>63</v>
      </c>
      <c r="C12" s="33" t="s">
        <v>55</v>
      </c>
      <c r="D12" s="33" t="s">
        <v>315</v>
      </c>
      <c r="E12" s="35" t="s">
        <v>40</v>
      </c>
      <c r="F12" s="36" t="s">
        <v>51</v>
      </c>
      <c r="G12" s="37" t="s">
        <v>67</v>
      </c>
      <c r="H12" s="37" t="s">
        <v>67</v>
      </c>
      <c r="I12" s="36" t="s">
        <v>5</v>
      </c>
      <c r="J12" s="34"/>
      <c r="K12" s="34"/>
    </row>
    <row r="13" spans="1:15" ht="15.5" x14ac:dyDescent="0.35">
      <c r="A13" s="40" t="s">
        <v>63</v>
      </c>
      <c r="B13" s="40" t="s">
        <v>63</v>
      </c>
      <c r="C13" s="33" t="s">
        <v>55</v>
      </c>
      <c r="D13" s="33" t="s">
        <v>315</v>
      </c>
      <c r="E13" s="35" t="s">
        <v>40</v>
      </c>
      <c r="F13" s="36" t="s">
        <v>51</v>
      </c>
      <c r="G13" s="37" t="s">
        <v>67</v>
      </c>
      <c r="H13" s="37" t="s">
        <v>67</v>
      </c>
      <c r="I13" s="36" t="s">
        <v>5</v>
      </c>
      <c r="J13" s="34"/>
      <c r="K13" s="34"/>
    </row>
    <row r="14" spans="1:15" ht="15.5" x14ac:dyDescent="0.35">
      <c r="A14" s="40" t="s">
        <v>63</v>
      </c>
      <c r="B14" s="40" t="s">
        <v>63</v>
      </c>
      <c r="C14" s="33" t="s">
        <v>55</v>
      </c>
      <c r="D14" s="33" t="s">
        <v>315</v>
      </c>
      <c r="E14" s="35" t="s">
        <v>40</v>
      </c>
      <c r="F14" s="36" t="s">
        <v>51</v>
      </c>
      <c r="G14" s="37" t="s">
        <v>67</v>
      </c>
      <c r="H14" s="37" t="s">
        <v>67</v>
      </c>
      <c r="I14" s="36" t="s">
        <v>5</v>
      </c>
      <c r="J14" s="34"/>
      <c r="K14" s="34"/>
    </row>
    <row r="15" spans="1:15" ht="15.5" x14ac:dyDescent="0.35">
      <c r="A15" s="40" t="s">
        <v>63</v>
      </c>
      <c r="B15" s="40" t="s">
        <v>63</v>
      </c>
      <c r="C15" s="33" t="s">
        <v>55</v>
      </c>
      <c r="D15" s="33" t="s">
        <v>315</v>
      </c>
      <c r="E15" s="35" t="s">
        <v>40</v>
      </c>
      <c r="F15" s="36" t="s">
        <v>51</v>
      </c>
      <c r="G15" s="37" t="s">
        <v>67</v>
      </c>
      <c r="H15" s="37" t="s">
        <v>67</v>
      </c>
      <c r="I15" s="36" t="s">
        <v>5</v>
      </c>
      <c r="J15" s="34"/>
      <c r="K15" s="34"/>
    </row>
    <row r="16" spans="1:15" s="27" customFormat="1" x14ac:dyDescent="0.3">
      <c r="J16" s="71"/>
      <c r="K16" s="71"/>
      <c r="L16"/>
      <c r="M16"/>
      <c r="N16"/>
      <c r="O16"/>
    </row>
    <row r="17" spans="1:15" s="27" customFormat="1" x14ac:dyDescent="0.3">
      <c r="I17" s="1"/>
      <c r="J17" s="71"/>
      <c r="K17" s="71"/>
      <c r="L17"/>
      <c r="M17"/>
      <c r="N17"/>
      <c r="O17"/>
    </row>
    <row r="18" spans="1:15" s="27" customFormat="1" x14ac:dyDescent="0.3">
      <c r="I18" s="1"/>
      <c r="L18"/>
      <c r="M18"/>
      <c r="N18"/>
      <c r="O18"/>
    </row>
    <row r="19" spans="1:15" s="2" customFormat="1" ht="15" customHeight="1" x14ac:dyDescent="0.3">
      <c r="A19" s="39" t="str">
        <f t="shared" ref="A19:B19" si="0">A8</f>
        <v>Abbrev.</v>
      </c>
      <c r="B19" s="39" t="str">
        <f t="shared" si="0"/>
        <v>Abbrev.</v>
      </c>
      <c r="C19" s="3"/>
      <c r="D19" s="15"/>
      <c r="E19" s="1"/>
      <c r="F19" s="1"/>
      <c r="G19" s="1"/>
      <c r="H19" s="1"/>
      <c r="I19" s="1"/>
      <c r="J19" s="26"/>
      <c r="K19"/>
      <c r="L19"/>
      <c r="M19"/>
      <c r="N19"/>
      <c r="O19"/>
    </row>
    <row r="20" spans="1:15" s="2" customFormat="1" ht="14.5" customHeight="1" x14ac:dyDescent="0.3">
      <c r="A20" s="2" t="s">
        <v>0</v>
      </c>
      <c r="B20" s="8" t="s">
        <v>36</v>
      </c>
      <c r="C20" s="2" t="s">
        <v>46</v>
      </c>
      <c r="E20" s="2" t="s">
        <v>35</v>
      </c>
      <c r="F20" s="8">
        <v>8938</v>
      </c>
      <c r="G20" s="8" t="s">
        <v>11</v>
      </c>
      <c r="H20" s="8" t="s">
        <v>12</v>
      </c>
      <c r="I20" s="1"/>
      <c r="J20" s="67" t="s">
        <v>39</v>
      </c>
      <c r="K20" s="67"/>
      <c r="L20"/>
      <c r="M20"/>
      <c r="N20"/>
      <c r="O20"/>
    </row>
    <row r="21" spans="1:15" s="2" customFormat="1" x14ac:dyDescent="0.3">
      <c r="A21" s="21" t="s">
        <v>1</v>
      </c>
      <c r="B21" s="21" t="s">
        <v>10</v>
      </c>
      <c r="C21" s="21" t="s">
        <v>45</v>
      </c>
      <c r="D21" s="21" t="s">
        <v>37</v>
      </c>
      <c r="E21" s="21" t="s">
        <v>4</v>
      </c>
      <c r="F21" s="22" t="s">
        <v>4</v>
      </c>
      <c r="G21" s="22" t="s">
        <v>2</v>
      </c>
      <c r="H21" s="22" t="s">
        <v>2</v>
      </c>
      <c r="I21" s="6" t="s">
        <v>3</v>
      </c>
      <c r="J21" s="22" t="s">
        <v>69</v>
      </c>
      <c r="K21" s="21" t="s">
        <v>70</v>
      </c>
      <c r="L21"/>
      <c r="M21"/>
      <c r="N21"/>
      <c r="O21"/>
    </row>
    <row r="22" spans="1:15" x14ac:dyDescent="0.3">
      <c r="C22" s="3"/>
      <c r="D22" s="3"/>
      <c r="J22" s="72"/>
      <c r="K22" s="73"/>
    </row>
    <row r="23" spans="1:15" x14ac:dyDescent="0.3">
      <c r="A23" t="str">
        <f t="shared" ref="A23" si="1">A12</f>
        <v>??</v>
      </c>
      <c r="B23" t="str">
        <f t="shared" ref="B23:I26" si="2">B12</f>
        <v>??</v>
      </c>
      <c r="C23" t="str">
        <f t="shared" si="2"/>
        <v>CZ00000000000000000000000</v>
      </c>
      <c r="D23" t="str">
        <f t="shared" si="2"/>
        <v>ie, interest, div, bonus, inc?</v>
      </c>
      <c r="E23" s="1" t="str">
        <f t="shared" si="2"/>
        <v>II</v>
      </c>
      <c r="F23" s="1" t="str">
        <f t="shared" si="2"/>
        <v>Deposit</v>
      </c>
      <c r="G23" s="7" t="str">
        <f t="shared" si="2"/>
        <v>YYYY</v>
      </c>
      <c r="H23" s="7" t="str">
        <f t="shared" si="2"/>
        <v>YYYY</v>
      </c>
      <c r="I23" s="1" t="str">
        <f t="shared" si="2"/>
        <v>CZK</v>
      </c>
      <c r="J23" s="72">
        <f>ROUNDUP(J12/$J$33,-0.1)</f>
        <v>0</v>
      </c>
      <c r="K23" s="73">
        <f>K12/$K33</f>
        <v>0</v>
      </c>
    </row>
    <row r="24" spans="1:15" x14ac:dyDescent="0.3">
      <c r="A24" t="str">
        <f t="shared" ref="A24" si="3">A13</f>
        <v>??</v>
      </c>
      <c r="B24" t="str">
        <f t="shared" si="2"/>
        <v>??</v>
      </c>
      <c r="C24" t="str">
        <f t="shared" si="2"/>
        <v>CZ00000000000000000000000</v>
      </c>
      <c r="D24" t="str">
        <f t="shared" si="2"/>
        <v>ie, interest, div, bonus, inc?</v>
      </c>
      <c r="E24" s="1" t="str">
        <f t="shared" si="2"/>
        <v>II</v>
      </c>
      <c r="F24" s="1" t="str">
        <f t="shared" si="2"/>
        <v>Deposit</v>
      </c>
      <c r="G24" s="7" t="str">
        <f t="shared" si="2"/>
        <v>YYYY</v>
      </c>
      <c r="H24" s="7" t="str">
        <f t="shared" si="2"/>
        <v>YYYY</v>
      </c>
      <c r="I24" s="1" t="str">
        <f t="shared" si="2"/>
        <v>CZK</v>
      </c>
      <c r="J24" s="72">
        <f>ROUNDUP(J13/$J$33,-0.1)</f>
        <v>0</v>
      </c>
      <c r="K24" s="73">
        <f t="shared" ref="K24:K26" si="4">K13/$K34</f>
        <v>0</v>
      </c>
    </row>
    <row r="25" spans="1:15" x14ac:dyDescent="0.3">
      <c r="A25" t="str">
        <f t="shared" ref="A25" si="5">A14</f>
        <v>??</v>
      </c>
      <c r="B25" t="str">
        <f t="shared" si="2"/>
        <v>??</v>
      </c>
      <c r="C25" t="str">
        <f t="shared" si="2"/>
        <v>CZ00000000000000000000000</v>
      </c>
      <c r="D25" t="str">
        <f t="shared" si="2"/>
        <v>ie, interest, div, bonus, inc?</v>
      </c>
      <c r="E25" s="1" t="str">
        <f t="shared" si="2"/>
        <v>II</v>
      </c>
      <c r="F25" s="1" t="str">
        <f t="shared" si="2"/>
        <v>Deposit</v>
      </c>
      <c r="G25" s="7" t="str">
        <f t="shared" si="2"/>
        <v>YYYY</v>
      </c>
      <c r="H25" s="7" t="str">
        <f t="shared" si="2"/>
        <v>YYYY</v>
      </c>
      <c r="I25" s="1" t="str">
        <f t="shared" si="2"/>
        <v>CZK</v>
      </c>
      <c r="J25" s="72">
        <f>ROUNDUP(J14/$J$33,-0.1)</f>
        <v>0</v>
      </c>
      <c r="K25" s="73">
        <f t="shared" si="4"/>
        <v>0</v>
      </c>
    </row>
    <row r="26" spans="1:15" x14ac:dyDescent="0.3">
      <c r="A26" t="str">
        <f t="shared" ref="A26" si="6">A15</f>
        <v>??</v>
      </c>
      <c r="B26" t="str">
        <f t="shared" si="2"/>
        <v>??</v>
      </c>
      <c r="C26" t="str">
        <f t="shared" si="2"/>
        <v>CZ00000000000000000000000</v>
      </c>
      <c r="D26" t="str">
        <f t="shared" si="2"/>
        <v>ie, interest, div, bonus, inc?</v>
      </c>
      <c r="E26" s="1" t="str">
        <f t="shared" si="2"/>
        <v>II</v>
      </c>
      <c r="F26" s="1" t="str">
        <f t="shared" si="2"/>
        <v>Deposit</v>
      </c>
      <c r="G26" s="7" t="str">
        <f t="shared" si="2"/>
        <v>YYYY</v>
      </c>
      <c r="H26" s="7" t="str">
        <f t="shared" si="2"/>
        <v>YYYY</v>
      </c>
      <c r="I26" s="1" t="str">
        <f t="shared" si="2"/>
        <v>CZK</v>
      </c>
      <c r="J26" s="72">
        <f>ROUNDUP(J15/$J$33,-0.1)</f>
        <v>0</v>
      </c>
      <c r="K26" s="73">
        <f t="shared" si="4"/>
        <v>0</v>
      </c>
    </row>
    <row r="27" spans="1:15" x14ac:dyDescent="0.3">
      <c r="J27" s="72"/>
      <c r="K27" s="73"/>
    </row>
    <row r="28" spans="1:15" x14ac:dyDescent="0.3">
      <c r="B28" s="3"/>
      <c r="C28" s="3"/>
      <c r="D28" s="3"/>
      <c r="H28" s="7"/>
      <c r="I28" s="28" t="s">
        <v>52</v>
      </c>
      <c r="J28" s="72">
        <f>SUM(J23:J26)</f>
        <v>0</v>
      </c>
      <c r="K28" s="72">
        <f>SUM(K23:K26)</f>
        <v>0</v>
      </c>
    </row>
    <row r="29" spans="1:15" x14ac:dyDescent="0.3">
      <c r="A29" s="10"/>
      <c r="B29" s="10"/>
      <c r="C29" s="10"/>
      <c r="D29" s="10"/>
      <c r="E29" s="11"/>
      <c r="F29" s="13"/>
      <c r="G29" s="13"/>
      <c r="H29" s="12"/>
      <c r="I29" s="13"/>
      <c r="J29" s="13"/>
      <c r="K29" s="11"/>
    </row>
    <row r="30" spans="1:15" x14ac:dyDescent="0.3">
      <c r="A30" s="3"/>
      <c r="B30" s="3"/>
      <c r="C30" s="3"/>
      <c r="D30" s="3"/>
      <c r="H30" s="7"/>
      <c r="K30" s="1"/>
    </row>
    <row r="31" spans="1:15" x14ac:dyDescent="0.3">
      <c r="A31" s="4" t="s">
        <v>7</v>
      </c>
      <c r="C31" s="18" t="s">
        <v>47</v>
      </c>
      <c r="J31" s="68" t="s">
        <v>314</v>
      </c>
      <c r="K31" s="68"/>
    </row>
    <row r="32" spans="1:15" x14ac:dyDescent="0.3">
      <c r="I32" s="17" t="s">
        <v>3</v>
      </c>
      <c r="J32" s="22" t="s">
        <v>71</v>
      </c>
      <c r="K32" s="43" t="s">
        <v>72</v>
      </c>
    </row>
    <row r="33" spans="1:12" x14ac:dyDescent="0.3">
      <c r="A33" s="20" t="s">
        <v>65</v>
      </c>
      <c r="I33" s="1" t="s">
        <v>5</v>
      </c>
      <c r="J33">
        <v>21.731000000000002</v>
      </c>
      <c r="K33">
        <v>22.14</v>
      </c>
      <c r="L33" s="38"/>
    </row>
    <row r="34" spans="1:12" x14ac:dyDescent="0.3">
      <c r="A34" t="s">
        <v>56</v>
      </c>
      <c r="B34" t="s">
        <v>8</v>
      </c>
      <c r="E34" t="s">
        <v>9</v>
      </c>
      <c r="I34" s="1" t="s">
        <v>6</v>
      </c>
      <c r="J34">
        <v>0.83799999999999997</v>
      </c>
      <c r="K34">
        <v>0.89900000000000002</v>
      </c>
      <c r="L34" s="38"/>
    </row>
    <row r="35" spans="1:12" x14ac:dyDescent="0.3">
      <c r="A35" s="14" t="s">
        <v>53</v>
      </c>
      <c r="B35" s="14" t="s">
        <v>54</v>
      </c>
      <c r="E35" t="s">
        <v>27</v>
      </c>
      <c r="I35" s="16" t="s">
        <v>13</v>
      </c>
      <c r="J35">
        <v>0.90500000000000003</v>
      </c>
      <c r="K35">
        <v>0.92400000000000004</v>
      </c>
    </row>
    <row r="36" spans="1:12" ht="12.75" customHeight="1" x14ac:dyDescent="0.3">
      <c r="A36" t="s">
        <v>58</v>
      </c>
      <c r="B36" t="s">
        <v>59</v>
      </c>
      <c r="E36" t="s">
        <v>57</v>
      </c>
      <c r="I36" s="19" t="s">
        <v>38</v>
      </c>
      <c r="J36">
        <v>0.78600000000000003</v>
      </c>
      <c r="K36">
        <v>0.80400000000000005</v>
      </c>
      <c r="L36" s="38"/>
    </row>
    <row r="37" spans="1:12" x14ac:dyDescent="0.3">
      <c r="A37" t="s">
        <v>62</v>
      </c>
      <c r="B37" t="s">
        <v>60</v>
      </c>
      <c r="E37" t="s">
        <v>61</v>
      </c>
      <c r="I37" s="16" t="s">
        <v>44</v>
      </c>
      <c r="J37">
        <v>1.3260000000000001</v>
      </c>
      <c r="K37" s="51">
        <v>1.35</v>
      </c>
    </row>
    <row r="38" spans="1:12" x14ac:dyDescent="0.3">
      <c r="I38" s="16"/>
      <c r="J38"/>
    </row>
    <row r="39" spans="1:12" x14ac:dyDescent="0.3">
      <c r="A39" t="s">
        <v>14</v>
      </c>
      <c r="B39" t="s">
        <v>15</v>
      </c>
      <c r="E39" t="s">
        <v>16</v>
      </c>
      <c r="I39" s="16"/>
      <c r="J39" s="42"/>
      <c r="L39" s="38"/>
    </row>
    <row r="40" spans="1:12" ht="15" customHeight="1" x14ac:dyDescent="0.3">
      <c r="A40" t="s">
        <v>17</v>
      </c>
      <c r="B40" s="31" t="s">
        <v>18</v>
      </c>
      <c r="C40" s="31"/>
      <c r="E40" t="s">
        <v>19</v>
      </c>
      <c r="I40" s="16"/>
      <c r="J40" s="42"/>
      <c r="L40" s="38"/>
    </row>
    <row r="41" spans="1:12" x14ac:dyDescent="0.3">
      <c r="A41" t="s">
        <v>20</v>
      </c>
      <c r="B41" s="31" t="s">
        <v>21</v>
      </c>
      <c r="E41" t="s">
        <v>22</v>
      </c>
      <c r="I41" s="16"/>
      <c r="J41" s="42"/>
      <c r="L41" s="38"/>
    </row>
    <row r="42" spans="1:12" x14ac:dyDescent="0.3">
      <c r="A42" t="s">
        <v>23</v>
      </c>
      <c r="B42" s="31" t="s">
        <v>24</v>
      </c>
      <c r="E42" t="s">
        <v>25</v>
      </c>
      <c r="I42" s="16"/>
      <c r="J42" s="42"/>
      <c r="L42" s="38"/>
    </row>
    <row r="43" spans="1:12" x14ac:dyDescent="0.3">
      <c r="A43" s="14" t="s">
        <v>53</v>
      </c>
      <c r="B43" s="32" t="s">
        <v>26</v>
      </c>
      <c r="C43" s="32"/>
      <c r="E43" t="s">
        <v>27</v>
      </c>
      <c r="I43" s="16"/>
      <c r="J43" s="42"/>
      <c r="L43" s="38"/>
    </row>
    <row r="44" spans="1:12" ht="14.25" customHeight="1" x14ac:dyDescent="0.3">
      <c r="A44" t="s">
        <v>28</v>
      </c>
      <c r="B44" s="31" t="s">
        <v>29</v>
      </c>
      <c r="E44" s="3" t="s">
        <v>30</v>
      </c>
      <c r="J44"/>
    </row>
    <row r="45" spans="1:12" x14ac:dyDescent="0.3">
      <c r="A45" t="s">
        <v>31</v>
      </c>
      <c r="B45" s="31" t="s">
        <v>32</v>
      </c>
      <c r="E45" t="s">
        <v>33</v>
      </c>
      <c r="J45"/>
    </row>
    <row r="46" spans="1:12" x14ac:dyDescent="0.3">
      <c r="A46" t="s">
        <v>34</v>
      </c>
      <c r="B46" t="s">
        <v>15</v>
      </c>
      <c r="E46" t="s">
        <v>16</v>
      </c>
    </row>
    <row r="47" spans="1:12" x14ac:dyDescent="0.3">
      <c r="A47" t="s">
        <v>41</v>
      </c>
      <c r="B47" t="s">
        <v>42</v>
      </c>
      <c r="E47" t="s">
        <v>43</v>
      </c>
    </row>
    <row r="48" spans="1:12" ht="15.5" x14ac:dyDescent="0.35">
      <c r="C48" s="30"/>
      <c r="F48" s="16"/>
    </row>
    <row r="49" spans="2:6" ht="15.5" x14ac:dyDescent="0.35">
      <c r="B49" s="29"/>
      <c r="C49" s="30"/>
      <c r="F49" s="16"/>
    </row>
    <row r="50" spans="2:6" ht="15.5" x14ac:dyDescent="0.35">
      <c r="B50" s="29"/>
      <c r="C50" s="30"/>
      <c r="F50" s="16"/>
    </row>
    <row r="51" spans="2:6" ht="15.5" x14ac:dyDescent="0.35">
      <c r="B51" s="29"/>
      <c r="C51" s="30"/>
      <c r="F51" s="16"/>
    </row>
    <row r="52" spans="2:6" ht="15.5" x14ac:dyDescent="0.35">
      <c r="B52" s="29"/>
      <c r="C52" s="30"/>
      <c r="F52" s="16"/>
    </row>
    <row r="53" spans="2:6" ht="15.5" x14ac:dyDescent="0.35">
      <c r="B53" s="29"/>
      <c r="C53" s="30"/>
      <c r="F53" s="16"/>
    </row>
    <row r="54" spans="2:6" ht="15.5" x14ac:dyDescent="0.35">
      <c r="B54" s="29"/>
      <c r="C54" s="30"/>
      <c r="F54" s="16"/>
    </row>
  </sheetData>
  <sheetProtection selectLockedCells="1" selectUnlockedCells="1"/>
  <mergeCells count="5">
    <mergeCell ref="A3:J3"/>
    <mergeCell ref="A4:J4"/>
    <mergeCell ref="J9:K9"/>
    <mergeCell ref="J20:K20"/>
    <mergeCell ref="J31:K31"/>
  </mergeCells>
  <pageMargins left="0.78740157480314965" right="0.78740157480314965" top="0.51181102362204722" bottom="0.27559055118110237" header="0.51181102362204722" footer="0.23622047244094491"/>
  <pageSetup paperSize="9" scale="56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7D4B-0318-4AB1-BCB1-6CC14C4830A8}">
  <dimension ref="A1:D173"/>
  <sheetViews>
    <sheetView workbookViewId="0">
      <selection activeCell="J113" sqref="J113"/>
    </sheetView>
  </sheetViews>
  <sheetFormatPr defaultRowHeight="14.5" x14ac:dyDescent="0.35"/>
  <cols>
    <col min="1" max="1" width="15.23046875" style="46" customWidth="1"/>
    <col min="2" max="5" width="15.23046875" style="47" customWidth="1"/>
    <col min="6" max="16384" width="9.23046875" style="47"/>
  </cols>
  <sheetData>
    <row r="1" spans="1:4" x14ac:dyDescent="0.35">
      <c r="A1" s="61" t="s">
        <v>316</v>
      </c>
      <c r="B1" s="62"/>
      <c r="C1" s="62"/>
      <c r="D1" s="62">
        <v>2023</v>
      </c>
    </row>
    <row r="2" spans="1:4" x14ac:dyDescent="0.35">
      <c r="A2" s="61" t="s">
        <v>317</v>
      </c>
      <c r="B2" s="62"/>
      <c r="C2" s="62"/>
      <c r="D2" s="62"/>
    </row>
    <row r="4" spans="1:4" x14ac:dyDescent="0.35">
      <c r="A4" s="63" t="s">
        <v>74</v>
      </c>
      <c r="B4" s="64" t="s">
        <v>75</v>
      </c>
      <c r="C4" s="64" t="s">
        <v>76</v>
      </c>
      <c r="D4" s="65" t="s">
        <v>77</v>
      </c>
    </row>
    <row r="5" spans="1:4" x14ac:dyDescent="0.35">
      <c r="A5" s="48">
        <v>43829</v>
      </c>
      <c r="B5" s="47" t="s">
        <v>78</v>
      </c>
      <c r="C5" s="47">
        <v>8123.33</v>
      </c>
      <c r="D5" s="49">
        <v>43841</v>
      </c>
    </row>
    <row r="6" spans="1:4" x14ac:dyDescent="0.35">
      <c r="A6" s="48">
        <v>43829</v>
      </c>
      <c r="B6" s="47" t="s">
        <v>79</v>
      </c>
      <c r="C6" s="47">
        <v>70.540000000000006</v>
      </c>
      <c r="D6" s="49">
        <v>43829</v>
      </c>
    </row>
    <row r="7" spans="1:4" x14ac:dyDescent="0.35">
      <c r="A7" s="48">
        <v>43829</v>
      </c>
      <c r="B7" s="47" t="s">
        <v>80</v>
      </c>
      <c r="C7" s="47">
        <v>93.23</v>
      </c>
      <c r="D7" s="49">
        <v>43829</v>
      </c>
    </row>
    <row r="8" spans="1:4" x14ac:dyDescent="0.35">
      <c r="A8" s="48">
        <v>43829</v>
      </c>
      <c r="B8" s="47" t="s">
        <v>81</v>
      </c>
      <c r="C8" s="47">
        <v>134.05099999999999</v>
      </c>
      <c r="D8" s="49">
        <v>43829</v>
      </c>
    </row>
    <row r="9" spans="1:4" x14ac:dyDescent="0.35">
      <c r="A9" s="48">
        <v>43829</v>
      </c>
      <c r="B9" s="47" t="s">
        <v>82</v>
      </c>
      <c r="C9" s="47">
        <v>842.5</v>
      </c>
      <c r="D9" s="49">
        <v>43829</v>
      </c>
    </row>
    <row r="10" spans="1:4" x14ac:dyDescent="0.35">
      <c r="A10" s="48">
        <v>43829</v>
      </c>
      <c r="B10" s="47" t="s">
        <v>83</v>
      </c>
      <c r="C10" s="47">
        <v>2.7</v>
      </c>
      <c r="D10" s="49">
        <v>43829</v>
      </c>
    </row>
    <row r="11" spans="1:4" x14ac:dyDescent="0.35">
      <c r="A11" s="48">
        <v>43829</v>
      </c>
      <c r="B11" s="47" t="s">
        <v>84</v>
      </c>
      <c r="C11" s="47">
        <v>827.75</v>
      </c>
      <c r="D11" s="49">
        <v>43829</v>
      </c>
    </row>
    <row r="12" spans="1:4" x14ac:dyDescent="0.35">
      <c r="A12" s="48">
        <v>43829</v>
      </c>
      <c r="B12" s="47" t="s">
        <v>85</v>
      </c>
      <c r="C12" s="47">
        <v>400</v>
      </c>
      <c r="D12" s="49">
        <v>43829</v>
      </c>
    </row>
    <row r="13" spans="1:4" x14ac:dyDescent="0.35">
      <c r="A13" s="48">
        <v>43829</v>
      </c>
      <c r="B13" s="47" t="s">
        <v>86</v>
      </c>
      <c r="C13" s="47">
        <v>1.472</v>
      </c>
      <c r="D13" s="49">
        <v>43829</v>
      </c>
    </row>
    <row r="14" spans="1:4" x14ac:dyDescent="0.35">
      <c r="A14" s="48">
        <v>43829</v>
      </c>
      <c r="B14" s="47" t="s">
        <v>87</v>
      </c>
      <c r="C14" s="47">
        <v>1.7</v>
      </c>
      <c r="D14" s="49">
        <v>43829</v>
      </c>
    </row>
    <row r="15" spans="1:4" x14ac:dyDescent="0.35">
      <c r="A15" s="48">
        <v>43829</v>
      </c>
      <c r="B15" s="47" t="s">
        <v>88</v>
      </c>
      <c r="C15" s="47">
        <v>1</v>
      </c>
      <c r="D15" s="49">
        <v>43829</v>
      </c>
    </row>
    <row r="16" spans="1:4" x14ac:dyDescent="0.35">
      <c r="A16" s="48">
        <v>43829</v>
      </c>
      <c r="B16" s="47" t="s">
        <v>89</v>
      </c>
      <c r="C16" s="47">
        <v>0.377</v>
      </c>
      <c r="D16" s="49">
        <v>43829</v>
      </c>
    </row>
    <row r="17" spans="1:4" x14ac:dyDescent="0.35">
      <c r="A17" s="48">
        <v>43829</v>
      </c>
      <c r="B17" s="47" t="s">
        <v>90</v>
      </c>
      <c r="C17" s="47">
        <v>113</v>
      </c>
      <c r="D17" s="49">
        <v>43829</v>
      </c>
    </row>
    <row r="18" spans="1:4" x14ac:dyDescent="0.35">
      <c r="A18" s="48">
        <v>43829</v>
      </c>
      <c r="B18" s="47" t="s">
        <v>91</v>
      </c>
      <c r="C18" s="47">
        <v>2.02</v>
      </c>
      <c r="D18" s="49">
        <v>43829</v>
      </c>
    </row>
    <row r="19" spans="1:4" x14ac:dyDescent="0.35">
      <c r="A19" s="48">
        <v>43829</v>
      </c>
      <c r="B19" s="47" t="s">
        <v>92</v>
      </c>
      <c r="C19" s="47">
        <v>2</v>
      </c>
      <c r="D19" s="49">
        <v>43829</v>
      </c>
    </row>
    <row r="20" spans="1:4" x14ac:dyDescent="0.35">
      <c r="A20" s="48">
        <v>43829</v>
      </c>
      <c r="B20" s="47" t="s">
        <v>93</v>
      </c>
      <c r="C20" s="47">
        <v>589</v>
      </c>
      <c r="D20" s="49">
        <v>43829</v>
      </c>
    </row>
    <row r="21" spans="1:4" x14ac:dyDescent="0.35">
      <c r="A21" s="48">
        <v>43829</v>
      </c>
      <c r="B21" s="47" t="s">
        <v>94</v>
      </c>
      <c r="C21" s="47">
        <v>1</v>
      </c>
      <c r="D21" s="49">
        <v>43829</v>
      </c>
    </row>
    <row r="22" spans="1:4" x14ac:dyDescent="0.35">
      <c r="A22" s="48">
        <v>43829</v>
      </c>
      <c r="B22" s="47" t="s">
        <v>95</v>
      </c>
      <c r="C22" s="47">
        <v>6.86</v>
      </c>
      <c r="D22" s="49">
        <v>43829</v>
      </c>
    </row>
    <row r="23" spans="1:4" x14ac:dyDescent="0.35">
      <c r="A23" s="48">
        <v>43829</v>
      </c>
      <c r="B23" s="47" t="s">
        <v>96</v>
      </c>
      <c r="C23" s="47">
        <v>1.7689999999999999</v>
      </c>
      <c r="D23" s="49">
        <v>43829</v>
      </c>
    </row>
    <row r="24" spans="1:4" x14ac:dyDescent="0.35">
      <c r="A24" s="48">
        <v>43829</v>
      </c>
      <c r="B24" s="47" t="s">
        <v>97</v>
      </c>
      <c r="C24" s="47">
        <v>13.387</v>
      </c>
      <c r="D24" s="49">
        <v>43829</v>
      </c>
    </row>
    <row r="25" spans="1:4" x14ac:dyDescent="0.35">
      <c r="A25" s="48">
        <v>43829</v>
      </c>
      <c r="B25" s="47" t="s">
        <v>98</v>
      </c>
      <c r="C25" s="47">
        <v>4.8520000000000003</v>
      </c>
      <c r="D25" s="49">
        <v>43829</v>
      </c>
    </row>
    <row r="26" spans="1:4" x14ac:dyDescent="0.35">
      <c r="A26" s="48">
        <v>43829</v>
      </c>
      <c r="B26" s="47" t="s">
        <v>99</v>
      </c>
      <c r="C26" s="47">
        <v>1.32</v>
      </c>
      <c r="D26" s="49">
        <v>43829</v>
      </c>
    </row>
    <row r="27" spans="1:4" x14ac:dyDescent="0.35">
      <c r="A27" s="48">
        <v>43829</v>
      </c>
      <c r="B27" s="47" t="s">
        <v>100</v>
      </c>
      <c r="C27" s="47">
        <v>1.7689999999999999</v>
      </c>
      <c r="D27" s="49">
        <v>43829</v>
      </c>
    </row>
    <row r="28" spans="1:4" x14ac:dyDescent="0.35">
      <c r="A28" s="48">
        <v>43829</v>
      </c>
      <c r="B28" s="47" t="s">
        <v>101</v>
      </c>
      <c r="C28" s="47">
        <v>589</v>
      </c>
      <c r="D28" s="49">
        <v>43829</v>
      </c>
    </row>
    <row r="29" spans="1:4" x14ac:dyDescent="0.35">
      <c r="A29" s="48">
        <v>43829</v>
      </c>
      <c r="B29" s="47" t="s">
        <v>102</v>
      </c>
      <c r="C29" s="47">
        <v>2850</v>
      </c>
      <c r="D29" s="49">
        <v>43829</v>
      </c>
    </row>
    <row r="30" spans="1:4" x14ac:dyDescent="0.35">
      <c r="A30" s="48">
        <v>43829</v>
      </c>
      <c r="B30" s="47" t="s">
        <v>103</v>
      </c>
      <c r="C30" s="47">
        <v>4051</v>
      </c>
      <c r="D30" s="49">
        <v>43829</v>
      </c>
    </row>
    <row r="31" spans="1:4" x14ac:dyDescent="0.35">
      <c r="A31" s="48">
        <v>43829</v>
      </c>
      <c r="B31" s="47" t="s">
        <v>104</v>
      </c>
      <c r="C31" s="47">
        <v>593.41</v>
      </c>
      <c r="D31" s="49">
        <v>43829</v>
      </c>
    </row>
    <row r="32" spans="1:4" x14ac:dyDescent="0.35">
      <c r="A32" s="48">
        <v>43829</v>
      </c>
      <c r="B32" s="47" t="s">
        <v>105</v>
      </c>
      <c r="C32" s="50">
        <v>1.3260000000000001</v>
      </c>
      <c r="D32" s="49">
        <v>43829</v>
      </c>
    </row>
    <row r="33" spans="1:4" x14ac:dyDescent="0.35">
      <c r="A33" s="48">
        <v>43829</v>
      </c>
      <c r="B33" s="47" t="s">
        <v>106</v>
      </c>
      <c r="C33" s="47">
        <v>99.75</v>
      </c>
      <c r="D33" s="49">
        <v>43829</v>
      </c>
    </row>
    <row r="34" spans="1:4" x14ac:dyDescent="0.35">
      <c r="A34" s="48">
        <v>43829</v>
      </c>
      <c r="B34" s="47" t="s">
        <v>107</v>
      </c>
      <c r="C34" s="47">
        <v>0.82</v>
      </c>
      <c r="D34" s="49">
        <v>43829</v>
      </c>
    </row>
    <row r="35" spans="1:4" x14ac:dyDescent="0.35">
      <c r="A35" s="48">
        <v>43829</v>
      </c>
      <c r="B35" s="47" t="s">
        <v>108</v>
      </c>
      <c r="C35" s="47">
        <v>593.41</v>
      </c>
      <c r="D35" s="49">
        <v>43829</v>
      </c>
    </row>
    <row r="36" spans="1:4" x14ac:dyDescent="0.35">
      <c r="A36" s="48">
        <v>43829</v>
      </c>
      <c r="B36" s="47" t="s">
        <v>109</v>
      </c>
      <c r="C36" s="47">
        <v>593.41</v>
      </c>
      <c r="D36" s="49">
        <v>43829</v>
      </c>
    </row>
    <row r="37" spans="1:4" x14ac:dyDescent="0.35">
      <c r="A37" s="48">
        <v>43829</v>
      </c>
      <c r="B37" s="47" t="s">
        <v>110</v>
      </c>
      <c r="C37" s="47">
        <v>880</v>
      </c>
      <c r="D37" s="49">
        <v>43829</v>
      </c>
    </row>
    <row r="38" spans="1:4" x14ac:dyDescent="0.35">
      <c r="A38" s="48">
        <v>43829</v>
      </c>
      <c r="B38" s="47" t="s">
        <v>111</v>
      </c>
      <c r="C38" s="47">
        <v>7.1040000000000001</v>
      </c>
      <c r="D38" s="49">
        <v>43829</v>
      </c>
    </row>
    <row r="39" spans="1:4" x14ac:dyDescent="0.35">
      <c r="A39" s="48">
        <v>43829</v>
      </c>
      <c r="B39" s="47" t="s">
        <v>112</v>
      </c>
      <c r="C39" s="47">
        <v>3873</v>
      </c>
      <c r="D39" s="49">
        <v>43829</v>
      </c>
    </row>
    <row r="40" spans="1:4" x14ac:dyDescent="0.35">
      <c r="A40" s="48">
        <v>43829</v>
      </c>
      <c r="B40" s="47" t="s">
        <v>113</v>
      </c>
      <c r="C40" s="47">
        <v>443.49</v>
      </c>
      <c r="D40" s="49">
        <v>43829</v>
      </c>
    </row>
    <row r="41" spans="1:4" x14ac:dyDescent="0.35">
      <c r="A41" s="48">
        <v>43829</v>
      </c>
      <c r="B41" s="47" t="s">
        <v>114</v>
      </c>
      <c r="C41" s="47">
        <v>593.41</v>
      </c>
      <c r="D41" s="49">
        <v>43829</v>
      </c>
    </row>
    <row r="42" spans="1:4" x14ac:dyDescent="0.35">
      <c r="A42" s="48">
        <v>43829</v>
      </c>
      <c r="B42" s="47" t="s">
        <v>115</v>
      </c>
      <c r="C42" s="47">
        <v>519.22</v>
      </c>
      <c r="D42" s="49">
        <v>43829</v>
      </c>
    </row>
    <row r="43" spans="1:4" x14ac:dyDescent="0.35">
      <c r="A43" s="48">
        <v>43829</v>
      </c>
      <c r="B43" s="47" t="s">
        <v>116</v>
      </c>
      <c r="C43" s="47">
        <v>589</v>
      </c>
      <c r="D43" s="49">
        <v>43829</v>
      </c>
    </row>
    <row r="44" spans="1:4" x14ac:dyDescent="0.35">
      <c r="A44" s="48">
        <v>43829</v>
      </c>
      <c r="B44" s="47" t="s">
        <v>117</v>
      </c>
      <c r="C44" s="47">
        <v>1</v>
      </c>
      <c r="D44" s="49">
        <v>43829</v>
      </c>
    </row>
    <row r="45" spans="1:4" x14ac:dyDescent="0.35">
      <c r="A45" s="48">
        <v>43829</v>
      </c>
      <c r="B45" s="47" t="s">
        <v>118</v>
      </c>
      <c r="C45" s="47">
        <v>24</v>
      </c>
      <c r="D45" s="49">
        <v>43829</v>
      </c>
    </row>
    <row r="46" spans="1:4" x14ac:dyDescent="0.35">
      <c r="A46" s="48">
        <v>43829</v>
      </c>
      <c r="B46" s="47" t="s">
        <v>119</v>
      </c>
      <c r="C46" s="47">
        <v>0.90500000000000003</v>
      </c>
      <c r="D46" s="49">
        <v>43829</v>
      </c>
    </row>
    <row r="47" spans="1:4" x14ac:dyDescent="0.35">
      <c r="A47" s="48">
        <v>43829</v>
      </c>
      <c r="B47" s="47" t="s">
        <v>120</v>
      </c>
      <c r="C47" s="50">
        <v>21.731000000000002</v>
      </c>
      <c r="D47" s="49">
        <v>43829</v>
      </c>
    </row>
    <row r="48" spans="1:4" x14ac:dyDescent="0.35">
      <c r="A48" s="48">
        <v>43829</v>
      </c>
      <c r="B48" s="47" t="s">
        <v>121</v>
      </c>
      <c r="C48" s="47">
        <v>2660</v>
      </c>
      <c r="D48" s="49">
        <v>43829</v>
      </c>
    </row>
    <row r="49" spans="1:4" x14ac:dyDescent="0.35">
      <c r="A49" s="48">
        <v>43829</v>
      </c>
      <c r="B49" s="47" t="s">
        <v>122</v>
      </c>
      <c r="C49" s="47">
        <v>6.7439999999999998</v>
      </c>
      <c r="D49" s="49">
        <v>43829</v>
      </c>
    </row>
    <row r="50" spans="1:4" x14ac:dyDescent="0.35">
      <c r="A50" s="48">
        <v>43829</v>
      </c>
      <c r="B50" s="47" t="s">
        <v>123</v>
      </c>
      <c r="C50" s="47">
        <v>177</v>
      </c>
      <c r="D50" s="49">
        <v>43829</v>
      </c>
    </row>
    <row r="51" spans="1:4" x14ac:dyDescent="0.35">
      <c r="A51" s="48">
        <v>43829</v>
      </c>
      <c r="B51" s="47" t="s">
        <v>124</v>
      </c>
      <c r="C51" s="47">
        <v>57.9</v>
      </c>
      <c r="D51" s="49">
        <v>43829</v>
      </c>
    </row>
    <row r="52" spans="1:4" x14ac:dyDescent="0.35">
      <c r="A52" s="48">
        <v>43829</v>
      </c>
      <c r="B52" s="47" t="s">
        <v>125</v>
      </c>
      <c r="C52" s="47">
        <v>1</v>
      </c>
      <c r="D52" s="49">
        <v>43829</v>
      </c>
    </row>
    <row r="53" spans="1:4" x14ac:dyDescent="0.35">
      <c r="A53" s="48">
        <v>43829</v>
      </c>
      <c r="B53" s="47" t="s">
        <v>126</v>
      </c>
      <c r="C53" s="47">
        <v>30.9</v>
      </c>
      <c r="D53" s="49">
        <v>43829</v>
      </c>
    </row>
    <row r="54" spans="1:4" x14ac:dyDescent="0.35">
      <c r="A54" s="48">
        <v>43829</v>
      </c>
      <c r="B54" s="47" t="s">
        <v>127</v>
      </c>
      <c r="C54" s="47">
        <v>1</v>
      </c>
      <c r="D54" s="49">
        <v>43829</v>
      </c>
    </row>
    <row r="55" spans="1:4" x14ac:dyDescent="0.35">
      <c r="A55" s="48">
        <v>43829</v>
      </c>
      <c r="B55" s="47" t="s">
        <v>128</v>
      </c>
      <c r="C55" s="47">
        <v>593.41</v>
      </c>
      <c r="D55" s="49">
        <v>43829</v>
      </c>
    </row>
    <row r="56" spans="1:4" x14ac:dyDescent="0.35">
      <c r="A56" s="48">
        <v>43829</v>
      </c>
      <c r="B56" s="47" t="s">
        <v>129</v>
      </c>
      <c r="C56" s="47">
        <v>15</v>
      </c>
      <c r="D56" s="49">
        <v>43829</v>
      </c>
    </row>
    <row r="57" spans="1:4" x14ac:dyDescent="0.35">
      <c r="A57" s="48">
        <v>43829</v>
      </c>
      <c r="B57" s="47" t="s">
        <v>130</v>
      </c>
      <c r="C57" s="47">
        <v>18.427</v>
      </c>
      <c r="D57" s="49">
        <v>43829</v>
      </c>
    </row>
    <row r="58" spans="1:4" x14ac:dyDescent="0.35">
      <c r="A58" s="48">
        <v>43829</v>
      </c>
      <c r="B58" s="47" t="s">
        <v>131</v>
      </c>
      <c r="C58" s="47">
        <v>55.997</v>
      </c>
      <c r="D58" s="49">
        <v>43829</v>
      </c>
    </row>
    <row r="59" spans="1:4" x14ac:dyDescent="0.35">
      <c r="A59" s="48">
        <v>43829</v>
      </c>
      <c r="B59" s="47" t="s">
        <v>132</v>
      </c>
      <c r="C59" s="50">
        <v>0.90500000000000003</v>
      </c>
      <c r="D59" s="49">
        <v>43829</v>
      </c>
    </row>
    <row r="60" spans="1:4" x14ac:dyDescent="0.35">
      <c r="A60" s="48">
        <v>43829</v>
      </c>
      <c r="B60" s="47" t="s">
        <v>133</v>
      </c>
      <c r="C60" s="47">
        <v>2.165</v>
      </c>
      <c r="D60" s="49">
        <v>43829</v>
      </c>
    </row>
    <row r="61" spans="1:4" x14ac:dyDescent="0.35">
      <c r="A61" s="48">
        <v>43829</v>
      </c>
      <c r="B61" s="47" t="s">
        <v>134</v>
      </c>
      <c r="C61" s="47">
        <v>593.41</v>
      </c>
      <c r="D61" s="49">
        <v>43829</v>
      </c>
    </row>
    <row r="62" spans="1:4" x14ac:dyDescent="0.35">
      <c r="A62" s="48">
        <v>43829</v>
      </c>
      <c r="B62" s="47" t="s">
        <v>135</v>
      </c>
      <c r="C62" s="47">
        <v>64</v>
      </c>
      <c r="D62" s="49">
        <v>43829</v>
      </c>
    </row>
    <row r="63" spans="1:4" x14ac:dyDescent="0.35">
      <c r="A63" s="48">
        <v>43829</v>
      </c>
      <c r="B63" s="47" t="s">
        <v>136</v>
      </c>
      <c r="C63" s="47">
        <v>2.665</v>
      </c>
      <c r="D63" s="49">
        <v>43829</v>
      </c>
    </row>
    <row r="64" spans="1:4" x14ac:dyDescent="0.35">
      <c r="A64" s="48">
        <v>43829</v>
      </c>
      <c r="B64" s="47" t="s">
        <v>137</v>
      </c>
      <c r="C64" s="47">
        <v>11.9</v>
      </c>
      <c r="D64" s="49">
        <v>43829</v>
      </c>
    </row>
    <row r="65" spans="1:4" x14ac:dyDescent="0.35">
      <c r="A65" s="48">
        <v>43829</v>
      </c>
      <c r="B65" s="47" t="s">
        <v>138</v>
      </c>
      <c r="C65" s="47">
        <v>2.7</v>
      </c>
      <c r="D65" s="49">
        <v>43829</v>
      </c>
    </row>
    <row r="66" spans="1:4" x14ac:dyDescent="0.35">
      <c r="A66" s="48">
        <v>43829</v>
      </c>
      <c r="B66" s="47" t="s">
        <v>139</v>
      </c>
      <c r="C66" s="47">
        <v>7.8150000000000004</v>
      </c>
      <c r="D66" s="49">
        <v>43829</v>
      </c>
    </row>
    <row r="67" spans="1:4" x14ac:dyDescent="0.35">
      <c r="A67" s="48">
        <v>43829</v>
      </c>
      <c r="B67" s="47" t="s">
        <v>140</v>
      </c>
      <c r="C67" s="47">
        <v>589</v>
      </c>
      <c r="D67" s="49">
        <v>43829</v>
      </c>
    </row>
    <row r="68" spans="1:4" x14ac:dyDescent="0.35">
      <c r="A68" s="48">
        <v>43829</v>
      </c>
      <c r="B68" s="47" t="s">
        <v>141</v>
      </c>
      <c r="C68" s="47">
        <v>8511</v>
      </c>
      <c r="D68" s="49">
        <v>43829</v>
      </c>
    </row>
    <row r="69" spans="1:4" x14ac:dyDescent="0.35">
      <c r="A69" s="48">
        <v>43829</v>
      </c>
      <c r="B69" s="47" t="s">
        <v>142</v>
      </c>
      <c r="C69" s="47">
        <v>215</v>
      </c>
      <c r="D69" s="49">
        <v>43829</v>
      </c>
    </row>
    <row r="70" spans="1:4" x14ac:dyDescent="0.35">
      <c r="A70" s="48">
        <v>43829</v>
      </c>
      <c r="B70" s="47" t="s">
        <v>143</v>
      </c>
      <c r="C70" s="47">
        <v>131.22999999999999</v>
      </c>
      <c r="D70" s="49">
        <v>43829</v>
      </c>
    </row>
    <row r="71" spans="1:4" x14ac:dyDescent="0.35">
      <c r="A71" s="48">
        <v>43829</v>
      </c>
      <c r="B71" s="47" t="s">
        <v>144</v>
      </c>
      <c r="C71" s="47">
        <v>24.623999999999999</v>
      </c>
      <c r="D71" s="49">
        <v>43829</v>
      </c>
    </row>
    <row r="72" spans="1:4" x14ac:dyDescent="0.35">
      <c r="A72" s="48">
        <v>43829</v>
      </c>
      <c r="B72" s="47" t="s">
        <v>145</v>
      </c>
      <c r="C72" s="47">
        <v>7.8109999999999999</v>
      </c>
      <c r="D72" s="49">
        <v>43829</v>
      </c>
    </row>
    <row r="73" spans="1:4" x14ac:dyDescent="0.35">
      <c r="A73" s="48">
        <v>43829</v>
      </c>
      <c r="B73" s="47" t="s">
        <v>146</v>
      </c>
      <c r="C73" s="47">
        <v>345.78</v>
      </c>
      <c r="D73" s="49">
        <v>43829</v>
      </c>
    </row>
    <row r="74" spans="1:4" x14ac:dyDescent="0.35">
      <c r="A74" s="48">
        <v>43829</v>
      </c>
      <c r="B74" s="47" t="s">
        <v>147</v>
      </c>
      <c r="C74" s="47">
        <v>136.04</v>
      </c>
      <c r="D74" s="49">
        <v>43829</v>
      </c>
    </row>
    <row r="75" spans="1:4" x14ac:dyDescent="0.35">
      <c r="A75" s="48">
        <v>43829</v>
      </c>
      <c r="B75" s="47" t="s">
        <v>148</v>
      </c>
      <c r="C75" s="47">
        <v>83.162000000000006</v>
      </c>
      <c r="D75" s="49">
        <v>43829</v>
      </c>
    </row>
    <row r="76" spans="1:4" x14ac:dyDescent="0.35">
      <c r="A76" s="48">
        <v>43829</v>
      </c>
      <c r="B76" s="47" t="s">
        <v>149</v>
      </c>
      <c r="C76" s="47">
        <v>15372.69</v>
      </c>
      <c r="D76" s="49">
        <v>43829</v>
      </c>
    </row>
    <row r="77" spans="1:4" x14ac:dyDescent="0.35">
      <c r="A77" s="48">
        <v>43829</v>
      </c>
      <c r="B77" s="47" t="s">
        <v>150</v>
      </c>
      <c r="C77" s="47">
        <v>42000</v>
      </c>
      <c r="D77" s="49">
        <v>43829</v>
      </c>
    </row>
    <row r="78" spans="1:4" x14ac:dyDescent="0.35">
      <c r="A78" s="48">
        <v>43829</v>
      </c>
      <c r="B78" s="47" t="s">
        <v>151</v>
      </c>
      <c r="C78" s="47">
        <v>1308</v>
      </c>
      <c r="D78" s="49">
        <v>43829</v>
      </c>
    </row>
    <row r="79" spans="1:4" x14ac:dyDescent="0.35">
      <c r="A79" s="48">
        <v>43829</v>
      </c>
      <c r="B79" s="47" t="s">
        <v>152</v>
      </c>
      <c r="C79" s="47">
        <v>3.6190000000000002</v>
      </c>
      <c r="D79" s="49">
        <v>43829</v>
      </c>
    </row>
    <row r="80" spans="1:4" x14ac:dyDescent="0.35">
      <c r="A80" s="48">
        <v>43829</v>
      </c>
      <c r="B80" s="47" t="s">
        <v>153</v>
      </c>
      <c r="C80" s="47">
        <v>154</v>
      </c>
      <c r="D80" s="49">
        <v>43829</v>
      </c>
    </row>
    <row r="81" spans="1:4" x14ac:dyDescent="0.35">
      <c r="A81" s="48">
        <v>43829</v>
      </c>
      <c r="B81" s="47" t="s">
        <v>154</v>
      </c>
      <c r="C81" s="47">
        <v>141.47</v>
      </c>
      <c r="D81" s="49">
        <v>43829</v>
      </c>
    </row>
    <row r="82" spans="1:4" x14ac:dyDescent="0.35">
      <c r="A82" s="48">
        <v>43829</v>
      </c>
      <c r="B82" s="47" t="s">
        <v>155</v>
      </c>
      <c r="C82" s="47">
        <v>0.70799999999999996</v>
      </c>
      <c r="D82" s="49">
        <v>43829</v>
      </c>
    </row>
    <row r="83" spans="1:4" x14ac:dyDescent="0.35">
      <c r="A83" s="48">
        <v>43829</v>
      </c>
      <c r="B83" s="47" t="s">
        <v>156</v>
      </c>
      <c r="C83" s="47">
        <v>456.29</v>
      </c>
      <c r="D83" s="49">
        <v>43829</v>
      </c>
    </row>
    <row r="84" spans="1:4" x14ac:dyDescent="0.35">
      <c r="A84" s="48">
        <v>43829</v>
      </c>
      <c r="B84" s="47" t="s">
        <v>157</v>
      </c>
      <c r="C84" s="47">
        <v>156.5</v>
      </c>
      <c r="D84" s="49">
        <v>43829</v>
      </c>
    </row>
    <row r="85" spans="1:4" x14ac:dyDescent="0.35">
      <c r="A85" s="48">
        <v>43829</v>
      </c>
      <c r="B85" s="47" t="s">
        <v>158</v>
      </c>
      <c r="C85" s="47">
        <v>1299.22</v>
      </c>
      <c r="D85" s="49">
        <v>43829</v>
      </c>
    </row>
    <row r="86" spans="1:4" x14ac:dyDescent="0.35">
      <c r="A86" s="48">
        <v>43829</v>
      </c>
      <c r="B86" s="47" t="s">
        <v>159</v>
      </c>
      <c r="C86" s="47">
        <v>0.307</v>
      </c>
      <c r="D86" s="49">
        <v>43829</v>
      </c>
    </row>
    <row r="87" spans="1:4" x14ac:dyDescent="0.35">
      <c r="A87" s="48">
        <v>43829</v>
      </c>
      <c r="B87" s="47" t="s">
        <v>160</v>
      </c>
      <c r="C87" s="47">
        <v>89.061999999999998</v>
      </c>
      <c r="D87" s="49">
        <v>43829</v>
      </c>
    </row>
    <row r="88" spans="1:4" x14ac:dyDescent="0.35">
      <c r="A88" s="48">
        <v>43829</v>
      </c>
      <c r="B88" s="47" t="s">
        <v>161</v>
      </c>
      <c r="C88" s="47">
        <v>20476</v>
      </c>
      <c r="D88" s="49">
        <v>43829</v>
      </c>
    </row>
    <row r="89" spans="1:4" x14ac:dyDescent="0.35">
      <c r="A89" s="48">
        <v>43829</v>
      </c>
      <c r="B89" s="47" t="s">
        <v>162</v>
      </c>
      <c r="C89" s="47">
        <v>15000</v>
      </c>
      <c r="D89" s="49">
        <v>43829</v>
      </c>
    </row>
    <row r="90" spans="1:4" x14ac:dyDescent="0.35">
      <c r="A90" s="48">
        <v>43829</v>
      </c>
      <c r="B90" s="47" t="s">
        <v>163</v>
      </c>
      <c r="C90" s="47">
        <v>18.427</v>
      </c>
      <c r="D90" s="49">
        <v>43829</v>
      </c>
    </row>
    <row r="91" spans="1:4" x14ac:dyDescent="0.35">
      <c r="A91" s="48">
        <v>43829</v>
      </c>
      <c r="B91" s="47" t="s">
        <v>164</v>
      </c>
      <c r="C91" s="47">
        <v>189</v>
      </c>
      <c r="D91" s="49">
        <v>43829</v>
      </c>
    </row>
    <row r="92" spans="1:4" x14ac:dyDescent="0.35">
      <c r="A92" s="48">
        <v>43829</v>
      </c>
      <c r="B92" s="47" t="s">
        <v>165</v>
      </c>
      <c r="C92" s="47">
        <v>4.7539999999999996</v>
      </c>
      <c r="D92" s="49">
        <v>43829</v>
      </c>
    </row>
    <row r="93" spans="1:4" x14ac:dyDescent="0.35">
      <c r="A93" s="48">
        <v>43829</v>
      </c>
      <c r="B93" s="47" t="s">
        <v>166</v>
      </c>
      <c r="C93" s="47">
        <v>4564</v>
      </c>
      <c r="D93" s="49">
        <v>43829</v>
      </c>
    </row>
    <row r="94" spans="1:4" x14ac:dyDescent="0.35">
      <c r="A94" s="48">
        <v>43829</v>
      </c>
      <c r="B94" s="47" t="s">
        <v>167</v>
      </c>
      <c r="C94" s="47">
        <v>1700</v>
      </c>
      <c r="D94" s="49">
        <v>43829</v>
      </c>
    </row>
    <row r="95" spans="1:4" x14ac:dyDescent="0.35">
      <c r="A95" s="48">
        <v>43829</v>
      </c>
      <c r="B95" s="47" t="s">
        <v>168</v>
      </c>
      <c r="C95" s="47">
        <v>4.59</v>
      </c>
      <c r="D95" s="49">
        <v>43829</v>
      </c>
    </row>
    <row r="96" spans="1:4" x14ac:dyDescent="0.35">
      <c r="A96" s="48">
        <v>43829</v>
      </c>
      <c r="B96" s="47" t="s">
        <v>169</v>
      </c>
      <c r="C96" s="47">
        <v>15.42</v>
      </c>
      <c r="D96" s="49">
        <v>43829</v>
      </c>
    </row>
    <row r="97" spans="1:4" x14ac:dyDescent="0.35">
      <c r="A97" s="48">
        <v>43829</v>
      </c>
      <c r="B97" s="47" t="s">
        <v>170</v>
      </c>
      <c r="C97" s="47">
        <v>589</v>
      </c>
      <c r="D97" s="49">
        <v>43829</v>
      </c>
    </row>
    <row r="98" spans="1:4" x14ac:dyDescent="0.35">
      <c r="A98" s="48">
        <v>43829</v>
      </c>
      <c r="B98" s="47" t="s">
        <v>171</v>
      </c>
      <c r="C98" s="47">
        <v>1</v>
      </c>
      <c r="D98" s="49">
        <v>43829</v>
      </c>
    </row>
    <row r="99" spans="1:4" x14ac:dyDescent="0.35">
      <c r="A99" s="48">
        <v>43829</v>
      </c>
      <c r="B99" s="47" t="s">
        <v>172</v>
      </c>
      <c r="C99" s="47">
        <v>39.159999999999997</v>
      </c>
      <c r="D99" s="49">
        <v>43829</v>
      </c>
    </row>
    <row r="100" spans="1:4" x14ac:dyDescent="0.35">
      <c r="A100" s="48">
        <v>43829</v>
      </c>
      <c r="B100" s="47" t="s">
        <v>173</v>
      </c>
      <c r="C100" s="47">
        <v>43.87</v>
      </c>
      <c r="D100" s="49">
        <v>43829</v>
      </c>
    </row>
    <row r="101" spans="1:4" x14ac:dyDescent="0.35">
      <c r="A101" s="48">
        <v>43829</v>
      </c>
      <c r="B101" s="47" t="s">
        <v>174</v>
      </c>
      <c r="C101" s="47">
        <v>16.949000000000002</v>
      </c>
      <c r="D101" s="49">
        <v>43829</v>
      </c>
    </row>
    <row r="102" spans="1:4" x14ac:dyDescent="0.35">
      <c r="A102" s="48">
        <v>43829</v>
      </c>
      <c r="B102" s="47" t="s">
        <v>175</v>
      </c>
      <c r="C102" s="47">
        <v>1</v>
      </c>
      <c r="D102" s="49">
        <v>43829</v>
      </c>
    </row>
    <row r="103" spans="1:4" x14ac:dyDescent="0.35">
      <c r="A103" s="48">
        <v>43829</v>
      </c>
      <c r="B103" s="47" t="s">
        <v>176</v>
      </c>
      <c r="C103" s="47">
        <v>17.25</v>
      </c>
      <c r="D103" s="49">
        <v>43829</v>
      </c>
    </row>
    <row r="104" spans="1:4" x14ac:dyDescent="0.35">
      <c r="A104" s="48">
        <v>43829</v>
      </c>
      <c r="B104" s="47" t="s">
        <v>177</v>
      </c>
      <c r="C104" s="47">
        <v>3410.69</v>
      </c>
      <c r="D104" s="49">
        <v>43829</v>
      </c>
    </row>
    <row r="105" spans="1:4" x14ac:dyDescent="0.35">
      <c r="A105" s="48">
        <v>43829</v>
      </c>
      <c r="B105" s="47" t="s">
        <v>178</v>
      </c>
      <c r="C105" s="47">
        <v>9.8550000000000004</v>
      </c>
      <c r="D105" s="49">
        <v>43829</v>
      </c>
    </row>
    <row r="106" spans="1:4" x14ac:dyDescent="0.35">
      <c r="A106" s="48">
        <v>43829</v>
      </c>
      <c r="B106" s="47" t="s">
        <v>179</v>
      </c>
      <c r="C106" s="47">
        <v>63.25</v>
      </c>
      <c r="D106" s="49">
        <v>43829</v>
      </c>
    </row>
    <row r="107" spans="1:4" x14ac:dyDescent="0.35">
      <c r="A107" s="48">
        <v>43829</v>
      </c>
      <c r="B107" s="47" t="s">
        <v>180</v>
      </c>
      <c r="C107" s="47">
        <v>3380</v>
      </c>
      <c r="D107" s="49">
        <v>43829</v>
      </c>
    </row>
    <row r="108" spans="1:4" x14ac:dyDescent="0.35">
      <c r="A108" s="48">
        <v>43829</v>
      </c>
      <c r="B108" s="47" t="s">
        <v>181</v>
      </c>
      <c r="C108" s="47">
        <v>18.427</v>
      </c>
      <c r="D108" s="49">
        <v>43829</v>
      </c>
    </row>
    <row r="109" spans="1:4" x14ac:dyDescent="0.35">
      <c r="A109" s="48">
        <v>43829</v>
      </c>
      <c r="B109" s="47" t="s">
        <v>182</v>
      </c>
      <c r="C109" s="47">
        <v>133.05000000000001</v>
      </c>
      <c r="D109" s="49">
        <v>43829</v>
      </c>
    </row>
    <row r="110" spans="1:4" x14ac:dyDescent="0.35">
      <c r="A110" s="48">
        <v>43829</v>
      </c>
      <c r="B110" s="47" t="s">
        <v>183</v>
      </c>
      <c r="C110" s="47">
        <v>1.78</v>
      </c>
      <c r="D110" s="49">
        <v>43829</v>
      </c>
    </row>
    <row r="111" spans="1:4" x14ac:dyDescent="0.35">
      <c r="A111" s="48">
        <v>43829</v>
      </c>
      <c r="B111" s="47" t="s">
        <v>184</v>
      </c>
      <c r="C111" s="47">
        <v>1.585</v>
      </c>
      <c r="D111" s="49">
        <v>43829</v>
      </c>
    </row>
    <row r="112" spans="1:4" x14ac:dyDescent="0.35">
      <c r="A112" s="48">
        <v>43829</v>
      </c>
      <c r="B112" s="47" t="s">
        <v>185</v>
      </c>
      <c r="C112" s="47">
        <v>36.6</v>
      </c>
      <c r="D112" s="49">
        <v>43829</v>
      </c>
    </row>
    <row r="113" spans="1:4" x14ac:dyDescent="0.35">
      <c r="A113" s="48">
        <v>43829</v>
      </c>
      <c r="B113" s="47" t="s">
        <v>186</v>
      </c>
      <c r="C113" s="47">
        <v>589</v>
      </c>
      <c r="D113" s="49">
        <v>43829</v>
      </c>
    </row>
    <row r="114" spans="1:4" x14ac:dyDescent="0.35">
      <c r="A114" s="48">
        <v>43829</v>
      </c>
      <c r="B114" s="47" t="s">
        <v>187</v>
      </c>
      <c r="C114" s="47">
        <v>910</v>
      </c>
      <c r="D114" s="49">
        <v>43829</v>
      </c>
    </row>
    <row r="115" spans="1:4" x14ac:dyDescent="0.35">
      <c r="A115" s="48">
        <v>43829</v>
      </c>
      <c r="B115" s="47" t="s">
        <v>188</v>
      </c>
      <c r="C115" s="47">
        <v>10.166</v>
      </c>
      <c r="D115" s="49">
        <v>43829</v>
      </c>
    </row>
    <row r="116" spans="1:4" x14ac:dyDescent="0.35">
      <c r="A116" s="48">
        <v>43829</v>
      </c>
      <c r="B116" s="47" t="s">
        <v>189</v>
      </c>
      <c r="C116" s="47">
        <v>0.38500000000000001</v>
      </c>
      <c r="D116" s="49">
        <v>43829</v>
      </c>
    </row>
    <row r="117" spans="1:4" x14ac:dyDescent="0.35">
      <c r="A117" s="48">
        <v>43829</v>
      </c>
      <c r="B117" s="47" t="s">
        <v>190</v>
      </c>
      <c r="C117" s="47">
        <v>276.2</v>
      </c>
      <c r="D117" s="49">
        <v>43829</v>
      </c>
    </row>
    <row r="118" spans="1:4" x14ac:dyDescent="0.35">
      <c r="A118" s="48">
        <v>43829</v>
      </c>
      <c r="B118" s="47" t="s">
        <v>191</v>
      </c>
      <c r="C118" s="47">
        <v>1</v>
      </c>
      <c r="D118" s="49">
        <v>43829</v>
      </c>
    </row>
    <row r="119" spans="1:4" x14ac:dyDescent="0.35">
      <c r="A119" s="48">
        <v>43829</v>
      </c>
      <c r="B119" s="47" t="s">
        <v>192</v>
      </c>
      <c r="C119" s="47">
        <v>1</v>
      </c>
      <c r="D119" s="49">
        <v>43829</v>
      </c>
    </row>
    <row r="120" spans="1:4" x14ac:dyDescent="0.35">
      <c r="A120" s="48">
        <v>43829</v>
      </c>
      <c r="B120" s="47" t="s">
        <v>193</v>
      </c>
      <c r="C120" s="47">
        <v>3.7269999999999999</v>
      </c>
      <c r="D120" s="49">
        <v>43829</v>
      </c>
    </row>
    <row r="121" spans="1:4" x14ac:dyDescent="0.35">
      <c r="A121" s="48">
        <v>43829</v>
      </c>
      <c r="B121" s="47" t="s">
        <v>194</v>
      </c>
      <c r="C121" s="47">
        <v>7249.99</v>
      </c>
      <c r="D121" s="49">
        <v>43829</v>
      </c>
    </row>
    <row r="122" spans="1:4" x14ac:dyDescent="0.35">
      <c r="A122" s="48">
        <v>43829</v>
      </c>
      <c r="B122" s="47" t="s">
        <v>195</v>
      </c>
      <c r="C122" s="47">
        <v>3.6749999999999998</v>
      </c>
      <c r="D122" s="49">
        <v>43829</v>
      </c>
    </row>
    <row r="123" spans="1:4" x14ac:dyDescent="0.35">
      <c r="A123" s="48">
        <v>43829</v>
      </c>
      <c r="B123" s="47" t="s">
        <v>196</v>
      </c>
      <c r="C123" s="47">
        <v>55.451000000000001</v>
      </c>
      <c r="D123" s="49">
        <v>43829</v>
      </c>
    </row>
    <row r="124" spans="1:4" x14ac:dyDescent="0.35">
      <c r="A124" s="48">
        <v>43829</v>
      </c>
      <c r="B124" s="47" t="s">
        <v>197</v>
      </c>
      <c r="C124" s="47">
        <v>3.9239999999999999</v>
      </c>
      <c r="D124" s="49">
        <v>43829</v>
      </c>
    </row>
    <row r="125" spans="1:4" x14ac:dyDescent="0.35">
      <c r="A125" s="48">
        <v>43829</v>
      </c>
      <c r="B125" s="47" t="s">
        <v>198</v>
      </c>
      <c r="C125" s="47">
        <v>3.645</v>
      </c>
      <c r="D125" s="49">
        <v>43829</v>
      </c>
    </row>
    <row r="126" spans="1:4" x14ac:dyDescent="0.35">
      <c r="A126" s="48">
        <v>43829</v>
      </c>
      <c r="B126" s="47" t="s">
        <v>199</v>
      </c>
      <c r="C126" s="47">
        <v>55.45</v>
      </c>
      <c r="D126" s="49">
        <v>43829</v>
      </c>
    </row>
    <row r="127" spans="1:4" x14ac:dyDescent="0.35">
      <c r="A127" s="48">
        <v>43829</v>
      </c>
      <c r="B127" s="47" t="s">
        <v>200</v>
      </c>
      <c r="C127" s="47">
        <v>4.4989999999999997</v>
      </c>
      <c r="D127" s="49">
        <v>43829</v>
      </c>
    </row>
    <row r="128" spans="1:4" x14ac:dyDescent="0.35">
      <c r="A128" s="48">
        <v>43829</v>
      </c>
      <c r="B128" s="47" t="s">
        <v>201</v>
      </c>
      <c r="C128" s="47">
        <v>89.066999999999993</v>
      </c>
      <c r="D128" s="49">
        <v>43829</v>
      </c>
    </row>
    <row r="129" spans="1:4" x14ac:dyDescent="0.35">
      <c r="A129" s="48">
        <v>43829</v>
      </c>
      <c r="B129" s="47" t="s">
        <v>202</v>
      </c>
      <c r="C129" s="47">
        <v>1250</v>
      </c>
      <c r="D129" s="49">
        <v>43829</v>
      </c>
    </row>
    <row r="130" spans="1:4" x14ac:dyDescent="0.35">
      <c r="A130" s="48">
        <v>43829</v>
      </c>
      <c r="B130" s="47" t="s">
        <v>203</v>
      </c>
      <c r="C130" s="47">
        <v>22.141999999999999</v>
      </c>
      <c r="D130" s="49">
        <v>43829</v>
      </c>
    </row>
    <row r="131" spans="1:4" x14ac:dyDescent="0.35">
      <c r="A131" s="48">
        <v>43829</v>
      </c>
      <c r="B131" s="47" t="s">
        <v>204</v>
      </c>
      <c r="C131" s="47">
        <v>3.75</v>
      </c>
      <c r="D131" s="49">
        <v>43829</v>
      </c>
    </row>
    <row r="132" spans="1:4" x14ac:dyDescent="0.35">
      <c r="A132" s="48">
        <v>43829</v>
      </c>
      <c r="B132" s="47" t="s">
        <v>205</v>
      </c>
      <c r="C132" s="47">
        <v>589</v>
      </c>
      <c r="D132" s="49">
        <v>43829</v>
      </c>
    </row>
    <row r="133" spans="1:4" x14ac:dyDescent="0.35">
      <c r="A133" s="48">
        <v>43829</v>
      </c>
      <c r="B133" s="47" t="s">
        <v>206</v>
      </c>
      <c r="C133" s="47">
        <v>105.92</v>
      </c>
      <c r="D133" s="49">
        <v>43829</v>
      </c>
    </row>
    <row r="134" spans="1:4" x14ac:dyDescent="0.35">
      <c r="A134" s="48">
        <v>43829</v>
      </c>
      <c r="B134" s="47" t="s">
        <v>207</v>
      </c>
      <c r="C134" s="47">
        <v>13.473000000000001</v>
      </c>
      <c r="D134" s="49">
        <v>43829</v>
      </c>
    </row>
    <row r="135" spans="1:4" x14ac:dyDescent="0.35">
      <c r="A135" s="48">
        <v>43829</v>
      </c>
      <c r="B135" s="47" t="s">
        <v>208</v>
      </c>
      <c r="C135" s="47">
        <v>22.7</v>
      </c>
      <c r="D135" s="49">
        <v>43829</v>
      </c>
    </row>
    <row r="136" spans="1:4" x14ac:dyDescent="0.35">
      <c r="A136" s="48">
        <v>43829</v>
      </c>
      <c r="B136" s="47" t="s">
        <v>209</v>
      </c>
      <c r="C136" s="47">
        <v>21.4</v>
      </c>
      <c r="D136" s="49">
        <v>43829</v>
      </c>
    </row>
    <row r="137" spans="1:4" x14ac:dyDescent="0.35">
      <c r="A137" s="48">
        <v>43829</v>
      </c>
      <c r="B137" s="47" t="s">
        <v>210</v>
      </c>
      <c r="C137" s="47">
        <v>1.32</v>
      </c>
      <c r="D137" s="49">
        <v>43829</v>
      </c>
    </row>
    <row r="138" spans="1:4" x14ac:dyDescent="0.35">
      <c r="A138" s="48">
        <v>43829</v>
      </c>
      <c r="B138" s="47" t="s">
        <v>211</v>
      </c>
      <c r="C138" s="47">
        <v>8.0649999999999995</v>
      </c>
      <c r="D138" s="49">
        <v>43829</v>
      </c>
    </row>
    <row r="139" spans="1:4" x14ac:dyDescent="0.35">
      <c r="A139" s="48">
        <v>43829</v>
      </c>
      <c r="B139" s="47" t="s">
        <v>212</v>
      </c>
      <c r="C139" s="47">
        <v>568</v>
      </c>
      <c r="D139" s="49">
        <v>43829</v>
      </c>
    </row>
    <row r="140" spans="1:4" x14ac:dyDescent="0.35">
      <c r="A140" s="48">
        <v>43829</v>
      </c>
      <c r="B140" s="47" t="s">
        <v>213</v>
      </c>
      <c r="C140" s="47">
        <v>18.427</v>
      </c>
      <c r="D140" s="49">
        <v>43829</v>
      </c>
    </row>
    <row r="141" spans="1:4" x14ac:dyDescent="0.35">
      <c r="A141" s="48">
        <v>43829</v>
      </c>
      <c r="B141" s="47" t="s">
        <v>214</v>
      </c>
      <c r="C141" s="47">
        <v>1070</v>
      </c>
      <c r="D141" s="49">
        <v>43829</v>
      </c>
    </row>
    <row r="142" spans="1:4" x14ac:dyDescent="0.35">
      <c r="A142" s="48">
        <v>43829</v>
      </c>
      <c r="B142" s="47" t="s">
        <v>215</v>
      </c>
      <c r="C142" s="47">
        <v>323.8</v>
      </c>
      <c r="D142" s="49">
        <v>43829</v>
      </c>
    </row>
    <row r="143" spans="1:4" x14ac:dyDescent="0.35">
      <c r="A143" s="48">
        <v>43829</v>
      </c>
      <c r="B143" s="47" t="s">
        <v>216</v>
      </c>
      <c r="C143" s="47">
        <v>2.7</v>
      </c>
      <c r="D143" s="49">
        <v>43829</v>
      </c>
    </row>
    <row r="144" spans="1:4" x14ac:dyDescent="0.35">
      <c r="A144" s="48">
        <v>43829</v>
      </c>
      <c r="B144" s="47" t="s">
        <v>217</v>
      </c>
      <c r="C144" s="47">
        <v>830</v>
      </c>
      <c r="D144" s="49">
        <v>43829</v>
      </c>
    </row>
    <row r="145" spans="1:4" x14ac:dyDescent="0.35">
      <c r="A145" s="48">
        <v>43829</v>
      </c>
      <c r="B145" s="47" t="s">
        <v>218</v>
      </c>
      <c r="C145" s="47">
        <v>36.722999999999999</v>
      </c>
      <c r="D145" s="49">
        <v>43829</v>
      </c>
    </row>
    <row r="146" spans="1:4" x14ac:dyDescent="0.35">
      <c r="A146" s="48">
        <v>43829</v>
      </c>
      <c r="B146" s="47" t="s">
        <v>219</v>
      </c>
      <c r="C146" s="47">
        <v>10.031000000000001</v>
      </c>
      <c r="D146" s="49">
        <v>43829</v>
      </c>
    </row>
    <row r="147" spans="1:4" x14ac:dyDescent="0.35">
      <c r="A147" s="48">
        <v>43829</v>
      </c>
      <c r="B147" s="47" t="s">
        <v>220</v>
      </c>
      <c r="C147" s="50">
        <v>0.83799999999999997</v>
      </c>
      <c r="D147" s="49">
        <v>43829</v>
      </c>
    </row>
    <row r="148" spans="1:4" x14ac:dyDescent="0.35">
      <c r="A148" s="48">
        <v>43829</v>
      </c>
      <c r="B148" s="47" t="s">
        <v>221</v>
      </c>
      <c r="C148" s="47">
        <v>8585</v>
      </c>
      <c r="D148" s="49">
        <v>43829</v>
      </c>
    </row>
    <row r="149" spans="1:4" x14ac:dyDescent="0.35">
      <c r="A149" s="48">
        <v>43829</v>
      </c>
      <c r="B149" s="47" t="s">
        <v>222</v>
      </c>
      <c r="C149" s="47">
        <v>30.640999999999998</v>
      </c>
      <c r="D149" s="49">
        <v>43829</v>
      </c>
    </row>
    <row r="150" spans="1:4" x14ac:dyDescent="0.35">
      <c r="A150" s="48">
        <v>43829</v>
      </c>
      <c r="B150" s="47" t="s">
        <v>223</v>
      </c>
      <c r="C150" s="47">
        <v>10.93</v>
      </c>
      <c r="D150" s="49">
        <v>43829</v>
      </c>
    </row>
    <row r="151" spans="1:4" x14ac:dyDescent="0.35">
      <c r="A151" s="48">
        <v>43829</v>
      </c>
      <c r="B151" s="47" t="s">
        <v>224</v>
      </c>
      <c r="C151" s="47">
        <v>2505</v>
      </c>
      <c r="D151" s="49">
        <v>43829</v>
      </c>
    </row>
    <row r="152" spans="1:4" x14ac:dyDescent="0.35">
      <c r="A152" s="48">
        <v>43829</v>
      </c>
      <c r="B152" s="47" t="s">
        <v>225</v>
      </c>
      <c r="C152" s="47">
        <v>34.33</v>
      </c>
      <c r="D152" s="49">
        <v>43829</v>
      </c>
    </row>
    <row r="153" spans="1:4" x14ac:dyDescent="0.35">
      <c r="A153" s="48">
        <v>43829</v>
      </c>
      <c r="B153" s="47" t="s">
        <v>226</v>
      </c>
      <c r="C153" s="47">
        <v>1</v>
      </c>
      <c r="D153" s="49">
        <v>43829</v>
      </c>
    </row>
    <row r="154" spans="1:4" x14ac:dyDescent="0.35">
      <c r="A154" s="48">
        <v>43829</v>
      </c>
      <c r="B154" s="47" t="s">
        <v>227</v>
      </c>
      <c r="C154" s="47">
        <v>589</v>
      </c>
      <c r="D154" s="49">
        <v>43829</v>
      </c>
    </row>
    <row r="155" spans="1:4" x14ac:dyDescent="0.35">
      <c r="A155" s="48">
        <v>43829</v>
      </c>
      <c r="B155" s="47" t="s">
        <v>228</v>
      </c>
      <c r="C155" s="47">
        <v>2.2599999999999998</v>
      </c>
      <c r="D155" s="49">
        <v>43829</v>
      </c>
    </row>
    <row r="156" spans="1:4" x14ac:dyDescent="0.35">
      <c r="A156" s="48">
        <v>43829</v>
      </c>
      <c r="B156" s="47" t="s">
        <v>229</v>
      </c>
      <c r="C156" s="47">
        <v>6.7489999999999997</v>
      </c>
      <c r="D156" s="49">
        <v>43829</v>
      </c>
    </row>
    <row r="157" spans="1:4" x14ac:dyDescent="0.35">
      <c r="A157" s="48">
        <v>43829</v>
      </c>
      <c r="B157" s="47" t="s">
        <v>230</v>
      </c>
      <c r="C157" s="47">
        <v>3.0640000000000001</v>
      </c>
      <c r="D157" s="49">
        <v>43829</v>
      </c>
    </row>
    <row r="158" spans="1:4" x14ac:dyDescent="0.35">
      <c r="A158" s="48">
        <v>43829</v>
      </c>
      <c r="B158" s="47" t="s">
        <v>231</v>
      </c>
      <c r="C158" s="47">
        <v>29.547000000000001</v>
      </c>
      <c r="D158" s="49">
        <v>43829</v>
      </c>
    </row>
    <row r="159" spans="1:4" x14ac:dyDescent="0.35">
      <c r="A159" s="48">
        <v>43829</v>
      </c>
      <c r="B159" s="47" t="s">
        <v>232</v>
      </c>
      <c r="C159" s="47">
        <v>3.4910000000000001</v>
      </c>
      <c r="D159" s="49">
        <v>43829</v>
      </c>
    </row>
    <row r="160" spans="1:4" x14ac:dyDescent="0.35">
      <c r="A160" s="48">
        <v>43829</v>
      </c>
      <c r="B160" s="47" t="s">
        <v>233</v>
      </c>
      <c r="C160" s="47">
        <v>3775</v>
      </c>
      <c r="D160" s="49">
        <v>43829</v>
      </c>
    </row>
    <row r="161" spans="1:4" x14ac:dyDescent="0.35">
      <c r="A161" s="48">
        <v>43829</v>
      </c>
      <c r="B161" s="47" t="s">
        <v>234</v>
      </c>
      <c r="C161" s="47">
        <v>38.088999999999999</v>
      </c>
      <c r="D161" s="49">
        <v>43829</v>
      </c>
    </row>
    <row r="162" spans="1:4" x14ac:dyDescent="0.35">
      <c r="A162" s="48">
        <v>43829</v>
      </c>
      <c r="B162" s="47" t="s">
        <v>235</v>
      </c>
      <c r="C162" s="47">
        <v>3.673</v>
      </c>
      <c r="D162" s="49">
        <v>43829</v>
      </c>
    </row>
    <row r="163" spans="1:4" x14ac:dyDescent="0.35">
      <c r="A163" s="48">
        <v>43829</v>
      </c>
      <c r="B163" s="47" t="s">
        <v>236</v>
      </c>
      <c r="C163" s="50">
        <v>0.78600000000000003</v>
      </c>
      <c r="D163" s="49">
        <v>43829</v>
      </c>
    </row>
    <row r="164" spans="1:4" x14ac:dyDescent="0.35">
      <c r="A164" s="48">
        <v>43829</v>
      </c>
      <c r="B164" s="47" t="s">
        <v>237</v>
      </c>
      <c r="C164" s="47">
        <v>39.020000000000003</v>
      </c>
      <c r="D164" s="49">
        <v>43829</v>
      </c>
    </row>
    <row r="165" spans="1:4" x14ac:dyDescent="0.35">
      <c r="A165" s="48">
        <v>43829</v>
      </c>
      <c r="B165" s="47" t="s">
        <v>238</v>
      </c>
      <c r="C165" s="47">
        <v>12333.77</v>
      </c>
      <c r="D165" s="49">
        <v>43829</v>
      </c>
    </row>
    <row r="166" spans="1:4" x14ac:dyDescent="0.35">
      <c r="A166" s="48">
        <v>43829</v>
      </c>
      <c r="B166" s="47" t="s">
        <v>239</v>
      </c>
      <c r="C166" s="47">
        <v>116</v>
      </c>
      <c r="D166" s="49">
        <v>43829</v>
      </c>
    </row>
    <row r="167" spans="1:4" x14ac:dyDescent="0.35">
      <c r="A167" s="48">
        <v>43829</v>
      </c>
      <c r="B167" s="47" t="s">
        <v>240</v>
      </c>
      <c r="C167" s="47">
        <v>35.841000000000001</v>
      </c>
      <c r="D167" s="49">
        <v>43829</v>
      </c>
    </row>
    <row r="168" spans="1:4" x14ac:dyDescent="0.35">
      <c r="A168" s="48">
        <v>43829</v>
      </c>
      <c r="B168" s="47" t="s">
        <v>241</v>
      </c>
      <c r="C168" s="47">
        <v>248832</v>
      </c>
      <c r="D168" s="49">
        <v>43829</v>
      </c>
    </row>
    <row r="169" spans="1:4" x14ac:dyDescent="0.35">
      <c r="A169" s="48">
        <v>43829</v>
      </c>
      <c r="B169" s="47" t="s">
        <v>242</v>
      </c>
      <c r="C169" s="47">
        <v>24260</v>
      </c>
      <c r="D169" s="49">
        <v>43829</v>
      </c>
    </row>
    <row r="170" spans="1:4" x14ac:dyDescent="0.35">
      <c r="A170" s="48">
        <v>43829</v>
      </c>
      <c r="B170" s="47" t="s">
        <v>243</v>
      </c>
      <c r="C170" s="47">
        <v>2.653</v>
      </c>
      <c r="D170" s="49">
        <v>43829</v>
      </c>
    </row>
    <row r="171" spans="1:4" x14ac:dyDescent="0.35">
      <c r="A171" s="48">
        <v>43829</v>
      </c>
      <c r="B171" s="47" t="s">
        <v>244</v>
      </c>
      <c r="C171" s="47">
        <v>528</v>
      </c>
      <c r="D171" s="49">
        <v>43829</v>
      </c>
    </row>
    <row r="172" spans="1:4" x14ac:dyDescent="0.35">
      <c r="A172" s="48">
        <v>43829</v>
      </c>
      <c r="B172" s="47" t="s">
        <v>245</v>
      </c>
      <c r="C172" s="47">
        <v>25.71</v>
      </c>
      <c r="D172" s="49">
        <v>43829</v>
      </c>
    </row>
    <row r="173" spans="1:4" x14ac:dyDescent="0.35">
      <c r="A173" s="48">
        <v>43829</v>
      </c>
      <c r="B173" s="47" t="s">
        <v>78</v>
      </c>
      <c r="C173" s="47">
        <v>5801.47</v>
      </c>
      <c r="D173" s="49">
        <v>43829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294A-F2AA-4FF6-8751-FC6AAB2F8F61}">
  <dimension ref="A1:H47"/>
  <sheetViews>
    <sheetView workbookViewId="0">
      <selection activeCell="H9" sqref="H9"/>
    </sheetView>
  </sheetViews>
  <sheetFormatPr defaultRowHeight="13" x14ac:dyDescent="0.3"/>
  <cols>
    <col min="1" max="1" width="14.3828125" style="52" customWidth="1"/>
    <col min="2" max="2" width="8.921875" style="52" customWidth="1"/>
    <col min="3" max="3" width="12.4609375" style="52" customWidth="1"/>
    <col min="4" max="4" width="10.765625" style="52" customWidth="1"/>
    <col min="5" max="5" width="11.61328125" style="52" customWidth="1"/>
    <col min="6" max="6" width="8.921875" style="52" customWidth="1"/>
    <col min="7" max="7" width="8" style="52" customWidth="1"/>
    <col min="8" max="8" width="30.4609375" style="52" customWidth="1"/>
    <col min="9" max="16384" width="9.23046875" style="52"/>
  </cols>
  <sheetData>
    <row r="1" spans="1:8" s="47" customFormat="1" ht="14.5" x14ac:dyDescent="0.35">
      <c r="A1" s="61" t="s">
        <v>318</v>
      </c>
      <c r="B1" s="62"/>
      <c r="C1" s="62"/>
      <c r="D1" s="62"/>
      <c r="E1" s="62"/>
      <c r="F1" s="62"/>
      <c r="G1" s="62">
        <v>2023</v>
      </c>
    </row>
    <row r="2" spans="1:8" s="47" customFormat="1" ht="14.5" x14ac:dyDescent="0.35">
      <c r="A2" s="61" t="s">
        <v>319</v>
      </c>
      <c r="B2" s="62"/>
      <c r="C2" s="62"/>
      <c r="D2" s="62"/>
      <c r="E2" s="62"/>
      <c r="F2" s="62"/>
      <c r="G2" s="62"/>
    </row>
    <row r="3" spans="1:8" s="47" customFormat="1" ht="14.5" x14ac:dyDescent="0.35">
      <c r="A3" s="46"/>
    </row>
    <row r="4" spans="1:8" ht="22" customHeight="1" x14ac:dyDescent="0.3">
      <c r="A4" s="53" t="s">
        <v>246</v>
      </c>
      <c r="B4" s="53" t="s">
        <v>247</v>
      </c>
      <c r="C4" s="54">
        <v>2023</v>
      </c>
      <c r="D4" s="54">
        <v>2022</v>
      </c>
      <c r="E4" s="54">
        <v>2021</v>
      </c>
      <c r="F4" s="54">
        <v>2020</v>
      </c>
      <c r="G4" s="54">
        <v>2019</v>
      </c>
      <c r="H4" s="55"/>
    </row>
    <row r="5" spans="1:8" ht="21" customHeight="1" x14ac:dyDescent="0.3">
      <c r="A5" s="56" t="s">
        <v>248</v>
      </c>
      <c r="B5" s="57" t="s">
        <v>249</v>
      </c>
      <c r="C5" s="58">
        <v>82.635000000000005</v>
      </c>
      <c r="D5" s="58">
        <v>90.084000000000003</v>
      </c>
      <c r="E5" s="58">
        <v>83.483999999999995</v>
      </c>
      <c r="F5" s="58">
        <v>76.650999999999996</v>
      </c>
      <c r="G5" s="58">
        <v>77.578999999999994</v>
      </c>
      <c r="H5" s="55"/>
    </row>
    <row r="6" spans="1:8" ht="21" customHeight="1" x14ac:dyDescent="0.3">
      <c r="A6" s="56" t="s">
        <v>250</v>
      </c>
      <c r="B6" s="57" t="s">
        <v>251</v>
      </c>
      <c r="C6" s="58">
        <v>135.93299999999999</v>
      </c>
      <c r="D6" s="58">
        <v>142.12299999999999</v>
      </c>
      <c r="E6" s="58">
        <v>135.011</v>
      </c>
      <c r="F6" s="58">
        <v>126.741</v>
      </c>
      <c r="G6" s="58">
        <v>119.402</v>
      </c>
      <c r="H6" s="55"/>
    </row>
    <row r="7" spans="1:8" ht="20" customHeight="1" x14ac:dyDescent="0.3">
      <c r="A7" s="56" t="s">
        <v>252</v>
      </c>
      <c r="B7" s="57" t="s">
        <v>253</v>
      </c>
      <c r="C7" s="58">
        <v>296.154</v>
      </c>
      <c r="D7" s="58">
        <v>130.792</v>
      </c>
      <c r="E7" s="58">
        <v>95.097999999999999</v>
      </c>
      <c r="F7" s="58">
        <v>70.635000000000005</v>
      </c>
      <c r="G7" s="58">
        <v>48.192</v>
      </c>
      <c r="H7" s="55"/>
    </row>
    <row r="8" spans="1:8" ht="21" customHeight="1" x14ac:dyDescent="0.3">
      <c r="A8" s="56" t="s">
        <v>254</v>
      </c>
      <c r="B8" s="57" t="s">
        <v>255</v>
      </c>
      <c r="C8" s="58">
        <v>1.506</v>
      </c>
      <c r="D8" s="58">
        <v>1.4419999999999999</v>
      </c>
      <c r="E8" s="58">
        <v>1.3320000000000001</v>
      </c>
      <c r="F8" s="58">
        <v>1.452</v>
      </c>
      <c r="G8" s="58">
        <v>1.4390000000000001</v>
      </c>
      <c r="H8" s="55"/>
    </row>
    <row r="9" spans="1:8" ht="20" customHeight="1" x14ac:dyDescent="0.3">
      <c r="A9" s="56" t="s">
        <v>256</v>
      </c>
      <c r="B9" s="57" t="s">
        <v>251</v>
      </c>
      <c r="C9" s="58">
        <v>0.377</v>
      </c>
      <c r="D9" s="58">
        <v>0.377</v>
      </c>
      <c r="E9" s="58">
        <v>0.377</v>
      </c>
      <c r="F9" s="58">
        <v>0.377</v>
      </c>
      <c r="G9" s="58">
        <v>0.377</v>
      </c>
      <c r="H9" s="55"/>
    </row>
    <row r="10" spans="1:8" ht="21.5" customHeight="1" x14ac:dyDescent="0.3">
      <c r="A10" s="56" t="s">
        <v>257</v>
      </c>
      <c r="B10" s="57" t="s">
        <v>258</v>
      </c>
      <c r="C10" s="58">
        <v>4.9939999999999998</v>
      </c>
      <c r="D10" s="58">
        <v>5.165</v>
      </c>
      <c r="E10" s="58">
        <v>5.3949999999999996</v>
      </c>
      <c r="F10" s="58">
        <v>5.1509999999999998</v>
      </c>
      <c r="G10" s="58">
        <v>3.9460000000000002</v>
      </c>
      <c r="H10" s="55"/>
    </row>
    <row r="11" spans="1:8" ht="21" customHeight="1" x14ac:dyDescent="0.3">
      <c r="A11" s="53" t="s">
        <v>246</v>
      </c>
      <c r="B11" s="53" t="s">
        <v>247</v>
      </c>
      <c r="C11" s="54">
        <v>2023</v>
      </c>
      <c r="D11" s="54">
        <v>2022</v>
      </c>
      <c r="E11" s="54">
        <v>2021</v>
      </c>
      <c r="F11" s="54">
        <v>2020</v>
      </c>
      <c r="G11" s="54">
        <v>2019</v>
      </c>
    </row>
    <row r="12" spans="1:8" ht="21" customHeight="1" x14ac:dyDescent="0.3">
      <c r="A12" s="56" t="s">
        <v>259</v>
      </c>
      <c r="B12" s="57" t="s">
        <v>255</v>
      </c>
      <c r="C12" s="59">
        <v>1.35</v>
      </c>
      <c r="D12" s="58">
        <v>1.3009999999999999</v>
      </c>
      <c r="E12" s="58">
        <v>1.254</v>
      </c>
      <c r="F12" s="58">
        <v>1.341</v>
      </c>
      <c r="G12" s="58">
        <v>1.327</v>
      </c>
    </row>
    <row r="13" spans="1:8" ht="20" customHeight="1" x14ac:dyDescent="0.3">
      <c r="A13" s="56" t="s">
        <v>260</v>
      </c>
      <c r="B13" s="57" t="s">
        <v>255</v>
      </c>
      <c r="C13" s="58">
        <v>0.83299999999999996</v>
      </c>
      <c r="D13" s="58">
        <v>0.83299999999999996</v>
      </c>
      <c r="E13" s="58">
        <v>0.83299999999999996</v>
      </c>
      <c r="F13" s="58">
        <v>0.83299999999999996</v>
      </c>
      <c r="G13" s="58">
        <v>0.83299999999999996</v>
      </c>
    </row>
    <row r="14" spans="1:8" ht="21" customHeight="1" x14ac:dyDescent="0.3">
      <c r="A14" s="56" t="s">
        <v>261</v>
      </c>
      <c r="B14" s="57" t="s">
        <v>262</v>
      </c>
      <c r="C14" s="58">
        <v>7.0750000000000002</v>
      </c>
      <c r="D14" s="58">
        <v>6.73</v>
      </c>
      <c r="E14" s="58">
        <v>6.452</v>
      </c>
      <c r="F14" s="58">
        <v>6.9</v>
      </c>
      <c r="G14" s="58">
        <v>6.91</v>
      </c>
    </row>
    <row r="15" spans="1:8" ht="20" customHeight="1" x14ac:dyDescent="0.3">
      <c r="A15" s="56" t="s">
        <v>263</v>
      </c>
      <c r="B15" s="57" t="s">
        <v>264</v>
      </c>
      <c r="C15" s="58">
        <v>6.89</v>
      </c>
      <c r="D15" s="58">
        <v>7.077</v>
      </c>
      <c r="E15" s="58">
        <v>6.29</v>
      </c>
      <c r="F15" s="58">
        <v>6.5380000000000003</v>
      </c>
      <c r="G15" s="58">
        <v>6.67</v>
      </c>
    </row>
    <row r="16" spans="1:8" ht="21" customHeight="1" x14ac:dyDescent="0.3">
      <c r="A16" s="56" t="s">
        <v>265</v>
      </c>
      <c r="B16" s="57" t="s">
        <v>266</v>
      </c>
      <c r="C16" s="58">
        <v>30.651</v>
      </c>
      <c r="D16" s="58">
        <v>19.207999999999998</v>
      </c>
      <c r="E16" s="58">
        <v>15.696999999999999</v>
      </c>
      <c r="F16" s="58">
        <v>15.813000000000001</v>
      </c>
      <c r="G16" s="58">
        <v>16.809000000000001</v>
      </c>
    </row>
    <row r="17" spans="1:7" ht="21" customHeight="1" x14ac:dyDescent="0.3">
      <c r="A17" s="57" t="s">
        <v>267</v>
      </c>
      <c r="B17" s="57" t="s">
        <v>268</v>
      </c>
      <c r="C17" s="59">
        <v>0.92400000000000004</v>
      </c>
      <c r="D17" s="58">
        <v>0.95099999999999996</v>
      </c>
      <c r="E17" s="58">
        <v>0.84599999999999997</v>
      </c>
      <c r="F17" s="58">
        <v>0.877</v>
      </c>
      <c r="G17" s="58">
        <v>0.89300000000000002</v>
      </c>
    </row>
    <row r="18" spans="1:7" ht="20" customHeight="1" x14ac:dyDescent="0.3">
      <c r="A18" s="56" t="s">
        <v>269</v>
      </c>
      <c r="B18" s="57" t="s">
        <v>255</v>
      </c>
      <c r="C18" s="58">
        <v>7.8289999999999997</v>
      </c>
      <c r="D18" s="58">
        <v>7.8310000000000004</v>
      </c>
      <c r="E18" s="58">
        <v>7.7729999999999997</v>
      </c>
      <c r="F18" s="58">
        <v>7.7560000000000002</v>
      </c>
      <c r="G18" s="58">
        <v>7.835</v>
      </c>
    </row>
    <row r="19" spans="1:7" ht="21" customHeight="1" x14ac:dyDescent="0.3">
      <c r="A19" s="56" t="s">
        <v>270</v>
      </c>
      <c r="B19" s="57" t="s">
        <v>271</v>
      </c>
      <c r="C19" s="58">
        <v>353.02</v>
      </c>
      <c r="D19" s="58">
        <v>372.77499999999998</v>
      </c>
      <c r="E19" s="58">
        <v>303.29199999999997</v>
      </c>
      <c r="F19" s="58">
        <v>307.76600000000002</v>
      </c>
      <c r="G19" s="58">
        <v>290.70699999999999</v>
      </c>
    </row>
    <row r="20" spans="1:7" ht="20" customHeight="1" x14ac:dyDescent="0.3">
      <c r="A20" s="56" t="s">
        <v>272</v>
      </c>
      <c r="B20" s="57" t="s">
        <v>273</v>
      </c>
      <c r="C20" s="58">
        <v>137.857</v>
      </c>
      <c r="D20" s="58">
        <v>135.29599999999999</v>
      </c>
      <c r="E20" s="58">
        <v>126.986</v>
      </c>
      <c r="F20" s="58">
        <v>135.35400000000001</v>
      </c>
      <c r="G20" s="58">
        <v>122.571</v>
      </c>
    </row>
    <row r="21" spans="1:7" ht="21" customHeight="1" x14ac:dyDescent="0.3">
      <c r="A21" s="56" t="s">
        <v>274</v>
      </c>
      <c r="B21" s="57" t="s">
        <v>275</v>
      </c>
      <c r="C21" s="58">
        <v>82.572000000000003</v>
      </c>
      <c r="D21" s="58">
        <v>78.597999999999999</v>
      </c>
      <c r="E21" s="58">
        <v>73.936000000000007</v>
      </c>
      <c r="F21" s="58">
        <v>74.102000000000004</v>
      </c>
      <c r="G21" s="58">
        <v>70.394000000000005</v>
      </c>
    </row>
    <row r="22" spans="1:7" ht="21" customHeight="1" x14ac:dyDescent="0.3">
      <c r="A22" s="56" t="s">
        <v>276</v>
      </c>
      <c r="B22" s="57" t="s">
        <v>251</v>
      </c>
      <c r="C22" s="58">
        <v>1376.529</v>
      </c>
      <c r="D22" s="58">
        <v>1459.751</v>
      </c>
      <c r="E22" s="58">
        <v>1460.133</v>
      </c>
      <c r="F22" s="58">
        <v>1197.4970000000001</v>
      </c>
      <c r="G22" s="58">
        <v>1191.2539999999999</v>
      </c>
    </row>
    <row r="23" spans="1:7" ht="32" customHeight="1" x14ac:dyDescent="0.3">
      <c r="A23" s="56" t="s">
        <v>277</v>
      </c>
      <c r="B23" s="57" t="s">
        <v>278</v>
      </c>
      <c r="C23" s="58">
        <v>3.6869999999999998</v>
      </c>
      <c r="D23" s="58">
        <v>3.3610000000000002</v>
      </c>
      <c r="E23" s="58">
        <v>3.2320000000000002</v>
      </c>
      <c r="F23" s="58">
        <v>3.4380000000000002</v>
      </c>
      <c r="G23" s="58">
        <v>3.5630000000000002</v>
      </c>
    </row>
    <row r="24" spans="1:7" ht="21" customHeight="1" x14ac:dyDescent="0.3">
      <c r="A24" s="56" t="s">
        <v>279</v>
      </c>
      <c r="B24" s="57" t="s">
        <v>280</v>
      </c>
      <c r="C24" s="58">
        <v>140.511</v>
      </c>
      <c r="D24" s="58">
        <v>131.45400000000001</v>
      </c>
      <c r="E24" s="58">
        <v>109.81699999999999</v>
      </c>
      <c r="F24" s="58">
        <v>106.72499999999999</v>
      </c>
      <c r="G24" s="58">
        <v>109.008</v>
      </c>
    </row>
    <row r="25" spans="1:7" ht="20" customHeight="1" x14ac:dyDescent="0.3">
      <c r="A25" s="56" t="s">
        <v>281</v>
      </c>
      <c r="B25" s="57" t="s">
        <v>266</v>
      </c>
      <c r="C25" s="58">
        <v>1370.9880000000001</v>
      </c>
      <c r="D25" s="58">
        <v>1515.6690000000001</v>
      </c>
      <c r="E25" s="58">
        <v>1519.2280000000001</v>
      </c>
      <c r="F25" s="58">
        <v>1510.6769999999999</v>
      </c>
      <c r="G25" s="58">
        <v>1510.29</v>
      </c>
    </row>
    <row r="26" spans="1:7" ht="21" customHeight="1" x14ac:dyDescent="0.3">
      <c r="A26" s="56" t="s">
        <v>282</v>
      </c>
      <c r="B26" s="57" t="s">
        <v>253</v>
      </c>
      <c r="C26" s="58">
        <v>17.733000000000001</v>
      </c>
      <c r="D26" s="58">
        <v>20.11</v>
      </c>
      <c r="E26" s="58">
        <v>20.283999999999999</v>
      </c>
      <c r="F26" s="58">
        <v>21.466000000000001</v>
      </c>
      <c r="G26" s="58">
        <v>19.245999999999999</v>
      </c>
    </row>
    <row r="27" spans="1:7" ht="20" customHeight="1" x14ac:dyDescent="0.3">
      <c r="A27" s="56" t="s">
        <v>283</v>
      </c>
      <c r="B27" s="57" t="s">
        <v>284</v>
      </c>
      <c r="C27" s="58">
        <v>10.134</v>
      </c>
      <c r="D27" s="58">
        <v>10.275</v>
      </c>
      <c r="E27" s="58">
        <v>8.9949999999999992</v>
      </c>
      <c r="F27" s="58">
        <v>9.4949999999999992</v>
      </c>
      <c r="G27" s="58">
        <v>9.6140000000000008</v>
      </c>
    </row>
    <row r="28" spans="1:7" ht="21" customHeight="1" x14ac:dyDescent="0.3">
      <c r="A28" s="56" t="s">
        <v>285</v>
      </c>
      <c r="B28" s="57" t="s">
        <v>255</v>
      </c>
      <c r="C28" s="58">
        <v>1.63</v>
      </c>
      <c r="D28" s="58">
        <v>1.5780000000000001</v>
      </c>
      <c r="E28" s="58">
        <v>1.415</v>
      </c>
      <c r="F28" s="58">
        <v>1.54</v>
      </c>
      <c r="G28" s="58">
        <v>1.518</v>
      </c>
    </row>
    <row r="29" spans="1:7" ht="21" customHeight="1" x14ac:dyDescent="0.3">
      <c r="A29" s="56" t="s">
        <v>286</v>
      </c>
      <c r="B29" s="57" t="s">
        <v>287</v>
      </c>
      <c r="C29" s="58">
        <v>10.564</v>
      </c>
      <c r="D29" s="58">
        <v>9.6189999999999998</v>
      </c>
      <c r="E29" s="58">
        <v>8.5980000000000008</v>
      </c>
      <c r="F29" s="58">
        <v>9.4130000000000003</v>
      </c>
      <c r="G29" s="58">
        <v>8.8019999999999996</v>
      </c>
    </row>
    <row r="30" spans="1:7" ht="20" customHeight="1" x14ac:dyDescent="0.3">
      <c r="A30" s="56" t="s">
        <v>288</v>
      </c>
      <c r="B30" s="57" t="s">
        <v>289</v>
      </c>
      <c r="C30" s="58">
        <v>3.6429999999999998</v>
      </c>
      <c r="D30" s="58">
        <v>3.6440000000000001</v>
      </c>
      <c r="E30" s="58">
        <v>3.6440000000000001</v>
      </c>
      <c r="F30" s="58">
        <v>3.641</v>
      </c>
      <c r="G30" s="58">
        <v>3.641</v>
      </c>
    </row>
    <row r="31" spans="1:7" ht="21" customHeight="1" x14ac:dyDescent="0.3">
      <c r="A31" s="56" t="s">
        <v>290</v>
      </c>
      <c r="B31" s="57" t="s">
        <v>291</v>
      </c>
      <c r="C31" s="58">
        <v>85.509</v>
      </c>
      <c r="D31" s="58">
        <v>69.896000000000001</v>
      </c>
      <c r="E31" s="58">
        <v>73.686000000000007</v>
      </c>
      <c r="F31" s="58">
        <v>72.299000000000007</v>
      </c>
      <c r="G31" s="58">
        <v>64.686999999999998</v>
      </c>
    </row>
    <row r="32" spans="1:7" ht="20" customHeight="1" x14ac:dyDescent="0.3">
      <c r="A32" s="56" t="s">
        <v>292</v>
      </c>
      <c r="B32" s="57" t="s">
        <v>293</v>
      </c>
      <c r="C32" s="58">
        <v>3.7519999999999998</v>
      </c>
      <c r="D32" s="58">
        <v>3.7549999999999999</v>
      </c>
      <c r="E32" s="58">
        <v>3.7509999999999999</v>
      </c>
      <c r="F32" s="58">
        <v>3.7530000000000001</v>
      </c>
      <c r="G32" s="58">
        <v>3.7509999999999999</v>
      </c>
    </row>
    <row r="33" spans="1:8" ht="21" customHeight="1" x14ac:dyDescent="0.3">
      <c r="A33" s="56" t="s">
        <v>294</v>
      </c>
      <c r="B33" s="57" t="s">
        <v>255</v>
      </c>
      <c r="C33" s="58">
        <v>1.343</v>
      </c>
      <c r="D33" s="58">
        <v>1.379</v>
      </c>
      <c r="E33" s="58">
        <v>1.3440000000000001</v>
      </c>
      <c r="F33" s="58">
        <v>1.379</v>
      </c>
      <c r="G33" s="58">
        <v>1.3640000000000001</v>
      </c>
    </row>
    <row r="34" spans="1:8" ht="21" customHeight="1" x14ac:dyDescent="0.3">
      <c r="A34" s="56" t="s">
        <v>295</v>
      </c>
      <c r="B34" s="57" t="s">
        <v>296</v>
      </c>
      <c r="C34" s="58">
        <v>18.457000000000001</v>
      </c>
      <c r="D34" s="58">
        <v>16.376999999999999</v>
      </c>
      <c r="E34" s="58">
        <v>14.789</v>
      </c>
      <c r="F34" s="58">
        <v>16.457999999999998</v>
      </c>
      <c r="G34" s="58">
        <v>14.448</v>
      </c>
    </row>
    <row r="35" spans="1:8" ht="20" customHeight="1" x14ac:dyDescent="0.3">
      <c r="A35" s="56" t="s">
        <v>297</v>
      </c>
      <c r="B35" s="57" t="s">
        <v>298</v>
      </c>
      <c r="C35" s="58">
        <v>1306.6859999999999</v>
      </c>
      <c r="D35" s="58">
        <v>1291.729</v>
      </c>
      <c r="E35" s="58">
        <v>1144.883</v>
      </c>
      <c r="F35" s="58">
        <v>1179.1990000000001</v>
      </c>
      <c r="G35" s="58">
        <v>1165.6969999999999</v>
      </c>
    </row>
    <row r="36" spans="1:8" ht="21" customHeight="1" x14ac:dyDescent="0.3">
      <c r="A36" s="56" t="s">
        <v>299</v>
      </c>
      <c r="B36" s="57" t="s">
        <v>273</v>
      </c>
      <c r="C36" s="58">
        <v>10.613</v>
      </c>
      <c r="D36" s="58">
        <v>10.122</v>
      </c>
      <c r="E36" s="58">
        <v>8.5839999999999996</v>
      </c>
      <c r="F36" s="58">
        <v>9.2050000000000001</v>
      </c>
      <c r="G36" s="58">
        <v>9.4570000000000007</v>
      </c>
    </row>
    <row r="37" spans="1:8" ht="21" customHeight="1" x14ac:dyDescent="0.3">
      <c r="A37" s="56" t="s">
        <v>300</v>
      </c>
      <c r="B37" s="57" t="s">
        <v>301</v>
      </c>
      <c r="C37" s="59">
        <v>0.89900000000000002</v>
      </c>
      <c r="D37" s="58">
        <v>0.95499999999999996</v>
      </c>
      <c r="E37" s="58">
        <v>0.91400000000000003</v>
      </c>
      <c r="F37" s="58">
        <v>0.93899999999999995</v>
      </c>
      <c r="G37" s="58">
        <v>0.99399999999999999</v>
      </c>
    </row>
    <row r="38" spans="1:8" ht="20" customHeight="1" x14ac:dyDescent="0.3">
      <c r="A38" s="56" t="s">
        <v>302</v>
      </c>
      <c r="B38" s="57" t="s">
        <v>255</v>
      </c>
      <c r="C38" s="58">
        <v>31.16</v>
      </c>
      <c r="D38" s="58">
        <v>29.812999999999999</v>
      </c>
      <c r="E38" s="58">
        <v>27.931999999999999</v>
      </c>
      <c r="F38" s="58">
        <v>29.46</v>
      </c>
      <c r="G38" s="58">
        <v>30.898</v>
      </c>
    </row>
    <row r="39" spans="1:8" ht="21" customHeight="1" x14ac:dyDescent="0.3">
      <c r="A39" s="56" t="s">
        <v>303</v>
      </c>
      <c r="B39" s="57" t="s">
        <v>304</v>
      </c>
      <c r="C39" s="58">
        <v>34.802</v>
      </c>
      <c r="D39" s="58">
        <v>35.043999999999997</v>
      </c>
      <c r="E39" s="58">
        <v>31.997</v>
      </c>
      <c r="F39" s="58">
        <v>31.271000000000001</v>
      </c>
      <c r="G39" s="58">
        <v>31.032</v>
      </c>
    </row>
    <row r="40" spans="1:8" ht="20" customHeight="1" x14ac:dyDescent="0.3">
      <c r="A40" s="56" t="s">
        <v>305</v>
      </c>
      <c r="B40" s="57" t="s">
        <v>251</v>
      </c>
      <c r="C40" s="58">
        <v>3.1030000000000002</v>
      </c>
      <c r="D40" s="58">
        <v>3.0819999999999999</v>
      </c>
      <c r="E40" s="58">
        <v>2.778</v>
      </c>
      <c r="F40" s="58">
        <v>2.8359999999999999</v>
      </c>
      <c r="G40" s="58">
        <v>2.9249999999999998</v>
      </c>
    </row>
    <row r="41" spans="1:8" ht="21" customHeight="1" x14ac:dyDescent="0.3">
      <c r="A41" s="56" t="s">
        <v>306</v>
      </c>
      <c r="B41" s="57" t="s">
        <v>307</v>
      </c>
      <c r="C41" s="58">
        <v>23.824000000000002</v>
      </c>
      <c r="D41" s="58">
        <v>16.571999999999999</v>
      </c>
      <c r="E41" s="58">
        <v>8.9039999999999999</v>
      </c>
      <c r="F41" s="58">
        <v>7.0250000000000004</v>
      </c>
      <c r="G41" s="58">
        <v>5.6849999999999996</v>
      </c>
    </row>
    <row r="42" spans="1:8" ht="33" customHeight="1" x14ac:dyDescent="0.3">
      <c r="A42" s="56" t="s">
        <v>308</v>
      </c>
      <c r="B42" s="57" t="s">
        <v>284</v>
      </c>
      <c r="C42" s="58">
        <v>3.673</v>
      </c>
      <c r="D42" s="58">
        <v>3.673</v>
      </c>
      <c r="E42" s="58">
        <v>3.673</v>
      </c>
      <c r="F42" s="58">
        <v>3.673</v>
      </c>
      <c r="G42" s="58">
        <v>3.673</v>
      </c>
    </row>
    <row r="43" spans="1:8" ht="20.25" customHeight="1" x14ac:dyDescent="0.3">
      <c r="A43" s="56" t="s">
        <v>309</v>
      </c>
      <c r="B43" s="57" t="s">
        <v>266</v>
      </c>
      <c r="C43" s="59">
        <v>0.80400000000000005</v>
      </c>
      <c r="D43" s="58">
        <v>0.81100000000000005</v>
      </c>
      <c r="E43" s="58">
        <v>0.72699999999999998</v>
      </c>
      <c r="F43" s="58">
        <v>0.77900000000000003</v>
      </c>
      <c r="G43" s="58">
        <v>0.78400000000000003</v>
      </c>
    </row>
    <row r="44" spans="1:8" ht="20.5" customHeight="1" x14ac:dyDescent="0.3">
      <c r="A44" s="53" t="s">
        <v>246</v>
      </c>
      <c r="B44" s="53" t="s">
        <v>247</v>
      </c>
      <c r="C44" s="54">
        <v>2023</v>
      </c>
      <c r="D44" s="54">
        <v>2022</v>
      </c>
      <c r="E44" s="54">
        <v>2021</v>
      </c>
      <c r="F44" s="54">
        <v>2020</v>
      </c>
      <c r="G44" s="54">
        <v>2019</v>
      </c>
      <c r="H44" s="55"/>
    </row>
    <row r="45" spans="1:8" ht="32.5" customHeight="1" x14ac:dyDescent="0.3">
      <c r="A45" s="56" t="s">
        <v>310</v>
      </c>
      <c r="B45" s="57" t="s">
        <v>311</v>
      </c>
      <c r="C45" s="60">
        <v>2863377461538.5</v>
      </c>
      <c r="D45" s="60">
        <v>666470505836.59998</v>
      </c>
      <c r="E45" s="60">
        <v>323298866894.79999</v>
      </c>
      <c r="F45" s="58">
        <v>236266.50700000001</v>
      </c>
      <c r="G45" s="58">
        <v>248486.041</v>
      </c>
      <c r="H45" s="55"/>
    </row>
    <row r="46" spans="1:8" ht="63.75" customHeight="1" x14ac:dyDescent="0.3">
      <c r="A46" s="69" t="s">
        <v>312</v>
      </c>
      <c r="B46" s="69"/>
      <c r="C46" s="69"/>
      <c r="D46" s="69"/>
      <c r="E46" s="69"/>
      <c r="F46" s="69"/>
      <c r="G46" s="69"/>
      <c r="H46" s="69"/>
    </row>
    <row r="47" spans="1:8" ht="9.25" customHeight="1" x14ac:dyDescent="0.3">
      <c r="A47" s="70" t="s">
        <v>313</v>
      </c>
      <c r="B47" s="70"/>
      <c r="C47" s="70"/>
      <c r="D47" s="70"/>
      <c r="E47" s="70"/>
      <c r="F47" s="70"/>
      <c r="G47" s="70"/>
      <c r="H47" s="70"/>
    </row>
  </sheetData>
  <mergeCells count="2">
    <mergeCell ref="A46:H46"/>
    <mergeCell ref="A47:H47"/>
  </mergeCells>
  <hyperlinks>
    <hyperlink ref="A46" r:id="rId1" display="https://www.irs.gov/individuals/international-taxpayers/foreign-currency-and-currency-exchange-rates" xr:uid="{D67FEE67-E335-41D6-AEAF-AC546D38D29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2023</vt:lpstr>
      <vt:lpstr>US Treas EOY Rates</vt:lpstr>
      <vt:lpstr>US Treas Avg Rates</vt:lpstr>
      <vt:lpstr>'2023'!Print_Area</vt:lpstr>
      <vt:lpstr>'US Treas Avg Rates'!Print_Area</vt:lpstr>
      <vt:lpstr>'US Treas EOY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John Mohr</cp:lastModifiedBy>
  <cp:lastPrinted>2024-01-19T13:30:43Z</cp:lastPrinted>
  <dcterms:created xsi:type="dcterms:W3CDTF">2014-04-04T19:21:33Z</dcterms:created>
  <dcterms:modified xsi:type="dcterms:W3CDTF">2024-01-19T13:34:35Z</dcterms:modified>
</cp:coreProperties>
</file>