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E:\FCC FILES\"/>
    </mc:Choice>
  </mc:AlternateContent>
  <xr:revisionPtr revIDLastSave="0" documentId="13_ncr:1_{6CE634C1-35A8-4619-BC2D-BC2B0CA79BE7}" xr6:coauthVersionLast="47" xr6:coauthVersionMax="47" xr10:uidLastSave="{00000000-0000-0000-0000-000000000000}"/>
  <bookViews>
    <workbookView xWindow="-120" yWindow="-120" windowWidth="29040" windowHeight="15720" xr2:uid="{00000000-000D-0000-FFFF-FFFF00000000}"/>
  </bookViews>
  <sheets>
    <sheet name="Order Form" sheetId="5" r:id="rId1"/>
    <sheet name="CBM" sheetId="8" r:id="rId2"/>
  </sheets>
  <definedNames>
    <definedName name="_xlnm._FilterDatabase" localSheetId="0" hidden="1">'Order Form'!$C$2:$C$85</definedName>
    <definedName name="_xlnm.Print_Area" localSheetId="0">'Order Form'!$A$1:$D$85</definedName>
    <definedName name="_xlnm.Print_Titles" localSheetId="0">'Order Form'!$1:$2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3" i="8" l="1"/>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0" i="8"/>
  <c r="D9" i="8"/>
  <c r="D8" i="8"/>
  <c r="D82" i="5"/>
  <c r="D83" i="5" l="1"/>
  <c r="D85" i="5" s="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86" name="ID_03F9653F73994421AA546E6D5DCD17B7" descr="有框B39"/>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85750" y="6242685"/>
          <a:ext cx="96139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51" name="ID_C56B4C882D6245C0A7D35D13450C6C94" descr="有框B24"/>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309245" y="7912735"/>
          <a:ext cx="895985" cy="58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 name="ID_4DC3DEC1321F436BB3D118A9F091C3A6" descr="c0a8768364a53c53f510ce08e1c8dd9"/>
        <xdr:cNvPicPr>
          <a:picLocks noChangeAspect="1"/>
        </xdr:cNvPicPr>
      </xdr:nvPicPr>
      <xdr:blipFill>
        <a:blip r:embed="rId3"/>
        <a:stretch>
          <a:fillRect/>
        </a:stretch>
      </xdr:blipFill>
      <xdr:spPr>
        <a:xfrm>
          <a:off x="468630" y="25989915"/>
          <a:ext cx="590550" cy="831850"/>
        </a:xfrm>
        <a:prstGeom prst="rect">
          <a:avLst/>
        </a:prstGeom>
      </xdr:spPr>
    </xdr:pic>
  </etc:cellImage>
  <etc:cellImage>
    <xdr:pic>
      <xdr:nvPicPr>
        <xdr:cNvPr id="34363" name="ID_917CE69659314A71A31297C60858AB53" descr="有框W362412"/>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228600" y="32040195"/>
          <a:ext cx="111950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0" name="ID_0004CC52C4684C4C91A96BCC8472469A" descr="有框BPP09"/>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615950" y="2922270"/>
          <a:ext cx="471805" cy="676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0" name="ID_D6F3CEC0AF0342469CF09F5EB33B16BB" descr="有框B15"/>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278765" y="4039235"/>
          <a:ext cx="93091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1" name="ID_A9379E25D5D645AFBBCB4B2FB2F281D4" descr="有框B24"/>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97790" y="5163820"/>
          <a:ext cx="1208405" cy="104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3" name="ID_4BCED44CA7EE43FF96AD7A7B63D834EB" descr="有框SB39"/>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295275" y="8599805"/>
          <a:ext cx="894715" cy="56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2" name="ID_D43EF4195BE14FCB8F374AF7466732EA" descr="OVD3071"/>
        <xdr:cNvPicPr>
          <a:picLocks noChangeAspect="1"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08000" y="33494980"/>
          <a:ext cx="648970" cy="95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2" name="ID_875E37DBA10846BB9365993D6C4CC0F3" descr="37552d7ff7b37b457dbdfcc092050f4"/>
        <xdr:cNvPicPr>
          <a:picLocks noChangeAspect="1"/>
        </xdr:cNvPicPr>
      </xdr:nvPicPr>
      <xdr:blipFill>
        <a:blip r:embed="rId10"/>
        <a:stretch>
          <a:fillRect/>
        </a:stretch>
      </xdr:blipFill>
      <xdr:spPr>
        <a:xfrm>
          <a:off x="657860" y="9323705"/>
          <a:ext cx="426085" cy="612140"/>
        </a:xfrm>
        <a:prstGeom prst="rect">
          <a:avLst/>
        </a:prstGeom>
      </xdr:spPr>
    </xdr:pic>
  </etc:cellImage>
  <etc:cellImage>
    <xdr:pic>
      <xdr:nvPicPr>
        <xdr:cNvPr id="8" name="ID_05353627B7F549099EA74C29CDA16C73"/>
        <xdr:cNvPicPr>
          <a:picLocks noChangeAspect="1"/>
        </xdr:cNvPicPr>
      </xdr:nvPicPr>
      <xdr:blipFill>
        <a:blip r:embed="rId11" cstate="print">
          <a:extLst>
            <a:ext uri="{28A0092B-C50C-407E-A947-70E740481C1C}">
              <a14:useLocalDpi xmlns:a14="http://schemas.microsoft.com/office/drawing/2010/main" val="0"/>
            </a:ext>
          </a:extLst>
        </a:blip>
        <a:srcRect l="3710" t="3098" r="3387" b="15711"/>
        <a:stretch>
          <a:fillRect/>
        </a:stretch>
      </xdr:blipFill>
      <xdr:spPr>
        <a:xfrm>
          <a:off x="518795" y="10100945"/>
          <a:ext cx="570865" cy="600710"/>
        </a:xfrm>
        <a:prstGeom prst="rect">
          <a:avLst/>
        </a:prstGeom>
      </xdr:spPr>
    </xdr:pic>
  </etc:cellImage>
  <etc:cellImage>
    <xdr:pic>
      <xdr:nvPicPr>
        <xdr:cNvPr id="20" name="ID_64ACCC037C0C458BB7821C60A792CC7F" descr="BBC"/>
        <xdr:cNvPicPr>
          <a:picLocks noChangeAspect="1"/>
        </xdr:cNvPicPr>
      </xdr:nvPicPr>
      <xdr:blipFill>
        <a:blip r:embed="rId12"/>
        <a:stretch>
          <a:fillRect/>
        </a:stretch>
      </xdr:blipFill>
      <xdr:spPr>
        <a:xfrm>
          <a:off x="295275" y="10826750"/>
          <a:ext cx="1044575" cy="771525"/>
        </a:xfrm>
        <a:prstGeom prst="rect">
          <a:avLst/>
        </a:prstGeom>
      </xdr:spPr>
    </xdr:pic>
  </etc:cellImage>
  <etc:cellImage>
    <xdr:pic>
      <xdr:nvPicPr>
        <xdr:cNvPr id="19" name="ID_068C88558D754D94826D5807CE1D0E11" descr="BLS"/>
        <xdr:cNvPicPr>
          <a:picLocks noChangeAspect="1"/>
        </xdr:cNvPicPr>
      </xdr:nvPicPr>
      <xdr:blipFill>
        <a:blip r:embed="rId13"/>
        <a:stretch>
          <a:fillRect/>
        </a:stretch>
      </xdr:blipFill>
      <xdr:spPr>
        <a:xfrm>
          <a:off x="419100" y="11628755"/>
          <a:ext cx="841375" cy="748665"/>
        </a:xfrm>
        <a:prstGeom prst="rect">
          <a:avLst/>
        </a:prstGeom>
      </xdr:spPr>
    </xdr:pic>
  </etc:cellImage>
  <etc:cellImage>
    <xdr:pic>
      <xdr:nvPicPr>
        <xdr:cNvPr id="34347" name="ID_62AB9E9617304B479EC65DFE1AE365F3" descr="有框DB"/>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266700" y="12512675"/>
          <a:ext cx="10382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 name="ID_2C2EFDBBA37C4CB399F0CEB983036DC4" descr="D:\Program Files\QQ2009\Users\153184960\Image\P_KF8ABX}1BB8Z4JZWS6RTM.jpg"/>
        <xdr:cNvPicPr>
          <a:picLocks noChangeAspect="1" noChangeArrowheads="1"/>
        </xdr:cNvPicPr>
      </xdr:nvPicPr>
      <xdr:blipFill>
        <a:blip r:embed="rId15">
          <a:extLst>
            <a:ext uri="{28A0092B-C50C-407E-A947-70E740481C1C}">
              <a14:useLocalDpi xmlns:a14="http://schemas.microsoft.com/office/drawing/2010/main" val="0"/>
            </a:ext>
          </a:extLst>
        </a:blip>
        <a:srcRect/>
        <a:stretch>
          <a:fillRect/>
        </a:stretch>
      </xdr:blipFill>
      <xdr:spPr>
        <a:xfrm>
          <a:off x="1075055" y="13982065"/>
          <a:ext cx="421005" cy="621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8" name="ID_FFA6806B303F4413835FD3EF7FE1145B" descr="有框W1536"/>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311150" y="14613890"/>
          <a:ext cx="854075" cy="960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9" name="ID_959911B7DFB24A8981242AA6072A586F" descr="有框W2436"/>
        <xdr:cNvPicPr>
          <a:picLocks noChangeAspect="1" noChangeArrowheads="1"/>
        </xdr:cNvPicPr>
      </xdr:nvPicPr>
      <xdr:blipFill>
        <a:blip r:embed="rId17" cstate="print">
          <a:extLst>
            <a:ext uri="{28A0092B-C50C-407E-A947-70E740481C1C}">
              <a14:useLocalDpi xmlns:a14="http://schemas.microsoft.com/office/drawing/2010/main" val="0"/>
            </a:ext>
          </a:extLst>
        </a:blip>
        <a:srcRect r="4996"/>
        <a:stretch>
          <a:fillRect/>
        </a:stretch>
      </xdr:blipFill>
      <xdr:spPr>
        <a:xfrm>
          <a:off x="172720" y="15749270"/>
          <a:ext cx="1127125" cy="1037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0" name="ID_66891C26B5F94BEDA7EB7FBE3326514F" descr="有框W1536"/>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266700" y="16997045"/>
          <a:ext cx="909320" cy="99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1" name="ID_3F365F62CC7D470E8B2D8482C8062E52" descr="有框W2436"/>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276860" y="18107660"/>
          <a:ext cx="1056005"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2" name="ID_6DB299053E0D434BA97269A77B419BD0" descr="有框W154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390525" y="19159220"/>
          <a:ext cx="772160"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3" name="ID_1AB88AC5DA9B491180866CE1BD3D212F" descr="有框W2440"/>
        <xdr:cNvPicPr>
          <a:picLocks noChangeAspect="1"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266065" y="20391120"/>
          <a:ext cx="1002665" cy="93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4" name="ID_1F4E9D70B8CC44DB89C691C4A12C1DEE" descr="有框W362412"/>
        <xdr:cNvPicPr>
          <a:picLocks noChangeAspect="1"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107950" y="21627465"/>
          <a:ext cx="1257935" cy="65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7" name="ID_274E19CEB8FF4FC6A3B3541A6E924D5F" descr="有框W362412"/>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77470" y="22685375"/>
          <a:ext cx="1490980" cy="617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49" name="ID_8525F24889F94DADAEE40A0F41D028F6" descr="有框W362412"/>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78105" y="23863300"/>
          <a:ext cx="136017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6" name="ID_9AE9DDE95DCC4D4E9E23C86DE2E5F715" descr="有框WBC"/>
        <xdr:cNvPicPr>
          <a:picLocks noChangeAspect="1"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221615" y="24857075"/>
          <a:ext cx="1085850"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7" name="ID_956C0042C4CD4A78AA3C6B626CA5ACC4" descr="有框WMC"/>
        <xdr:cNvPicPr>
          <a:picLocks noChangeAspect="1"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224790" y="25573355"/>
          <a:ext cx="984885"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8" name="ID_BE4CFD9D6E234A9C95FC6F7EC9D275E8" descr="WDC"/>
        <xdr:cNvPicPr>
          <a:picLocks noChangeAspect="1" noChangeArrowheads="1"/>
        </xdr:cNvPicPr>
      </xdr:nvPicPr>
      <xdr:blipFill>
        <a:blip r:embed="rId26" cstate="print">
          <a:extLst>
            <a:ext uri="{28A0092B-C50C-407E-A947-70E740481C1C}">
              <a14:useLocalDpi xmlns:a14="http://schemas.microsoft.com/office/drawing/2010/main" val="0"/>
            </a:ext>
          </a:extLst>
        </a:blip>
        <a:srcRect/>
        <a:stretch>
          <a:fillRect/>
        </a:stretch>
      </xdr:blipFill>
      <xdr:spPr>
        <a:xfrm>
          <a:off x="435610" y="26371550"/>
          <a:ext cx="724535" cy="78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 name="ID_246FE379FA2C41E29999E88EAE7CEE14" descr="WWR"/>
        <xdr:cNvPicPr>
          <a:picLocks noChangeAspect="1"/>
        </xdr:cNvPicPr>
      </xdr:nvPicPr>
      <xdr:blipFill>
        <a:blip r:embed="rId27"/>
        <a:stretch>
          <a:fillRect/>
        </a:stretch>
      </xdr:blipFill>
      <xdr:spPr>
        <a:xfrm>
          <a:off x="398780" y="28114625"/>
          <a:ext cx="866775" cy="541655"/>
        </a:xfrm>
        <a:prstGeom prst="rect">
          <a:avLst/>
        </a:prstGeom>
      </xdr:spPr>
    </xdr:pic>
  </etc:cellImage>
  <etc:cellImage>
    <xdr:pic>
      <xdr:nvPicPr>
        <xdr:cNvPr id="34371" name="ID_A1AB8A260E92424F8A46677633F311DA" descr="插盘架"/>
        <xdr:cNvPicPr>
          <a:picLocks noChangeAspect="1" noChangeArrowheads="1"/>
        </xdr:cNvPicPr>
      </xdr:nvPicPr>
      <xdr:blipFill>
        <a:blip r:embed="rId28" cstate="print">
          <a:extLst>
            <a:ext uri="{28A0092B-C50C-407E-A947-70E740481C1C}">
              <a14:useLocalDpi xmlns:a14="http://schemas.microsoft.com/office/drawing/2010/main" val="0"/>
            </a:ext>
          </a:extLst>
        </a:blip>
        <a:srcRect/>
        <a:stretch>
          <a:fillRect/>
        </a:stretch>
      </xdr:blipFill>
      <xdr:spPr>
        <a:xfrm>
          <a:off x="407670" y="28698825"/>
          <a:ext cx="808355"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8" name="ID_B7441F948C74405B80D6CF38547C0B57" descr="GR"/>
        <xdr:cNvPicPr>
          <a:picLocks noChangeAspect="1"/>
        </xdr:cNvPicPr>
      </xdr:nvPicPr>
      <xdr:blipFill>
        <a:blip r:embed="rId29"/>
        <a:stretch>
          <a:fillRect/>
        </a:stretch>
      </xdr:blipFill>
      <xdr:spPr>
        <a:xfrm>
          <a:off x="276225" y="29234765"/>
          <a:ext cx="1171575" cy="398145"/>
        </a:xfrm>
        <a:prstGeom prst="rect">
          <a:avLst/>
        </a:prstGeom>
      </xdr:spPr>
    </xdr:pic>
  </etc:cellImage>
  <etc:cellImage>
    <xdr:pic>
      <xdr:nvPicPr>
        <xdr:cNvPr id="34382" name="ID_B921A8F5E81F495C87B110DA9705DA96" descr="未标题-17"/>
        <xdr:cNvPicPr>
          <a:picLocks noChangeAspect="1" noChangeArrowheads="1"/>
        </xdr:cNvPicPr>
      </xdr:nvPicPr>
      <xdr:blipFill>
        <a:blip r:embed="rId30">
          <a:extLst>
            <a:ext uri="{28A0092B-C50C-407E-A947-70E740481C1C}">
              <a14:useLocalDpi xmlns:a14="http://schemas.microsoft.com/office/drawing/2010/main" val="0"/>
            </a:ext>
          </a:extLst>
        </a:blip>
        <a:srcRect/>
        <a:stretch>
          <a:fillRect/>
        </a:stretch>
      </xdr:blipFill>
      <xdr:spPr>
        <a:xfrm>
          <a:off x="634365" y="29663390"/>
          <a:ext cx="5270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4" name="ID_4698F8129EBA42E698EA7EA6C7AD068A" descr="有框PC18"/>
        <xdr:cNvPicPr>
          <a:picLocks noChangeAspect="1" noChangeArrowheads="1"/>
        </xdr:cNvPicPr>
      </xdr:nvPicPr>
      <xdr:blipFill>
        <a:blip r:embed="rId31" cstate="print">
          <a:extLst>
            <a:ext uri="{28A0092B-C50C-407E-A947-70E740481C1C}">
              <a14:useLocalDpi xmlns:a14="http://schemas.microsoft.com/office/drawing/2010/main" val="0"/>
            </a:ext>
          </a:extLst>
        </a:blip>
        <a:srcRect/>
        <a:stretch>
          <a:fillRect/>
        </a:stretch>
      </xdr:blipFill>
      <xdr:spPr>
        <a:xfrm>
          <a:off x="314325" y="30488255"/>
          <a:ext cx="842010" cy="128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1" name="ID_0AA92CBF53444EC4AB5BB4F9F4DF65B0" descr="有框PC24"/>
        <xdr:cNvPicPr>
          <a:picLocks noChangeAspect="1" noChangeArrowheads="1"/>
        </xdr:cNvPicPr>
      </xdr:nvPicPr>
      <xdr:blipFill>
        <a:blip r:embed="rId32" cstate="print">
          <a:extLst>
            <a:ext uri="{28A0092B-C50C-407E-A947-70E740481C1C}">
              <a14:useLocalDpi xmlns:a14="http://schemas.microsoft.com/office/drawing/2010/main" val="0"/>
            </a:ext>
          </a:extLst>
        </a:blip>
        <a:srcRect/>
        <a:stretch>
          <a:fillRect/>
        </a:stretch>
      </xdr:blipFill>
      <xdr:spPr>
        <a:xfrm>
          <a:off x="192405" y="31731585"/>
          <a:ext cx="1067435" cy="1534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4" name="ID_9A1DDA3D1C0F490A9CF867DB47224223" descr="有框DB"/>
        <xdr:cNvPicPr>
          <a:picLocks noChangeAspect="1" noChangeArrowheads="1"/>
        </xdr:cNvPicPr>
      </xdr:nvPicPr>
      <xdr:blipFill>
        <a:blip r:embed="rId33" cstate="print">
          <a:extLst>
            <a:ext uri="{28A0092B-C50C-407E-A947-70E740481C1C}">
              <a14:useLocalDpi xmlns:a14="http://schemas.microsoft.com/office/drawing/2010/main" val="0"/>
            </a:ext>
          </a:extLst>
        </a:blip>
        <a:srcRect/>
        <a:stretch>
          <a:fillRect/>
        </a:stretch>
      </xdr:blipFill>
      <xdr:spPr>
        <a:xfrm>
          <a:off x="361315" y="35975925"/>
          <a:ext cx="102743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5" name="ID_7D44F99030DA433BBAD9DF19161D9446" descr="有框B24"/>
        <xdr:cNvPicPr>
          <a:picLocks noChangeAspect="1" noChangeArrowheads="1"/>
        </xdr:cNvPicPr>
      </xdr:nvPicPr>
      <xdr:blipFill>
        <a:blip r:embed="rId34" cstate="print">
          <a:extLst>
            <a:ext uri="{28A0092B-C50C-407E-A947-70E740481C1C}">
              <a14:useLocalDpi xmlns:a14="http://schemas.microsoft.com/office/drawing/2010/main" val="0"/>
            </a:ext>
          </a:extLst>
        </a:blip>
        <a:srcRect/>
        <a:stretch>
          <a:fillRect/>
        </a:stretch>
      </xdr:blipFill>
      <xdr:spPr>
        <a:xfrm>
          <a:off x="165100" y="37252910"/>
          <a:ext cx="1280795" cy="1113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2" name="ID_F01979CAC483487D88A6EB77303B7C1B"/>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98120" y="38454965"/>
          <a:ext cx="1266825" cy="732790"/>
        </a:xfrm>
        <a:prstGeom prst="rect">
          <a:avLst/>
        </a:prstGeom>
      </xdr:spPr>
    </xdr:pic>
  </etc:cellImage>
  <etc:cellImage>
    <xdr:pic>
      <xdr:nvPicPr>
        <xdr:cNvPr id="15" name="ID_D129F35D562E4D80AF7C17E3B34BF4F4"/>
        <xdr:cNvPicPr>
          <a:picLocks noChangeAspect="1"/>
        </xdr:cNvPicPr>
      </xdr:nvPicPr>
      <xdr:blipFill>
        <a:blip r:embed="rId36">
          <a:extLst>
            <a:ext uri="{28A0092B-C50C-407E-A947-70E740481C1C}">
              <a14:useLocalDpi xmlns:a14="http://schemas.microsoft.com/office/drawing/2010/main" val="0"/>
            </a:ext>
          </a:extLst>
        </a:blip>
        <a:stretch>
          <a:fillRect/>
        </a:stretch>
      </xdr:blipFill>
      <xdr:spPr>
        <a:xfrm>
          <a:off x="167005" y="39278560"/>
          <a:ext cx="1311910" cy="819150"/>
        </a:xfrm>
        <a:prstGeom prst="rect">
          <a:avLst/>
        </a:prstGeom>
      </xdr:spPr>
    </xdr:pic>
  </etc:cellImage>
  <etc:cellImage>
    <xdr:pic>
      <xdr:nvPicPr>
        <xdr:cNvPr id="9" name="ID_61DA66C08F864D9DB0778153C2E4318A" descr="V6021DC"/>
        <xdr:cNvPicPr>
          <a:picLocks noChangeAspect="1"/>
        </xdr:cNvPicPr>
      </xdr:nvPicPr>
      <xdr:blipFill>
        <a:blip r:embed="rId37"/>
        <a:stretch>
          <a:fillRect/>
        </a:stretch>
      </xdr:blipFill>
      <xdr:spPr>
        <a:xfrm rot="10800000" flipV="1">
          <a:off x="225425" y="40317420"/>
          <a:ext cx="1216025" cy="608330"/>
        </a:xfrm>
        <a:prstGeom prst="rect">
          <a:avLst/>
        </a:prstGeom>
      </xdr:spPr>
    </xdr:pic>
  </etc:cellImage>
  <etc:cellImage>
    <xdr:pic>
      <xdr:nvPicPr>
        <xdr:cNvPr id="66" name="ID_F25043077AD14B9FBB2B7C9A8EB67235"/>
        <xdr:cNvPicPr>
          <a:picLocks noChangeAspect="1" noChangeArrowheads="1"/>
        </xdr:cNvPicPr>
      </xdr:nvPicPr>
      <xdr:blipFill>
        <a:blip r:embed="rId38" cstate="print">
          <a:extLst>
            <a:ext uri="{28A0092B-C50C-407E-A947-70E740481C1C}">
              <a14:useLocalDpi xmlns:a14="http://schemas.microsoft.com/office/drawing/2010/main" val="0"/>
            </a:ext>
          </a:extLst>
        </a:blip>
        <a:srcRect l="18376" t="21623" r="22223" b="15680"/>
        <a:stretch>
          <a:fillRect/>
        </a:stretch>
      </xdr:blipFill>
      <xdr:spPr>
        <a:xfrm>
          <a:off x="906780" y="40993060"/>
          <a:ext cx="602615" cy="723900"/>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10" name="ID_77F941C6FF404B98A2AF51164958789A" descr="DwR"/>
        <xdr:cNvPicPr>
          <a:picLocks noChangeAspect="1"/>
        </xdr:cNvPicPr>
      </xdr:nvPicPr>
      <xdr:blipFill>
        <a:blip r:embed="rId39"/>
        <a:stretch>
          <a:fillRect/>
        </a:stretch>
      </xdr:blipFill>
      <xdr:spPr>
        <a:xfrm rot="5400000" flipH="1" flipV="1">
          <a:off x="698500" y="42592625"/>
          <a:ext cx="258445" cy="1190625"/>
        </a:xfrm>
        <a:prstGeom prst="rect">
          <a:avLst/>
        </a:prstGeom>
      </xdr:spPr>
    </xdr:pic>
  </etc:cellImage>
  <etc:cellImage>
    <xdr:pic>
      <xdr:nvPicPr>
        <xdr:cNvPr id="11" name="ID_8AE0F39CC4864262BE670535E40FD07C" descr="FP"/>
        <xdr:cNvPicPr>
          <a:picLocks noChangeAspect="1"/>
        </xdr:cNvPicPr>
      </xdr:nvPicPr>
      <xdr:blipFill>
        <a:blip r:embed="rId40"/>
        <a:stretch>
          <a:fillRect/>
        </a:stretch>
      </xdr:blipFill>
      <xdr:spPr>
        <a:xfrm>
          <a:off x="1007745" y="43592750"/>
          <a:ext cx="345440" cy="608965"/>
        </a:xfrm>
        <a:prstGeom prst="rect">
          <a:avLst/>
        </a:prstGeom>
      </xdr:spPr>
    </xdr:pic>
  </etc:cellImage>
  <etc:cellImage>
    <xdr:pic>
      <xdr:nvPicPr>
        <xdr:cNvPr id="14" name="ID_FEAF45E877314A719A594D649BFEEF5B" descr="CM2(FLAT)"/>
        <xdr:cNvPicPr>
          <a:picLocks noChangeAspect="1"/>
        </xdr:cNvPicPr>
      </xdr:nvPicPr>
      <xdr:blipFill>
        <a:blip r:embed="rId41"/>
        <a:stretch>
          <a:fillRect/>
        </a:stretch>
      </xdr:blipFill>
      <xdr:spPr>
        <a:xfrm>
          <a:off x="324485" y="44380785"/>
          <a:ext cx="951865" cy="519430"/>
        </a:xfrm>
        <a:prstGeom prst="parallelogram">
          <a:avLst/>
        </a:prstGeom>
      </xdr:spPr>
    </xdr:pic>
  </etc:cellImage>
  <etc:cellImage>
    <xdr:pic>
      <xdr:nvPicPr>
        <xdr:cNvPr id="68" name="ID_01FF8CB82E0F4EA188EA12ADEECE6A17" descr="CM4(CURVE)"/>
        <xdr:cNvPicPr>
          <a:picLocks noChangeAspect="1"/>
        </xdr:cNvPicPr>
      </xdr:nvPicPr>
      <xdr:blipFill>
        <a:blip r:embed="rId42"/>
        <a:stretch>
          <a:fillRect/>
        </a:stretch>
      </xdr:blipFill>
      <xdr:spPr>
        <a:xfrm>
          <a:off x="196215" y="44927520"/>
          <a:ext cx="1330325" cy="451485"/>
        </a:xfrm>
        <a:prstGeom prst="rect">
          <a:avLst/>
        </a:prstGeom>
      </xdr:spPr>
    </xdr:pic>
  </etc:cellImage>
  <etc:cellImage>
    <xdr:pic>
      <xdr:nvPicPr>
        <xdr:cNvPr id="81" name="ID_5495FF1BBA6C4E2F9ADBF8461A99E2A6" descr="lm8"/>
        <xdr:cNvPicPr>
          <a:picLocks noChangeAspect="1" noChangeArrowheads="1"/>
        </xdr:cNvPicPr>
      </xdr:nvPicPr>
      <xdr:blipFill>
        <a:blip r:embed="rId43">
          <a:extLst>
            <a:ext uri="{28A0092B-C50C-407E-A947-70E740481C1C}">
              <a14:useLocalDpi xmlns:a14="http://schemas.microsoft.com/office/drawing/2010/main" val="0"/>
            </a:ext>
          </a:extLst>
        </a:blip>
        <a:srcRect/>
        <a:stretch>
          <a:fillRect/>
        </a:stretch>
      </xdr:blipFill>
      <xdr:spPr>
        <a:xfrm>
          <a:off x="467995" y="45455205"/>
          <a:ext cx="70231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0" name="ID_7E6D85053ADB47E8AAAD73FD49D813D6" descr="TK8"/>
        <xdr:cNvPicPr>
          <a:picLocks noChangeAspect="1"/>
        </xdr:cNvPicPr>
      </xdr:nvPicPr>
      <xdr:blipFill>
        <a:blip r:embed="rId44"/>
        <a:srcRect t="36059" b="37665"/>
        <a:stretch>
          <a:fillRect/>
        </a:stretch>
      </xdr:blipFill>
      <xdr:spPr>
        <a:xfrm>
          <a:off x="356870" y="45912405"/>
          <a:ext cx="902970" cy="344805"/>
        </a:xfrm>
        <a:prstGeom prst="rect">
          <a:avLst/>
        </a:prstGeom>
      </xdr:spPr>
    </xdr:pic>
  </etc:cellImage>
  <etc:cellImage>
    <xdr:pic>
      <xdr:nvPicPr>
        <xdr:cNvPr id="76" name="ID_F65289B826ED4AF1AAFF07FA3397DA7C"/>
        <xdr:cNvPicPr>
          <a:picLocks noChangeAspect="1" noChangeArrowheads="1"/>
        </xdr:cNvPicPr>
      </xdr:nvPicPr>
      <xdr:blipFill>
        <a:blip r:embed="rId45">
          <a:grayscl/>
          <a:lum contrast="-6000"/>
          <a:extLst>
            <a:ext uri="{28A0092B-C50C-407E-A947-70E740481C1C}">
              <a14:useLocalDpi xmlns:a14="http://schemas.microsoft.com/office/drawing/2010/main" val="0"/>
            </a:ext>
          </a:extLst>
        </a:blip>
        <a:srcRect/>
        <a:stretch>
          <a:fillRect/>
        </a:stretch>
      </xdr:blipFill>
      <xdr:spPr>
        <a:xfrm>
          <a:off x="317500" y="46345475"/>
          <a:ext cx="1045210" cy="36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8" name="ID_D34F6B01FB4449DCB3270D7FCD0CFDE6" descr="ocm8"/>
        <xdr:cNvPicPr>
          <a:picLocks noChangeAspect="1" noChangeArrowheads="1"/>
        </xdr:cNvPicPr>
      </xdr:nvPicPr>
      <xdr:blipFill>
        <a:blip r:embed="rId46">
          <a:extLst>
            <a:ext uri="{28A0092B-C50C-407E-A947-70E740481C1C}">
              <a14:useLocalDpi xmlns:a14="http://schemas.microsoft.com/office/drawing/2010/main" val="0"/>
            </a:ext>
          </a:extLst>
        </a:blip>
        <a:srcRect/>
        <a:stretch>
          <a:fillRect/>
        </a:stretch>
      </xdr:blipFill>
      <xdr:spPr>
        <a:xfrm rot="1064317">
          <a:off x="414655" y="46745525"/>
          <a:ext cx="885190" cy="471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6" name="ID_9F6C7A114DCF407BB68B677338C4E077" descr="ROT"/>
        <xdr:cNvPicPr>
          <a:picLocks noChangeAspect="1"/>
        </xdr:cNvPicPr>
      </xdr:nvPicPr>
      <xdr:blipFill>
        <a:blip r:embed="rId47"/>
        <a:stretch>
          <a:fillRect/>
        </a:stretch>
      </xdr:blipFill>
      <xdr:spPr>
        <a:xfrm>
          <a:off x="271780" y="47588170"/>
          <a:ext cx="1024255" cy="448945"/>
        </a:xfrm>
        <a:prstGeom prst="rect">
          <a:avLst/>
        </a:prstGeom>
        <a:noFill/>
        <a:ln w="9525">
          <a:noFill/>
        </a:ln>
      </xdr:spPr>
    </xdr:pic>
  </etc:cellImage>
  <etc:cellImage>
    <xdr:pic>
      <xdr:nvPicPr>
        <xdr:cNvPr id="62" name="ID_F9ACF48DD891489AAF1A27BEA3E18610" descr="FP"/>
        <xdr:cNvPicPr>
          <a:picLocks noChangeAspect="1" noChangeArrowheads="1"/>
        </xdr:cNvPicPr>
      </xdr:nvPicPr>
      <xdr:blipFill>
        <a:blip r:embed="rId48" cstate="print">
          <a:extLst>
            <a:ext uri="{28A0092B-C50C-407E-A947-70E740481C1C}">
              <a14:useLocalDpi xmlns:a14="http://schemas.microsoft.com/office/drawing/2010/main" val="0"/>
            </a:ext>
          </a:extLst>
        </a:blip>
        <a:srcRect/>
        <a:stretch>
          <a:fillRect/>
        </a:stretch>
      </xdr:blipFill>
      <xdr:spPr>
        <a:xfrm rot="5400000">
          <a:off x="733425" y="48127920"/>
          <a:ext cx="285750" cy="1010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9" name="ID_91F4E063CA2A4EC59EE4233F77C169E1" descr="DwR"/>
        <xdr:cNvPicPr>
          <a:picLocks noChangeAspect="1"/>
        </xdr:cNvPicPr>
      </xdr:nvPicPr>
      <xdr:blipFill>
        <a:blip r:embed="rId39"/>
        <a:stretch>
          <a:fillRect/>
        </a:stretch>
      </xdr:blipFill>
      <xdr:spPr>
        <a:xfrm rot="5400000" flipH="1" flipV="1">
          <a:off x="629920" y="48473360"/>
          <a:ext cx="228600" cy="1055370"/>
        </a:xfrm>
        <a:prstGeom prst="rect">
          <a:avLst/>
        </a:prstGeom>
      </xdr:spPr>
    </xdr:pic>
  </etc:cellImage>
</etc:cellImage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<sst xmlns="http://schemas.openxmlformats.org/spreadsheetml/2006/main" count="248" uniqueCount="241">
  <si>
    <t>Total after Sales Tax</t>
  </si>
  <si>
    <t>Order Quantity</t>
  </si>
  <si>
    <t>BPP06</t>
  </si>
  <si>
    <t>BPP09</t>
  </si>
  <si>
    <t>B09F</t>
  </si>
  <si>
    <t>BPP12</t>
  </si>
  <si>
    <t>B12</t>
  </si>
  <si>
    <t>B15</t>
  </si>
  <si>
    <t>B18</t>
  </si>
  <si>
    <t>B21</t>
  </si>
  <si>
    <t>B24</t>
  </si>
  <si>
    <t>B27</t>
  </si>
  <si>
    <t>B30</t>
  </si>
  <si>
    <t>B33</t>
  </si>
  <si>
    <t>B36</t>
  </si>
  <si>
    <t>B39</t>
  </si>
  <si>
    <t>B42</t>
  </si>
  <si>
    <t>SB30</t>
  </si>
  <si>
    <t>SB33</t>
  </si>
  <si>
    <t>SB36</t>
  </si>
  <si>
    <t>FSB36</t>
  </si>
  <si>
    <t>SBC36</t>
  </si>
  <si>
    <t>BLS33</t>
  </si>
  <si>
    <t>BLS36</t>
  </si>
  <si>
    <t>DB12</t>
  </si>
  <si>
    <t>DB15</t>
  </si>
  <si>
    <t>DB18</t>
  </si>
  <si>
    <t>DB21</t>
  </si>
  <si>
    <t>DB24</t>
  </si>
  <si>
    <t>DB27</t>
  </si>
  <si>
    <t>DB30</t>
  </si>
  <si>
    <t>DB36</t>
  </si>
  <si>
    <t>BES09</t>
  </si>
  <si>
    <t>W0930</t>
  </si>
  <si>
    <t>W1230</t>
  </si>
  <si>
    <t>W1530</t>
  </si>
  <si>
    <t>W1830</t>
  </si>
  <si>
    <t>W2130</t>
  </si>
  <si>
    <t>W2430</t>
  </si>
  <si>
    <t>W2730</t>
  </si>
  <si>
    <t>W3030</t>
  </si>
  <si>
    <t>W3330</t>
  </si>
  <si>
    <t>W3630</t>
  </si>
  <si>
    <t>W3930</t>
  </si>
  <si>
    <t>W0936</t>
  </si>
  <si>
    <t>W1236</t>
  </si>
  <si>
    <t>W1536</t>
  </si>
  <si>
    <t>W1836</t>
  </si>
  <si>
    <t>W2136</t>
  </si>
  <si>
    <t>W2436</t>
  </si>
  <si>
    <t>W2736</t>
  </si>
  <si>
    <t>W3036</t>
  </si>
  <si>
    <t>W3336</t>
  </si>
  <si>
    <t>W3636</t>
  </si>
  <si>
    <t>W0940</t>
  </si>
  <si>
    <t>W1240</t>
  </si>
  <si>
    <t>W1540</t>
  </si>
  <si>
    <t>W1840</t>
  </si>
  <si>
    <t>W2140</t>
  </si>
  <si>
    <t>W2440</t>
  </si>
  <si>
    <t>W2740</t>
  </si>
  <si>
    <t>W3040</t>
  </si>
  <si>
    <t>W3340</t>
  </si>
  <si>
    <t>W3640</t>
  </si>
  <si>
    <t>W3940</t>
  </si>
  <si>
    <t>W3012</t>
  </si>
  <si>
    <t>W3015</t>
  </si>
  <si>
    <t>W3018</t>
  </si>
  <si>
    <t>W3021</t>
  </si>
  <si>
    <t>W3024</t>
  </si>
  <si>
    <t>W3612</t>
  </si>
  <si>
    <t>W3615</t>
  </si>
  <si>
    <t>W3618</t>
  </si>
  <si>
    <t>W3621</t>
  </si>
  <si>
    <t>W3624</t>
  </si>
  <si>
    <t>W361224</t>
  </si>
  <si>
    <t>W361524</t>
  </si>
  <si>
    <t>W361824</t>
  </si>
  <si>
    <t>W362124</t>
  </si>
  <si>
    <t>W362424</t>
  </si>
  <si>
    <t>WBC2730</t>
  </si>
  <si>
    <t>WBC2736</t>
  </si>
  <si>
    <t>WBC2740</t>
  </si>
  <si>
    <t>WMC2730</t>
  </si>
  <si>
    <t>WMC2736</t>
  </si>
  <si>
    <t>WMC2740</t>
  </si>
  <si>
    <t>WDC2430</t>
  </si>
  <si>
    <t>WDC2436</t>
  </si>
  <si>
    <t>WDC2440</t>
  </si>
  <si>
    <t>WER2430</t>
  </si>
  <si>
    <t>WER2436</t>
  </si>
  <si>
    <t>WER2440</t>
  </si>
  <si>
    <t>WWR3015</t>
  </si>
  <si>
    <t>PRC3015</t>
  </si>
  <si>
    <t>GR30</t>
  </si>
  <si>
    <t>WES0630</t>
  </si>
  <si>
    <t>WES0636</t>
  </si>
  <si>
    <t>WES0640</t>
  </si>
  <si>
    <t>OVD3112T</t>
  </si>
  <si>
    <t>OVD3118T</t>
  </si>
  <si>
    <t>OVD3122T</t>
  </si>
  <si>
    <t>OVD3312T</t>
  </si>
  <si>
    <t>OVD3318T</t>
  </si>
  <si>
    <t>OVD3322T</t>
  </si>
  <si>
    <t>OVD3172B</t>
  </si>
  <si>
    <t>OVD3372B</t>
  </si>
  <si>
    <t>MR21</t>
  </si>
  <si>
    <t>MR27</t>
  </si>
  <si>
    <t>MR33</t>
  </si>
  <si>
    <t>WF330</t>
  </si>
  <si>
    <t>WF340</t>
  </si>
  <si>
    <t>WF640</t>
  </si>
  <si>
    <t>TF1.5*96</t>
  </si>
  <si>
    <t>TF396</t>
  </si>
  <si>
    <t>TF696</t>
  </si>
  <si>
    <t>BFD2430</t>
  </si>
  <si>
    <t>WFD1230</t>
  </si>
  <si>
    <t>WFD1236</t>
  </si>
  <si>
    <t>WFD1240</t>
  </si>
  <si>
    <t>LM8</t>
  </si>
  <si>
    <t>TK</t>
  </si>
  <si>
    <t>SM</t>
  </si>
  <si>
    <t>OCM8</t>
  </si>
  <si>
    <t>ROT18</t>
  </si>
  <si>
    <t>ROT21</t>
  </si>
  <si>
    <t>ROT24</t>
  </si>
  <si>
    <t>ROT27</t>
  </si>
  <si>
    <t>ROT30</t>
  </si>
  <si>
    <t>ROT33</t>
  </si>
  <si>
    <t>ROT36</t>
  </si>
  <si>
    <t>FP24X96</t>
  </si>
  <si>
    <t>FP34.5X96</t>
  </si>
  <si>
    <t>DWR</t>
  </si>
  <si>
    <t>Sample Door</t>
  </si>
  <si>
    <t xml:space="preserve">Total  Listing Price </t>
  </si>
  <si>
    <t>Specification List - 202402</t>
  </si>
  <si>
    <t xml:space="preserve"> </t>
  </si>
  <si>
    <t>ITEMS</t>
  </si>
  <si>
    <t>pcs/ctn</t>
  </si>
  <si>
    <t>Weight</t>
  </si>
  <si>
    <t>CBM</t>
  </si>
  <si>
    <t>D</t>
  </si>
  <si>
    <t>W</t>
  </si>
  <si>
    <t>H</t>
  </si>
  <si>
    <t>BPP BOX</t>
  </si>
  <si>
    <t>BBC36</t>
  </si>
  <si>
    <t>BBC39</t>
  </si>
  <si>
    <t>BBC42</t>
  </si>
  <si>
    <t>PC1830-T</t>
  </si>
  <si>
    <t>PC1836-T</t>
  </si>
  <si>
    <t>PC1840-T</t>
  </si>
  <si>
    <t>PC1854-B</t>
  </si>
  <si>
    <t>PC2430-T</t>
  </si>
  <si>
    <t>PC2436-T</t>
  </si>
  <si>
    <t>PC2440-T</t>
  </si>
  <si>
    <t>PC2454-B</t>
  </si>
  <si>
    <t>PC3030-T</t>
  </si>
  <si>
    <t>PC3036-T</t>
  </si>
  <si>
    <t>PC3040-T</t>
  </si>
  <si>
    <t>PC3054-B</t>
  </si>
  <si>
    <t>VDB1221  /34.5</t>
  </si>
  <si>
    <t>VDB1521 / 34.5</t>
  </si>
  <si>
    <t>VDB1821 / 34.5</t>
  </si>
  <si>
    <t>VDB2121 / 34.5</t>
  </si>
  <si>
    <t>VDB2421 / 34.5</t>
  </si>
  <si>
    <t>V2421  / 34.5</t>
  </si>
  <si>
    <t>V3021  / 34.5</t>
  </si>
  <si>
    <t>V3621  / 34.5</t>
  </si>
  <si>
    <t>V3621D  / 34.5</t>
  </si>
  <si>
    <t>V3021D  / 34.5</t>
  </si>
  <si>
    <t>V4821DLR  / 34.5</t>
  </si>
  <si>
    <t>V6021DLR  /34.5</t>
  </si>
  <si>
    <t>V6021DC / 34.5</t>
  </si>
  <si>
    <t>RR96</t>
  </si>
  <si>
    <t>CM2（Flat）</t>
  </si>
  <si>
    <t>CM3（Flat）</t>
  </si>
  <si>
    <t>CM2（Curve）</t>
  </si>
  <si>
    <t>CM4（Curve）</t>
  </si>
  <si>
    <t>price per item</t>
  </si>
  <si>
    <t>42''X108''</t>
  </si>
  <si>
    <t>36''X108''</t>
  </si>
  <si>
    <t>26'' X108''</t>
  </si>
  <si>
    <t>52''X108''</t>
  </si>
  <si>
    <t>123''X63 SLAB</t>
  </si>
  <si>
    <r>
      <rPr>
        <b/>
        <sz val="26"/>
        <rFont val="Arial"/>
        <family val="2"/>
      </rPr>
      <t xml:space="preserve">          </t>
    </r>
    <r>
      <rPr>
        <b/>
        <sz val="26"/>
        <color rgb="FFFF0000"/>
        <rFont val="Arial"/>
        <family val="2"/>
      </rPr>
      <t>FCC Countertop Estimator</t>
    </r>
    <r>
      <rPr>
        <b/>
        <sz val="14"/>
        <rFont val="Arial"/>
        <family val="2"/>
      </rPr>
      <t xml:space="preserve"> </t>
    </r>
  </si>
  <si>
    <t>26''x108''</t>
  </si>
  <si>
    <t>36''x108''</t>
  </si>
  <si>
    <t>52''x108''</t>
  </si>
  <si>
    <t>26'' x 108''</t>
  </si>
  <si>
    <t>42''x 108''</t>
  </si>
  <si>
    <t>52''x 108''</t>
  </si>
  <si>
    <t>42''x108''</t>
  </si>
  <si>
    <t>sizes &amp; names</t>
  </si>
  <si>
    <t>123''x63 SLAB</t>
  </si>
  <si>
    <t>Ice wave</t>
  </si>
  <si>
    <t>Calacata dorada</t>
  </si>
  <si>
    <t>White cloud</t>
  </si>
  <si>
    <t>Helix</t>
  </si>
  <si>
    <t>Calacata rocky</t>
  </si>
  <si>
    <t>Calacata eternal</t>
  </si>
  <si>
    <t>Calacata vega</t>
  </si>
  <si>
    <t>Aurora calacata</t>
  </si>
  <si>
    <t>Volcano white</t>
  </si>
  <si>
    <t>Nile calacata</t>
  </si>
  <si>
    <t>Arabescato gold</t>
  </si>
  <si>
    <t>Athens grey</t>
  </si>
  <si>
    <t>Atlantic ocean</t>
  </si>
  <si>
    <t>Calacata marquina</t>
  </si>
  <si>
    <t>Calacata tesoro</t>
  </si>
  <si>
    <t>Fantasy gold</t>
  </si>
  <si>
    <t>Havana encore</t>
  </si>
  <si>
    <t>Himalaya</t>
  </si>
  <si>
    <t>Macauvas</t>
  </si>
  <si>
    <t>Moon grey</t>
  </si>
  <si>
    <t>Nevada fusion</t>
  </si>
  <si>
    <t>Panda white</t>
  </si>
  <si>
    <t>Royal green</t>
  </si>
  <si>
    <t>Roma Calacata</t>
  </si>
  <si>
    <t>New Taj mahal</t>
  </si>
  <si>
    <t>Tunder black</t>
  </si>
  <si>
    <t>Travertine gold</t>
  </si>
  <si>
    <t>Wave mirage</t>
  </si>
  <si>
    <t>Tuscany</t>
  </si>
  <si>
    <t>Ombre lavasa</t>
  </si>
  <si>
    <t>Calacata pietra</t>
  </si>
  <si>
    <t>Late</t>
  </si>
  <si>
    <t>Absolute black</t>
  </si>
  <si>
    <t>Blanco midnithgt</t>
  </si>
  <si>
    <t xml:space="preserve">Silk carmel </t>
  </si>
  <si>
    <t xml:space="preserve">Ligth brown </t>
  </si>
  <si>
    <t>Carrara white</t>
  </si>
  <si>
    <t>Grey sand</t>
  </si>
  <si>
    <t>Carrara gold</t>
  </si>
  <si>
    <t>Zircon blue</t>
  </si>
  <si>
    <t>Zircon whitney</t>
  </si>
  <si>
    <t>White crystal</t>
  </si>
  <si>
    <t>White sparkling</t>
  </si>
  <si>
    <t>Black sparkling</t>
  </si>
  <si>
    <t>Calacata glacier</t>
  </si>
  <si>
    <t xml:space="preserve">Picture description </t>
  </si>
  <si>
    <r>
      <rPr>
        <b/>
        <sz val="18"/>
        <rFont val="Arial"/>
        <family val="2"/>
      </rPr>
      <t>Important:</t>
    </r>
    <r>
      <rPr>
        <b/>
        <sz val="12"/>
        <rFont val="Arial"/>
        <family val="2"/>
      </rPr>
      <t xml:space="preserve">   This file is for reference only; final actual prices will follow the official system's sales order. We will try to update this file as often as we can, but we will not be responsible for any errors that occur in this file. For more information, please visit our design center at 14036 Lambert Rd, Whittier, CA 90605 or contact us at 626 877 1008. Thank you!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</si>
</sst>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000_ "/>
    <numFmt numFmtId="165" formatCode="_([$$-409]* #,##0.00_);_([$$-409]* \(#,##0.00\);_([$$-409]* &quot;-&quot;??_);_(@_)"/>
    <numFmt numFmtId="166" formatCode="[$$-409]#,##0.00_);[Red]\([$$-409]#,##0.00\)"/>
  </numFmts>
  <fonts count="24">
    <font>
      <sz val="12"/>
      <name val="宋体"/>
      <charset val="134"/>
    </font>
    <font>
      <b/>
      <sz val="12"/>
      <name val="Arial"/>
      <family val="2"/>
    </font>
    <font>
      <sz val="12"/>
      <name val="Arial"/>
      <family val="2"/>
    </font>
    <font>
      <b/>
      <sz val="15"/>
      <name val="Arial"/>
      <family val="2"/>
    </font>
    <font>
      <sz val="14"/>
      <name val="Arial"/>
      <family val="2"/>
    </font>
    <font>
      <sz val="10"/>
      <name val="Arial"/>
      <family val="2"/>
    </font>
    <font>
      <sz val="12"/>
      <color rgb="FFFF0000"/>
      <name val="Arial"/>
      <family val="2"/>
    </font>
    <font>
      <b/>
      <sz val="16"/>
      <name val="Arial"/>
      <family val="2"/>
    </font>
    <font>
      <b/>
      <sz val="14"/>
      <name val="Arial"/>
      <family val="2"/>
    </font>
    <font>
      <b/>
      <sz val="13"/>
      <name val="Arial"/>
      <family val="2"/>
    </font>
    <font>
      <b/>
      <sz val="13"/>
      <color theme="1"/>
      <name val="Arial"/>
      <family val="2"/>
    </font>
    <font>
      <b/>
      <sz val="10"/>
      <name val="Arial"/>
      <family val="2"/>
    </font>
    <font>
      <sz val="12"/>
      <color rgb="FF000000"/>
      <name val="Arial"/>
      <family val="2"/>
    </font>
    <font>
      <sz val="12"/>
      <color theme="1"/>
      <name val="Arial"/>
      <family val="2"/>
    </font>
    <font>
      <b/>
      <u/>
      <sz val="14"/>
      <name val="Arial"/>
      <family val="2"/>
    </font>
    <font>
      <sz val="12"/>
      <name val="宋体"/>
      <charset val="134"/>
    </font>
    <font>
      <b/>
      <sz val="14"/>
      <name val="Arial"/>
      <family val="2"/>
    </font>
    <font>
      <b/>
      <sz val="26"/>
      <name val="Arial"/>
      <family val="2"/>
    </font>
    <font>
      <b/>
      <sz val="26"/>
      <color rgb="FFFF0000"/>
      <name val="Arial"/>
      <family val="2"/>
    </font>
    <font>
      <sz val="12"/>
      <name val="Arial"/>
      <family val="2"/>
    </font>
    <font>
      <sz val="8"/>
      <name val="宋体"/>
      <charset val="134"/>
    </font>
    <font>
      <b/>
      <sz val="12"/>
      <color rgb="FFFF0000"/>
      <name val="Arial"/>
      <family val="2"/>
    </font>
    <font>
      <b/>
      <sz val="18"/>
      <name val="Arial"/>
      <family val="2"/>
    </font>
    <font>
      <b/>
      <sz val="20"/>
      <name val="Arial"/>
      <family val="2"/>
    </font>
  </fonts>
  <fills count="7">
    <fill>
      <patternFill patternType="none"/>
    </fill>
    <fill>
      <patternFill patternType="gray125"/>
    </fill>
    <fill>
      <patternFill patternType="solid">
        <fgColor theme="7" tint="0.79992065187536243"/>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right/>
      <top style="medium">
        <color auto="1"/>
      </top>
      <bottom/>
      <diagonal/>
    </border>
  </borders>
  <cellStyleXfs count="6">
    <xf numFmtId="0" fontId="0" fillId="0" borderId="0"/>
    <xf numFmtId="44" fontId="15" fillId="0" borderId="0" applyFont="0" applyFill="0" applyBorder="0" applyAlignment="0" applyProtection="0"/>
    <xf numFmtId="0" fontId="15" fillId="0" borderId="0">
      <alignment vertical="center"/>
    </xf>
    <xf numFmtId="0" fontId="15" fillId="0" borderId="0"/>
    <xf numFmtId="0" fontId="5" fillId="0" borderId="0"/>
    <xf numFmtId="0" fontId="15" fillId="0" borderId="0"/>
  </cellStyleXfs>
  <cellXfs count="73">
    <xf numFmtId="0" fontId="0" fillId="0" borderId="0" xfId="0"/>
    <xf numFmtId="0" fontId="1" fillId="0" borderId="0" xfId="0" applyFont="1" applyAlignment="1">
      <alignment horizontal="center"/>
    </xf>
    <xf numFmtId="0" fontId="2" fillId="0" borderId="0" xfId="0" applyFont="1"/>
    <xf numFmtId="0" fontId="2" fillId="0" borderId="0" xfId="0" applyFont="1" applyAlignment="1">
      <alignment horizontal="center"/>
    </xf>
    <xf numFmtId="2" fontId="2" fillId="0" borderId="0" xfId="0" applyNumberFormat="1" applyFont="1" applyAlignment="1">
      <alignment horizontal="center"/>
    </xf>
    <xf numFmtId="164" fontId="2" fillId="0" borderId="0" xfId="0" applyNumberFormat="1" applyFont="1"/>
    <xf numFmtId="17" fontId="1" fillId="0" borderId="0" xfId="0" applyNumberFormat="1" applyFont="1"/>
    <xf numFmtId="0" fontId="1" fillId="0" borderId="1" xfId="0" applyFont="1" applyBorder="1" applyAlignment="1">
      <alignment horizontal="center"/>
    </xf>
    <xf numFmtId="2" fontId="1" fillId="0" borderId="1" xfId="0" applyNumberFormat="1" applyFont="1" applyBorder="1" applyAlignment="1">
      <alignment horizontal="center"/>
    </xf>
    <xf numFmtId="164" fontId="1" fillId="0" borderId="1" xfId="0" applyNumberFormat="1" applyFont="1" applyBorder="1" applyAlignment="1">
      <alignment horizontal="center"/>
    </xf>
    <xf numFmtId="0" fontId="2" fillId="0" borderId="1" xfId="0" applyFont="1" applyBorder="1"/>
    <xf numFmtId="0" fontId="2" fillId="0" borderId="1" xfId="0" applyFont="1" applyBorder="1" applyAlignment="1">
      <alignment horizontal="center"/>
    </xf>
    <xf numFmtId="2" fontId="2" fillId="0" borderId="1" xfId="0" applyNumberFormat="1" applyFont="1" applyBorder="1"/>
    <xf numFmtId="0" fontId="2" fillId="0" borderId="1" xfId="0" applyFont="1" applyBorder="1" applyAlignment="1">
      <alignment horizontal="left" vertical="center"/>
    </xf>
    <xf numFmtId="0" fontId="1"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center" vertical="center"/>
    </xf>
    <xf numFmtId="165" fontId="5" fillId="0" borderId="0" xfId="1" applyNumberFormat="1" applyFont="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2" borderId="1" xfId="0" applyFont="1" applyFill="1" applyBorder="1" applyAlignment="1" applyProtection="1">
      <alignment horizontal="center" vertical="center"/>
      <protection locked="0"/>
    </xf>
    <xf numFmtId="0" fontId="5" fillId="0" borderId="2" xfId="0" applyFont="1" applyBorder="1" applyAlignment="1">
      <alignment horizontal="center" vertical="center"/>
    </xf>
    <xf numFmtId="0" fontId="5" fillId="0" borderId="2" xfId="0" applyFont="1" applyBorder="1" applyAlignment="1">
      <alignment horizontal="left" vertical="center"/>
    </xf>
    <xf numFmtId="165" fontId="10" fillId="3" borderId="6" xfId="1" applyNumberFormat="1" applyFont="1" applyFill="1" applyBorder="1" applyAlignment="1">
      <alignment horizontal="center" vertical="center" wrapText="1"/>
    </xf>
    <xf numFmtId="44" fontId="12" fillId="5" borderId="6" xfId="1" applyFont="1" applyFill="1" applyBorder="1" applyAlignment="1">
      <alignment horizontal="center" vertical="center"/>
    </xf>
    <xf numFmtId="44" fontId="5" fillId="0" borderId="0" xfId="0" applyNumberFormat="1" applyFont="1" applyAlignment="1">
      <alignment horizontal="center" vertical="center"/>
    </xf>
    <xf numFmtId="44" fontId="2" fillId="0" borderId="6" xfId="0" applyNumberFormat="1" applyFont="1" applyBorder="1" applyAlignment="1">
      <alignment horizontal="center" vertical="center"/>
    </xf>
    <xf numFmtId="0" fontId="2" fillId="0" borderId="1" xfId="0" applyFont="1" applyBorder="1" applyAlignment="1">
      <alignment horizontal="center" vertical="center" wrapText="1"/>
    </xf>
    <xf numFmtId="0" fontId="5" fillId="0" borderId="3" xfId="0" applyFont="1" applyBorder="1" applyAlignment="1">
      <alignment vertical="center"/>
    </xf>
    <xf numFmtId="0" fontId="2" fillId="0" borderId="7" xfId="0" applyFont="1" applyBorder="1" applyAlignment="1">
      <alignment horizontal="center" vertical="center"/>
    </xf>
    <xf numFmtId="0" fontId="2" fillId="2" borderId="7" xfId="0" applyFont="1" applyFill="1" applyBorder="1" applyAlignment="1" applyProtection="1">
      <alignment horizontal="center" vertical="center"/>
      <protection locked="0"/>
    </xf>
    <xf numFmtId="0" fontId="14" fillId="0" borderId="1" xfId="0" applyFont="1" applyBorder="1" applyAlignment="1">
      <alignment horizontal="center" vertical="center" wrapText="1"/>
    </xf>
    <xf numFmtId="44" fontId="13" fillId="0" borderId="1" xfId="1" applyFont="1" applyFill="1" applyBorder="1" applyAlignment="1">
      <alignment horizontal="center" vertical="center"/>
    </xf>
    <xf numFmtId="0" fontId="2" fillId="2" borderId="8" xfId="4" applyFont="1" applyFill="1" applyBorder="1" applyAlignment="1" applyProtection="1">
      <alignment horizontal="center" vertical="center"/>
      <protection locked="0"/>
    </xf>
    <xf numFmtId="9" fontId="4" fillId="0" borderId="12" xfId="4" applyNumberFormat="1" applyFont="1" applyBorder="1" applyAlignment="1" applyProtection="1">
      <alignment horizontal="center" vertical="center"/>
      <protection locked="0"/>
    </xf>
    <xf numFmtId="0" fontId="2" fillId="0" borderId="9" xfId="4" applyFont="1" applyBorder="1" applyAlignment="1" applyProtection="1">
      <alignment horizontal="center" vertical="center"/>
      <protection locked="0"/>
    </xf>
    <xf numFmtId="10" fontId="4" fillId="2" borderId="16" xfId="4" applyNumberFormat="1" applyFont="1" applyFill="1" applyBorder="1" applyAlignment="1" applyProtection="1">
      <alignment horizontal="center" vertical="center"/>
      <protection locked="0"/>
    </xf>
    <xf numFmtId="166" fontId="2" fillId="0" borderId="0" xfId="2" applyNumberFormat="1" applyFont="1" applyAlignment="1">
      <alignment horizontal="center" vertical="center"/>
    </xf>
    <xf numFmtId="166" fontId="5" fillId="0" borderId="0" xfId="2" applyNumberFormat="1" applyFont="1" applyAlignment="1">
      <alignment horizontal="center" vertical="center"/>
    </xf>
    <xf numFmtId="0" fontId="5" fillId="0" borderId="0" xfId="2" applyFont="1" applyAlignment="1">
      <alignment horizontal="center" vertical="center"/>
    </xf>
    <xf numFmtId="44" fontId="2" fillId="0" borderId="17" xfId="0" applyNumberFormat="1" applyFont="1" applyBorder="1" applyAlignment="1">
      <alignment horizontal="center" vertical="center"/>
    </xf>
    <xf numFmtId="44" fontId="13" fillId="3" borderId="18" xfId="1" applyFont="1" applyFill="1" applyBorder="1" applyAlignment="1">
      <alignment horizontal="center" vertical="center"/>
    </xf>
    <xf numFmtId="44" fontId="13" fillId="3" borderId="6" xfId="1" applyFont="1" applyFill="1" applyBorder="1" applyAlignment="1">
      <alignment horizontal="center" vertical="center"/>
    </xf>
    <xf numFmtId="44" fontId="13" fillId="3" borderId="19" xfId="1" applyFont="1" applyFill="1" applyBorder="1" applyAlignment="1">
      <alignment horizontal="center" vertical="center"/>
    </xf>
    <xf numFmtId="0" fontId="5" fillId="0" borderId="4" xfId="0" applyFont="1" applyBorder="1" applyAlignment="1">
      <alignment horizontal="center" vertical="center"/>
    </xf>
    <xf numFmtId="0" fontId="2" fillId="4" borderId="1" xfId="0" applyFont="1" applyFill="1" applyBorder="1" applyAlignment="1" applyProtection="1">
      <alignment horizontal="center" vertical="center"/>
      <protection locked="0"/>
    </xf>
    <xf numFmtId="0" fontId="19" fillId="0" borderId="1" xfId="0" applyFont="1" applyBorder="1" applyAlignment="1">
      <alignment horizontal="center" vertical="center"/>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11" fillId="0" borderId="3" xfId="0" applyFont="1" applyBorder="1" applyAlignment="1">
      <alignment horizontal="center" wrapText="1"/>
    </xf>
    <xf numFmtId="0" fontId="11" fillId="0" borderId="4" xfId="0" applyFont="1" applyBorder="1" applyAlignment="1">
      <alignment horizontal="center" wrapText="1"/>
    </xf>
    <xf numFmtId="0" fontId="11" fillId="0" borderId="5" xfId="0" applyFont="1" applyBorder="1" applyAlignment="1">
      <alignment horizont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16"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0" borderId="1" xfId="0" applyFont="1" applyBorder="1" applyAlignment="1">
      <alignment horizontal="center"/>
    </xf>
    <xf numFmtId="0" fontId="21" fillId="0" borderId="1" xfId="0" applyFont="1" applyBorder="1" applyAlignment="1">
      <alignment horizontal="center" vertical="center"/>
    </xf>
    <xf numFmtId="0" fontId="1" fillId="6" borderId="1" xfId="0" applyFont="1" applyFill="1" applyBorder="1" applyAlignment="1">
      <alignment horizontal="center" vertical="center"/>
    </xf>
    <xf numFmtId="166" fontId="1" fillId="0" borderId="21" xfId="2" applyNumberFormat="1" applyFont="1" applyBorder="1" applyAlignment="1">
      <alignment horizontal="left" vertical="center" wrapText="1"/>
    </xf>
    <xf numFmtId="166" fontId="2" fillId="0" borderId="21" xfId="2" applyNumberFormat="1" applyFont="1" applyBorder="1" applyAlignment="1">
      <alignment horizontal="left" vertical="center" wrapText="1"/>
    </xf>
    <xf numFmtId="166" fontId="2" fillId="0" borderId="0" xfId="2" applyNumberFormat="1" applyFont="1" applyAlignment="1">
      <alignment horizontal="left" vertical="center" wrapText="1"/>
    </xf>
    <xf numFmtId="0" fontId="23" fillId="3" borderId="2" xfId="0" applyFont="1" applyFill="1" applyBorder="1" applyAlignment="1">
      <alignment horizontal="center" vertical="center"/>
    </xf>
  </cellXfs>
  <cellStyles count="6">
    <cellStyle name="Currency" xfId="1" builtinId="4"/>
    <cellStyle name="Normal" xfId="0" builtinId="0"/>
    <cellStyle name="常规 2" xfId="3" xr:uid="{00000000-0005-0000-0000-000032000000}"/>
    <cellStyle name="常规 2 2 2" xfId="5" xr:uid="{00000000-0005-0000-0000-000034000000}"/>
    <cellStyle name="常规 3" xfId="2" xr:uid="{00000000-0005-0000-0000-000031000000}"/>
    <cellStyle name="常规 7" xfId="4" xr:uid="{00000000-0005-0000-0000-000033000000}"/>
  </cellStyles>
  <dxfs count="0"/>
  <tableStyles count="0" defaultTableStyle="TableStyleMedium2" defaultPivotStyle="PivotStyleLight16"/>
  <colors>
    <mruColors>
      <color rgb="FFFDB351"/>
      <color rgb="FF6A3102"/>
      <color rgb="FFE854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9" Type="http://schemas.openxmlformats.org/officeDocument/2006/relationships/image" Target="media/image47.jpeg"/><Relationship Id="rId26" Type="http://schemas.openxmlformats.org/officeDocument/2006/relationships/image" Target="media/image34.png"/><Relationship Id="rId18" Type="http://schemas.openxmlformats.org/officeDocument/2006/relationships/image" Target="media/image26.jpeg"/><Relationship Id="rId13" Type="http://schemas.openxmlformats.org/officeDocument/2006/relationships/image" Target="media/image21.jpeg"/><Relationship Id="rId47" Type="http://schemas.openxmlformats.org/officeDocument/2006/relationships/image" Target="media/image55.jpeg"/><Relationship Id="rId42" Type="http://schemas.openxmlformats.org/officeDocument/2006/relationships/image" Target="media/image50.jpeg"/><Relationship Id="rId34" Type="http://schemas.openxmlformats.org/officeDocument/2006/relationships/image" Target="media/image42.jpeg"/><Relationship Id="rId21" Type="http://schemas.openxmlformats.org/officeDocument/2006/relationships/image" Target="media/image29.jpeg"/><Relationship Id="rId7" Type="http://schemas.openxmlformats.org/officeDocument/2006/relationships/image" Target="media/image15.jpeg"/><Relationship Id="rId29" Type="http://schemas.openxmlformats.org/officeDocument/2006/relationships/image" Target="media/image37.jpeg"/><Relationship Id="rId2" Type="http://schemas.openxmlformats.org/officeDocument/2006/relationships/image" Target="media/image10.jpeg"/><Relationship Id="rId16" Type="http://schemas.openxmlformats.org/officeDocument/2006/relationships/image" Target="media/image240.jpeg"/><Relationship Id="rId6" Type="http://schemas.openxmlformats.org/officeDocument/2006/relationships/image" Target="media/image14.jpeg"/><Relationship Id="rId45" Type="http://schemas.openxmlformats.org/officeDocument/2006/relationships/image" Target="media/image53.png"/><Relationship Id="rId40" Type="http://schemas.openxmlformats.org/officeDocument/2006/relationships/image" Target="media/image48.jpeg"/><Relationship Id="rId37" Type="http://schemas.openxmlformats.org/officeDocument/2006/relationships/image" Target="media/image45.jpeg"/><Relationship Id="rId32" Type="http://schemas.openxmlformats.org/officeDocument/2006/relationships/image" Target="media/image40.jpeg"/><Relationship Id="rId24" Type="http://schemas.openxmlformats.org/officeDocument/2006/relationships/image" Target="media/image32.jpeg"/><Relationship Id="rId11" Type="http://schemas.openxmlformats.org/officeDocument/2006/relationships/image" Target="media/image19.jpeg"/><Relationship Id="rId1" Type="http://schemas.openxmlformats.org/officeDocument/2006/relationships/image" Target="media/image9.jpeg"/><Relationship Id="rId5" Type="http://schemas.openxmlformats.org/officeDocument/2006/relationships/image" Target="media/image13.jpeg"/><Relationship Id="rId36" Type="http://schemas.openxmlformats.org/officeDocument/2006/relationships/image" Target="media/image44.jpeg"/><Relationship Id="rId28" Type="http://schemas.openxmlformats.org/officeDocument/2006/relationships/image" Target="media/image36.png"/><Relationship Id="rId23" Type="http://schemas.openxmlformats.org/officeDocument/2006/relationships/image" Target="media/image31.jpeg"/><Relationship Id="rId15" Type="http://schemas.openxmlformats.org/officeDocument/2006/relationships/image" Target="media/image23.jpeg"/><Relationship Id="rId44" Type="http://schemas.openxmlformats.org/officeDocument/2006/relationships/image" Target="media/image52.jpeg"/><Relationship Id="rId31" Type="http://schemas.openxmlformats.org/officeDocument/2006/relationships/image" Target="media/image39.jpeg"/><Relationship Id="rId19" Type="http://schemas.openxmlformats.org/officeDocument/2006/relationships/image" Target="media/image27.jpeg"/><Relationship Id="rId10" Type="http://schemas.openxmlformats.org/officeDocument/2006/relationships/image" Target="media/image18.jpeg"/><Relationship Id="rId9" Type="http://schemas.openxmlformats.org/officeDocument/2006/relationships/image" Target="media/image170.png"/><Relationship Id="rId48" Type="http://schemas.openxmlformats.org/officeDocument/2006/relationships/image" Target="media/image56.png"/><Relationship Id="rId43" Type="http://schemas.openxmlformats.org/officeDocument/2006/relationships/image" Target="media/image51.jpeg"/><Relationship Id="rId4" Type="http://schemas.openxmlformats.org/officeDocument/2006/relationships/image" Target="media/image12.jpeg"/><Relationship Id="rId35" Type="http://schemas.openxmlformats.org/officeDocument/2006/relationships/image" Target="media/image43.jpeg"/><Relationship Id="rId30" Type="http://schemas.openxmlformats.org/officeDocument/2006/relationships/image" Target="media/image38.jpeg"/><Relationship Id="rId27" Type="http://schemas.openxmlformats.org/officeDocument/2006/relationships/image" Target="media/image35.jpeg"/><Relationship Id="rId22" Type="http://schemas.openxmlformats.org/officeDocument/2006/relationships/image" Target="media/image30.jpeg"/><Relationship Id="rId14" Type="http://schemas.openxmlformats.org/officeDocument/2006/relationships/image" Target="media/image22.jpeg"/><Relationship Id="rId8" Type="http://schemas.openxmlformats.org/officeDocument/2006/relationships/image" Target="media/image16.jpeg"/><Relationship Id="rId3" Type="http://schemas.openxmlformats.org/officeDocument/2006/relationships/image" Target="media/image11.jpeg"/><Relationship Id="rId46" Type="http://schemas.openxmlformats.org/officeDocument/2006/relationships/image" Target="media/image54.png"/><Relationship Id="rId38" Type="http://schemas.openxmlformats.org/officeDocument/2006/relationships/image" Target="media/image46.emf"/><Relationship Id="rId33" Type="http://schemas.openxmlformats.org/officeDocument/2006/relationships/image" Target="media/image41.jpeg"/><Relationship Id="rId25" Type="http://schemas.openxmlformats.org/officeDocument/2006/relationships/image" Target="media/image33.jpeg"/><Relationship Id="rId17" Type="http://schemas.openxmlformats.org/officeDocument/2006/relationships/image" Target="media/image250.jpeg"/><Relationship Id="rId12" Type="http://schemas.openxmlformats.org/officeDocument/2006/relationships/image" Target="media/image20.jpeg"/><Relationship Id="rId41" Type="http://schemas.openxmlformats.org/officeDocument/2006/relationships/image" Target="media/image49.jpeg"/><Relationship Id="rId20" Type="http://schemas.openxmlformats.org/officeDocument/2006/relationships/image" Target="media/image28.jpeg"/></Relationships>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www.wps.cn/officeDocument/2020/cellImage" Target="cellimages.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99"/>
  <sheetViews>
    <sheetView tabSelected="1" topLeftCell="A72" zoomScaleNormal="100" zoomScaleSheetLayoutView="70" workbookViewId="0">
      <selection activeCell="A86" sqref="A86:C90"/>
    </sheetView>
  </sheetViews>
  <sheetFormatPr defaultColWidth="23" defaultRowHeight="15"/>
  <cols>
    <col min="1" max="1" width="91.375" style="18" customWidth="1"/>
    <col min="2" max="2" width="20.375" style="15" customWidth="1"/>
    <col min="3" max="3" width="11.125" style="15" customWidth="1"/>
    <col min="4" max="4" width="15.125" style="19" customWidth="1"/>
    <col min="5" max="16384" width="23" style="18"/>
  </cols>
  <sheetData>
    <row r="1" spans="1:5" ht="37.5" customHeight="1">
      <c r="A1" s="64" t="s">
        <v>184</v>
      </c>
      <c r="B1" s="65"/>
      <c r="C1" s="65"/>
      <c r="D1" s="54"/>
    </row>
    <row r="2" spans="1:5" s="14" customFormat="1" ht="36.75" customHeight="1">
      <c r="A2" s="72" t="s">
        <v>239</v>
      </c>
      <c r="B2" s="20" t="s">
        <v>192</v>
      </c>
      <c r="C2" s="21" t="s">
        <v>1</v>
      </c>
      <c r="D2" s="26" t="s">
        <v>178</v>
      </c>
    </row>
    <row r="3" spans="1:5" s="14" customFormat="1" ht="21" customHeight="1">
      <c r="A3" s="59" t="e" vm="1">
        <v>#VALUE!</v>
      </c>
      <c r="B3" s="49" t="s">
        <v>181</v>
      </c>
      <c r="C3" s="48"/>
      <c r="D3" s="27">
        <v>289</v>
      </c>
    </row>
    <row r="4" spans="1:5" s="14" customFormat="1" ht="18.95" customHeight="1">
      <c r="A4" s="60"/>
      <c r="B4" s="49" t="s">
        <v>180</v>
      </c>
      <c r="C4" s="48"/>
      <c r="D4" s="27">
        <v>423</v>
      </c>
    </row>
    <row r="5" spans="1:5" s="14" customFormat="1" ht="18.95" customHeight="1">
      <c r="A5" s="60"/>
      <c r="B5" s="49" t="s">
        <v>179</v>
      </c>
      <c r="C5" s="48"/>
      <c r="D5" s="27">
        <v>509</v>
      </c>
    </row>
    <row r="6" spans="1:5" s="14" customFormat="1" ht="18.95" customHeight="1">
      <c r="A6" s="60"/>
      <c r="B6" s="49" t="s">
        <v>182</v>
      </c>
      <c r="C6" s="23"/>
      <c r="D6" s="27">
        <v>611</v>
      </c>
    </row>
    <row r="7" spans="1:5" s="14" customFormat="1" ht="18.95" customHeight="1">
      <c r="A7" s="60"/>
      <c r="B7" s="68" t="s">
        <v>238</v>
      </c>
      <c r="C7" s="23"/>
      <c r="D7" s="27"/>
    </row>
    <row r="8" spans="1:5" s="14" customFormat="1" ht="18.95" customHeight="1">
      <c r="A8" s="60"/>
      <c r="B8" s="68" t="s">
        <v>237</v>
      </c>
      <c r="C8" s="23"/>
      <c r="D8" s="27"/>
    </row>
    <row r="9" spans="1:5" s="14" customFormat="1" ht="18.95" customHeight="1">
      <c r="A9" s="60"/>
      <c r="B9" s="68" t="s">
        <v>236</v>
      </c>
      <c r="C9" s="23"/>
      <c r="D9" s="27"/>
    </row>
    <row r="10" spans="1:5" s="14" customFormat="1" ht="18.95" customHeight="1">
      <c r="A10" s="60"/>
      <c r="B10" s="68" t="s">
        <v>235</v>
      </c>
      <c r="C10" s="23"/>
      <c r="D10" s="27"/>
    </row>
    <row r="11" spans="1:5" s="15" customFormat="1" ht="63" customHeight="1">
      <c r="A11" s="61"/>
      <c r="B11" s="67" t="s">
        <v>183</v>
      </c>
      <c r="C11" s="23"/>
      <c r="D11" s="27">
        <v>668</v>
      </c>
      <c r="E11" s="28"/>
    </row>
    <row r="12" spans="1:5" s="15" customFormat="1" ht="21.95" customHeight="1">
      <c r="A12" s="62" t="e" vm="2">
        <v>#VALUE!</v>
      </c>
      <c r="B12" s="49" t="s">
        <v>185</v>
      </c>
      <c r="C12" s="23"/>
      <c r="D12" s="27">
        <v>389</v>
      </c>
      <c r="E12" s="28"/>
    </row>
    <row r="13" spans="1:5" s="15" customFormat="1" ht="20.100000000000001" customHeight="1">
      <c r="A13" s="62"/>
      <c r="B13" s="49" t="s">
        <v>186</v>
      </c>
      <c r="C13" s="23"/>
      <c r="D13" s="27">
        <v>537</v>
      </c>
    </row>
    <row r="14" spans="1:5" s="15" customFormat="1" ht="18.95" customHeight="1">
      <c r="A14" s="62"/>
      <c r="B14" s="49" t="s">
        <v>179</v>
      </c>
      <c r="C14" s="23"/>
      <c r="D14" s="27">
        <v>645</v>
      </c>
    </row>
    <row r="15" spans="1:5" s="15" customFormat="1" ht="18.95" customHeight="1">
      <c r="A15" s="62"/>
      <c r="B15" s="49" t="s">
        <v>187</v>
      </c>
      <c r="C15" s="23"/>
      <c r="D15" s="27">
        <v>764</v>
      </c>
    </row>
    <row r="16" spans="1:5" s="15" customFormat="1" ht="18.95" customHeight="1">
      <c r="A16" s="62"/>
      <c r="B16" s="68" t="s">
        <v>234</v>
      </c>
      <c r="C16" s="23"/>
      <c r="D16" s="27"/>
    </row>
    <row r="17" spans="1:4" s="15" customFormat="1" ht="18.95" customHeight="1">
      <c r="A17" s="62"/>
      <c r="B17" s="68" t="s">
        <v>233</v>
      </c>
      <c r="C17" s="23"/>
      <c r="D17" s="27"/>
    </row>
    <row r="18" spans="1:4" s="15" customFormat="1" ht="18.95" customHeight="1">
      <c r="A18" s="62"/>
      <c r="B18" s="68" t="s">
        <v>232</v>
      </c>
      <c r="C18" s="23"/>
      <c r="D18" s="27"/>
    </row>
    <row r="19" spans="1:4" s="15" customFormat="1" ht="18.95" customHeight="1">
      <c r="A19" s="62"/>
      <c r="B19" s="68" t="s">
        <v>231</v>
      </c>
      <c r="C19" s="23"/>
      <c r="D19" s="27"/>
    </row>
    <row r="20" spans="1:4" s="15" customFormat="1" ht="18.95" customHeight="1">
      <c r="A20" s="62"/>
      <c r="B20" s="68" t="s">
        <v>230</v>
      </c>
      <c r="C20" s="23"/>
      <c r="D20" s="27"/>
    </row>
    <row r="21" spans="1:4" s="15" customFormat="1" ht="23.25" customHeight="1">
      <c r="A21" s="62"/>
      <c r="B21" s="67" t="s">
        <v>183</v>
      </c>
      <c r="C21" s="23"/>
      <c r="D21" s="27">
        <v>789</v>
      </c>
    </row>
    <row r="22" spans="1:4" s="15" customFormat="1" ht="23.25" customHeight="1">
      <c r="A22" s="57" t="e" vm="3">
        <v>#VALUE!</v>
      </c>
      <c r="B22" s="49" t="s">
        <v>188</v>
      </c>
      <c r="C22" s="23"/>
      <c r="D22" s="27">
        <v>498</v>
      </c>
    </row>
    <row r="23" spans="1:4" s="15" customFormat="1" ht="23.25" customHeight="1">
      <c r="A23" s="63"/>
      <c r="B23" s="49" t="s">
        <v>186</v>
      </c>
      <c r="C23" s="23"/>
      <c r="D23" s="27">
        <v>738</v>
      </c>
    </row>
    <row r="24" spans="1:4" s="15" customFormat="1" ht="23.25" customHeight="1">
      <c r="A24" s="63"/>
      <c r="B24" s="49" t="s">
        <v>189</v>
      </c>
      <c r="C24" s="23"/>
      <c r="D24" s="27">
        <v>893</v>
      </c>
    </row>
    <row r="25" spans="1:4" s="15" customFormat="1" ht="23.25" customHeight="1">
      <c r="A25" s="63"/>
      <c r="B25" s="49" t="s">
        <v>190</v>
      </c>
      <c r="C25" s="23"/>
      <c r="D25" s="27">
        <v>1049</v>
      </c>
    </row>
    <row r="26" spans="1:4" s="15" customFormat="1" ht="23.25" customHeight="1">
      <c r="A26" s="63"/>
      <c r="B26" s="68" t="s">
        <v>229</v>
      </c>
      <c r="C26" s="23"/>
      <c r="D26" s="27"/>
    </row>
    <row r="27" spans="1:4" s="15" customFormat="1" ht="23.25" customHeight="1">
      <c r="A27" s="63"/>
      <c r="B27" s="68" t="s">
        <v>228</v>
      </c>
      <c r="C27" s="23"/>
      <c r="D27" s="27"/>
    </row>
    <row r="28" spans="1:4" s="15" customFormat="1" ht="23.25" customHeight="1">
      <c r="A28" s="63"/>
      <c r="B28" s="68" t="s">
        <v>227</v>
      </c>
      <c r="C28" s="23"/>
      <c r="D28" s="27"/>
    </row>
    <row r="29" spans="1:4" s="15" customFormat="1" ht="23.25" customHeight="1">
      <c r="A29" s="63"/>
      <c r="B29" s="68" t="s">
        <v>226</v>
      </c>
      <c r="C29" s="23"/>
      <c r="D29" s="27"/>
    </row>
    <row r="30" spans="1:4" s="15" customFormat="1" ht="23.25" customHeight="1">
      <c r="A30" s="63"/>
      <c r="B30" s="68" t="s">
        <v>225</v>
      </c>
      <c r="C30" s="23"/>
      <c r="D30" s="27"/>
    </row>
    <row r="31" spans="1:4" s="15" customFormat="1" ht="23.25" customHeight="1">
      <c r="A31" s="63"/>
      <c r="B31" s="68" t="s">
        <v>194</v>
      </c>
      <c r="C31" s="23"/>
      <c r="D31" s="27"/>
    </row>
    <row r="32" spans="1:4" s="15" customFormat="1" ht="23.25" customHeight="1">
      <c r="A32" s="63"/>
      <c r="B32" s="68" t="s">
        <v>195</v>
      </c>
      <c r="C32" s="23"/>
      <c r="D32" s="27"/>
    </row>
    <row r="33" spans="1:4" s="15" customFormat="1" ht="23.25" customHeight="1">
      <c r="A33" s="63"/>
      <c r="B33" s="68" t="s">
        <v>196</v>
      </c>
      <c r="C33" s="23"/>
      <c r="D33" s="27"/>
    </row>
    <row r="34" spans="1:4" s="15" customFormat="1" ht="23.25" customHeight="1">
      <c r="A34" s="63"/>
      <c r="B34" s="68" t="s">
        <v>197</v>
      </c>
      <c r="C34" s="23"/>
      <c r="D34" s="27"/>
    </row>
    <row r="35" spans="1:4" s="15" customFormat="1" ht="23.25" customHeight="1">
      <c r="A35" s="63"/>
      <c r="B35" s="68" t="s">
        <v>198</v>
      </c>
      <c r="C35" s="23"/>
      <c r="D35" s="27"/>
    </row>
    <row r="36" spans="1:4" s="15" customFormat="1" ht="23.25" customHeight="1">
      <c r="A36" s="63"/>
      <c r="B36" s="68" t="s">
        <v>199</v>
      </c>
      <c r="C36" s="23"/>
      <c r="D36" s="27"/>
    </row>
    <row r="37" spans="1:4" s="15" customFormat="1" ht="23.25" customHeight="1">
      <c r="A37" s="63"/>
      <c r="B37" s="68" t="s">
        <v>200</v>
      </c>
      <c r="C37" s="23"/>
      <c r="D37" s="27"/>
    </row>
    <row r="38" spans="1:4" s="15" customFormat="1" ht="23.25" customHeight="1">
      <c r="A38" s="63"/>
      <c r="B38" s="68" t="s">
        <v>201</v>
      </c>
      <c r="C38" s="23"/>
      <c r="D38" s="27"/>
    </row>
    <row r="39" spans="1:4" s="15" customFormat="1" ht="23.25" customHeight="1">
      <c r="A39" s="63"/>
      <c r="B39" s="68" t="s">
        <v>202</v>
      </c>
      <c r="C39" s="23"/>
      <c r="D39" s="27"/>
    </row>
    <row r="40" spans="1:4" s="15" customFormat="1" ht="23.25" customHeight="1">
      <c r="A40" s="63"/>
      <c r="B40" s="49"/>
      <c r="C40" s="23"/>
      <c r="D40" s="27"/>
    </row>
    <row r="41" spans="1:4" s="15" customFormat="1" ht="23.25" customHeight="1">
      <c r="A41" s="63"/>
      <c r="B41" s="49"/>
      <c r="C41" s="23"/>
      <c r="D41" s="27"/>
    </row>
    <row r="42" spans="1:4" s="15" customFormat="1" ht="66" customHeight="1">
      <c r="A42" s="63"/>
      <c r="B42" s="22"/>
      <c r="C42" s="23"/>
      <c r="D42" s="27"/>
    </row>
    <row r="43" spans="1:4" s="15" customFormat="1" ht="23.25" customHeight="1">
      <c r="A43" s="58"/>
      <c r="B43" s="67" t="s">
        <v>183</v>
      </c>
      <c r="C43" s="23"/>
      <c r="D43" s="27">
        <v>1256</v>
      </c>
    </row>
    <row r="44" spans="1:4" s="15" customFormat="1" ht="19.5" customHeight="1">
      <c r="A44" s="24"/>
      <c r="B44" s="22"/>
      <c r="C44" s="23"/>
      <c r="D44" s="27"/>
    </row>
    <row r="45" spans="1:4" s="15" customFormat="1" ht="15" customHeight="1">
      <c r="A45" s="57" t="e" vm="4">
        <v>#VALUE!</v>
      </c>
      <c r="B45" s="49" t="s">
        <v>185</v>
      </c>
      <c r="C45" s="23"/>
      <c r="D45" s="27">
        <v>599</v>
      </c>
    </row>
    <row r="46" spans="1:4" s="15" customFormat="1" ht="15" customHeight="1">
      <c r="A46" s="63"/>
      <c r="B46" s="49" t="s">
        <v>186</v>
      </c>
      <c r="C46" s="23"/>
      <c r="D46" s="27">
        <v>879</v>
      </c>
    </row>
    <row r="47" spans="1:4" s="15" customFormat="1" ht="15" customHeight="1">
      <c r="A47" s="63"/>
      <c r="B47" s="49" t="s">
        <v>191</v>
      </c>
      <c r="C47" s="23"/>
      <c r="D47" s="27">
        <v>1071</v>
      </c>
    </row>
    <row r="48" spans="1:4" s="15" customFormat="1" ht="18" customHeight="1">
      <c r="A48" s="63"/>
      <c r="B48" s="49" t="s">
        <v>187</v>
      </c>
      <c r="C48" s="23"/>
      <c r="D48" s="27">
        <v>1298</v>
      </c>
    </row>
    <row r="49" spans="1:4" s="15" customFormat="1" ht="18" customHeight="1">
      <c r="A49" s="63"/>
      <c r="B49" s="68" t="s">
        <v>203</v>
      </c>
      <c r="C49" s="23"/>
      <c r="D49" s="27"/>
    </row>
    <row r="50" spans="1:4" s="15" customFormat="1" ht="18" customHeight="1">
      <c r="A50" s="63"/>
      <c r="B50" s="68" t="s">
        <v>204</v>
      </c>
      <c r="C50" s="23"/>
      <c r="D50" s="27"/>
    </row>
    <row r="51" spans="1:4" s="15" customFormat="1" ht="18" customHeight="1">
      <c r="A51" s="63"/>
      <c r="B51" s="68" t="s">
        <v>205</v>
      </c>
      <c r="C51" s="23"/>
      <c r="D51" s="27"/>
    </row>
    <row r="52" spans="1:4" s="15" customFormat="1" ht="18" customHeight="1">
      <c r="A52" s="63"/>
      <c r="B52" s="68" t="s">
        <v>206</v>
      </c>
      <c r="C52" s="23"/>
      <c r="D52" s="27"/>
    </row>
    <row r="53" spans="1:4" s="15" customFormat="1" ht="18" customHeight="1">
      <c r="A53" s="63"/>
      <c r="B53" s="68" t="s">
        <v>207</v>
      </c>
      <c r="C53" s="23"/>
      <c r="D53" s="27"/>
    </row>
    <row r="54" spans="1:4" s="15" customFormat="1" ht="18" customHeight="1">
      <c r="A54" s="63"/>
      <c r="B54" s="68" t="s">
        <v>224</v>
      </c>
      <c r="C54" s="23"/>
      <c r="D54" s="27"/>
    </row>
    <row r="55" spans="1:4" s="15" customFormat="1" ht="18" customHeight="1">
      <c r="A55" s="63"/>
      <c r="B55" s="68" t="s">
        <v>208</v>
      </c>
      <c r="C55" s="23"/>
      <c r="D55" s="27"/>
    </row>
    <row r="56" spans="1:4" s="15" customFormat="1" ht="18" customHeight="1">
      <c r="A56" s="63"/>
      <c r="B56" s="68" t="s">
        <v>209</v>
      </c>
      <c r="C56" s="23"/>
      <c r="D56" s="27"/>
    </row>
    <row r="57" spans="1:4" s="15" customFormat="1" ht="18" customHeight="1">
      <c r="A57" s="63"/>
      <c r="B57" s="68" t="s">
        <v>210</v>
      </c>
      <c r="C57" s="23"/>
      <c r="D57" s="27"/>
    </row>
    <row r="58" spans="1:4" s="15" customFormat="1" ht="18" customHeight="1">
      <c r="A58" s="63"/>
      <c r="B58" s="68" t="s">
        <v>211</v>
      </c>
      <c r="C58" s="23"/>
      <c r="D58" s="27"/>
    </row>
    <row r="59" spans="1:4" s="15" customFormat="1" ht="18" customHeight="1">
      <c r="A59" s="63"/>
      <c r="B59" s="68" t="s">
        <v>212</v>
      </c>
      <c r="C59" s="23"/>
      <c r="D59" s="27"/>
    </row>
    <row r="60" spans="1:4" s="15" customFormat="1" ht="18" customHeight="1">
      <c r="A60" s="63"/>
      <c r="B60" s="68" t="s">
        <v>213</v>
      </c>
      <c r="C60" s="23"/>
      <c r="D60" s="27"/>
    </row>
    <row r="61" spans="1:4" s="15" customFormat="1" ht="18" customHeight="1">
      <c r="A61" s="63"/>
      <c r="B61" s="68" t="s">
        <v>214</v>
      </c>
      <c r="C61" s="23"/>
      <c r="D61" s="27"/>
    </row>
    <row r="62" spans="1:4" s="15" customFormat="1" ht="18" customHeight="1">
      <c r="A62" s="63"/>
      <c r="B62" s="68" t="s">
        <v>223</v>
      </c>
      <c r="C62" s="23"/>
      <c r="D62" s="27"/>
    </row>
    <row r="63" spans="1:4" s="15" customFormat="1" ht="18" customHeight="1">
      <c r="A63" s="63"/>
      <c r="B63" s="68" t="s">
        <v>215</v>
      </c>
      <c r="C63" s="23"/>
      <c r="D63" s="27"/>
    </row>
    <row r="64" spans="1:4" s="15" customFormat="1" ht="18" customHeight="1">
      <c r="A64" s="63"/>
      <c r="B64" s="68" t="s">
        <v>216</v>
      </c>
      <c r="C64" s="23"/>
      <c r="D64" s="27"/>
    </row>
    <row r="65" spans="1:4" s="15" customFormat="1" ht="18" customHeight="1">
      <c r="A65" s="63"/>
      <c r="B65" s="68" t="s">
        <v>217</v>
      </c>
      <c r="C65" s="23"/>
      <c r="D65" s="27"/>
    </row>
    <row r="66" spans="1:4" s="15" customFormat="1" ht="18" customHeight="1">
      <c r="A66" s="63"/>
      <c r="B66" s="68" t="s">
        <v>218</v>
      </c>
      <c r="C66" s="23"/>
      <c r="D66" s="27"/>
    </row>
    <row r="67" spans="1:4" s="15" customFormat="1" ht="18" customHeight="1">
      <c r="A67" s="63"/>
      <c r="B67" s="68" t="s">
        <v>219</v>
      </c>
      <c r="C67" s="23"/>
      <c r="D67" s="27"/>
    </row>
    <row r="68" spans="1:4" s="15" customFormat="1" ht="18" customHeight="1">
      <c r="A68" s="63"/>
      <c r="B68" s="68" t="s">
        <v>220</v>
      </c>
      <c r="C68" s="23"/>
      <c r="D68" s="27"/>
    </row>
    <row r="69" spans="1:4" s="15" customFormat="1" ht="18" customHeight="1">
      <c r="A69" s="63"/>
      <c r="B69" s="68" t="s">
        <v>222</v>
      </c>
      <c r="C69" s="23"/>
      <c r="D69" s="27"/>
    </row>
    <row r="70" spans="1:4" s="15" customFormat="1" ht="22.5" customHeight="1">
      <c r="A70" s="63"/>
      <c r="B70" s="68" t="s">
        <v>221</v>
      </c>
      <c r="C70" s="23"/>
      <c r="D70" s="27"/>
    </row>
    <row r="71" spans="1:4" s="15" customFormat="1" ht="32.25" customHeight="1">
      <c r="A71" s="58"/>
      <c r="B71" s="67" t="s">
        <v>193</v>
      </c>
      <c r="C71" s="23"/>
      <c r="D71" s="27">
        <v>1499</v>
      </c>
    </row>
    <row r="72" spans="1:4" s="15" customFormat="1" ht="22.5" customHeight="1">
      <c r="A72" s="25"/>
      <c r="B72" s="22"/>
      <c r="C72" s="23"/>
      <c r="D72" s="27"/>
    </row>
    <row r="73" spans="1:4" s="15" customFormat="1" ht="17.100000000000001" customHeight="1">
      <c r="A73" s="47"/>
      <c r="B73" s="22"/>
      <c r="C73" s="23"/>
      <c r="D73" s="27"/>
    </row>
    <row r="74" spans="1:4" s="15" customFormat="1" ht="17.100000000000001" customHeight="1">
      <c r="A74" s="24"/>
      <c r="B74" s="22"/>
      <c r="C74" s="23"/>
      <c r="D74" s="27"/>
    </row>
    <row r="75" spans="1:4" s="15" customFormat="1" ht="17.100000000000001" customHeight="1">
      <c r="A75" s="24"/>
      <c r="B75" s="22"/>
      <c r="C75" s="23"/>
      <c r="D75" s="27"/>
    </row>
    <row r="76" spans="1:4" s="15" customFormat="1" ht="20.100000000000001" customHeight="1">
      <c r="A76" s="24"/>
      <c r="B76" s="22"/>
      <c r="C76" s="23"/>
      <c r="D76" s="27"/>
    </row>
    <row r="77" spans="1:4" s="15" customFormat="1" ht="15" customHeight="1">
      <c r="A77" s="24"/>
      <c r="B77" s="22"/>
      <c r="C77" s="23"/>
      <c r="D77" s="29"/>
    </row>
    <row r="78" spans="1:4" s="16" customFormat="1" ht="14.25" customHeight="1">
      <c r="A78" s="57"/>
      <c r="B78" s="22"/>
      <c r="C78" s="23"/>
      <c r="D78" s="29"/>
    </row>
    <row r="79" spans="1:4" s="16" customFormat="1" ht="18.95" customHeight="1">
      <c r="A79" s="58"/>
      <c r="B79" s="22"/>
      <c r="C79" s="23"/>
      <c r="D79" s="29"/>
    </row>
    <row r="80" spans="1:4" s="16" customFormat="1" ht="24" customHeight="1">
      <c r="A80" s="31"/>
      <c r="B80" s="32"/>
      <c r="C80" s="33"/>
      <c r="D80" s="43"/>
    </row>
    <row r="81" spans="1:4" s="16" customFormat="1" ht="22.5" customHeight="1">
      <c r="A81" s="34"/>
      <c r="B81" s="30"/>
      <c r="C81" s="23"/>
      <c r="D81" s="35"/>
    </row>
    <row r="82" spans="1:4" s="16" customFormat="1" ht="22.5" customHeight="1" thickBot="1">
      <c r="A82" s="55" t="s">
        <v>134</v>
      </c>
      <c r="B82" s="56"/>
      <c r="C82" s="36"/>
      <c r="D82" s="44">
        <f>SUMPRODUCT($C$3:$C$80,D3:D80)</f>
        <v>0</v>
      </c>
    </row>
    <row r="83" spans="1:4" s="17" customFormat="1" ht="22.5" customHeight="1" thickBot="1">
      <c r="A83" s="52"/>
      <c r="B83" s="54"/>
      <c r="C83" s="37"/>
      <c r="D83" s="45">
        <f>(1-$C$83)*D82</f>
        <v>0</v>
      </c>
    </row>
    <row r="84" spans="1:4" s="17" customFormat="1" ht="2.25" hidden="1" customHeight="1">
      <c r="A84" s="52"/>
      <c r="B84" s="53"/>
      <c r="C84" s="38"/>
      <c r="D84" s="45"/>
    </row>
    <row r="85" spans="1:4" s="17" customFormat="1" ht="25.5" customHeight="1" thickBot="1">
      <c r="A85" s="50" t="s">
        <v>0</v>
      </c>
      <c r="B85" s="51"/>
      <c r="C85" s="39">
        <v>0.10249999999999999</v>
      </c>
      <c r="D85" s="46">
        <f>(1+$C$85)*D83</f>
        <v>0</v>
      </c>
    </row>
    <row r="86" spans="1:4" s="17" customFormat="1" ht="20.100000000000001" customHeight="1">
      <c r="A86" s="69" t="s">
        <v>240</v>
      </c>
      <c r="B86" s="70"/>
      <c r="C86" s="70"/>
      <c r="D86" s="19"/>
    </row>
    <row r="87" spans="1:4">
      <c r="A87" s="71"/>
      <c r="B87" s="71"/>
      <c r="C87" s="71"/>
    </row>
    <row r="88" spans="1:4">
      <c r="A88" s="71"/>
      <c r="B88" s="71"/>
      <c r="C88" s="71"/>
    </row>
    <row r="89" spans="1:4">
      <c r="A89" s="71"/>
      <c r="B89" s="71"/>
      <c r="C89" s="71"/>
    </row>
    <row r="90" spans="1:4">
      <c r="A90" s="71"/>
      <c r="B90" s="71"/>
      <c r="C90" s="71"/>
    </row>
    <row r="91" spans="1:4">
      <c r="A91" s="40"/>
      <c r="B91" s="41"/>
      <c r="C91" s="42"/>
    </row>
    <row r="92" spans="1:4">
      <c r="A92" s="40"/>
      <c r="B92" s="41"/>
      <c r="C92" s="42"/>
    </row>
    <row r="93" spans="1:4">
      <c r="B93" s="41"/>
      <c r="C93" s="42"/>
    </row>
    <row r="94" spans="1:4">
      <c r="B94" s="41"/>
      <c r="C94" s="42"/>
    </row>
    <row r="95" spans="1:4">
      <c r="B95" s="41"/>
      <c r="C95" s="42"/>
    </row>
    <row r="96" spans="1:4">
      <c r="B96" s="41"/>
      <c r="C96" s="42"/>
    </row>
    <row r="97" spans="2:3">
      <c r="B97" s="41"/>
      <c r="C97" s="42"/>
    </row>
    <row r="98" spans="2:3">
      <c r="B98" s="41"/>
      <c r="C98" s="42"/>
    </row>
    <row r="99" spans="2:3">
      <c r="B99" s="41"/>
      <c r="C99" s="42"/>
    </row>
  </sheetData>
  <protectedRanges>
    <protectedRange algorithmName="SHA-512" hashValue="33YWmuPIeIuXu72dCVMPJRj5P59ZFS3BW1CiUWyfsGJLoO1tJuaBcCgdUw3zWIPjGUsF6tILEQrCS8+LeeY+4Q==" saltValue="Lsds/5kRaT2rFgvCoBjVJA==" spinCount="100000" sqref="D3:D4" name="Range1"/>
    <protectedRange algorithmName="SHA-512" hashValue="33YWmuPIeIuXu72dCVMPJRj5P59ZFS3BW1CiUWyfsGJLoO1tJuaBcCgdUw3zWIPjGUsF6tILEQrCS8+LeeY+4Q==" saltValue="Lsds/5kRaT2rFgvCoBjVJA==" spinCount="100000" sqref="D71" name="Range1_9"/>
    <protectedRange algorithmName="SHA-512" hashValue="33YWmuPIeIuXu72dCVMPJRj5P59ZFS3BW1CiUWyfsGJLoO1tJuaBcCgdUw3zWIPjGUsF6tILEQrCS8+LeeY+4Q==" saltValue="Lsds/5kRaT2rFgvCoBjVJA==" spinCount="100000" sqref="D72" name="Range1_10"/>
    <protectedRange algorithmName="SHA-512" hashValue="33YWmuPIeIuXu72dCVMPJRj5P59ZFS3BW1CiUWyfsGJLoO1tJuaBcCgdUw3zWIPjGUsF6tILEQrCS8+LeeY+4Q==" saltValue="Lsds/5kRaT2rFgvCoBjVJA==" spinCount="100000" sqref="D11" name="Range1_9_1"/>
  </protectedRanges>
  <mergeCells count="11">
    <mergeCell ref="A78:A79"/>
    <mergeCell ref="A3:A11"/>
    <mergeCell ref="A12:A21"/>
    <mergeCell ref="A22:A43"/>
    <mergeCell ref="A1:D1"/>
    <mergeCell ref="A45:A71"/>
    <mergeCell ref="A86:C90"/>
    <mergeCell ref="A85:B85"/>
    <mergeCell ref="A84:B84"/>
    <mergeCell ref="A83:B83"/>
    <mergeCell ref="A82:B82"/>
  </mergeCells>
  <phoneticPr fontId="20" type="noConversion"/>
  <pageMargins left="0.35416666666666702" right="0.35416666666666702" top="0.47222222222222199" bottom="0.39305555555555599" header="0.196527777777778" footer="0.156944444444444"/>
  <pageSetup scale="67"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3"/>
  <sheetViews>
    <sheetView topLeftCell="A149" zoomScale="115" zoomScaleNormal="115" workbookViewId="0">
      <selection activeCell="H12" sqref="H12:H13"/>
    </sheetView>
  </sheetViews>
  <sheetFormatPr defaultColWidth="10.875" defaultRowHeight="15"/>
  <cols>
    <col min="1" max="1" width="17.625" style="2" customWidth="1"/>
    <col min="2" max="2" width="7.375" style="3" customWidth="1"/>
    <col min="3" max="3" width="10.125" style="4" customWidth="1"/>
    <col min="4" max="4" width="15.375" style="5" customWidth="1"/>
    <col min="5" max="7" width="10.875" style="3"/>
    <col min="8" max="8" width="16.75" style="2" customWidth="1"/>
    <col min="9" max="16384" width="10.875" style="2"/>
  </cols>
  <sheetData>
    <row r="1" spans="1:8" ht="3" customHeight="1"/>
    <row r="2" spans="1:8" ht="3" customHeight="1"/>
    <row r="3" spans="1:8" ht="3" customHeight="1"/>
    <row r="4" spans="1:8" ht="3" customHeight="1"/>
    <row r="5" spans="1:8" ht="3" customHeight="1"/>
    <row r="6" spans="1:8" ht="20.25" customHeight="1">
      <c r="A6" s="66" t="s">
        <v>135</v>
      </c>
      <c r="B6" s="66"/>
      <c r="C6" s="66"/>
      <c r="D6" s="66"/>
      <c r="E6" s="66"/>
      <c r="F6" s="66"/>
      <c r="G6" s="66"/>
      <c r="H6" s="6" t="s">
        <v>136</v>
      </c>
    </row>
    <row r="7" spans="1:8" s="1" customFormat="1" ht="15.75">
      <c r="A7" s="7" t="s">
        <v>137</v>
      </c>
      <c r="B7" s="7" t="s">
        <v>138</v>
      </c>
      <c r="C7" s="8" t="s">
        <v>139</v>
      </c>
      <c r="D7" s="9" t="s">
        <v>140</v>
      </c>
      <c r="E7" s="7" t="s">
        <v>141</v>
      </c>
      <c r="F7" s="7" t="s">
        <v>142</v>
      </c>
      <c r="G7" s="7" t="s">
        <v>143</v>
      </c>
    </row>
    <row r="8" spans="1:8">
      <c r="A8" s="10" t="s">
        <v>2</v>
      </c>
      <c r="B8" s="11">
        <v>1</v>
      </c>
      <c r="C8" s="12">
        <v>14.85</v>
      </c>
      <c r="D8" s="12">
        <f>(E8+1)*(F8+1)*(G8+1)/1000000/B8</f>
        <v>9.8624000000000003E-2</v>
      </c>
      <c r="E8" s="11">
        <v>91</v>
      </c>
      <c r="F8" s="11">
        <v>66</v>
      </c>
      <c r="G8" s="11">
        <v>15</v>
      </c>
    </row>
    <row r="9" spans="1:8">
      <c r="A9" s="10" t="s">
        <v>3</v>
      </c>
      <c r="B9" s="11">
        <v>1</v>
      </c>
      <c r="C9" s="12">
        <v>19.45</v>
      </c>
      <c r="D9" s="12">
        <f>(E9+1)*(F9+1)*(G9+1)/1000000/B9</f>
        <v>0.14793600000000001</v>
      </c>
      <c r="E9" s="11">
        <v>91</v>
      </c>
      <c r="F9" s="11">
        <v>66</v>
      </c>
      <c r="G9" s="11">
        <v>23</v>
      </c>
    </row>
    <row r="10" spans="1:8">
      <c r="A10" s="10" t="s">
        <v>4</v>
      </c>
      <c r="B10" s="11">
        <v>1</v>
      </c>
      <c r="C10" s="12">
        <v>13.9</v>
      </c>
      <c r="D10" s="12">
        <f>(E10+1)*(F10+1)*(G10+1)/1000000/B10</f>
        <v>4.6367999999999999E-2</v>
      </c>
      <c r="E10" s="11">
        <v>91</v>
      </c>
      <c r="F10" s="11">
        <v>62</v>
      </c>
      <c r="G10" s="11">
        <v>7</v>
      </c>
    </row>
    <row r="11" spans="1:8">
      <c r="A11" s="10" t="s">
        <v>144</v>
      </c>
      <c r="B11" s="11">
        <v>1</v>
      </c>
      <c r="C11" s="12">
        <v>6</v>
      </c>
      <c r="D11" s="12">
        <v>5.0231999999999999E-2</v>
      </c>
      <c r="E11" s="11">
        <v>68</v>
      </c>
      <c r="F11" s="11">
        <v>51</v>
      </c>
      <c r="G11" s="11">
        <v>13</v>
      </c>
    </row>
    <row r="12" spans="1:8">
      <c r="A12" s="10" t="s">
        <v>5</v>
      </c>
      <c r="B12" s="11">
        <v>1</v>
      </c>
      <c r="C12" s="12">
        <v>22</v>
      </c>
      <c r="D12" s="12">
        <v>1.0502320000000001</v>
      </c>
      <c r="E12" s="11">
        <v>95</v>
      </c>
      <c r="F12" s="11">
        <v>68</v>
      </c>
      <c r="G12" s="11">
        <v>33</v>
      </c>
    </row>
    <row r="13" spans="1:8">
      <c r="A13" s="10" t="s">
        <v>6</v>
      </c>
      <c r="B13" s="11">
        <v>1</v>
      </c>
      <c r="C13" s="12">
        <v>20.399999999999999</v>
      </c>
      <c r="D13" s="12">
        <f t="shared" ref="D13:D28" si="0">(E13+1)*(F13+1)*(G13+1)/1000000/B13</f>
        <v>5.7959999999999998E-2</v>
      </c>
      <c r="E13" s="11">
        <v>91</v>
      </c>
      <c r="F13" s="11">
        <v>62</v>
      </c>
      <c r="G13" s="11">
        <v>9</v>
      </c>
    </row>
    <row r="14" spans="1:8">
      <c r="A14" s="10" t="s">
        <v>7</v>
      </c>
      <c r="B14" s="11">
        <v>1</v>
      </c>
      <c r="C14" s="12">
        <v>22.5</v>
      </c>
      <c r="D14" s="12">
        <f t="shared" si="0"/>
        <v>6.9552000000000003E-2</v>
      </c>
      <c r="E14" s="11">
        <v>91</v>
      </c>
      <c r="F14" s="11">
        <v>62</v>
      </c>
      <c r="G14" s="11">
        <v>11</v>
      </c>
    </row>
    <row r="15" spans="1:8">
      <c r="A15" s="10" t="s">
        <v>8</v>
      </c>
      <c r="B15" s="11">
        <v>1</v>
      </c>
      <c r="C15" s="12">
        <v>24.25</v>
      </c>
      <c r="D15" s="12">
        <f t="shared" si="0"/>
        <v>6.9552000000000003E-2</v>
      </c>
      <c r="E15" s="11">
        <v>91</v>
      </c>
      <c r="F15" s="11">
        <v>62</v>
      </c>
      <c r="G15" s="11">
        <v>11</v>
      </c>
    </row>
    <row r="16" spans="1:8">
      <c r="A16" s="10" t="s">
        <v>9</v>
      </c>
      <c r="B16" s="11">
        <v>1</v>
      </c>
      <c r="C16" s="12">
        <v>25.9</v>
      </c>
      <c r="D16" s="12">
        <f t="shared" si="0"/>
        <v>7.5347999999999998E-2</v>
      </c>
      <c r="E16" s="11">
        <v>91</v>
      </c>
      <c r="F16" s="11">
        <v>62</v>
      </c>
      <c r="G16" s="11">
        <v>12</v>
      </c>
    </row>
    <row r="17" spans="1:7">
      <c r="A17" s="10" t="s">
        <v>10</v>
      </c>
      <c r="B17" s="11">
        <v>1</v>
      </c>
      <c r="C17" s="12">
        <v>27.7</v>
      </c>
      <c r="D17" s="12">
        <f t="shared" si="0"/>
        <v>8.2432000000000005E-2</v>
      </c>
      <c r="E17" s="11">
        <v>91</v>
      </c>
      <c r="F17" s="11">
        <v>63</v>
      </c>
      <c r="G17" s="11">
        <v>13</v>
      </c>
    </row>
    <row r="18" spans="1:7">
      <c r="A18" s="10" t="s">
        <v>11</v>
      </c>
      <c r="B18" s="11">
        <v>1</v>
      </c>
      <c r="C18" s="12">
        <v>30.45</v>
      </c>
      <c r="D18" s="12">
        <f t="shared" si="0"/>
        <v>8.6111999999999994E-2</v>
      </c>
      <c r="E18" s="11">
        <v>91</v>
      </c>
      <c r="F18" s="11">
        <v>71</v>
      </c>
      <c r="G18" s="11">
        <v>12</v>
      </c>
    </row>
    <row r="19" spans="1:7">
      <c r="A19" s="10" t="s">
        <v>12</v>
      </c>
      <c r="B19" s="11">
        <v>1</v>
      </c>
      <c r="C19" s="12">
        <v>32.75</v>
      </c>
      <c r="D19" s="12">
        <f t="shared" si="0"/>
        <v>0.101752</v>
      </c>
      <c r="E19" s="11">
        <v>91</v>
      </c>
      <c r="F19" s="11">
        <v>78</v>
      </c>
      <c r="G19" s="11">
        <v>13</v>
      </c>
    </row>
    <row r="20" spans="1:7">
      <c r="A20" s="10" t="s">
        <v>13</v>
      </c>
      <c r="B20" s="11">
        <v>1</v>
      </c>
      <c r="C20" s="12">
        <v>34.549999999999997</v>
      </c>
      <c r="D20" s="12">
        <f t="shared" si="0"/>
        <v>9.4483999999999999E-2</v>
      </c>
      <c r="E20" s="11">
        <v>91</v>
      </c>
      <c r="F20" s="11">
        <v>78</v>
      </c>
      <c r="G20" s="11">
        <v>12</v>
      </c>
    </row>
    <row r="21" spans="1:7">
      <c r="A21" s="10" t="s">
        <v>14</v>
      </c>
      <c r="B21" s="11">
        <v>1</v>
      </c>
      <c r="C21" s="12">
        <v>39.75</v>
      </c>
      <c r="D21" s="12">
        <f t="shared" si="0"/>
        <v>0.107282</v>
      </c>
      <c r="E21" s="11">
        <v>96</v>
      </c>
      <c r="F21" s="11">
        <v>78</v>
      </c>
      <c r="G21" s="11">
        <v>13</v>
      </c>
    </row>
    <row r="22" spans="1:7">
      <c r="A22" s="10" t="s">
        <v>15</v>
      </c>
      <c r="B22" s="11">
        <v>1</v>
      </c>
      <c r="C22" s="12">
        <v>43.85</v>
      </c>
      <c r="D22" s="12">
        <f t="shared" si="0"/>
        <v>0.106808</v>
      </c>
      <c r="E22" s="11">
        <v>103</v>
      </c>
      <c r="F22" s="11">
        <v>78</v>
      </c>
      <c r="G22" s="11">
        <v>12</v>
      </c>
    </row>
    <row r="23" spans="1:7">
      <c r="A23" s="10" t="s">
        <v>16</v>
      </c>
      <c r="B23" s="11">
        <v>1</v>
      </c>
      <c r="C23" s="12">
        <v>44.25</v>
      </c>
      <c r="D23" s="12">
        <f t="shared" si="0"/>
        <v>0.10617600000000001</v>
      </c>
      <c r="E23" s="11">
        <v>111</v>
      </c>
      <c r="F23" s="11">
        <v>78</v>
      </c>
      <c r="G23" s="11">
        <v>11</v>
      </c>
    </row>
    <row r="24" spans="1:7">
      <c r="A24" s="10" t="s">
        <v>17</v>
      </c>
      <c r="B24" s="11">
        <v>1</v>
      </c>
      <c r="C24" s="12">
        <v>17.649999999999999</v>
      </c>
      <c r="D24" s="12">
        <f t="shared" si="0"/>
        <v>7.2679999999999995E-2</v>
      </c>
      <c r="E24" s="11">
        <v>91</v>
      </c>
      <c r="F24" s="11">
        <v>78</v>
      </c>
      <c r="G24" s="11">
        <v>9</v>
      </c>
    </row>
    <row r="25" spans="1:7">
      <c r="A25" s="10" t="s">
        <v>18</v>
      </c>
      <c r="B25" s="11">
        <v>1</v>
      </c>
      <c r="C25" s="12">
        <v>20.65</v>
      </c>
      <c r="D25" s="12">
        <f t="shared" si="0"/>
        <v>7.2679999999999995E-2</v>
      </c>
      <c r="E25" s="11">
        <v>91</v>
      </c>
      <c r="F25" s="11">
        <v>78</v>
      </c>
      <c r="G25" s="11">
        <v>9</v>
      </c>
    </row>
    <row r="26" spans="1:7">
      <c r="A26" s="10" t="s">
        <v>19</v>
      </c>
      <c r="B26" s="11">
        <v>1</v>
      </c>
      <c r="C26" s="12">
        <v>22</v>
      </c>
      <c r="D26" s="12">
        <f t="shared" si="0"/>
        <v>7.6630000000000004E-2</v>
      </c>
      <c r="E26" s="11">
        <v>96</v>
      </c>
      <c r="F26" s="11">
        <v>78</v>
      </c>
      <c r="G26" s="11">
        <v>9</v>
      </c>
    </row>
    <row r="27" spans="1:7">
      <c r="A27" s="10" t="s">
        <v>20</v>
      </c>
      <c r="B27" s="11">
        <v>1</v>
      </c>
      <c r="C27" s="12">
        <v>22</v>
      </c>
      <c r="D27" s="12">
        <f t="shared" si="0"/>
        <v>6.8967000000000001E-2</v>
      </c>
      <c r="E27" s="11">
        <v>96</v>
      </c>
      <c r="F27" s="11">
        <v>78</v>
      </c>
      <c r="G27" s="11">
        <v>8</v>
      </c>
    </row>
    <row r="28" spans="1:7">
      <c r="A28" s="10" t="s">
        <v>21</v>
      </c>
      <c r="B28" s="11">
        <v>1</v>
      </c>
      <c r="C28" s="12">
        <v>28</v>
      </c>
      <c r="D28" s="12">
        <f t="shared" si="0"/>
        <v>8.6480000000000001E-2</v>
      </c>
      <c r="E28" s="11">
        <v>93</v>
      </c>
      <c r="F28" s="11">
        <v>91</v>
      </c>
      <c r="G28" s="11">
        <v>9</v>
      </c>
    </row>
    <row r="29" spans="1:7">
      <c r="A29" s="10" t="s">
        <v>145</v>
      </c>
      <c r="B29" s="11">
        <v>1</v>
      </c>
      <c r="C29" s="12">
        <v>25.65</v>
      </c>
      <c r="D29" s="12">
        <f t="shared" ref="D29:D90" si="1">(E29+1)*(F29+1)*(G29+1)/1000000/B29</f>
        <v>0.107282</v>
      </c>
      <c r="E29" s="11">
        <v>96</v>
      </c>
      <c r="F29" s="11">
        <v>78</v>
      </c>
      <c r="G29" s="11">
        <v>13</v>
      </c>
    </row>
    <row r="30" spans="1:7">
      <c r="A30" s="10" t="s">
        <v>146</v>
      </c>
      <c r="B30" s="11">
        <v>1</v>
      </c>
      <c r="C30" s="12">
        <v>32.85</v>
      </c>
      <c r="D30" s="12">
        <f t="shared" si="1"/>
        <v>0.115024</v>
      </c>
      <c r="E30" s="11">
        <v>103</v>
      </c>
      <c r="F30" s="11">
        <v>78</v>
      </c>
      <c r="G30" s="11">
        <v>13</v>
      </c>
    </row>
    <row r="31" spans="1:7">
      <c r="A31" s="10" t="s">
        <v>147</v>
      </c>
      <c r="B31" s="11">
        <v>1</v>
      </c>
      <c r="C31" s="12">
        <v>35.450000000000003</v>
      </c>
      <c r="D31" s="12">
        <f t="shared" si="1"/>
        <v>0.123872</v>
      </c>
      <c r="E31" s="11">
        <v>111</v>
      </c>
      <c r="F31" s="11">
        <v>78</v>
      </c>
      <c r="G31" s="11">
        <v>13</v>
      </c>
    </row>
    <row r="32" spans="1:7">
      <c r="A32" s="10" t="s">
        <v>22</v>
      </c>
      <c r="B32" s="11">
        <v>1</v>
      </c>
      <c r="C32" s="12">
        <v>26.35</v>
      </c>
      <c r="D32" s="12">
        <f t="shared" si="1"/>
        <v>9.486E-2</v>
      </c>
      <c r="E32" s="11">
        <v>92</v>
      </c>
      <c r="F32" s="11">
        <v>84</v>
      </c>
      <c r="G32" s="11">
        <v>11</v>
      </c>
    </row>
    <row r="33" spans="1:7">
      <c r="A33" s="10" t="s">
        <v>23</v>
      </c>
      <c r="B33" s="11">
        <v>1</v>
      </c>
      <c r="C33" s="12">
        <v>28.25</v>
      </c>
      <c r="D33" s="12">
        <f t="shared" si="1"/>
        <v>0.10598399999999999</v>
      </c>
      <c r="E33" s="11">
        <v>95</v>
      </c>
      <c r="F33" s="11">
        <v>91</v>
      </c>
      <c r="G33" s="11">
        <v>11</v>
      </c>
    </row>
    <row r="34" spans="1:7">
      <c r="A34" s="10" t="s">
        <v>24</v>
      </c>
      <c r="B34" s="11">
        <v>1</v>
      </c>
      <c r="C34" s="12">
        <v>30.85</v>
      </c>
      <c r="D34" s="12">
        <f t="shared" si="1"/>
        <v>7.5347999999999998E-2</v>
      </c>
      <c r="E34" s="11">
        <v>91</v>
      </c>
      <c r="F34" s="11">
        <v>62</v>
      </c>
      <c r="G34" s="11">
        <v>12</v>
      </c>
    </row>
    <row r="35" spans="1:7">
      <c r="A35" s="10" t="s">
        <v>25</v>
      </c>
      <c r="B35" s="11">
        <v>1</v>
      </c>
      <c r="C35" s="12">
        <v>32.85</v>
      </c>
      <c r="D35" s="12">
        <f t="shared" si="1"/>
        <v>7.5347999999999998E-2</v>
      </c>
      <c r="E35" s="11">
        <v>91</v>
      </c>
      <c r="F35" s="11">
        <v>62</v>
      </c>
      <c r="G35" s="11">
        <v>12</v>
      </c>
    </row>
    <row r="36" spans="1:7">
      <c r="A36" s="10" t="s">
        <v>26</v>
      </c>
      <c r="B36" s="11">
        <v>1</v>
      </c>
      <c r="C36" s="12">
        <v>35.549999999999997</v>
      </c>
      <c r="D36" s="12">
        <f t="shared" si="1"/>
        <v>9.2735999999999999E-2</v>
      </c>
      <c r="E36" s="11">
        <v>91</v>
      </c>
      <c r="F36" s="11">
        <v>62</v>
      </c>
      <c r="G36" s="11">
        <v>15</v>
      </c>
    </row>
    <row r="37" spans="1:7">
      <c r="A37" s="10" t="s">
        <v>27</v>
      </c>
      <c r="B37" s="11">
        <v>1</v>
      </c>
      <c r="C37" s="12">
        <v>38.299999999999997</v>
      </c>
      <c r="D37" s="12">
        <f t="shared" si="1"/>
        <v>9.2735999999999999E-2</v>
      </c>
      <c r="E37" s="11">
        <v>91</v>
      </c>
      <c r="F37" s="11">
        <v>62</v>
      </c>
      <c r="G37" s="11">
        <v>15</v>
      </c>
    </row>
    <row r="38" spans="1:7">
      <c r="A38" s="10" t="s">
        <v>28</v>
      </c>
      <c r="B38" s="11">
        <v>1</v>
      </c>
      <c r="C38" s="12">
        <v>40.35</v>
      </c>
      <c r="D38" s="12">
        <f t="shared" si="1"/>
        <v>0.100096</v>
      </c>
      <c r="E38" s="11">
        <v>91</v>
      </c>
      <c r="F38" s="11">
        <v>63</v>
      </c>
      <c r="G38" s="11">
        <v>16</v>
      </c>
    </row>
    <row r="39" spans="1:7">
      <c r="A39" s="10" t="s">
        <v>29</v>
      </c>
      <c r="B39" s="11">
        <v>1</v>
      </c>
      <c r="C39" s="12">
        <v>43.3</v>
      </c>
      <c r="D39" s="12">
        <f t="shared" si="1"/>
        <v>0.112608</v>
      </c>
      <c r="E39" s="11">
        <v>91</v>
      </c>
      <c r="F39" s="11">
        <v>71</v>
      </c>
      <c r="G39" s="11">
        <v>16</v>
      </c>
    </row>
    <row r="40" spans="1:7">
      <c r="A40" s="10" t="s">
        <v>30</v>
      </c>
      <c r="B40" s="11">
        <v>1</v>
      </c>
      <c r="C40" s="12">
        <v>45.55</v>
      </c>
      <c r="D40" s="12">
        <f t="shared" si="1"/>
        <v>0.123556</v>
      </c>
      <c r="E40" s="11">
        <v>91</v>
      </c>
      <c r="F40" s="11">
        <v>78</v>
      </c>
      <c r="G40" s="11">
        <v>16</v>
      </c>
    </row>
    <row r="41" spans="1:7">
      <c r="A41" s="10" t="s">
        <v>31</v>
      </c>
      <c r="B41" s="11">
        <v>1</v>
      </c>
      <c r="C41" s="12">
        <v>47.8</v>
      </c>
      <c r="D41" s="12">
        <f t="shared" si="1"/>
        <v>0.130271</v>
      </c>
      <c r="E41" s="11">
        <v>96</v>
      </c>
      <c r="F41" s="11">
        <v>78</v>
      </c>
      <c r="G41" s="11">
        <v>16</v>
      </c>
    </row>
    <row r="42" spans="1:7">
      <c r="A42" s="10" t="s">
        <v>32</v>
      </c>
      <c r="B42" s="11">
        <v>1</v>
      </c>
      <c r="C42" s="12">
        <v>10</v>
      </c>
      <c r="D42" s="12">
        <f t="shared" si="1"/>
        <v>2.9440000000000001E-2</v>
      </c>
      <c r="E42" s="11">
        <v>91</v>
      </c>
      <c r="F42" s="11">
        <v>63</v>
      </c>
      <c r="G42" s="11">
        <v>4</v>
      </c>
    </row>
    <row r="43" spans="1:7">
      <c r="A43" s="10" t="s">
        <v>33</v>
      </c>
      <c r="B43" s="11">
        <v>1</v>
      </c>
      <c r="C43" s="12">
        <v>8.9</v>
      </c>
      <c r="D43" s="12">
        <f t="shared" si="1"/>
        <v>3.3695999999999997E-2</v>
      </c>
      <c r="E43" s="11">
        <v>80</v>
      </c>
      <c r="F43" s="11">
        <v>31</v>
      </c>
      <c r="G43" s="11">
        <v>12</v>
      </c>
    </row>
    <row r="44" spans="1:7">
      <c r="A44" s="10" t="s">
        <v>34</v>
      </c>
      <c r="B44" s="11">
        <v>1</v>
      </c>
      <c r="C44" s="12">
        <v>10.75</v>
      </c>
      <c r="D44" s="12">
        <f t="shared" si="1"/>
        <v>3.5802E-2</v>
      </c>
      <c r="E44" s="11">
        <v>80</v>
      </c>
      <c r="F44" s="11">
        <v>33</v>
      </c>
      <c r="G44" s="11">
        <v>12</v>
      </c>
    </row>
    <row r="45" spans="1:7">
      <c r="A45" s="10" t="s">
        <v>35</v>
      </c>
      <c r="B45" s="11">
        <v>1</v>
      </c>
      <c r="C45" s="12">
        <v>12.15</v>
      </c>
      <c r="D45" s="12">
        <f t="shared" si="1"/>
        <v>4.3173000000000003E-2</v>
      </c>
      <c r="E45" s="11">
        <v>80</v>
      </c>
      <c r="F45" s="11">
        <v>40</v>
      </c>
      <c r="G45" s="11">
        <v>12</v>
      </c>
    </row>
    <row r="46" spans="1:7">
      <c r="A46" s="10" t="s">
        <v>36</v>
      </c>
      <c r="B46" s="11">
        <v>1</v>
      </c>
      <c r="C46" s="12">
        <v>13.75</v>
      </c>
      <c r="D46" s="12">
        <f t="shared" si="1"/>
        <v>4.7627999999999997E-2</v>
      </c>
      <c r="E46" s="11">
        <v>80</v>
      </c>
      <c r="F46" s="11">
        <v>48</v>
      </c>
      <c r="G46" s="11">
        <v>11</v>
      </c>
    </row>
    <row r="47" spans="1:7">
      <c r="A47" s="10" t="s">
        <v>37</v>
      </c>
      <c r="B47" s="11">
        <v>1</v>
      </c>
      <c r="C47" s="12">
        <v>15.2</v>
      </c>
      <c r="D47" s="12">
        <f t="shared" si="1"/>
        <v>5.5404000000000002E-2</v>
      </c>
      <c r="E47" s="11">
        <v>80</v>
      </c>
      <c r="F47" s="11">
        <v>56</v>
      </c>
      <c r="G47" s="11">
        <v>11</v>
      </c>
    </row>
    <row r="48" spans="1:7">
      <c r="A48" s="10" t="s">
        <v>38</v>
      </c>
      <c r="B48" s="11">
        <v>1</v>
      </c>
      <c r="C48" s="12">
        <v>17.55</v>
      </c>
      <c r="D48" s="12">
        <f t="shared" si="1"/>
        <v>6.2207999999999999E-2</v>
      </c>
      <c r="E48" s="11">
        <v>80</v>
      </c>
      <c r="F48" s="11">
        <v>63</v>
      </c>
      <c r="G48" s="11">
        <v>11</v>
      </c>
    </row>
    <row r="49" spans="1:7">
      <c r="A49" s="10" t="s">
        <v>39</v>
      </c>
      <c r="B49" s="11">
        <v>1</v>
      </c>
      <c r="C49" s="12">
        <v>18.95</v>
      </c>
      <c r="D49" s="12">
        <f t="shared" si="1"/>
        <v>6.4152000000000001E-2</v>
      </c>
      <c r="E49" s="11">
        <v>80</v>
      </c>
      <c r="F49" s="11">
        <v>71</v>
      </c>
      <c r="G49" s="11">
        <v>10</v>
      </c>
    </row>
    <row r="50" spans="1:7">
      <c r="A50" s="10" t="s">
        <v>40</v>
      </c>
      <c r="B50" s="11">
        <v>1</v>
      </c>
      <c r="C50" s="12">
        <v>20.100000000000001</v>
      </c>
      <c r="D50" s="12">
        <f t="shared" si="1"/>
        <v>7.0388999999999993E-2</v>
      </c>
      <c r="E50" s="11">
        <v>80</v>
      </c>
      <c r="F50" s="11">
        <v>78</v>
      </c>
      <c r="G50" s="11">
        <v>10</v>
      </c>
    </row>
    <row r="51" spans="1:7">
      <c r="A51" s="10" t="s">
        <v>41</v>
      </c>
      <c r="B51" s="11">
        <v>1</v>
      </c>
      <c r="C51" s="12">
        <v>22.1</v>
      </c>
      <c r="D51" s="12">
        <f t="shared" si="1"/>
        <v>7.6471999999999998E-2</v>
      </c>
      <c r="E51" s="11">
        <v>87</v>
      </c>
      <c r="F51" s="11">
        <v>78</v>
      </c>
      <c r="G51" s="11">
        <v>10</v>
      </c>
    </row>
    <row r="52" spans="1:7">
      <c r="A52" s="10" t="s">
        <v>42</v>
      </c>
      <c r="B52" s="11">
        <v>1</v>
      </c>
      <c r="C52" s="12">
        <v>23.6</v>
      </c>
      <c r="D52" s="12">
        <f t="shared" si="1"/>
        <v>9.1955999999999996E-2</v>
      </c>
      <c r="E52" s="11">
        <v>96</v>
      </c>
      <c r="F52" s="11">
        <v>78</v>
      </c>
      <c r="G52" s="11">
        <v>11</v>
      </c>
    </row>
    <row r="53" spans="1:7">
      <c r="A53" s="13" t="s">
        <v>43</v>
      </c>
      <c r="B53" s="11">
        <v>1</v>
      </c>
      <c r="C53" s="12">
        <v>24.2</v>
      </c>
      <c r="D53" s="12">
        <f t="shared" si="1"/>
        <v>9.0375999999999998E-2</v>
      </c>
      <c r="E53" s="11">
        <v>103</v>
      </c>
      <c r="F53" s="11">
        <v>78</v>
      </c>
      <c r="G53" s="11">
        <v>10</v>
      </c>
    </row>
    <row r="54" spans="1:7">
      <c r="A54" s="10" t="s">
        <v>44</v>
      </c>
      <c r="B54" s="11">
        <v>1</v>
      </c>
      <c r="C54" s="12">
        <v>10.65</v>
      </c>
      <c r="D54" s="12">
        <f t="shared" si="1"/>
        <v>3.9935999999999999E-2</v>
      </c>
      <c r="E54" s="11">
        <v>95</v>
      </c>
      <c r="F54" s="11">
        <v>31</v>
      </c>
      <c r="G54" s="11">
        <v>12</v>
      </c>
    </row>
    <row r="55" spans="1:7">
      <c r="A55" s="10" t="s">
        <v>45</v>
      </c>
      <c r="B55" s="11">
        <v>1</v>
      </c>
      <c r="C55" s="12">
        <v>12.05</v>
      </c>
      <c r="D55" s="12">
        <f t="shared" si="1"/>
        <v>4.2431999999999997E-2</v>
      </c>
      <c r="E55" s="11">
        <v>95</v>
      </c>
      <c r="F55" s="11">
        <v>33</v>
      </c>
      <c r="G55" s="11">
        <v>12</v>
      </c>
    </row>
    <row r="56" spans="1:7">
      <c r="A56" s="10" t="s">
        <v>46</v>
      </c>
      <c r="B56" s="11">
        <v>1</v>
      </c>
      <c r="C56" s="12">
        <v>13.7</v>
      </c>
      <c r="D56" s="12">
        <f t="shared" si="1"/>
        <v>4.7232000000000003E-2</v>
      </c>
      <c r="E56" s="11">
        <v>95</v>
      </c>
      <c r="F56" s="11">
        <v>40</v>
      </c>
      <c r="G56" s="11">
        <v>11</v>
      </c>
    </row>
    <row r="57" spans="1:7">
      <c r="A57" s="10" t="s">
        <v>47</v>
      </c>
      <c r="B57" s="11">
        <v>1</v>
      </c>
      <c r="C57" s="12">
        <v>15.3</v>
      </c>
      <c r="D57" s="12">
        <f t="shared" si="1"/>
        <v>6.1151999999999998E-2</v>
      </c>
      <c r="E57" s="11">
        <v>95</v>
      </c>
      <c r="F57" s="11">
        <v>48</v>
      </c>
      <c r="G57" s="11">
        <v>12</v>
      </c>
    </row>
    <row r="58" spans="1:7">
      <c r="A58" s="10" t="s">
        <v>48</v>
      </c>
      <c r="B58" s="11">
        <v>1</v>
      </c>
      <c r="C58" s="12">
        <v>17.2</v>
      </c>
      <c r="D58" s="12">
        <f t="shared" si="1"/>
        <v>7.1136000000000005E-2</v>
      </c>
      <c r="E58" s="11">
        <v>95</v>
      </c>
      <c r="F58" s="11">
        <v>56</v>
      </c>
      <c r="G58" s="11">
        <v>12</v>
      </c>
    </row>
    <row r="59" spans="1:7">
      <c r="A59" s="10" t="s">
        <v>49</v>
      </c>
      <c r="B59" s="11">
        <v>1</v>
      </c>
      <c r="C59" s="12">
        <v>19.45</v>
      </c>
      <c r="D59" s="12">
        <f t="shared" si="1"/>
        <v>7.9871999999999999E-2</v>
      </c>
      <c r="E59" s="11">
        <v>95</v>
      </c>
      <c r="F59" s="11">
        <v>63</v>
      </c>
      <c r="G59" s="11">
        <v>12</v>
      </c>
    </row>
    <row r="60" spans="1:7">
      <c r="A60" s="10" t="s">
        <v>50</v>
      </c>
      <c r="B60" s="11">
        <v>1</v>
      </c>
      <c r="C60" s="12">
        <v>21.02</v>
      </c>
      <c r="D60" s="12">
        <f t="shared" si="1"/>
        <v>8.2944000000000004E-2</v>
      </c>
      <c r="E60" s="11">
        <v>95</v>
      </c>
      <c r="F60" s="11">
        <v>71</v>
      </c>
      <c r="G60" s="11">
        <v>11</v>
      </c>
    </row>
    <row r="61" spans="1:7">
      <c r="A61" s="10" t="s">
        <v>51</v>
      </c>
      <c r="B61" s="11">
        <v>1</v>
      </c>
      <c r="C61" s="12">
        <v>22.15</v>
      </c>
      <c r="D61" s="12">
        <f t="shared" si="1"/>
        <v>8.3423999999999998E-2</v>
      </c>
      <c r="E61" s="11">
        <v>95</v>
      </c>
      <c r="F61" s="11">
        <v>78</v>
      </c>
      <c r="G61" s="11">
        <v>10</v>
      </c>
    </row>
    <row r="62" spans="1:7">
      <c r="A62" s="10" t="s">
        <v>52</v>
      </c>
      <c r="B62" s="11">
        <v>1</v>
      </c>
      <c r="C62" s="12">
        <v>23.95</v>
      </c>
      <c r="D62" s="12">
        <f t="shared" si="1"/>
        <v>9.1871999999999995E-2</v>
      </c>
      <c r="E62" s="11">
        <v>95</v>
      </c>
      <c r="F62" s="11">
        <v>86</v>
      </c>
      <c r="G62" s="11">
        <v>10</v>
      </c>
    </row>
    <row r="63" spans="1:7">
      <c r="A63" s="10" t="s">
        <v>53</v>
      </c>
      <c r="B63" s="11">
        <v>1</v>
      </c>
      <c r="C63" s="12">
        <v>26.2</v>
      </c>
      <c r="D63" s="12">
        <f t="shared" si="1"/>
        <v>0.10032000000000001</v>
      </c>
      <c r="E63" s="11">
        <v>95</v>
      </c>
      <c r="F63" s="11">
        <v>94</v>
      </c>
      <c r="G63" s="11">
        <v>10</v>
      </c>
    </row>
    <row r="64" spans="1:7">
      <c r="A64" s="10" t="s">
        <v>54</v>
      </c>
      <c r="B64" s="11">
        <v>1</v>
      </c>
      <c r="C64" s="12">
        <v>11.85</v>
      </c>
      <c r="D64" s="12">
        <f t="shared" si="1"/>
        <v>4.4096000000000003E-2</v>
      </c>
      <c r="E64" s="11">
        <v>105</v>
      </c>
      <c r="F64" s="11">
        <v>31</v>
      </c>
      <c r="G64" s="11">
        <v>12</v>
      </c>
    </row>
    <row r="65" spans="1:7">
      <c r="A65" s="10" t="s">
        <v>55</v>
      </c>
      <c r="B65" s="11">
        <v>1</v>
      </c>
      <c r="C65" s="12">
        <v>13.6</v>
      </c>
      <c r="D65" s="12">
        <f t="shared" si="1"/>
        <v>4.6851999999999998E-2</v>
      </c>
      <c r="E65" s="11">
        <v>105</v>
      </c>
      <c r="F65" s="11">
        <v>33</v>
      </c>
      <c r="G65" s="11">
        <v>12</v>
      </c>
    </row>
    <row r="66" spans="1:7">
      <c r="A66" s="10" t="s">
        <v>56</v>
      </c>
      <c r="B66" s="11">
        <v>1</v>
      </c>
      <c r="C66" s="12">
        <v>16</v>
      </c>
      <c r="D66" s="12">
        <f t="shared" si="1"/>
        <v>5.2151999999999997E-2</v>
      </c>
      <c r="E66" s="11">
        <v>105</v>
      </c>
      <c r="F66" s="11">
        <v>40</v>
      </c>
      <c r="G66" s="11">
        <v>11</v>
      </c>
    </row>
    <row r="67" spans="1:7">
      <c r="A67" s="10" t="s">
        <v>57</v>
      </c>
      <c r="B67" s="11">
        <v>1</v>
      </c>
      <c r="C67" s="12">
        <v>17.7</v>
      </c>
      <c r="D67" s="12">
        <f t="shared" si="1"/>
        <v>6.2328000000000001E-2</v>
      </c>
      <c r="E67" s="11">
        <v>105</v>
      </c>
      <c r="F67" s="11">
        <v>48</v>
      </c>
      <c r="G67" s="11">
        <v>11</v>
      </c>
    </row>
    <row r="68" spans="1:7">
      <c r="A68" s="10" t="s">
        <v>58</v>
      </c>
      <c r="B68" s="11">
        <v>1</v>
      </c>
      <c r="C68" s="12">
        <v>19.7</v>
      </c>
      <c r="D68" s="12">
        <f t="shared" si="1"/>
        <v>7.7168E-2</v>
      </c>
      <c r="E68" s="11">
        <v>105</v>
      </c>
      <c r="F68" s="11">
        <v>55</v>
      </c>
      <c r="G68" s="11">
        <v>12</v>
      </c>
    </row>
    <row r="69" spans="1:7">
      <c r="A69" s="10" t="s">
        <v>59</v>
      </c>
      <c r="B69" s="11">
        <v>1</v>
      </c>
      <c r="C69" s="12">
        <v>22.3</v>
      </c>
      <c r="D69" s="12">
        <f t="shared" si="1"/>
        <v>7.4623999999999996E-2</v>
      </c>
      <c r="E69" s="11">
        <v>105</v>
      </c>
      <c r="F69" s="11">
        <v>63</v>
      </c>
      <c r="G69" s="11">
        <v>10</v>
      </c>
    </row>
    <row r="70" spans="1:7">
      <c r="A70" s="10" t="s">
        <v>60</v>
      </c>
      <c r="B70" s="11">
        <v>1</v>
      </c>
      <c r="C70" s="12">
        <v>24.6</v>
      </c>
      <c r="D70" s="12">
        <f t="shared" si="1"/>
        <v>7.6319999999999999E-2</v>
      </c>
      <c r="E70" s="11">
        <v>105</v>
      </c>
      <c r="F70" s="11">
        <v>71</v>
      </c>
      <c r="G70" s="11">
        <v>9</v>
      </c>
    </row>
    <row r="71" spans="1:7">
      <c r="A71" s="10" t="s">
        <v>61</v>
      </c>
      <c r="B71" s="11">
        <v>1</v>
      </c>
      <c r="C71" s="12">
        <v>26.2</v>
      </c>
      <c r="D71" s="12">
        <f t="shared" si="1"/>
        <v>8.3739999999999995E-2</v>
      </c>
      <c r="E71" s="11">
        <v>105</v>
      </c>
      <c r="F71" s="11">
        <v>78</v>
      </c>
      <c r="G71" s="11">
        <v>9</v>
      </c>
    </row>
    <row r="72" spans="1:7">
      <c r="A72" s="10" t="s">
        <v>62</v>
      </c>
      <c r="B72" s="11">
        <v>1</v>
      </c>
      <c r="C72" s="12">
        <v>28.1</v>
      </c>
      <c r="D72" s="12">
        <f t="shared" si="1"/>
        <v>9.2219999999999996E-2</v>
      </c>
      <c r="E72" s="11">
        <v>105</v>
      </c>
      <c r="F72" s="11">
        <v>86</v>
      </c>
      <c r="G72" s="11">
        <v>9</v>
      </c>
    </row>
    <row r="73" spans="1:7">
      <c r="A73" s="10" t="s">
        <v>63</v>
      </c>
      <c r="B73" s="11">
        <v>1</v>
      </c>
      <c r="C73" s="12">
        <v>30.15</v>
      </c>
      <c r="D73" s="12">
        <f t="shared" si="1"/>
        <v>0.1007</v>
      </c>
      <c r="E73" s="11">
        <v>105</v>
      </c>
      <c r="F73" s="11">
        <v>94</v>
      </c>
      <c r="G73" s="11">
        <v>9</v>
      </c>
    </row>
    <row r="74" spans="1:7">
      <c r="A74" s="13" t="s">
        <v>64</v>
      </c>
      <c r="B74" s="11">
        <v>1</v>
      </c>
      <c r="C74" s="12">
        <v>33.799999999999997</v>
      </c>
      <c r="D74" s="12">
        <f t="shared" si="1"/>
        <v>0.10811999999999999</v>
      </c>
      <c r="E74" s="11">
        <v>105</v>
      </c>
      <c r="F74" s="11">
        <v>101</v>
      </c>
      <c r="G74" s="11">
        <v>9</v>
      </c>
    </row>
    <row r="75" spans="1:7">
      <c r="A75" s="10" t="s">
        <v>65</v>
      </c>
      <c r="B75" s="11">
        <v>1</v>
      </c>
      <c r="C75" s="12">
        <v>9.1999999999999993</v>
      </c>
      <c r="D75" s="12">
        <f t="shared" si="1"/>
        <v>3.0294000000000001E-2</v>
      </c>
      <c r="E75" s="11">
        <v>80</v>
      </c>
      <c r="F75" s="11">
        <v>33</v>
      </c>
      <c r="G75" s="11">
        <v>10</v>
      </c>
    </row>
    <row r="76" spans="1:7">
      <c r="A76" s="10" t="s">
        <v>66</v>
      </c>
      <c r="B76" s="11">
        <v>1</v>
      </c>
      <c r="C76" s="12">
        <v>10.6</v>
      </c>
      <c r="D76" s="12">
        <f t="shared" si="1"/>
        <v>3.6531000000000001E-2</v>
      </c>
      <c r="E76" s="11">
        <v>80</v>
      </c>
      <c r="F76" s="11">
        <v>40</v>
      </c>
      <c r="G76" s="11">
        <v>10</v>
      </c>
    </row>
    <row r="77" spans="1:7">
      <c r="A77" s="10" t="s">
        <v>67</v>
      </c>
      <c r="B77" s="11">
        <v>1</v>
      </c>
      <c r="C77" s="12">
        <v>11.75</v>
      </c>
      <c r="D77" s="12">
        <f t="shared" si="1"/>
        <v>3.9690000000000003E-2</v>
      </c>
      <c r="E77" s="11">
        <v>80</v>
      </c>
      <c r="F77" s="11">
        <v>48</v>
      </c>
      <c r="G77" s="11">
        <v>9</v>
      </c>
    </row>
    <row r="78" spans="1:7">
      <c r="A78" s="10" t="s">
        <v>68</v>
      </c>
      <c r="B78" s="11">
        <v>1</v>
      </c>
      <c r="C78" s="12">
        <v>15.05</v>
      </c>
      <c r="D78" s="12">
        <f t="shared" si="1"/>
        <v>5.0786999999999999E-2</v>
      </c>
      <c r="E78" s="11">
        <v>80</v>
      </c>
      <c r="F78" s="11">
        <v>56</v>
      </c>
      <c r="G78" s="11">
        <v>10</v>
      </c>
    </row>
    <row r="79" spans="1:7">
      <c r="A79" s="10" t="s">
        <v>69</v>
      </c>
      <c r="B79" s="11">
        <v>1</v>
      </c>
      <c r="C79" s="12">
        <v>16.05</v>
      </c>
      <c r="D79" s="12">
        <f t="shared" si="1"/>
        <v>5.7023999999999998E-2</v>
      </c>
      <c r="E79" s="11">
        <v>80</v>
      </c>
      <c r="F79" s="11">
        <v>63</v>
      </c>
      <c r="G79" s="11">
        <v>10</v>
      </c>
    </row>
    <row r="80" spans="1:7">
      <c r="A80" s="10" t="s">
        <v>70</v>
      </c>
      <c r="B80" s="11">
        <v>1</v>
      </c>
      <c r="C80" s="12">
        <v>11</v>
      </c>
      <c r="D80" s="12">
        <f t="shared" si="1"/>
        <v>3.5903999999999998E-2</v>
      </c>
      <c r="E80" s="11">
        <v>95</v>
      </c>
      <c r="F80" s="11">
        <v>33</v>
      </c>
      <c r="G80" s="11">
        <v>10</v>
      </c>
    </row>
    <row r="81" spans="1:7">
      <c r="A81" s="10" t="s">
        <v>71</v>
      </c>
      <c r="B81" s="11">
        <v>1</v>
      </c>
      <c r="C81" s="12">
        <v>12.1</v>
      </c>
      <c r="D81" s="12">
        <f t="shared" si="1"/>
        <v>4.3296000000000001E-2</v>
      </c>
      <c r="E81" s="11">
        <v>95</v>
      </c>
      <c r="F81" s="11">
        <v>40</v>
      </c>
      <c r="G81" s="11">
        <v>10</v>
      </c>
    </row>
    <row r="82" spans="1:7">
      <c r="A82" s="10" t="s">
        <v>72</v>
      </c>
      <c r="B82" s="11">
        <v>1</v>
      </c>
      <c r="C82" s="12">
        <v>13.55</v>
      </c>
      <c r="D82" s="12">
        <f t="shared" si="1"/>
        <v>5.1743999999999998E-2</v>
      </c>
      <c r="E82" s="11">
        <v>95</v>
      </c>
      <c r="F82" s="11">
        <v>48</v>
      </c>
      <c r="G82" s="11">
        <v>10</v>
      </c>
    </row>
    <row r="83" spans="1:7">
      <c r="A83" s="10" t="s">
        <v>73</v>
      </c>
      <c r="B83" s="11">
        <v>1</v>
      </c>
      <c r="C83" s="12">
        <v>16.75</v>
      </c>
      <c r="D83" s="12">
        <f t="shared" si="1"/>
        <v>6.0192000000000002E-2</v>
      </c>
      <c r="E83" s="11">
        <v>95</v>
      </c>
      <c r="F83" s="11">
        <v>56</v>
      </c>
      <c r="G83" s="11">
        <v>10</v>
      </c>
    </row>
    <row r="84" spans="1:7">
      <c r="A84" s="10" t="s">
        <v>74</v>
      </c>
      <c r="B84" s="11">
        <v>1</v>
      </c>
      <c r="C84" s="12">
        <v>18.5</v>
      </c>
      <c r="D84" s="12">
        <f t="shared" si="1"/>
        <v>6.7584000000000005E-2</v>
      </c>
      <c r="E84" s="11">
        <v>95</v>
      </c>
      <c r="F84" s="11">
        <v>63</v>
      </c>
      <c r="G84" s="11">
        <v>10</v>
      </c>
    </row>
    <row r="85" spans="1:7">
      <c r="A85" s="10" t="s">
        <v>75</v>
      </c>
      <c r="B85" s="11">
        <v>1</v>
      </c>
      <c r="C85" s="12">
        <v>16.100000000000001</v>
      </c>
      <c r="D85" s="12">
        <f t="shared" si="1"/>
        <v>7.2576000000000002E-2</v>
      </c>
      <c r="E85" s="11">
        <v>95</v>
      </c>
      <c r="F85" s="11">
        <v>62</v>
      </c>
      <c r="G85" s="11">
        <v>11</v>
      </c>
    </row>
    <row r="86" spans="1:7">
      <c r="A86" s="10" t="s">
        <v>76</v>
      </c>
      <c r="B86" s="11">
        <v>1</v>
      </c>
      <c r="C86" s="12">
        <v>17.5</v>
      </c>
      <c r="D86" s="12">
        <f t="shared" si="1"/>
        <v>7.2576000000000002E-2</v>
      </c>
      <c r="E86" s="11">
        <v>95</v>
      </c>
      <c r="F86" s="11">
        <v>62</v>
      </c>
      <c r="G86" s="11">
        <v>11</v>
      </c>
    </row>
    <row r="87" spans="1:7">
      <c r="A87" s="10" t="s">
        <v>77</v>
      </c>
      <c r="B87" s="11">
        <v>1</v>
      </c>
      <c r="C87" s="12">
        <v>19.100000000000001</v>
      </c>
      <c r="D87" s="12">
        <f t="shared" si="1"/>
        <v>7.2576000000000002E-2</v>
      </c>
      <c r="E87" s="11">
        <v>95</v>
      </c>
      <c r="F87" s="11">
        <v>62</v>
      </c>
      <c r="G87" s="11">
        <v>11</v>
      </c>
    </row>
    <row r="88" spans="1:7">
      <c r="A88" s="10" t="s">
        <v>78</v>
      </c>
      <c r="B88" s="11">
        <v>1</v>
      </c>
      <c r="C88" s="12">
        <v>25.85</v>
      </c>
      <c r="D88" s="12">
        <f t="shared" si="1"/>
        <v>7.8623999999999999E-2</v>
      </c>
      <c r="E88" s="11">
        <v>95</v>
      </c>
      <c r="F88" s="11">
        <v>62</v>
      </c>
      <c r="G88" s="11">
        <v>12</v>
      </c>
    </row>
    <row r="89" spans="1:7">
      <c r="A89" s="10" t="s">
        <v>79</v>
      </c>
      <c r="B89" s="11">
        <v>1</v>
      </c>
      <c r="C89" s="12">
        <v>27.05</v>
      </c>
      <c r="D89" s="12">
        <f t="shared" si="1"/>
        <v>8.6015999999999995E-2</v>
      </c>
      <c r="E89" s="11">
        <v>95</v>
      </c>
      <c r="F89" s="11">
        <v>63</v>
      </c>
      <c r="G89" s="11">
        <v>13</v>
      </c>
    </row>
    <row r="90" spans="1:7">
      <c r="A90" s="10" t="s">
        <v>80</v>
      </c>
      <c r="B90" s="11">
        <v>1</v>
      </c>
      <c r="C90" s="12">
        <v>17.95</v>
      </c>
      <c r="D90" s="12">
        <f t="shared" si="1"/>
        <v>6.9984000000000005E-2</v>
      </c>
      <c r="E90" s="11">
        <v>80</v>
      </c>
      <c r="F90" s="11">
        <v>71</v>
      </c>
      <c r="G90" s="11">
        <v>11</v>
      </c>
    </row>
    <row r="91" spans="1:7">
      <c r="A91" s="10" t="s">
        <v>81</v>
      </c>
      <c r="B91" s="11">
        <v>1</v>
      </c>
      <c r="C91" s="12">
        <v>20.100000000000001</v>
      </c>
      <c r="D91" s="12">
        <f t="shared" ref="D91:D101" si="2">(E91+1)*(F91+1)*(G91+1)/1000000/B91</f>
        <v>8.2944000000000004E-2</v>
      </c>
      <c r="E91" s="11">
        <v>95</v>
      </c>
      <c r="F91" s="11">
        <v>71</v>
      </c>
      <c r="G91" s="11">
        <v>11</v>
      </c>
    </row>
    <row r="92" spans="1:7">
      <c r="A92" s="10" t="s">
        <v>82</v>
      </c>
      <c r="B92" s="11">
        <v>1</v>
      </c>
      <c r="C92" s="12">
        <v>23.15</v>
      </c>
      <c r="D92" s="12">
        <f t="shared" si="2"/>
        <v>8.3951999999999999E-2</v>
      </c>
      <c r="E92" s="11">
        <v>105</v>
      </c>
      <c r="F92" s="11">
        <v>71</v>
      </c>
      <c r="G92" s="11">
        <v>10</v>
      </c>
    </row>
    <row r="93" spans="1:7">
      <c r="A93" s="10" t="s">
        <v>83</v>
      </c>
      <c r="B93" s="11">
        <v>1</v>
      </c>
      <c r="C93" s="12">
        <v>16.399999999999999</v>
      </c>
      <c r="D93" s="12">
        <f t="shared" si="2"/>
        <v>6.4152000000000001E-2</v>
      </c>
      <c r="E93" s="11">
        <v>80</v>
      </c>
      <c r="F93" s="11">
        <v>71</v>
      </c>
      <c r="G93" s="11">
        <v>10</v>
      </c>
    </row>
    <row r="94" spans="1:7">
      <c r="A94" s="10" t="s">
        <v>84</v>
      </c>
      <c r="B94" s="11">
        <v>1</v>
      </c>
      <c r="C94" s="12">
        <v>19.63</v>
      </c>
      <c r="D94" s="12">
        <f t="shared" si="2"/>
        <v>7.6032000000000002E-2</v>
      </c>
      <c r="E94" s="11">
        <v>95</v>
      </c>
      <c r="F94" s="11">
        <v>71</v>
      </c>
      <c r="G94" s="11">
        <v>10</v>
      </c>
    </row>
    <row r="95" spans="1:7">
      <c r="A95" s="10" t="s">
        <v>85</v>
      </c>
      <c r="B95" s="11">
        <v>1</v>
      </c>
      <c r="C95" s="12">
        <v>21.55</v>
      </c>
      <c r="D95" s="12">
        <f t="shared" si="2"/>
        <v>7.6319999999999999E-2</v>
      </c>
      <c r="E95" s="11">
        <v>105</v>
      </c>
      <c r="F95" s="11">
        <v>71</v>
      </c>
      <c r="G95" s="11">
        <v>9</v>
      </c>
    </row>
    <row r="96" spans="1:7">
      <c r="A96" s="10" t="s">
        <v>86</v>
      </c>
      <c r="B96" s="11">
        <v>1</v>
      </c>
      <c r="C96" s="12">
        <v>22.65</v>
      </c>
      <c r="D96" s="12">
        <f t="shared" si="2"/>
        <v>7.7485999999999999E-2</v>
      </c>
      <c r="E96" s="11">
        <v>85</v>
      </c>
      <c r="F96" s="11">
        <v>52</v>
      </c>
      <c r="G96" s="11">
        <v>16</v>
      </c>
    </row>
    <row r="97" spans="1:7">
      <c r="A97" s="10" t="s">
        <v>87</v>
      </c>
      <c r="B97" s="11">
        <v>1</v>
      </c>
      <c r="C97" s="12">
        <v>24.35</v>
      </c>
      <c r="D97" s="12">
        <f t="shared" si="2"/>
        <v>8.6496000000000003E-2</v>
      </c>
      <c r="E97" s="11">
        <v>95</v>
      </c>
      <c r="F97" s="11">
        <v>52</v>
      </c>
      <c r="G97" s="11">
        <v>16</v>
      </c>
    </row>
    <row r="98" spans="1:7">
      <c r="A98" s="10" t="s">
        <v>88</v>
      </c>
      <c r="B98" s="11">
        <v>1</v>
      </c>
      <c r="C98" s="12">
        <v>29.9</v>
      </c>
      <c r="D98" s="12">
        <f t="shared" si="2"/>
        <v>0.10979999999999999</v>
      </c>
      <c r="E98" s="11">
        <v>119</v>
      </c>
      <c r="F98" s="11">
        <v>60</v>
      </c>
      <c r="G98" s="11">
        <v>14</v>
      </c>
    </row>
    <row r="99" spans="1:7">
      <c r="A99" s="10" t="s">
        <v>89</v>
      </c>
      <c r="B99" s="11">
        <v>1</v>
      </c>
      <c r="C99" s="12">
        <v>23.15</v>
      </c>
      <c r="D99" s="12">
        <f t="shared" si="2"/>
        <v>7.1442000000000005E-2</v>
      </c>
      <c r="E99" s="11">
        <v>80</v>
      </c>
      <c r="F99" s="11">
        <v>62</v>
      </c>
      <c r="G99" s="11">
        <v>13</v>
      </c>
    </row>
    <row r="100" spans="1:7">
      <c r="A100" s="10" t="s">
        <v>90</v>
      </c>
      <c r="B100" s="11">
        <v>1</v>
      </c>
      <c r="C100" s="12">
        <v>25.36</v>
      </c>
      <c r="D100" s="12">
        <f t="shared" si="2"/>
        <v>8.4671999999999997E-2</v>
      </c>
      <c r="E100" s="11">
        <v>95</v>
      </c>
      <c r="F100" s="11">
        <v>62</v>
      </c>
      <c r="G100" s="11">
        <v>13</v>
      </c>
    </row>
    <row r="101" spans="1:7">
      <c r="A101" s="10" t="s">
        <v>91</v>
      </c>
      <c r="B101" s="11">
        <v>1</v>
      </c>
      <c r="C101" s="12">
        <v>27.86</v>
      </c>
      <c r="D101" s="12">
        <f t="shared" si="2"/>
        <v>8.2719000000000001E-2</v>
      </c>
      <c r="E101" s="11">
        <v>100</v>
      </c>
      <c r="F101" s="11">
        <v>62</v>
      </c>
      <c r="G101" s="11">
        <v>12</v>
      </c>
    </row>
    <row r="102" spans="1:7">
      <c r="A102" s="10" t="s">
        <v>92</v>
      </c>
      <c r="B102" s="11">
        <v>1</v>
      </c>
      <c r="C102" s="12">
        <v>9.4</v>
      </c>
      <c r="D102" s="12">
        <f t="shared" ref="D102:D131" si="3">(E102+1)*(F102+1)*(G102+1)/1000000/B102</f>
        <v>3.9851999999999999E-2</v>
      </c>
      <c r="E102" s="11">
        <v>80</v>
      </c>
      <c r="F102" s="11">
        <v>40</v>
      </c>
      <c r="G102" s="11">
        <v>11</v>
      </c>
    </row>
    <row r="103" spans="1:7">
      <c r="A103" s="10" t="s">
        <v>93</v>
      </c>
      <c r="B103" s="11">
        <v>1</v>
      </c>
      <c r="C103" s="12">
        <v>9.4</v>
      </c>
      <c r="D103" s="12">
        <f t="shared" si="3"/>
        <v>3.9851999999999999E-2</v>
      </c>
      <c r="E103" s="11">
        <v>80</v>
      </c>
      <c r="F103" s="11">
        <v>40</v>
      </c>
      <c r="G103" s="11">
        <v>11</v>
      </c>
    </row>
    <row r="104" spans="1:7">
      <c r="A104" s="10" t="s">
        <v>94</v>
      </c>
      <c r="B104" s="11">
        <v>1</v>
      </c>
      <c r="C104" s="12">
        <v>2.5499999999999998</v>
      </c>
      <c r="D104" s="12">
        <f t="shared" si="3"/>
        <v>1.6524E-2</v>
      </c>
      <c r="E104" s="11">
        <v>80</v>
      </c>
      <c r="F104" s="11">
        <v>33</v>
      </c>
      <c r="G104" s="11">
        <v>5</v>
      </c>
    </row>
    <row r="105" spans="1:7">
      <c r="A105" s="10" t="s">
        <v>95</v>
      </c>
      <c r="B105" s="11">
        <v>1</v>
      </c>
      <c r="C105" s="12">
        <v>5</v>
      </c>
      <c r="D105" s="12">
        <f t="shared" si="3"/>
        <v>1.6038E-2</v>
      </c>
      <c r="E105" s="11">
        <v>80</v>
      </c>
      <c r="F105" s="11">
        <v>32</v>
      </c>
      <c r="G105" s="11">
        <v>5</v>
      </c>
    </row>
    <row r="106" spans="1:7">
      <c r="A106" s="10" t="s">
        <v>96</v>
      </c>
      <c r="B106" s="11">
        <v>1</v>
      </c>
      <c r="C106" s="12">
        <v>6</v>
      </c>
      <c r="D106" s="12">
        <f t="shared" si="3"/>
        <v>1.9008000000000001E-2</v>
      </c>
      <c r="E106" s="11">
        <v>95</v>
      </c>
      <c r="F106" s="11">
        <v>32</v>
      </c>
      <c r="G106" s="11">
        <v>5</v>
      </c>
    </row>
    <row r="107" spans="1:7">
      <c r="A107" s="10" t="s">
        <v>97</v>
      </c>
      <c r="B107" s="11">
        <v>1</v>
      </c>
      <c r="C107" s="12">
        <v>7</v>
      </c>
      <c r="D107" s="12">
        <f t="shared" si="3"/>
        <v>2.1186E-2</v>
      </c>
      <c r="E107" s="11">
        <v>106</v>
      </c>
      <c r="F107" s="11">
        <v>32</v>
      </c>
      <c r="G107" s="11">
        <v>5</v>
      </c>
    </row>
    <row r="108" spans="1:7">
      <c r="A108" s="10" t="s">
        <v>148</v>
      </c>
      <c r="B108" s="11">
        <v>1</v>
      </c>
      <c r="C108" s="12">
        <v>21.3</v>
      </c>
      <c r="D108" s="12">
        <f t="shared" si="3"/>
        <v>8.1647999999999998E-2</v>
      </c>
      <c r="E108" s="11">
        <v>80</v>
      </c>
      <c r="F108" s="11">
        <v>62</v>
      </c>
      <c r="G108" s="11">
        <v>15</v>
      </c>
    </row>
    <row r="109" spans="1:7">
      <c r="A109" s="10" t="s">
        <v>149</v>
      </c>
      <c r="B109" s="11">
        <v>1</v>
      </c>
      <c r="C109" s="12">
        <v>23.45</v>
      </c>
      <c r="D109" s="12">
        <f t="shared" si="3"/>
        <v>8.5554000000000005E-2</v>
      </c>
      <c r="E109" s="11">
        <v>96</v>
      </c>
      <c r="F109" s="11">
        <v>62</v>
      </c>
      <c r="G109" s="11">
        <v>13</v>
      </c>
    </row>
    <row r="110" spans="1:7">
      <c r="A110" s="10" t="s">
        <v>150</v>
      </c>
      <c r="B110" s="11">
        <v>1</v>
      </c>
      <c r="C110" s="12">
        <v>27.55</v>
      </c>
      <c r="D110" s="12">
        <f t="shared" si="3"/>
        <v>0.101115</v>
      </c>
      <c r="E110" s="11">
        <v>106</v>
      </c>
      <c r="F110" s="11">
        <v>62</v>
      </c>
      <c r="G110" s="11">
        <v>14</v>
      </c>
    </row>
    <row r="111" spans="1:7">
      <c r="A111" s="10" t="s">
        <v>151</v>
      </c>
      <c r="B111" s="11">
        <v>1</v>
      </c>
      <c r="C111" s="12">
        <v>33.299999999999997</v>
      </c>
      <c r="D111" s="12">
        <f t="shared" si="3"/>
        <v>0.107352</v>
      </c>
      <c r="E111" s="11">
        <v>141</v>
      </c>
      <c r="F111" s="11">
        <v>62</v>
      </c>
      <c r="G111" s="11">
        <v>11</v>
      </c>
    </row>
    <row r="112" spans="1:7">
      <c r="A112" s="10" t="s">
        <v>152</v>
      </c>
      <c r="B112" s="11">
        <v>1</v>
      </c>
      <c r="C112" s="12">
        <v>25</v>
      </c>
      <c r="D112" s="12">
        <f t="shared" si="3"/>
        <v>8.8127999999999998E-2</v>
      </c>
      <c r="E112" s="11">
        <v>80</v>
      </c>
      <c r="F112" s="11">
        <v>63</v>
      </c>
      <c r="G112" s="11">
        <v>16</v>
      </c>
    </row>
    <row r="113" spans="1:7">
      <c r="A113" s="10" t="s">
        <v>153</v>
      </c>
      <c r="B113" s="11">
        <v>1</v>
      </c>
      <c r="C113" s="12">
        <v>27</v>
      </c>
      <c r="D113" s="12">
        <f t="shared" si="3"/>
        <v>9.9328E-2</v>
      </c>
      <c r="E113" s="11">
        <v>96</v>
      </c>
      <c r="F113" s="11">
        <v>63</v>
      </c>
      <c r="G113" s="11">
        <v>15</v>
      </c>
    </row>
    <row r="114" spans="1:7">
      <c r="A114" s="10" t="s">
        <v>154</v>
      </c>
      <c r="B114" s="11">
        <v>1</v>
      </c>
      <c r="C114" s="12">
        <v>34.049999999999997</v>
      </c>
      <c r="D114" s="12">
        <f t="shared" si="3"/>
        <v>0.123264</v>
      </c>
      <c r="E114" s="11">
        <v>106</v>
      </c>
      <c r="F114" s="11">
        <v>63</v>
      </c>
      <c r="G114" s="11">
        <v>17</v>
      </c>
    </row>
    <row r="115" spans="1:7">
      <c r="A115" s="10" t="s">
        <v>155</v>
      </c>
      <c r="B115" s="11">
        <v>1</v>
      </c>
      <c r="C115" s="12">
        <v>40</v>
      </c>
      <c r="D115" s="12">
        <f t="shared" si="3"/>
        <v>0.118144</v>
      </c>
      <c r="E115" s="11">
        <v>141</v>
      </c>
      <c r="F115" s="11">
        <v>63</v>
      </c>
      <c r="G115" s="11">
        <v>12</v>
      </c>
    </row>
    <row r="116" spans="1:7">
      <c r="A116" s="10" t="s">
        <v>156</v>
      </c>
      <c r="B116" s="11">
        <v>1</v>
      </c>
      <c r="C116" s="12">
        <v>30.85</v>
      </c>
      <c r="D116" s="12">
        <f t="shared" si="3"/>
        <v>0.102384</v>
      </c>
      <c r="E116" s="11">
        <v>80</v>
      </c>
      <c r="F116" s="11">
        <v>78</v>
      </c>
      <c r="G116" s="11">
        <v>15</v>
      </c>
    </row>
    <row r="117" spans="1:7">
      <c r="A117" s="10" t="s">
        <v>157</v>
      </c>
      <c r="B117" s="11">
        <v>1</v>
      </c>
      <c r="C117" s="12">
        <v>30</v>
      </c>
      <c r="D117" s="12">
        <f t="shared" si="3"/>
        <v>0.12260799999999999</v>
      </c>
      <c r="E117" s="11">
        <v>96</v>
      </c>
      <c r="F117" s="11">
        <v>78</v>
      </c>
      <c r="G117" s="11">
        <v>15</v>
      </c>
    </row>
    <row r="118" spans="1:7">
      <c r="A118" s="10" t="s">
        <v>158</v>
      </c>
      <c r="B118" s="11">
        <v>1</v>
      </c>
      <c r="C118" s="12">
        <v>39.799999999999997</v>
      </c>
      <c r="D118" s="12">
        <f t="shared" si="3"/>
        <v>0.15215400000000001</v>
      </c>
      <c r="E118" s="11">
        <v>106</v>
      </c>
      <c r="F118" s="11">
        <v>78</v>
      </c>
      <c r="G118" s="11">
        <v>17</v>
      </c>
    </row>
    <row r="119" spans="1:7">
      <c r="A119" s="10" t="s">
        <v>159</v>
      </c>
      <c r="B119" s="11">
        <v>1</v>
      </c>
      <c r="C119" s="12">
        <v>46.45</v>
      </c>
      <c r="D119" s="12">
        <f t="shared" si="3"/>
        <v>0.13461600000000001</v>
      </c>
      <c r="E119" s="11">
        <v>141</v>
      </c>
      <c r="F119" s="11">
        <v>78</v>
      </c>
      <c r="G119" s="11">
        <v>11</v>
      </c>
    </row>
    <row r="120" spans="1:7">
      <c r="A120" s="10" t="s">
        <v>98</v>
      </c>
      <c r="B120" s="11">
        <v>1</v>
      </c>
      <c r="C120" s="12">
        <v>15</v>
      </c>
      <c r="D120" s="12">
        <f t="shared" si="3"/>
        <v>5.9136000000000001E-2</v>
      </c>
      <c r="E120" s="11">
        <v>83</v>
      </c>
      <c r="F120" s="11">
        <v>63</v>
      </c>
      <c r="G120" s="11">
        <v>10</v>
      </c>
    </row>
    <row r="121" spans="1:7">
      <c r="A121" s="10" t="s">
        <v>99</v>
      </c>
      <c r="B121" s="11">
        <v>1</v>
      </c>
      <c r="C121" s="12">
        <v>17.45</v>
      </c>
      <c r="D121" s="12">
        <f t="shared" si="3"/>
        <v>5.9136000000000001E-2</v>
      </c>
      <c r="E121" s="11">
        <v>83</v>
      </c>
      <c r="F121" s="11">
        <v>63</v>
      </c>
      <c r="G121" s="11">
        <v>10</v>
      </c>
    </row>
    <row r="122" spans="1:7">
      <c r="A122" s="13" t="s">
        <v>100</v>
      </c>
      <c r="B122" s="11">
        <v>1</v>
      </c>
      <c r="C122" s="12">
        <v>23.1</v>
      </c>
      <c r="D122" s="12">
        <f t="shared" si="3"/>
        <v>7.2576000000000002E-2</v>
      </c>
      <c r="E122" s="11">
        <v>80</v>
      </c>
      <c r="F122" s="11">
        <v>63</v>
      </c>
      <c r="G122" s="11">
        <v>13</v>
      </c>
    </row>
    <row r="123" spans="1:7">
      <c r="A123" s="10" t="s">
        <v>101</v>
      </c>
      <c r="B123" s="11">
        <v>1</v>
      </c>
      <c r="C123" s="12">
        <v>15.5</v>
      </c>
      <c r="D123" s="12">
        <f t="shared" si="3"/>
        <v>4.7627999999999997E-2</v>
      </c>
      <c r="E123" s="11">
        <v>83</v>
      </c>
      <c r="F123" s="11">
        <v>62</v>
      </c>
      <c r="G123" s="11">
        <v>8</v>
      </c>
    </row>
    <row r="124" spans="1:7">
      <c r="A124" s="10" t="s">
        <v>102</v>
      </c>
      <c r="B124" s="11">
        <v>1</v>
      </c>
      <c r="C124" s="12">
        <v>18.95</v>
      </c>
      <c r="D124" s="12">
        <f t="shared" si="3"/>
        <v>5.8212E-2</v>
      </c>
      <c r="E124" s="11">
        <v>83</v>
      </c>
      <c r="F124" s="11">
        <v>62</v>
      </c>
      <c r="G124" s="11">
        <v>10</v>
      </c>
    </row>
    <row r="125" spans="1:7">
      <c r="A125" s="13" t="s">
        <v>103</v>
      </c>
      <c r="B125" s="11">
        <v>1</v>
      </c>
      <c r="C125" s="12">
        <v>24.5</v>
      </c>
      <c r="D125" s="12">
        <f t="shared" si="3"/>
        <v>6.8795999999999996E-2</v>
      </c>
      <c r="E125" s="11">
        <v>83</v>
      </c>
      <c r="F125" s="11">
        <v>62</v>
      </c>
      <c r="G125" s="11">
        <v>12</v>
      </c>
    </row>
    <row r="126" spans="1:7">
      <c r="A126" s="10" t="s">
        <v>104</v>
      </c>
      <c r="B126" s="11">
        <v>1</v>
      </c>
      <c r="C126" s="12">
        <v>56.7</v>
      </c>
      <c r="D126" s="12">
        <f t="shared" si="3"/>
        <v>0.19251199999999999</v>
      </c>
      <c r="E126" s="11">
        <v>187</v>
      </c>
      <c r="F126" s="11">
        <v>63</v>
      </c>
      <c r="G126" s="11">
        <v>15</v>
      </c>
    </row>
    <row r="127" spans="1:7">
      <c r="A127" s="10" t="s">
        <v>105</v>
      </c>
      <c r="B127" s="11">
        <v>1</v>
      </c>
      <c r="C127" s="12">
        <v>59.2</v>
      </c>
      <c r="D127" s="12">
        <f t="shared" si="3"/>
        <v>0.15334</v>
      </c>
      <c r="E127" s="11">
        <v>186</v>
      </c>
      <c r="F127" s="11">
        <v>81</v>
      </c>
      <c r="G127" s="11">
        <v>9</v>
      </c>
    </row>
    <row r="128" spans="1:7">
      <c r="A128" s="10" t="s">
        <v>160</v>
      </c>
      <c r="B128" s="11">
        <v>1</v>
      </c>
      <c r="C128" s="12">
        <v>27.9</v>
      </c>
      <c r="D128" s="12">
        <f t="shared" si="3"/>
        <v>6.7704E-2</v>
      </c>
      <c r="E128" s="11">
        <v>92</v>
      </c>
      <c r="F128" s="11">
        <v>55</v>
      </c>
      <c r="G128" s="11">
        <v>12</v>
      </c>
    </row>
    <row r="129" spans="1:7">
      <c r="A129" s="10" t="s">
        <v>161</v>
      </c>
      <c r="B129" s="11">
        <v>1</v>
      </c>
      <c r="C129" s="12">
        <v>30.1</v>
      </c>
      <c r="D129" s="12">
        <f t="shared" si="3"/>
        <v>6.7704E-2</v>
      </c>
      <c r="E129" s="11">
        <v>92</v>
      </c>
      <c r="F129" s="11">
        <v>55</v>
      </c>
      <c r="G129" s="11">
        <v>12</v>
      </c>
    </row>
    <row r="130" spans="1:7">
      <c r="A130" s="10" t="s">
        <v>162</v>
      </c>
      <c r="B130" s="11">
        <v>1</v>
      </c>
      <c r="C130" s="12">
        <v>32.75</v>
      </c>
      <c r="D130" s="12">
        <f t="shared" si="3"/>
        <v>7.8119999999999995E-2</v>
      </c>
      <c r="E130" s="11">
        <v>92</v>
      </c>
      <c r="F130" s="11">
        <v>55</v>
      </c>
      <c r="G130" s="11">
        <v>14</v>
      </c>
    </row>
    <row r="131" spans="1:7">
      <c r="A131" s="10" t="s">
        <v>163</v>
      </c>
      <c r="B131" s="11">
        <v>1</v>
      </c>
      <c r="C131" s="12">
        <v>35.229999999999997</v>
      </c>
      <c r="D131" s="12">
        <f t="shared" si="3"/>
        <v>9.672E-2</v>
      </c>
      <c r="E131" s="11">
        <v>92</v>
      </c>
      <c r="F131" s="11">
        <v>64</v>
      </c>
      <c r="G131" s="11">
        <v>15</v>
      </c>
    </row>
    <row r="132" spans="1:7">
      <c r="A132" s="10" t="s">
        <v>164</v>
      </c>
      <c r="B132" s="11">
        <v>1</v>
      </c>
      <c r="C132" s="12">
        <v>37.700000000000003</v>
      </c>
      <c r="D132" s="12">
        <f t="shared" ref="D132:D151" si="4">(E132+1)*(F132+1)*(G132+1)/1000000/B132</f>
        <v>9.672E-2</v>
      </c>
      <c r="E132" s="11">
        <v>92</v>
      </c>
      <c r="F132" s="11">
        <v>64</v>
      </c>
      <c r="G132" s="11">
        <v>15</v>
      </c>
    </row>
    <row r="133" spans="1:7">
      <c r="A133" s="10" t="s">
        <v>165</v>
      </c>
      <c r="B133" s="11">
        <v>1</v>
      </c>
      <c r="C133" s="12">
        <v>16.55</v>
      </c>
      <c r="D133" s="12">
        <f t="shared" si="4"/>
        <v>5.3567999999999998E-2</v>
      </c>
      <c r="E133" s="11">
        <v>92</v>
      </c>
      <c r="F133" s="11">
        <v>63</v>
      </c>
      <c r="G133" s="11">
        <v>8</v>
      </c>
    </row>
    <row r="134" spans="1:7">
      <c r="A134" s="10" t="s">
        <v>166</v>
      </c>
      <c r="B134" s="11">
        <v>1</v>
      </c>
      <c r="C134" s="12">
        <v>18.75</v>
      </c>
      <c r="D134" s="12">
        <f t="shared" si="4"/>
        <v>6.6123000000000001E-2</v>
      </c>
      <c r="E134" s="11">
        <v>92</v>
      </c>
      <c r="F134" s="11">
        <v>78</v>
      </c>
      <c r="G134" s="11">
        <v>8</v>
      </c>
    </row>
    <row r="135" spans="1:7">
      <c r="A135" s="10" t="s">
        <v>167</v>
      </c>
      <c r="B135" s="11">
        <v>1</v>
      </c>
      <c r="C135" s="12">
        <v>20.65</v>
      </c>
      <c r="D135" s="12">
        <f t="shared" si="4"/>
        <v>7.5840000000000005E-2</v>
      </c>
      <c r="E135" s="11">
        <v>95</v>
      </c>
      <c r="F135" s="11">
        <v>78</v>
      </c>
      <c r="G135" s="11">
        <v>9</v>
      </c>
    </row>
    <row r="136" spans="1:7">
      <c r="A136" s="10" t="s">
        <v>168</v>
      </c>
      <c r="B136" s="11">
        <v>1</v>
      </c>
      <c r="C136" s="12">
        <v>34.5</v>
      </c>
      <c r="D136" s="12">
        <f t="shared" si="4"/>
        <v>9.8591999999999999E-2</v>
      </c>
      <c r="E136" s="11">
        <v>95</v>
      </c>
      <c r="F136" s="11">
        <v>78</v>
      </c>
      <c r="G136" s="11">
        <v>12</v>
      </c>
    </row>
    <row r="137" spans="1:7">
      <c r="A137" s="10" t="s">
        <v>169</v>
      </c>
      <c r="B137" s="11">
        <v>1</v>
      </c>
      <c r="C137" s="12">
        <v>32</v>
      </c>
      <c r="D137" s="12">
        <f t="shared" si="4"/>
        <v>9.5510999999999999E-2</v>
      </c>
      <c r="E137" s="11">
        <v>92</v>
      </c>
      <c r="F137" s="11">
        <v>78</v>
      </c>
      <c r="G137" s="11">
        <v>12</v>
      </c>
    </row>
    <row r="138" spans="1:7">
      <c r="A138" s="10" t="s">
        <v>170</v>
      </c>
      <c r="B138" s="11">
        <v>1</v>
      </c>
      <c r="C138" s="12">
        <v>59.75</v>
      </c>
      <c r="D138" s="12">
        <f t="shared" si="4"/>
        <v>0.140462</v>
      </c>
      <c r="E138" s="11">
        <v>126</v>
      </c>
      <c r="F138" s="11">
        <v>78</v>
      </c>
      <c r="G138" s="11">
        <v>13</v>
      </c>
    </row>
    <row r="139" spans="1:7">
      <c r="A139" s="10" t="s">
        <v>171</v>
      </c>
      <c r="B139" s="11">
        <v>1</v>
      </c>
      <c r="C139" s="12">
        <v>57</v>
      </c>
      <c r="D139" s="12">
        <f t="shared" si="4"/>
        <v>0.17364199999999999</v>
      </c>
      <c r="E139" s="11">
        <v>156</v>
      </c>
      <c r="F139" s="11">
        <v>78</v>
      </c>
      <c r="G139" s="11">
        <v>13</v>
      </c>
    </row>
    <row r="140" spans="1:7">
      <c r="A140" s="10" t="s">
        <v>172</v>
      </c>
      <c r="B140" s="11">
        <v>1</v>
      </c>
      <c r="C140" s="12">
        <v>50.5</v>
      </c>
      <c r="D140" s="12">
        <f t="shared" si="4"/>
        <v>0.17364199999999999</v>
      </c>
      <c r="E140" s="11">
        <v>156</v>
      </c>
      <c r="F140" s="11">
        <v>78</v>
      </c>
      <c r="G140" s="11">
        <v>13</v>
      </c>
    </row>
    <row r="141" spans="1:7">
      <c r="A141" s="10" t="s">
        <v>106</v>
      </c>
      <c r="B141" s="11">
        <v>1</v>
      </c>
      <c r="C141" s="12">
        <v>10</v>
      </c>
      <c r="D141" s="12">
        <f t="shared" si="4"/>
        <v>3.7505999999999998E-2</v>
      </c>
      <c r="E141" s="11">
        <v>93</v>
      </c>
      <c r="F141" s="11">
        <v>56</v>
      </c>
      <c r="G141" s="11">
        <v>6</v>
      </c>
    </row>
    <row r="142" spans="1:7">
      <c r="A142" s="10" t="s">
        <v>107</v>
      </c>
      <c r="B142" s="11">
        <v>1</v>
      </c>
      <c r="C142" s="12">
        <v>11</v>
      </c>
      <c r="D142" s="12">
        <f t="shared" si="4"/>
        <v>4.8034E-2</v>
      </c>
      <c r="E142" s="11">
        <v>93</v>
      </c>
      <c r="F142" s="11">
        <v>72</v>
      </c>
      <c r="G142" s="11">
        <v>6</v>
      </c>
    </row>
    <row r="143" spans="1:7">
      <c r="A143" s="10" t="s">
        <v>108</v>
      </c>
      <c r="B143" s="11">
        <v>1</v>
      </c>
      <c r="C143" s="12">
        <v>12</v>
      </c>
      <c r="D143" s="12">
        <f t="shared" si="4"/>
        <v>5.7245999999999998E-2</v>
      </c>
      <c r="E143" s="11">
        <v>93</v>
      </c>
      <c r="F143" s="11">
        <v>86</v>
      </c>
      <c r="G143" s="11">
        <v>6</v>
      </c>
    </row>
    <row r="144" spans="1:7">
      <c r="A144" s="10" t="s">
        <v>109</v>
      </c>
      <c r="B144" s="11">
        <v>20</v>
      </c>
      <c r="C144" s="12">
        <v>0.75249999999999995</v>
      </c>
      <c r="D144" s="12">
        <f t="shared" si="4"/>
        <v>1.5147000000000001E-3</v>
      </c>
      <c r="E144" s="11">
        <v>80</v>
      </c>
      <c r="F144" s="11">
        <v>16</v>
      </c>
      <c r="G144" s="11">
        <v>21</v>
      </c>
    </row>
    <row r="145" spans="1:7">
      <c r="A145" s="10" t="s">
        <v>110</v>
      </c>
      <c r="B145" s="11">
        <v>20</v>
      </c>
      <c r="C145" s="12">
        <v>1.02</v>
      </c>
      <c r="D145" s="12">
        <f t="shared" si="4"/>
        <v>1.9821999999999999E-3</v>
      </c>
      <c r="E145" s="11">
        <v>105</v>
      </c>
      <c r="F145" s="11">
        <v>16</v>
      </c>
      <c r="G145" s="11">
        <v>21</v>
      </c>
    </row>
    <row r="146" spans="1:7">
      <c r="A146" s="10" t="s">
        <v>111</v>
      </c>
      <c r="B146" s="11">
        <v>10</v>
      </c>
      <c r="C146" s="12">
        <v>2.0649999999999999</v>
      </c>
      <c r="D146" s="12">
        <f t="shared" si="4"/>
        <v>3.9643999999999999E-3</v>
      </c>
      <c r="E146" s="11">
        <v>105</v>
      </c>
      <c r="F146" s="11">
        <v>16</v>
      </c>
      <c r="G146" s="11">
        <v>21</v>
      </c>
    </row>
    <row r="147" spans="1:7">
      <c r="A147" s="10" t="s">
        <v>112</v>
      </c>
      <c r="B147" s="11">
        <v>20</v>
      </c>
      <c r="C147" s="12">
        <v>1.2</v>
      </c>
      <c r="D147" s="12">
        <f t="shared" si="4"/>
        <v>2.3094500000000002E-3</v>
      </c>
      <c r="E147" s="11">
        <v>246</v>
      </c>
      <c r="F147" s="11">
        <v>16</v>
      </c>
      <c r="G147" s="11">
        <v>10</v>
      </c>
    </row>
    <row r="148" spans="1:7">
      <c r="A148" s="10" t="s">
        <v>113</v>
      </c>
      <c r="B148" s="11">
        <v>10</v>
      </c>
      <c r="C148" s="12">
        <v>2.39</v>
      </c>
      <c r="D148" s="12">
        <f t="shared" si="4"/>
        <v>4.6189000000000004E-3</v>
      </c>
      <c r="E148" s="11">
        <v>246</v>
      </c>
      <c r="F148" s="11">
        <v>16</v>
      </c>
      <c r="G148" s="11">
        <v>10</v>
      </c>
    </row>
    <row r="149" spans="1:7">
      <c r="A149" s="10" t="s">
        <v>114</v>
      </c>
      <c r="B149" s="11">
        <v>5</v>
      </c>
      <c r="C149" s="12">
        <v>2.39</v>
      </c>
      <c r="D149" s="12">
        <f t="shared" si="4"/>
        <v>9.2378000000000009E-3</v>
      </c>
      <c r="E149" s="11">
        <v>246</v>
      </c>
      <c r="F149" s="11">
        <v>16</v>
      </c>
      <c r="G149" s="11">
        <v>10</v>
      </c>
    </row>
    <row r="150" spans="1:7">
      <c r="A150" s="10" t="s">
        <v>173</v>
      </c>
      <c r="B150" s="11">
        <v>5</v>
      </c>
      <c r="C150" s="12">
        <v>11.29</v>
      </c>
      <c r="D150" s="12">
        <f t="shared" si="4"/>
        <v>3.1122E-2</v>
      </c>
      <c r="E150" s="11">
        <v>246</v>
      </c>
      <c r="F150" s="11">
        <v>62</v>
      </c>
      <c r="G150" s="11">
        <v>9</v>
      </c>
    </row>
    <row r="151" spans="1:7">
      <c r="A151" s="10" t="s">
        <v>115</v>
      </c>
      <c r="B151" s="11">
        <v>5</v>
      </c>
      <c r="C151" s="12">
        <v>4.8</v>
      </c>
      <c r="D151" s="12">
        <f t="shared" si="4"/>
        <v>1.09494E-2</v>
      </c>
      <c r="E151" s="11">
        <v>78</v>
      </c>
      <c r="F151" s="11">
        <v>62</v>
      </c>
      <c r="G151" s="11">
        <v>10</v>
      </c>
    </row>
    <row r="152" spans="1:7">
      <c r="A152" s="10" t="s">
        <v>116</v>
      </c>
      <c r="B152" s="11">
        <v>5</v>
      </c>
      <c r="C152" s="12">
        <v>2.66</v>
      </c>
      <c r="D152" s="12">
        <f t="shared" ref="D152:D162" si="5">(E152+1)*(F152+1)*(G152+1)/1000000/B152</f>
        <v>5.6628E-3</v>
      </c>
      <c r="E152" s="11">
        <v>77</v>
      </c>
      <c r="F152" s="11">
        <v>32</v>
      </c>
      <c r="G152" s="11">
        <v>10</v>
      </c>
    </row>
    <row r="153" spans="1:7">
      <c r="A153" s="10" t="s">
        <v>117</v>
      </c>
      <c r="B153" s="11">
        <v>5</v>
      </c>
      <c r="C153" s="12">
        <v>3.12</v>
      </c>
      <c r="D153" s="12">
        <f t="shared" si="5"/>
        <v>7.6032000000000001E-3</v>
      </c>
      <c r="E153" s="11">
        <v>95</v>
      </c>
      <c r="F153" s="11">
        <v>32</v>
      </c>
      <c r="G153" s="11">
        <v>11</v>
      </c>
    </row>
    <row r="154" spans="1:7">
      <c r="A154" s="10" t="s">
        <v>118</v>
      </c>
      <c r="B154" s="11">
        <v>5</v>
      </c>
      <c r="C154" s="12">
        <v>2.34</v>
      </c>
      <c r="D154" s="12">
        <f t="shared" si="5"/>
        <v>7.4777999999999997E-3</v>
      </c>
      <c r="E154" s="11">
        <v>102</v>
      </c>
      <c r="F154" s="11">
        <v>32</v>
      </c>
      <c r="G154" s="11">
        <v>10</v>
      </c>
    </row>
    <row r="155" spans="1:7">
      <c r="A155" s="10" t="s">
        <v>174</v>
      </c>
      <c r="B155" s="11">
        <v>20</v>
      </c>
      <c r="C155" s="12">
        <v>1.4375</v>
      </c>
      <c r="D155" s="12">
        <f t="shared" si="5"/>
        <v>3.4456500000000002E-3</v>
      </c>
      <c r="E155" s="11">
        <v>246</v>
      </c>
      <c r="F155" s="11">
        <v>30</v>
      </c>
      <c r="G155" s="11">
        <v>8</v>
      </c>
    </row>
    <row r="156" spans="1:7">
      <c r="A156" s="10" t="s">
        <v>175</v>
      </c>
      <c r="B156" s="11">
        <v>20</v>
      </c>
      <c r="C156" s="12">
        <v>2.1775000000000002</v>
      </c>
      <c r="D156" s="12">
        <f t="shared" si="5"/>
        <v>4.5571500000000003E-3</v>
      </c>
      <c r="E156" s="11">
        <v>246</v>
      </c>
      <c r="F156" s="11">
        <v>40</v>
      </c>
      <c r="G156" s="11">
        <v>8</v>
      </c>
    </row>
    <row r="157" spans="1:7">
      <c r="A157" s="10" t="s">
        <v>176</v>
      </c>
      <c r="B157" s="11">
        <v>20</v>
      </c>
      <c r="C157" s="12">
        <v>1.0774999999999999</v>
      </c>
      <c r="D157" s="12">
        <f t="shared" si="5"/>
        <v>2.67995E-3</v>
      </c>
      <c r="E157" s="11">
        <v>246</v>
      </c>
      <c r="F157" s="11">
        <v>30</v>
      </c>
      <c r="G157" s="11">
        <v>6</v>
      </c>
    </row>
    <row r="158" spans="1:7">
      <c r="A158" s="10" t="s">
        <v>177</v>
      </c>
      <c r="B158" s="11">
        <v>20</v>
      </c>
      <c r="C158" s="12">
        <v>2.0074999999999998</v>
      </c>
      <c r="D158" s="12">
        <f t="shared" si="5"/>
        <v>5.5698499999999995E-3</v>
      </c>
      <c r="E158" s="11">
        <v>246</v>
      </c>
      <c r="F158" s="11">
        <v>40</v>
      </c>
      <c r="G158" s="11">
        <v>10</v>
      </c>
    </row>
    <row r="159" spans="1:7">
      <c r="A159" s="10" t="s">
        <v>119</v>
      </c>
      <c r="B159" s="11">
        <v>20</v>
      </c>
      <c r="C159" s="12">
        <v>1.3674999999999999</v>
      </c>
      <c r="D159" s="12">
        <f t="shared" si="5"/>
        <v>2.3094500000000002E-3</v>
      </c>
      <c r="E159" s="11">
        <v>246</v>
      </c>
      <c r="F159" s="11">
        <v>16</v>
      </c>
      <c r="G159" s="11">
        <v>10</v>
      </c>
    </row>
    <row r="160" spans="1:7">
      <c r="A160" s="10" t="s">
        <v>120</v>
      </c>
      <c r="B160" s="11">
        <v>20</v>
      </c>
      <c r="C160" s="12">
        <v>1.9275</v>
      </c>
      <c r="D160" s="12">
        <f t="shared" si="5"/>
        <v>4.01375E-3</v>
      </c>
      <c r="E160" s="11">
        <v>246</v>
      </c>
      <c r="F160" s="11">
        <v>24</v>
      </c>
      <c r="G160" s="11">
        <v>12</v>
      </c>
    </row>
    <row r="161" spans="1:7">
      <c r="A161" s="10" t="s">
        <v>121</v>
      </c>
      <c r="B161" s="11">
        <v>100</v>
      </c>
      <c r="C161" s="12">
        <v>0.157</v>
      </c>
      <c r="D161" s="12">
        <f t="shared" si="5"/>
        <v>3.8038000000000004E-4</v>
      </c>
      <c r="E161" s="11">
        <v>246</v>
      </c>
      <c r="F161" s="11">
        <v>10</v>
      </c>
      <c r="G161" s="11">
        <v>13</v>
      </c>
    </row>
    <row r="162" spans="1:7">
      <c r="A162" s="10" t="s">
        <v>122</v>
      </c>
      <c r="B162" s="11">
        <v>50</v>
      </c>
      <c r="C162" s="12">
        <v>0.26600000000000001</v>
      </c>
      <c r="D162" s="12">
        <f t="shared" si="5"/>
        <v>7.0641999999999992E-4</v>
      </c>
      <c r="E162" s="11">
        <v>246</v>
      </c>
      <c r="F162" s="11">
        <v>12</v>
      </c>
      <c r="G162" s="11">
        <v>10</v>
      </c>
    </row>
    <row r="163" spans="1:7">
      <c r="A163" s="10" t="s">
        <v>123</v>
      </c>
      <c r="B163" s="11">
        <v>1</v>
      </c>
      <c r="C163" s="12">
        <v>8</v>
      </c>
      <c r="D163" s="12">
        <f t="shared" ref="D163:D173" si="6">(E163+1)*(F163+1)*(G163+1)/1000000/B163</f>
        <v>1.65E-3</v>
      </c>
      <c r="E163" s="11">
        <v>21</v>
      </c>
      <c r="F163" s="11">
        <v>14</v>
      </c>
      <c r="G163" s="11">
        <v>4</v>
      </c>
    </row>
    <row r="164" spans="1:7">
      <c r="A164" s="10" t="s">
        <v>124</v>
      </c>
      <c r="B164" s="11">
        <v>1</v>
      </c>
      <c r="C164" s="12">
        <v>9</v>
      </c>
      <c r="D164" s="12">
        <f t="shared" si="6"/>
        <v>1.98E-3</v>
      </c>
      <c r="E164" s="11">
        <v>21</v>
      </c>
      <c r="F164" s="11">
        <v>17</v>
      </c>
      <c r="G164" s="11">
        <v>4</v>
      </c>
    </row>
    <row r="165" spans="1:7">
      <c r="A165" s="10" t="s">
        <v>125</v>
      </c>
      <c r="B165" s="11">
        <v>1</v>
      </c>
      <c r="C165" s="12">
        <v>10</v>
      </c>
      <c r="D165" s="12">
        <f t="shared" si="6"/>
        <v>2.31E-3</v>
      </c>
      <c r="E165" s="11">
        <v>21</v>
      </c>
      <c r="F165" s="11">
        <v>20</v>
      </c>
      <c r="G165" s="11">
        <v>4</v>
      </c>
    </row>
    <row r="166" spans="1:7">
      <c r="A166" s="10" t="s">
        <v>126</v>
      </c>
      <c r="B166" s="11">
        <v>1</v>
      </c>
      <c r="C166" s="12">
        <v>11</v>
      </c>
      <c r="D166" s="12">
        <f t="shared" si="6"/>
        <v>2.64E-3</v>
      </c>
      <c r="E166" s="11">
        <v>21</v>
      </c>
      <c r="F166" s="11">
        <v>23</v>
      </c>
      <c r="G166" s="11">
        <v>4</v>
      </c>
    </row>
    <row r="167" spans="1:7">
      <c r="A167" s="10" t="s">
        <v>127</v>
      </c>
      <c r="B167" s="11">
        <v>1</v>
      </c>
      <c r="C167" s="12">
        <v>11</v>
      </c>
      <c r="D167" s="12">
        <f t="shared" si="6"/>
        <v>2.97E-3</v>
      </c>
      <c r="E167" s="11">
        <v>21</v>
      </c>
      <c r="F167" s="11">
        <v>26</v>
      </c>
      <c r="G167" s="11">
        <v>4</v>
      </c>
    </row>
    <row r="168" spans="1:7">
      <c r="A168" s="10" t="s">
        <v>128</v>
      </c>
      <c r="B168" s="11">
        <v>1</v>
      </c>
      <c r="C168" s="12">
        <v>12</v>
      </c>
      <c r="D168" s="12">
        <f t="shared" si="6"/>
        <v>3.3E-3</v>
      </c>
      <c r="E168" s="11">
        <v>21</v>
      </c>
      <c r="F168" s="11">
        <v>29</v>
      </c>
      <c r="G168" s="11">
        <v>4</v>
      </c>
    </row>
    <row r="169" spans="1:7">
      <c r="A169" s="10" t="s">
        <v>129</v>
      </c>
      <c r="B169" s="11">
        <v>1</v>
      </c>
      <c r="C169" s="12">
        <v>13</v>
      </c>
      <c r="D169" s="12">
        <f t="shared" si="6"/>
        <v>3.63E-3</v>
      </c>
      <c r="E169" s="11">
        <v>21</v>
      </c>
      <c r="F169" s="11">
        <v>32</v>
      </c>
      <c r="G169" s="11">
        <v>4</v>
      </c>
    </row>
    <row r="170" spans="1:7">
      <c r="A170" s="10" t="s">
        <v>130</v>
      </c>
      <c r="B170" s="11">
        <v>8</v>
      </c>
      <c r="C170" s="12">
        <v>4.07</v>
      </c>
      <c r="D170" s="12">
        <f t="shared" si="6"/>
        <v>1.1856E-2</v>
      </c>
      <c r="E170" s="11">
        <v>246</v>
      </c>
      <c r="F170" s="11">
        <v>63</v>
      </c>
      <c r="G170" s="11">
        <v>5</v>
      </c>
    </row>
    <row r="171" spans="1:7">
      <c r="A171" s="10" t="s">
        <v>131</v>
      </c>
      <c r="B171" s="11">
        <v>8</v>
      </c>
      <c r="C171" s="12">
        <v>6.8624999999999998</v>
      </c>
      <c r="D171" s="12">
        <f t="shared" si="6"/>
        <v>1.6857750000000001E-2</v>
      </c>
      <c r="E171" s="11">
        <v>246</v>
      </c>
      <c r="F171" s="11">
        <v>90</v>
      </c>
      <c r="G171" s="11">
        <v>5</v>
      </c>
    </row>
    <row r="172" spans="1:7">
      <c r="A172" s="10" t="s">
        <v>132</v>
      </c>
      <c r="B172" s="11">
        <v>5</v>
      </c>
      <c r="C172" s="12">
        <v>5.01</v>
      </c>
      <c r="D172" s="12">
        <f t="shared" si="6"/>
        <v>1.1718000000000001E-2</v>
      </c>
      <c r="E172" s="11">
        <v>92</v>
      </c>
      <c r="F172" s="11">
        <v>62</v>
      </c>
      <c r="G172" s="11">
        <v>9</v>
      </c>
    </row>
    <row r="173" spans="1:7">
      <c r="A173" s="10" t="s">
        <v>133</v>
      </c>
      <c r="B173" s="11">
        <v>1</v>
      </c>
      <c r="C173" s="12"/>
      <c r="D173" s="12">
        <f t="shared" si="6"/>
        <v>9.9999999999999995E-7</v>
      </c>
      <c r="E173" s="11"/>
      <c r="F173" s="11"/>
      <c r="G173" s="11"/>
    </row>
  </sheetData>
  <mergeCells count="1">
    <mergeCell ref="A6:G6"/>
  </mergeCells>
  <pageMargins left="0.7" right="0.7" top="0.75" bottom="0.75" header="0.3" footer="0.3"/>
  <pageSetup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5" master="">
    <arrUserId title="Range1" rangeCreator="" othersAccessPermission="edit"/>
    <arrUserId title="Range1_1" rangeCreator="" othersAccessPermission="edit"/>
    <arrUserId title="Range1_2" rangeCreator="" othersAccessPermission="edit"/>
    <arrUserId title="Range1_3" rangeCreator="" othersAccessPermission="edit"/>
    <arrUserId title="Range1_4" rangeCreator="" othersAccessPermission="edit"/>
    <arrUserId title="Range1_5" rangeCreator="" othersAccessPermission="edit"/>
    <arrUserId title="Range1_6" rangeCreator="" othersAccessPermission="edit"/>
    <arrUserId title="Range1_7" rangeCreator="" othersAccessPermission="edit"/>
    <arrUserId title="Range1_8" rangeCreator="" othersAccessPermission="edit"/>
    <arrUserId title="Range1_9" rangeCreator="" othersAccessPermission="edit"/>
    <arrUserId title="Range1_10" rangeCreator="" othersAccessPermission="edit"/>
    <arrUserId title="Range1_11" rangeCreator="" othersAccessPermission="edit"/>
    <arrUserId title="Range1_12" rangeCreator="" othersAccessPermission="edit"/>
    <arrUserId title="Range1_13" rangeCreator="" othersAccessPermission="edit"/>
    <arrUserId title="Range1_14" rangeCreator="" othersAccessPermission="edit"/>
    <arrUserId title="Range1_15" rangeCreator="" othersAccessPermission="edit"/>
    <arrUserId title="Range1_16" rangeCreator="" othersAccessPermission="edit"/>
    <arrUserId title="Range1_17" rangeCreator="" othersAccessPermission="edit"/>
    <arrUserId title="Range1_18" rangeCreator="" othersAccessPermission="edit"/>
    <arrUserId title="Range1_19" rangeCreator="" othersAccessPermission="edit"/>
    <arrUserId title="Range1_20" rangeCreator="" othersAccessPermission="edit"/>
    <arrUserId title="Range1_21" rangeCreator="" othersAccessPermission="edit"/>
    <arrUserId title="Range1_22" rangeCreator="" othersAccessPermission="edit"/>
    <arrUserId title="Range1_23" rangeCreator="" othersAccessPermission="edit"/>
    <arrUserId title="Range1_24" rangeCreator="" othersAccessPermission="edit"/>
    <arrUserId title="Range1_25" rangeCreator="" othersAccessPermission="edit"/>
    <arrUserId title="Range1_26" rangeCreator="" othersAccessPermission="edit"/>
    <arrUserId title="Range1_28" rangeCreator="" othersAccessPermission="edit"/>
    <arrUserId title="Range1_29" rangeCreator="" othersAccessPermission="edit"/>
    <arrUserId title="Range1_30" rangeCreator="" othersAccessPermission="edit"/>
    <arrUserId title="Range1_31" rangeCreator="" othersAccessPermission="edit"/>
    <arrUserId title="Range1_32" rangeCreator="" othersAccessPermission="edit"/>
    <arrUserId title="Range1_33" rangeCreator="" othersAccessPermission="edit"/>
    <arrUserId title="Range1_34" rangeCreator="" othersAccessPermission="edit"/>
    <arrUserId title="Range1_35" rangeCreator="" othersAccessPermission="edit"/>
    <arrUserId title="Range1_36" rangeCreator="" othersAccessPermission="edit"/>
    <arrUserId title="Range1_37" rangeCreator="" othersAccessPermission="edit"/>
    <arrUserId title="Range1_38" rangeCreator="" othersAccessPermission="edit"/>
    <arrUserId title="Range1_39" rangeCreator="" othersAccessPermission="edit"/>
    <arrUserId title="Range1_40" rangeCreator="" othersAccessPermission="edit"/>
    <arrUserId title="Range1_41" rangeCreator="" othersAccessPermission="edit"/>
    <arrUserId title="Range1_42" rangeCreator="" othersAccessPermission="edit"/>
    <arrUserId title="Range1_43" rangeCreator="" othersAccessPermission="edit"/>
    <arrUserId title="Range1_44" rangeCreator="" othersAccessPermission="edit"/>
    <arrUserId title="Range1_45" rangeCreator="" othersAccessPermission="edit"/>
    <arrUserId title="Range1_46" rangeCreator="" othersAccessPermission="edit"/>
    <arrUserId title="Range1_47" rangeCreator="" othersAccessPermission="edit"/>
    <arrUserId title="Range1_48" rangeCreator="" othersAccessPermission="edit"/>
    <arrUserId title="Range1_49" rangeCreator="" othersAccessPermission="edit"/>
    <arrUserId title="Range1_50" rangeCreator="" othersAccessPermission="edit"/>
    <arrUserId title="Range1_51" rangeCreator="" othersAccessPermission="edit"/>
    <arrUserId title="Range1_52" rangeCreator="" othersAccessPermission="edit"/>
    <arrUserId title="Range1_53" rangeCreator="" othersAccessPermission="edit"/>
    <arrUserId title="Range1_54" rangeCreator="" othersAccessPermission="edit"/>
    <arrUserId title="Range1_55" rangeCreator="" othersAccessPermission="edit"/>
    <arrUserId title="Range1_56" rangeCreator="" othersAccessPermission="edit"/>
    <arrUserId title="Range1_57" rangeCreator="" othersAccessPermission="edit"/>
    <arrUserId title="Range1_58" rangeCreator="" othersAccessPermission="edit"/>
    <arrUserId title="Range1_59" rangeCreator="" othersAccessPermission="edit"/>
    <arrUserId title="Range1_60" rangeCreator="" othersAccessPermission="edit"/>
    <arrUserId title="Range1_61" rangeCreator="" othersAccessPermission="edit"/>
    <arrUserId title="Range1_62" rangeCreator="" othersAccessPermission="edit"/>
    <arrUserId title="Range1_65" rangeCreator="" othersAccessPermission="edit"/>
    <arrUserId title="Range1_66" rangeCreator="" othersAccessPermission="edit"/>
    <arrUserId title="Range1_77" rangeCreator="" othersAccessPermission="edit"/>
    <arrUserId title="Range1_84" rangeCreator="" othersAccessPermission="edit"/>
    <arrUserId title="Range1_85" rangeCreator="" othersAccessPermission="edit"/>
    <arrUserId title="Range1_86" rangeCreator="" othersAccessPermission="edit"/>
    <arrUserId title="Range1_87" rangeCreator="" othersAccessPermission="edit"/>
    <arrUserId title="Range1_89" rangeCreator="" othersAccessPermission="edit"/>
    <arrUserId title="Range1_90" rangeCreator="" othersAccessPermission="edit"/>
    <arrUserId title="Range1_91" rangeCreator="" othersAccessPermission="edit"/>
    <arrUserId title="Range1_98" rangeCreator="" othersAccessPermission="edit"/>
    <arrUserId title="Range1_9_1" rangeCreator="" othersAccessPermission="edit"/>
    <arrUserId title="Range1_67_1" rangeCreator="" othersAccessPermission="edit"/>
    <arrUserId title="Range1_69_1" rangeCreator="" othersAccessPermission="edit"/>
    <arrUserId title="Range1_71_1" rangeCreator="" othersAccessPermission="edit"/>
    <arrUserId title="Range1_73_1" rangeCreator="" othersAccessPermission="edit"/>
    <arrUserId title="Range1_75_1" rangeCreator="" othersAccessPermission="edit"/>
    <arrUserId title="Range1_79_1" rangeCreator="" othersAccessPermission="edit"/>
    <arrUserId title="Range1_81_1" rangeCreator="" othersAccessPermission="edit"/>
    <arrUserId title="Range1_92_1" rangeCreator="" othersAccessPermission="edit"/>
    <arrUserId title="Range1_68_1" rangeCreator="" othersAccessPermission="edit"/>
    <arrUserId title="Range1_69_1_1" rangeCreator="" othersAccessPermission="edit"/>
    <arrUserId title="Range1_70_1" rangeCreator="" othersAccessPermission="edit"/>
    <arrUserId title="Range1_71_1_1" rangeCreator="" othersAccessPermission="edit"/>
    <arrUserId title="Range1_93_1_1" rangeCreator="" othersAccessPermission="edit"/>
    <arrUserId title="Range1_93_1" rangeCreator="" othersAccessPermission="edit"/>
    <arrUserId title="Range1_74_1" rangeCreator="" othersAccessPermission="edit"/>
    <arrUserId title="Range1_75_1_1" rangeCreator="" othersAccessPermission="edit"/>
    <arrUserId title="Range1_76_1" rangeCreator="" othersAccessPermission="edit"/>
    <arrUserId title="Range1_78_1" rangeCreator="" othersAccessPermission="edit"/>
    <arrUserId title="Range1_79_1_1" rangeCreator="" othersAccessPermission="edit"/>
    <arrUserId title="Range1_72_1" rangeCreator="" othersAccessPermission="edit"/>
    <arrUserId title="Range1_73_1_1" rangeCreator="" othersAccessPermission="edit"/>
    <arrUserId title="Range1_80_1" rangeCreator="" othersAccessPermission="edit"/>
    <arrUserId title="Range1_81_1_1" rangeCreator="" othersAccessPermission="edit"/>
    <arrUserId title="Range1_82_1" rangeCreator="" othersAccessPermission="edit"/>
    <arrUserId title="Range1_92_1_1" rangeCreator="" othersAccessPermission="edit"/>
    <arrUserId title="Range1_96_1" rangeCreator="" othersAccessPermission="edit"/>
  </rangeList>
  <rangeList sheetStid="8"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Order Form</vt:lpstr>
      <vt:lpstr>CBM</vt:lpstr>
      <vt:lpstr>'Order Form'!Print_Area</vt:lpstr>
      <vt:lpstr>'Order Form'!Print_Titles</vt:lpstr>
    </vt:vector>
  </TitlesOfParts>
  <Company>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Francisco Arroyo</cp:lastModifiedBy>
  <cp:revision>1</cp:revision>
  <cp:lastPrinted>2025-03-31T01:28:14Z</cp:lastPrinted>
  <dcterms:created xsi:type="dcterms:W3CDTF">2006-12-01T08:57:00Z</dcterms:created>
  <dcterms:modified xsi:type="dcterms:W3CDTF">2025-03-31T01:37:12Z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1033-12.2.0.13489</vt:lpwstr>
  </property>
  <property fmtid="{D5CDD505-2E9C-101B-9397-08002B2CF9AE}" pid="3" name="ICV">
    <vt:lpwstr>E6B7A3F60B114CAC8F797453694475A4</vt:lpwstr>
  </property>
</Properties>
</file>