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ndy personal\Preston Candover Parish Council\Financial statement\"/>
    </mc:Choice>
  </mc:AlternateContent>
  <xr:revisionPtr revIDLastSave="0" documentId="8_{21110934-B43B-422F-95F4-C38716FDF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" l="1"/>
  <c r="A35" i="1" s="1"/>
  <c r="A9" i="1"/>
  <c r="A34" i="1" s="1"/>
  <c r="E29" i="1"/>
  <c r="A36" i="1" l="1"/>
  <c r="D9" i="1"/>
  <c r="E7" i="1"/>
  <c r="E28" i="1" l="1"/>
  <c r="E27" i="1"/>
  <c r="E6" i="1"/>
  <c r="E26" i="1" l="1"/>
  <c r="E25" i="1" l="1"/>
  <c r="E24" i="1" l="1"/>
  <c r="E13" i="1" l="1"/>
  <c r="E14" i="1"/>
  <c r="E15" i="1"/>
  <c r="E16" i="1"/>
  <c r="E17" i="1"/>
  <c r="E18" i="1"/>
  <c r="E19" i="1"/>
  <c r="E20" i="1"/>
  <c r="E21" i="1"/>
  <c r="E22" i="1"/>
  <c r="E23" i="1"/>
  <c r="E30" i="1"/>
  <c r="E12" i="1"/>
  <c r="D31" i="1"/>
  <c r="D35" i="1" s="1"/>
  <c r="E3" i="1"/>
  <c r="E4" i="1"/>
  <c r="E5" i="1"/>
  <c r="E8" i="1"/>
  <c r="E2" i="1"/>
  <c r="D34" i="1" l="1"/>
  <c r="C31" i="1"/>
  <c r="C35" i="1" l="1"/>
  <c r="E31" i="1"/>
  <c r="D33" i="1"/>
  <c r="D36" i="1" s="1"/>
  <c r="C9" i="1"/>
  <c r="C34" i="1" l="1"/>
  <c r="C36" i="1" s="1"/>
  <c r="E9" i="1"/>
</calcChain>
</file>

<file path=xl/sharedStrings.xml><?xml version="1.0" encoding="utf-8"?>
<sst xmlns="http://schemas.openxmlformats.org/spreadsheetml/2006/main" count="43" uniqueCount="38">
  <si>
    <t>Receipts</t>
  </si>
  <si>
    <t>Total payments</t>
  </si>
  <si>
    <t>Precept from Basingstoke &amp; Deane</t>
  </si>
  <si>
    <t>Bank interest</t>
  </si>
  <si>
    <t>VAT refund</t>
  </si>
  <si>
    <t>Internal audit</t>
  </si>
  <si>
    <t>Street lighting - electric</t>
  </si>
  <si>
    <t>Insurance</t>
  </si>
  <si>
    <t>Meeting costs - village hall hire</t>
  </si>
  <si>
    <t>HALC subscription</t>
  </si>
  <si>
    <t>Training for Councillors &amp; Clerk</t>
  </si>
  <si>
    <t>PAYE</t>
  </si>
  <si>
    <t>Data protection &amp; legal</t>
  </si>
  <si>
    <t>Clerk's salary</t>
  </si>
  <si>
    <t>Grass cutting support</t>
  </si>
  <si>
    <t>Council tax Support</t>
  </si>
  <si>
    <t>General Grass cutting</t>
  </si>
  <si>
    <t>General Payments</t>
  </si>
  <si>
    <t>Total income</t>
  </si>
  <si>
    <t>Opening balance</t>
  </si>
  <si>
    <t>Expenditure</t>
  </si>
  <si>
    <t>Closing balance</t>
  </si>
  <si>
    <t>Difference</t>
  </si>
  <si>
    <t>Flooding</t>
  </si>
  <si>
    <t>Defibrilator costs</t>
  </si>
  <si>
    <t>SID including charging</t>
  </si>
  <si>
    <t>Section 106/Community Infastructure Levy funds</t>
  </si>
  <si>
    <t>Website</t>
  </si>
  <si>
    <t>Playground maintenance &amp; Inspections</t>
  </si>
  <si>
    <t>Actual 2024/25</t>
  </si>
  <si>
    <t>General grants</t>
  </si>
  <si>
    <t>Un-presented cheque from 22/23 for £37.50 which is why closing &amp; opening balance are not equal</t>
  </si>
  <si>
    <t>Budget 2025/26</t>
  </si>
  <si>
    <t>Actual 2025/26</t>
  </si>
  <si>
    <t>Bank charges</t>
  </si>
  <si>
    <t>Stationery &amp; postage</t>
  </si>
  <si>
    <t>Grants</t>
  </si>
  <si>
    <t>Tree survey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</si>
</sst>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G24" sqref="G24"/>
    </sheetView>
  </sheetViews>
  <sheetFormatPr defaultRowHeight="15" x14ac:dyDescent="0.25"/>
  <cols>
    <col min="1" max="1" width="10.140625" style="12" bestFit="1" customWidth="1"/>
    <col min="2" max="2" width="64.140625" customWidth="1"/>
    <col min="3" max="3" width="11.5703125" style="9" customWidth="1"/>
    <col min="4" max="4" width="10.140625" style="12" bestFit="1" customWidth="1"/>
    <col min="5" max="5" width="10.7109375" customWidth="1"/>
  </cols>
  <sheetData>
    <row r="1" spans="1:5" s="15" customFormat="1" ht="30" x14ac:dyDescent="0.25">
      <c r="A1" s="13" t="s">
        <v>29</v>
      </c>
      <c r="B1" s="14" t="s">
        <v>0</v>
      </c>
      <c r="C1" s="13" t="s">
        <v>32</v>
      </c>
      <c r="D1" s="13" t="s">
        <v>33</v>
      </c>
      <c r="E1" s="14" t="s">
        <v>22</v>
      </c>
    </row>
    <row r="2" spans="1:5" s="5" customFormat="1" x14ac:dyDescent="0.25">
      <c r="A2" s="16">
        <v>11025</v>
      </c>
      <c r="B2" s="4" t="s">
        <v>2</v>
      </c>
      <c r="C2" s="6">
        <v>11576</v>
      </c>
      <c r="D2" s="16">
        <v>11576</v>
      </c>
      <c r="E2" s="16">
        <f>C2-D2</f>
        <v>0</v>
      </c>
    </row>
    <row r="3" spans="1:5" x14ac:dyDescent="0.25">
      <c r="A3" s="16">
        <v>190</v>
      </c>
      <c r="B3" s="2" t="s">
        <v>14</v>
      </c>
      <c r="C3" s="7">
        <v>190</v>
      </c>
      <c r="D3" s="16">
        <v>190</v>
      </c>
      <c r="E3" s="16">
        <f t="shared" ref="E3:E9" si="0">C3-D3</f>
        <v>0</v>
      </c>
    </row>
    <row r="4" spans="1:5" x14ac:dyDescent="0.25">
      <c r="A4" s="16">
        <v>69.11</v>
      </c>
      <c r="B4" s="2" t="s">
        <v>15</v>
      </c>
      <c r="C4" s="7">
        <v>69.11</v>
      </c>
      <c r="D4" s="16">
        <v>69.11</v>
      </c>
      <c r="E4" s="16">
        <f t="shared" si="0"/>
        <v>0</v>
      </c>
    </row>
    <row r="5" spans="1:5" x14ac:dyDescent="0.25">
      <c r="A5" s="16">
        <v>142.05000000000001</v>
      </c>
      <c r="B5" s="2" t="s">
        <v>3</v>
      </c>
      <c r="C5" s="7">
        <v>100</v>
      </c>
      <c r="D5" s="16">
        <v>48.31</v>
      </c>
      <c r="E5" s="16">
        <f t="shared" si="0"/>
        <v>51.69</v>
      </c>
    </row>
    <row r="6" spans="1:5" x14ac:dyDescent="0.25">
      <c r="A6" s="16">
        <v>0</v>
      </c>
      <c r="B6" s="2" t="s">
        <v>26</v>
      </c>
      <c r="C6" s="7">
        <v>0</v>
      </c>
      <c r="D6" s="16">
        <v>0</v>
      </c>
      <c r="E6" s="16">
        <f t="shared" si="0"/>
        <v>0</v>
      </c>
    </row>
    <row r="7" spans="1:5" x14ac:dyDescent="0.25">
      <c r="A7" s="16">
        <v>1000</v>
      </c>
      <c r="B7" s="2" t="s">
        <v>36</v>
      </c>
      <c r="C7" s="7">
        <v>0</v>
      </c>
      <c r="D7" s="16">
        <v>1322.28</v>
      </c>
      <c r="E7" s="16">
        <f t="shared" si="0"/>
        <v>-1322.28</v>
      </c>
    </row>
    <row r="8" spans="1:5" x14ac:dyDescent="0.25">
      <c r="A8" s="16">
        <v>1211.46</v>
      </c>
      <c r="B8" s="2" t="s">
        <v>4</v>
      </c>
      <c r="C8" s="7">
        <v>500</v>
      </c>
      <c r="D8" s="16">
        <v>0</v>
      </c>
      <c r="E8" s="16">
        <f t="shared" si="0"/>
        <v>500</v>
      </c>
    </row>
    <row r="9" spans="1:5" s="1" customFormat="1" x14ac:dyDescent="0.25">
      <c r="A9" s="16">
        <f>SUM(A2:A8)</f>
        <v>13637.619999999999</v>
      </c>
      <c r="B9" s="3" t="s">
        <v>18</v>
      </c>
      <c r="C9" s="8">
        <f>SUM(C2:C8)</f>
        <v>12435.11</v>
      </c>
      <c r="D9" s="19">
        <f>SUM(D2:D8)</f>
        <v>13205.7</v>
      </c>
      <c r="E9" s="19">
        <f t="shared" si="0"/>
        <v>-770.59000000000015</v>
      </c>
    </row>
    <row r="11" spans="1:5" s="11" customFormat="1" ht="30" x14ac:dyDescent="0.25">
      <c r="A11" s="13" t="s">
        <v>29</v>
      </c>
      <c r="B11" s="10" t="s">
        <v>17</v>
      </c>
      <c r="C11" s="13" t="s">
        <v>32</v>
      </c>
      <c r="D11" s="13" t="s">
        <v>33</v>
      </c>
      <c r="E11" s="14" t="s">
        <v>22</v>
      </c>
    </row>
    <row r="12" spans="1:5" x14ac:dyDescent="0.25">
      <c r="A12" s="17">
        <v>240</v>
      </c>
      <c r="B12" s="2" t="s">
        <v>8</v>
      </c>
      <c r="C12" s="7">
        <v>250</v>
      </c>
      <c r="D12" s="17">
        <v>180</v>
      </c>
      <c r="E12" s="17">
        <f>C12-D12</f>
        <v>70</v>
      </c>
    </row>
    <row r="13" spans="1:5" x14ac:dyDescent="0.25">
      <c r="A13" s="17">
        <v>746.92</v>
      </c>
      <c r="B13" s="2" t="s">
        <v>6</v>
      </c>
      <c r="C13" s="7">
        <v>700</v>
      </c>
      <c r="D13" s="17">
        <v>1080.21</v>
      </c>
      <c r="E13" s="17">
        <f t="shared" ref="E13:E31" si="1">C13-D13</f>
        <v>-380.21000000000004</v>
      </c>
    </row>
    <row r="14" spans="1:5" x14ac:dyDescent="0.25">
      <c r="A14" s="17">
        <v>250</v>
      </c>
      <c r="B14" s="2" t="s">
        <v>5</v>
      </c>
      <c r="C14" s="7">
        <v>250</v>
      </c>
      <c r="D14" s="17">
        <v>250</v>
      </c>
      <c r="E14" s="17">
        <f t="shared" si="1"/>
        <v>0</v>
      </c>
    </row>
    <row r="15" spans="1:5" x14ac:dyDescent="0.25">
      <c r="A15" s="17">
        <v>839.55</v>
      </c>
      <c r="B15" s="2" t="s">
        <v>7</v>
      </c>
      <c r="C15" s="7">
        <v>850</v>
      </c>
      <c r="D15" s="17">
        <v>864.75</v>
      </c>
      <c r="E15" s="17">
        <f t="shared" si="1"/>
        <v>-14.75</v>
      </c>
    </row>
    <row r="16" spans="1:5" x14ac:dyDescent="0.25">
      <c r="A16" s="7">
        <v>790.92</v>
      </c>
      <c r="B16" s="2" t="s">
        <v>11</v>
      </c>
      <c r="C16" s="7">
        <v>790.92</v>
      </c>
      <c r="D16" s="7">
        <v>820.56</v>
      </c>
      <c r="E16" s="17">
        <f t="shared" si="1"/>
        <v>-29.639999999999986</v>
      </c>
    </row>
    <row r="17" spans="1:5" x14ac:dyDescent="0.25">
      <c r="A17" s="7">
        <v>3163.68</v>
      </c>
      <c r="B17" s="2" t="s">
        <v>13</v>
      </c>
      <c r="C17" s="7">
        <v>3163.68</v>
      </c>
      <c r="D17" s="7">
        <v>3430.44</v>
      </c>
      <c r="E17" s="17">
        <f t="shared" si="1"/>
        <v>-266.76000000000022</v>
      </c>
    </row>
    <row r="18" spans="1:5" x14ac:dyDescent="0.25">
      <c r="A18" s="17">
        <v>1619.57</v>
      </c>
      <c r="B18" s="2" t="s">
        <v>16</v>
      </c>
      <c r="C18" s="7">
        <v>1500</v>
      </c>
      <c r="D18" s="17">
        <v>2010</v>
      </c>
      <c r="E18" s="17">
        <f t="shared" si="1"/>
        <v>-510</v>
      </c>
    </row>
    <row r="19" spans="1:5" x14ac:dyDescent="0.25">
      <c r="A19" s="17">
        <v>746.49</v>
      </c>
      <c r="B19" s="2" t="s">
        <v>28</v>
      </c>
      <c r="C19" s="7">
        <v>1000</v>
      </c>
      <c r="D19" s="17">
        <v>2307.1799999999998</v>
      </c>
      <c r="E19" s="17">
        <f t="shared" si="1"/>
        <v>-1307.1799999999998</v>
      </c>
    </row>
    <row r="20" spans="1:5" x14ac:dyDescent="0.25">
      <c r="A20" s="17">
        <v>286</v>
      </c>
      <c r="B20" s="2" t="s">
        <v>9</v>
      </c>
      <c r="C20" s="7">
        <v>300</v>
      </c>
      <c r="D20" s="17">
        <v>313</v>
      </c>
      <c r="E20" s="17">
        <f t="shared" si="1"/>
        <v>-13</v>
      </c>
    </row>
    <row r="21" spans="1:5" x14ac:dyDescent="0.25">
      <c r="A21" s="17">
        <v>169.64</v>
      </c>
      <c r="B21" s="2" t="s">
        <v>10</v>
      </c>
      <c r="C21" s="7">
        <v>50</v>
      </c>
      <c r="D21" s="17">
        <v>0</v>
      </c>
      <c r="E21" s="17">
        <f t="shared" si="1"/>
        <v>50</v>
      </c>
    </row>
    <row r="22" spans="1:5" x14ac:dyDescent="0.25">
      <c r="A22" s="17">
        <v>40</v>
      </c>
      <c r="B22" s="2" t="s">
        <v>12</v>
      </c>
      <c r="C22" s="7">
        <v>40</v>
      </c>
      <c r="D22" s="17">
        <v>52</v>
      </c>
      <c r="E22" s="17">
        <f t="shared" si="1"/>
        <v>-12</v>
      </c>
    </row>
    <row r="23" spans="1:5" x14ac:dyDescent="0.25">
      <c r="A23" s="17">
        <v>1000</v>
      </c>
      <c r="B23" s="2" t="s">
        <v>30</v>
      </c>
      <c r="C23" s="7">
        <v>1000</v>
      </c>
      <c r="D23" s="17">
        <v>300</v>
      </c>
      <c r="E23" s="17">
        <f t="shared" si="1"/>
        <v>700</v>
      </c>
    </row>
    <row r="24" spans="1:5" x14ac:dyDescent="0.25">
      <c r="A24" s="17">
        <v>187.06</v>
      </c>
      <c r="B24" s="2" t="s">
        <v>27</v>
      </c>
      <c r="C24" s="7">
        <v>200</v>
      </c>
      <c r="D24" s="17">
        <v>431.57</v>
      </c>
      <c r="E24" s="17">
        <f t="shared" ref="E24:E29" si="2">C24-D24</f>
        <v>-231.57</v>
      </c>
    </row>
    <row r="25" spans="1:5" x14ac:dyDescent="0.25">
      <c r="A25" s="17">
        <v>3844.97</v>
      </c>
      <c r="B25" s="2" t="s">
        <v>23</v>
      </c>
      <c r="C25" s="7">
        <v>2000</v>
      </c>
      <c r="D25" s="17">
        <v>0</v>
      </c>
      <c r="E25" s="17">
        <f t="shared" si="2"/>
        <v>2000</v>
      </c>
    </row>
    <row r="26" spans="1:5" x14ac:dyDescent="0.25">
      <c r="A26" s="17">
        <v>5332.56</v>
      </c>
      <c r="B26" s="2" t="s">
        <v>25</v>
      </c>
      <c r="C26" s="7">
        <v>50</v>
      </c>
      <c r="D26" s="17">
        <v>254.16</v>
      </c>
      <c r="E26" s="17">
        <f t="shared" si="2"/>
        <v>-204.16</v>
      </c>
    </row>
    <row r="27" spans="1:5" x14ac:dyDescent="0.25">
      <c r="A27" s="17">
        <v>49.51</v>
      </c>
      <c r="B27" s="2" t="s">
        <v>35</v>
      </c>
      <c r="C27" s="7">
        <v>50</v>
      </c>
      <c r="D27" s="17">
        <v>17.2</v>
      </c>
      <c r="E27" s="17">
        <f t="shared" si="2"/>
        <v>32.799999999999997</v>
      </c>
    </row>
    <row r="28" spans="1:5" x14ac:dyDescent="0.25">
      <c r="A28" s="17">
        <v>76.739999999999995</v>
      </c>
      <c r="B28" s="2" t="s">
        <v>24</v>
      </c>
      <c r="C28" s="7">
        <v>200</v>
      </c>
      <c r="D28" s="17">
        <v>0</v>
      </c>
      <c r="E28" s="17">
        <f t="shared" si="2"/>
        <v>200</v>
      </c>
    </row>
    <row r="29" spans="1:5" x14ac:dyDescent="0.25">
      <c r="A29" s="17">
        <v>850.8</v>
      </c>
      <c r="B29" s="2" t="s">
        <v>37</v>
      </c>
      <c r="C29" s="7">
        <v>0</v>
      </c>
      <c r="D29" s="17">
        <v>1296</v>
      </c>
      <c r="E29" s="17">
        <f t="shared" si="2"/>
        <v>-1296</v>
      </c>
    </row>
    <row r="30" spans="1:5" x14ac:dyDescent="0.25">
      <c r="A30" s="17">
        <v>7.25</v>
      </c>
      <c r="B30" s="2" t="s">
        <v>34</v>
      </c>
      <c r="C30" s="7">
        <v>80</v>
      </c>
      <c r="D30" s="17">
        <v>61.25</v>
      </c>
      <c r="E30" s="17">
        <f t="shared" si="1"/>
        <v>18.75</v>
      </c>
    </row>
    <row r="31" spans="1:5" x14ac:dyDescent="0.25">
      <c r="A31" s="18">
        <f>SUM(A12:A30)</f>
        <v>20241.659999999996</v>
      </c>
      <c r="B31" s="3" t="s">
        <v>1</v>
      </c>
      <c r="C31" s="8">
        <f>SUM(C12:C30)</f>
        <v>12474.6</v>
      </c>
      <c r="D31" s="18">
        <f>SUM(D12:D30)</f>
        <v>13668.32</v>
      </c>
      <c r="E31" s="18">
        <f t="shared" si="1"/>
        <v>-1193.7199999999993</v>
      </c>
    </row>
    <row r="32" spans="1:5" x14ac:dyDescent="0.25">
      <c r="B32" s="1"/>
      <c r="C32" s="20"/>
    </row>
    <row r="33" spans="1:5" x14ac:dyDescent="0.25">
      <c r="A33" s="18">
        <v>13151.919999999998</v>
      </c>
      <c r="B33" s="3" t="s">
        <v>19</v>
      </c>
      <c r="C33" s="8">
        <v>6585.18</v>
      </c>
      <c r="D33" s="18">
        <f>C33</f>
        <v>6585.18</v>
      </c>
      <c r="E33" s="12"/>
    </row>
    <row r="34" spans="1:5" x14ac:dyDescent="0.25">
      <c r="A34" s="18">
        <f>A9</f>
        <v>13637.619999999999</v>
      </c>
      <c r="B34" s="3" t="s">
        <v>0</v>
      </c>
      <c r="C34" s="8">
        <f>C9</f>
        <v>12435.11</v>
      </c>
      <c r="D34" s="18">
        <f>D9</f>
        <v>13205.7</v>
      </c>
      <c r="E34" s="12"/>
    </row>
    <row r="35" spans="1:5" x14ac:dyDescent="0.25">
      <c r="A35" s="18">
        <f>A31</f>
        <v>20241.659999999996</v>
      </c>
      <c r="B35" s="3" t="s">
        <v>20</v>
      </c>
      <c r="C35" s="8">
        <f>C31</f>
        <v>12474.6</v>
      </c>
      <c r="D35" s="18">
        <f>D31</f>
        <v>13668.32</v>
      </c>
      <c r="E35" s="12"/>
    </row>
    <row r="36" spans="1:5" x14ac:dyDescent="0.25">
      <c r="A36" s="18">
        <f>A33+A34-A35</f>
        <v>6547.880000000001</v>
      </c>
      <c r="B36" s="3" t="s">
        <v>21</v>
      </c>
      <c r="C36" s="8">
        <f>C33+C34-C35</f>
        <v>6545.6900000000005</v>
      </c>
      <c r="D36" s="18">
        <f>D33+D34-D35</f>
        <v>6122.5600000000013</v>
      </c>
      <c r="E36" s="12"/>
    </row>
    <row r="37" spans="1:5" ht="16.5" customHeight="1" x14ac:dyDescent="0.25"/>
    <row r="38" spans="1:5" x14ac:dyDescent="0.25">
      <c r="A38" s="21" t="s">
        <v>31</v>
      </c>
      <c r="B38" s="21"/>
      <c r="C38" s="21"/>
      <c r="D38" s="21"/>
      <c r="E38" s="21"/>
    </row>
  </sheetData>
  <mergeCells count="1">
    <mergeCell ref="A38:E38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&amp;C&amp;"-,Bold"&amp;14Preston Candover &amp; Nutley Parish Council Financial Statement for 2025/26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3As Ltd</dc:creator>
  <cp:lastModifiedBy>Wendy Simson</cp:lastModifiedBy>
  <cp:lastPrinted>2025-05-06T14:02:45Z</cp:lastPrinted>
  <dcterms:created xsi:type="dcterms:W3CDTF">2011-05-09T20:06:18Z</dcterms:created>
  <dcterms:modified xsi:type="dcterms:W3CDTF">2026-03-10T14:52:29Z</dcterms:modified>
</cp:coreProperties>
</file>