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te (GoDaddy)\Gustavo Canedo\5- Publicados\9- Tensão da Geração\"/>
    </mc:Choice>
  </mc:AlternateContent>
  <xr:revisionPtr revIDLastSave="0" documentId="13_ncr:1_{0909B682-AD17-4BFB-88E8-0AFC0A7F17D7}" xr6:coauthVersionLast="47" xr6:coauthVersionMax="47" xr10:uidLastSave="{00000000-0000-0000-0000-000000000000}"/>
  <bookViews>
    <workbookView xWindow="-120" yWindow="-120" windowWidth="29040" windowHeight="15720" xr2:uid="{AAE2F8FC-8935-49DC-8935-32237D450042}"/>
  </bookViews>
  <sheets>
    <sheet name="Simplified" sheetId="7" r:id="rId1"/>
    <sheet name="Complete" sheetId="4" r:id="rId2"/>
  </sheets>
  <definedNames>
    <definedName name="_Hlk516300768" localSheetId="1">Complete!#REF!</definedName>
    <definedName name="_Hlk516300768" localSheetId="0">Simplified!#REF!</definedName>
    <definedName name="_xlnm.Print_Area" localSheetId="1">Complete!#REF!</definedName>
    <definedName name="_xlnm.Print_Area" localSheetId="0">Simplified!#REF!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7" l="1"/>
  <c r="H23" i="7" s="1"/>
  <c r="H24" i="7" s="1"/>
  <c r="D31" i="7"/>
  <c r="D28" i="7"/>
  <c r="D34" i="4"/>
  <c r="D31" i="4"/>
  <c r="D28" i="4"/>
  <c r="H23" i="4" l="1"/>
  <c r="H24" i="4" s="1"/>
</calcChain>
</file>

<file path=xl/sharedStrings.xml><?xml version="1.0" encoding="utf-8"?>
<sst xmlns="http://schemas.openxmlformats.org/spreadsheetml/2006/main" count="56" uniqueCount="28">
  <si>
    <t>Generation, Substation and Step-up  Transformer Data</t>
  </si>
  <si>
    <t>SYSTEM DATA</t>
  </si>
  <si>
    <t>Informations</t>
  </si>
  <si>
    <t>Rated Secondary Voltage of Transformer (kV)</t>
  </si>
  <si>
    <t>Rated Primary Voltage of Transformer (kV)</t>
  </si>
  <si>
    <t>Rated Power of Transformer (MVA)</t>
  </si>
  <si>
    <t>Rated Transformer Impedance  (%)</t>
  </si>
  <si>
    <t>Rated Resistance of Transformer (%)</t>
  </si>
  <si>
    <t>Secondary Used Tap Voltage (pu)</t>
  </si>
  <si>
    <t>Total Power Passing Through the Transformer (MVA)</t>
  </si>
  <si>
    <t>Total Generation Power Factor</t>
  </si>
  <si>
    <t>Rated Generation Voltage (kV)</t>
  </si>
  <si>
    <t>Voltage at the Associated Substation (kV)</t>
  </si>
  <si>
    <t>DOCUMENTOS DE REFERÊNCIA</t>
  </si>
  <si>
    <t>1- Filling in all data is mandatory;
2- In the absence of information about the rated resistance of the transformer, consider the resistance of 1%;
3- The impedance and resistance of the transformer must be referred to the reported nominal power;
4- The correctness of the result depends on the correctness of the input data;</t>
  </si>
  <si>
    <r>
      <t>V</t>
    </r>
    <r>
      <rPr>
        <b/>
        <i/>
        <sz val="11"/>
        <color theme="1"/>
        <rFont val="Cambria"/>
        <family val="1"/>
      </rPr>
      <t>P</t>
    </r>
    <r>
      <rPr>
        <b/>
        <i/>
        <vertAlign val="subscript"/>
        <sz val="14"/>
        <color theme="1"/>
        <rFont val="Cambria"/>
        <family val="1"/>
      </rPr>
      <t>TEn</t>
    </r>
  </si>
  <si>
    <r>
      <t>V</t>
    </r>
    <r>
      <rPr>
        <b/>
        <i/>
        <sz val="11"/>
        <color theme="1"/>
        <rFont val="Cambria"/>
        <family val="1"/>
      </rPr>
      <t>S</t>
    </r>
    <r>
      <rPr>
        <b/>
        <i/>
        <vertAlign val="subscript"/>
        <sz val="14"/>
        <color theme="1"/>
        <rFont val="Cambria"/>
        <family val="1"/>
      </rPr>
      <t>TEn</t>
    </r>
  </si>
  <si>
    <r>
      <t>P</t>
    </r>
    <r>
      <rPr>
        <b/>
        <i/>
        <vertAlign val="subscript"/>
        <sz val="14"/>
        <color theme="1"/>
        <rFont val="Cambria"/>
        <family val="1"/>
      </rPr>
      <t>TEn</t>
    </r>
  </si>
  <si>
    <r>
      <t>Z</t>
    </r>
    <r>
      <rPr>
        <b/>
        <i/>
        <vertAlign val="subscript"/>
        <sz val="14"/>
        <color theme="1"/>
        <rFont val="Cambria"/>
        <family val="1"/>
      </rPr>
      <t>n</t>
    </r>
  </si>
  <si>
    <r>
      <t>R</t>
    </r>
    <r>
      <rPr>
        <b/>
        <i/>
        <vertAlign val="subscript"/>
        <sz val="14"/>
        <color theme="1"/>
        <rFont val="Cambria"/>
        <family val="1"/>
      </rPr>
      <t>n</t>
    </r>
  </si>
  <si>
    <t>k</t>
  </si>
  <si>
    <r>
      <t>P</t>
    </r>
    <r>
      <rPr>
        <b/>
        <i/>
        <vertAlign val="subscript"/>
        <sz val="14"/>
        <color theme="1"/>
        <rFont val="Cambria"/>
        <family val="1"/>
      </rPr>
      <t>G</t>
    </r>
  </si>
  <si>
    <t>FP</t>
  </si>
  <si>
    <r>
      <t>V</t>
    </r>
    <r>
      <rPr>
        <b/>
        <i/>
        <vertAlign val="subscript"/>
        <sz val="14"/>
        <color theme="1"/>
        <rFont val="Cambria"/>
        <family val="1"/>
      </rPr>
      <t>Gn</t>
    </r>
  </si>
  <si>
    <r>
      <t>V</t>
    </r>
    <r>
      <rPr>
        <b/>
        <i/>
        <vertAlign val="subscript"/>
        <sz val="14"/>
        <color theme="1"/>
        <rFont val="Cambria"/>
        <family val="1"/>
      </rPr>
      <t>SE</t>
    </r>
  </si>
  <si>
    <t>TE.EL.SA.CA.03. Hydroelectric Power Plant - Generation Voltage Calculation</t>
  </si>
  <si>
    <r>
      <t>V</t>
    </r>
    <r>
      <rPr>
        <b/>
        <i/>
        <vertAlign val="subscript"/>
        <sz val="12"/>
        <color theme="1"/>
        <rFont val="Cambria"/>
        <family val="1"/>
      </rPr>
      <t>G</t>
    </r>
    <r>
      <rPr>
        <b/>
        <i/>
        <sz val="12"/>
        <color theme="1"/>
        <rFont val="Cambria"/>
        <family val="1"/>
      </rPr>
      <t xml:space="preserve"> (kV)</t>
    </r>
  </si>
  <si>
    <r>
      <t>V</t>
    </r>
    <r>
      <rPr>
        <b/>
        <i/>
        <vertAlign val="subscript"/>
        <sz val="12"/>
        <color theme="1"/>
        <rFont val="Cambria"/>
        <family val="1"/>
      </rPr>
      <t>G</t>
    </r>
    <r>
      <rPr>
        <b/>
        <i/>
        <sz val="12"/>
        <color theme="1"/>
        <rFont val="Cambria"/>
        <family val="1"/>
      </rPr>
      <t xml:space="preserve"> (%V</t>
    </r>
    <r>
      <rPr>
        <b/>
        <i/>
        <vertAlign val="subscript"/>
        <sz val="12"/>
        <color theme="1"/>
        <rFont val="Cambria"/>
        <family val="1"/>
      </rPr>
      <t>Gn)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</si>
</sst>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b/>
      <i/>
      <sz val="11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i/>
      <sz val="14"/>
      <color theme="1"/>
      <name val="Cambria"/>
      <family val="1"/>
    </font>
    <font>
      <b/>
      <i/>
      <sz val="11"/>
      <color theme="1"/>
      <name val="Cambria"/>
      <family val="1"/>
    </font>
    <font>
      <b/>
      <i/>
      <vertAlign val="subscript"/>
      <sz val="14"/>
      <color theme="1"/>
      <name val="Cambria"/>
      <family val="1"/>
    </font>
    <font>
      <b/>
      <i/>
      <sz val="12"/>
      <color theme="1"/>
      <name val="Cambria"/>
      <family val="1"/>
    </font>
    <font>
      <b/>
      <i/>
      <vertAlign val="subscript"/>
      <sz val="12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FD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0" borderId="8" xfId="0" applyBorder="1"/>
    <xf numFmtId="0" fontId="0" fillId="0" borderId="12" xfId="0" applyBorder="1"/>
    <xf numFmtId="0" fontId="2" fillId="2" borderId="0" xfId="0" applyFont="1" applyFill="1" applyAlignment="1">
      <alignment horizontal="right"/>
    </xf>
    <xf numFmtId="0" fontId="0" fillId="4" borderId="7" xfId="0" applyFill="1" applyBorder="1" applyAlignment="1">
      <alignment horizontal="right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0" fillId="2" borderId="0" xfId="0" applyFill="1" applyAlignment="1">
      <alignment horizontal="justify"/>
    </xf>
    <xf numFmtId="0" fontId="7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/>
    </xf>
    <xf numFmtId="0" fontId="0" fillId="4" borderId="8" xfId="0" applyFill="1" applyBorder="1" applyAlignment="1">
      <alignment vertical="center"/>
    </xf>
    <xf numFmtId="0" fontId="14" fillId="5" borderId="1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2" fontId="0" fillId="2" borderId="0" xfId="0" applyNumberFormat="1" applyFill="1"/>
    <xf numFmtId="0" fontId="10" fillId="2" borderId="0" xfId="0" applyFont="1" applyFill="1"/>
    <xf numFmtId="2" fontId="0" fillId="9" borderId="7" xfId="0" applyNumberFormat="1" applyFill="1" applyBorder="1"/>
    <xf numFmtId="2" fontId="9" fillId="9" borderId="7" xfId="0" applyNumberFormat="1" applyFont="1" applyFill="1" applyBorder="1"/>
    <xf numFmtId="0" fontId="0" fillId="3" borderId="2" xfId="0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 applyProtection="1">
      <alignment horizontal="right" vertical="center"/>
      <protection locked="0"/>
    </xf>
    <xf numFmtId="0" fontId="0" fillId="3" borderId="24" xfId="0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0" fillId="3" borderId="29" xfId="0" applyFill="1" applyBorder="1" applyAlignment="1" applyProtection="1">
      <alignment horizontal="right" vertical="center"/>
      <protection locked="0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0" fillId="2" borderId="35" xfId="0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5" borderId="9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26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0" fillId="6" borderId="28" xfId="0" applyFill="1" applyBorder="1" applyAlignment="1">
      <alignment horizontal="left" vertical="center"/>
    </xf>
    <xf numFmtId="0" fontId="6" fillId="8" borderId="12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7" fillId="8" borderId="34" xfId="0" applyFont="1" applyFill="1" applyBorder="1" applyAlignment="1">
      <alignment horizontal="left" vertical="top" wrapText="1"/>
    </xf>
    <xf numFmtId="0" fontId="7" fillId="8" borderId="35" xfId="0" applyFont="1" applyFill="1" applyBorder="1" applyAlignment="1">
      <alignment horizontal="left" vertical="top" wrapText="1"/>
    </xf>
    <xf numFmtId="0" fontId="7" fillId="8" borderId="36" xfId="0" applyFont="1" applyFill="1" applyBorder="1" applyAlignment="1">
      <alignment horizontal="left" vertical="top" wrapText="1"/>
    </xf>
    <xf numFmtId="0" fontId="7" fillId="8" borderId="30" xfId="0" applyFont="1" applyFill="1" applyBorder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7" fillId="8" borderId="31" xfId="0" applyFont="1" applyFill="1" applyBorder="1" applyAlignment="1">
      <alignment horizontal="left" vertical="top" wrapText="1"/>
    </xf>
    <xf numFmtId="0" fontId="7" fillId="8" borderId="32" xfId="0" applyFont="1" applyFill="1" applyBorder="1" applyAlignment="1">
      <alignment horizontal="left" vertical="top" wrapText="1"/>
    </xf>
    <xf numFmtId="0" fontId="7" fillId="8" borderId="27" xfId="0" applyFont="1" applyFill="1" applyBorder="1" applyAlignment="1">
      <alignment horizontal="left" vertical="top" wrapText="1"/>
    </xf>
    <xf numFmtId="0" fontId="7" fillId="8" borderId="33" xfId="0" applyFont="1" applyFill="1" applyBorder="1" applyAlignment="1">
      <alignment horizontal="left" vertical="top" wrapText="1"/>
    </xf>
    <xf numFmtId="0" fontId="5" fillId="7" borderId="12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textRotation="90" wrapText="1"/>
    </xf>
    <xf numFmtId="0" fontId="5" fillId="7" borderId="19" xfId="0" applyFont="1" applyFill="1" applyBorder="1" applyAlignment="1">
      <alignment horizontal="center" vertical="center" textRotation="90" wrapText="1"/>
    </xf>
    <xf numFmtId="0" fontId="5" fillId="7" borderId="20" xfId="0" applyFont="1" applyFill="1" applyBorder="1" applyAlignment="1">
      <alignment horizontal="center" vertical="center" textRotation="90" wrapText="1"/>
    </xf>
    <xf numFmtId="0" fontId="0" fillId="5" borderId="14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7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FFE8"/>
      <color rgb="FFD5F4FF"/>
      <color rgb="FFEDE2F6"/>
      <color rgb="FFFCF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0150" y="613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2</xdr:col>
      <xdr:colOff>0</xdr:colOff>
      <xdr:row>19</xdr:row>
      <xdr:rowOff>0</xdr:rowOff>
    </xdr:from>
    <xdr:to>
      <xdr:col>2</xdr:col>
      <xdr:colOff>38100</xdr:colOff>
      <xdr:row>21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476750"/>
          <a:ext cx="381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38100</xdr:colOff>
      <xdr:row>19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229100"/>
          <a:ext cx="381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33</xdr:row>
      <xdr:rowOff>0</xdr:rowOff>
    </xdr:from>
    <xdr:ext cx="65" cy="172227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86700" y="773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10150" y="613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0</xdr:colOff>
      <xdr:row>33</xdr:row>
      <xdr:rowOff>0</xdr:rowOff>
    </xdr:from>
    <xdr:ext cx="65" cy="172227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886700" y="773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10150" y="613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0</xdr:colOff>
      <xdr:row>33</xdr:row>
      <xdr:rowOff>0</xdr:rowOff>
    </xdr:from>
    <xdr:ext cx="65" cy="172227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886700" y="773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10150" y="613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38100</xdr:colOff>
      <xdr:row>1</xdr:row>
      <xdr:rowOff>28575</xdr:rowOff>
    </xdr:from>
    <xdr:to>
      <xdr:col>7</xdr:col>
      <xdr:colOff>741045</xdr:colOff>
      <xdr:row>9</xdr:row>
      <xdr:rowOff>38100</xdr:rowOff>
    </xdr:to>
    <xdr:pic>
      <xdr:nvPicPr>
        <xdr:cNvPr id="11" name="Imagem 10" descr="Diagrama, Esquemático&#10;&#10;Descrição gerada automaticament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57175"/>
          <a:ext cx="5151120" cy="18383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38100</xdr:colOff>
      <xdr:row>21</xdr:row>
      <xdr:rowOff>28575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476750"/>
          <a:ext cx="381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38100</xdr:colOff>
      <xdr:row>19</xdr:row>
      <xdr:rowOff>28575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229100"/>
          <a:ext cx="381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161925</xdr:rowOff>
    </xdr:from>
    <xdr:to>
      <xdr:col>3</xdr:col>
      <xdr:colOff>351790</xdr:colOff>
      <xdr:row>10</xdr:row>
      <xdr:rowOff>196850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19325"/>
          <a:ext cx="1247140" cy="26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543800" y="77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2</xdr:col>
      <xdr:colOff>0</xdr:colOff>
      <xdr:row>19</xdr:row>
      <xdr:rowOff>0</xdr:rowOff>
    </xdr:from>
    <xdr:to>
      <xdr:col>2</xdr:col>
      <xdr:colOff>38100</xdr:colOff>
      <xdr:row>21</xdr:row>
      <xdr:rowOff>28575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743075"/>
          <a:ext cx="381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38100</xdr:colOff>
      <xdr:row>19</xdr:row>
      <xdr:rowOff>28575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552575"/>
          <a:ext cx="381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33</xdr:row>
      <xdr:rowOff>0</xdr:rowOff>
    </xdr:from>
    <xdr:ext cx="65" cy="172227"/>
    <xdr:sp macro="" textlink="">
      <xdr:nvSpPr>
        <xdr:cNvPr id="197" name="CaixaDeTexto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1743075" y="89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331" name="CaixaDeTexto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4800600" y="1280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0</xdr:colOff>
      <xdr:row>33</xdr:row>
      <xdr:rowOff>0</xdr:rowOff>
    </xdr:from>
    <xdr:ext cx="65" cy="172227"/>
    <xdr:sp macro="" textlink="">
      <xdr:nvSpPr>
        <xdr:cNvPr id="332" name="CaixaDeTexto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8791575" y="1280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337" name="CaixaDeTexto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4800600" y="1348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0</xdr:colOff>
      <xdr:row>33</xdr:row>
      <xdr:rowOff>0</xdr:rowOff>
    </xdr:from>
    <xdr:ext cx="65" cy="172227"/>
    <xdr:sp macro="" textlink="">
      <xdr:nvSpPr>
        <xdr:cNvPr id="338" name="CaixaDeTexto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8791575" y="1348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276225</xdr:colOff>
      <xdr:row>26</xdr:row>
      <xdr:rowOff>0</xdr:rowOff>
    </xdr:from>
    <xdr:ext cx="65" cy="172227"/>
    <xdr:sp macro="" textlink="">
      <xdr:nvSpPr>
        <xdr:cNvPr id="113" name="CaixaDeTexto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4781550" y="1143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38100</xdr:colOff>
      <xdr:row>1</xdr:row>
      <xdr:rowOff>28575</xdr:rowOff>
    </xdr:from>
    <xdr:to>
      <xdr:col>7</xdr:col>
      <xdr:colOff>741045</xdr:colOff>
      <xdr:row>9</xdr:row>
      <xdr:rowOff>38100</xdr:rowOff>
    </xdr:to>
    <xdr:pic>
      <xdr:nvPicPr>
        <xdr:cNvPr id="9" name="Imagem 8" descr="Diagrama, Esquemático&#10;&#10;Descrição gerada automaticament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57175"/>
          <a:ext cx="5151120" cy="1838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24</xdr:row>
          <xdr:rowOff>104775</xdr:rowOff>
        </xdr:from>
        <xdr:to>
          <xdr:col>4</xdr:col>
          <xdr:colOff>66675</xdr:colOff>
          <xdr:row>27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152400</xdr:colOff>
      <xdr:row>29</xdr:row>
      <xdr:rowOff>133350</xdr:rowOff>
    </xdr:from>
    <xdr:to>
      <xdr:col>2</xdr:col>
      <xdr:colOff>428625</xdr:colOff>
      <xdr:row>30</xdr:row>
      <xdr:rowOff>190500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734300"/>
          <a:ext cx="27622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104775</xdr:colOff>
      <xdr:row>20</xdr:row>
      <xdr:rowOff>209550</xdr:rowOff>
    </xdr:from>
    <xdr:to>
      <xdr:col>15</xdr:col>
      <xdr:colOff>276225</xdr:colOff>
      <xdr:row>23</xdr:row>
      <xdr:rowOff>171450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4933950"/>
          <a:ext cx="43529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26</xdr:row>
      <xdr:rowOff>152400</xdr:rowOff>
    </xdr:from>
    <xdr:to>
      <xdr:col>2</xdr:col>
      <xdr:colOff>295275</xdr:colOff>
      <xdr:row>27</xdr:row>
      <xdr:rowOff>209550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067550"/>
          <a:ext cx="1143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32</xdr:row>
      <xdr:rowOff>142875</xdr:rowOff>
    </xdr:from>
    <xdr:to>
      <xdr:col>2</xdr:col>
      <xdr:colOff>419100</xdr:colOff>
      <xdr:row>33</xdr:row>
      <xdr:rowOff>200025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429625"/>
          <a:ext cx="3238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209550</xdr:colOff>
      <xdr:row>31</xdr:row>
      <xdr:rowOff>123825</xdr:rowOff>
    </xdr:from>
    <xdr:to>
      <xdr:col>3</xdr:col>
      <xdr:colOff>828675</xdr:colOff>
      <xdr:row>32</xdr:row>
      <xdr:rowOff>152400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181975"/>
          <a:ext cx="11334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161925</xdr:colOff>
      <xdr:row>27</xdr:row>
      <xdr:rowOff>209550</xdr:rowOff>
    </xdr:from>
    <xdr:to>
      <xdr:col>3</xdr:col>
      <xdr:colOff>857250</xdr:colOff>
      <xdr:row>29</xdr:row>
      <xdr:rowOff>200025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5867400"/>
          <a:ext cx="12096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38100</xdr:colOff>
      <xdr:row>21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476750"/>
          <a:ext cx="381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38100</xdr:colOff>
      <xdr:row>19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229100"/>
          <a:ext cx="381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161925</xdr:rowOff>
    </xdr:from>
    <xdr:to>
      <xdr:col>3</xdr:col>
      <xdr:colOff>351790</xdr:colOff>
      <xdr:row>10</xdr:row>
      <xdr:rowOff>196850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19325"/>
          <a:ext cx="1247140" cy="26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36928-0EF4-48FA-B105-C064DC66EEF0}">
  <dimension ref="A1:R38"/>
  <sheetViews>
    <sheetView tabSelected="1" zoomScaleNormal="100" workbookViewId="0">
      <selection activeCell="H13" sqref="H13"/>
    </sheetView>
  </sheetViews>
  <sheetFormatPr defaultRowHeight="18" customHeight="1" x14ac:dyDescent="0.25"/>
  <cols>
    <col min="1" max="1" width="4.28515625" style="1" customWidth="1"/>
    <col min="2" max="2" width="5.7109375" style="1" customWidth="1"/>
    <col min="3" max="3" width="7.7109375" style="1" customWidth="1"/>
    <col min="4" max="4" width="15.7109375" style="1" customWidth="1"/>
    <col min="5" max="5" width="16.140625" style="1" customWidth="1"/>
    <col min="6" max="6" width="5.7109375" style="1" customWidth="1"/>
    <col min="7" max="7" width="15.7109375" style="1" customWidth="1"/>
    <col min="8" max="8" width="12" style="1" bestFit="1" customWidth="1"/>
    <col min="9" max="9" width="5.7109375" style="1" customWidth="1"/>
    <col min="10" max="10" width="7.7109375" style="1" customWidth="1"/>
    <col min="11" max="11" width="12.7109375" style="1" customWidth="1"/>
    <col min="12" max="16384" width="9.140625" style="1"/>
  </cols>
  <sheetData>
    <row r="1" spans="1:18" ht="18" customHeight="1" thickBot="1" x14ac:dyDescent="0.3">
      <c r="K1" s="12"/>
      <c r="L1" s="12"/>
      <c r="M1" s="12"/>
      <c r="N1" s="12"/>
      <c r="O1" s="12"/>
      <c r="P1" s="12"/>
      <c r="Q1" s="12"/>
      <c r="R1" s="12"/>
    </row>
    <row r="2" spans="1:18" ht="18" customHeight="1" thickBot="1" x14ac:dyDescent="0.35">
      <c r="K2" s="52" t="s">
        <v>2</v>
      </c>
      <c r="L2" s="53"/>
      <c r="M2" s="53"/>
      <c r="N2" s="53"/>
      <c r="O2" s="53"/>
      <c r="P2" s="53"/>
      <c r="Q2" s="53"/>
      <c r="R2" s="54"/>
    </row>
    <row r="3" spans="1:18" ht="18" customHeight="1" x14ac:dyDescent="0.25">
      <c r="K3" s="55" t="s">
        <v>14</v>
      </c>
      <c r="L3" s="56"/>
      <c r="M3" s="56"/>
      <c r="N3" s="56"/>
      <c r="O3" s="56"/>
      <c r="P3" s="56"/>
      <c r="Q3" s="56"/>
      <c r="R3" s="57"/>
    </row>
    <row r="4" spans="1:18" ht="18" customHeight="1" x14ac:dyDescent="0.25">
      <c r="K4" s="58"/>
      <c r="L4" s="59"/>
      <c r="M4" s="59"/>
      <c r="N4" s="59"/>
      <c r="O4" s="59"/>
      <c r="P4" s="59"/>
      <c r="Q4" s="59"/>
      <c r="R4" s="60"/>
    </row>
    <row r="5" spans="1:18" ht="18" customHeight="1" x14ac:dyDescent="0.25">
      <c r="K5" s="58"/>
      <c r="L5" s="59"/>
      <c r="M5" s="59"/>
      <c r="N5" s="59"/>
      <c r="O5" s="59"/>
      <c r="P5" s="59"/>
      <c r="Q5" s="59"/>
      <c r="R5" s="60"/>
    </row>
    <row r="6" spans="1:18" ht="18" customHeight="1" x14ac:dyDescent="0.25">
      <c r="K6" s="58"/>
      <c r="L6" s="59"/>
      <c r="M6" s="59"/>
      <c r="N6" s="59"/>
      <c r="O6" s="59"/>
      <c r="P6" s="59"/>
      <c r="Q6" s="59"/>
      <c r="R6" s="60"/>
    </row>
    <row r="7" spans="1:18" ht="18" customHeight="1" thickBot="1" x14ac:dyDescent="0.3">
      <c r="K7" s="61"/>
      <c r="L7" s="62"/>
      <c r="M7" s="62"/>
      <c r="N7" s="62"/>
      <c r="O7" s="62"/>
      <c r="P7" s="62"/>
      <c r="Q7" s="62"/>
      <c r="R7" s="63"/>
    </row>
    <row r="8" spans="1:18" ht="18" customHeight="1" x14ac:dyDescent="0.25">
      <c r="K8" s="13"/>
      <c r="L8" s="13"/>
      <c r="M8" s="13"/>
      <c r="N8" s="13"/>
      <c r="O8" s="13"/>
      <c r="P8" s="13"/>
      <c r="Q8" s="13"/>
      <c r="R8" s="13"/>
    </row>
    <row r="9" spans="1:18" ht="18" customHeight="1" x14ac:dyDescent="0.25">
      <c r="K9" s="13"/>
      <c r="L9" s="13"/>
      <c r="M9" s="13"/>
      <c r="N9" s="13"/>
      <c r="O9" s="13"/>
      <c r="P9" s="13"/>
      <c r="Q9" s="13"/>
      <c r="R9" s="13"/>
    </row>
    <row r="10" spans="1:18" ht="18" customHeight="1" x14ac:dyDescent="0.25">
      <c r="K10" s="13"/>
      <c r="L10" s="13"/>
      <c r="M10" s="13"/>
      <c r="N10" s="13"/>
      <c r="O10" s="13"/>
      <c r="P10" s="13"/>
      <c r="Q10" s="13"/>
      <c r="R10" s="13"/>
    </row>
    <row r="11" spans="1:18" ht="18" customHeight="1" thickBot="1" x14ac:dyDescent="0.3">
      <c r="A11" s="7"/>
      <c r="B11" s="8"/>
      <c r="C11" s="9"/>
      <c r="D11" s="9"/>
      <c r="E11" s="9"/>
    </row>
    <row r="12" spans="1:18" ht="18" customHeight="1" thickBot="1" x14ac:dyDescent="0.3">
      <c r="B12" s="64" t="s">
        <v>1</v>
      </c>
      <c r="C12" s="65"/>
      <c r="D12" s="65"/>
      <c r="E12" s="65"/>
      <c r="F12" s="65"/>
      <c r="G12" s="65"/>
      <c r="H12" s="66"/>
    </row>
    <row r="13" spans="1:18" ht="20.100000000000001" customHeight="1" thickBot="1" x14ac:dyDescent="0.4">
      <c r="B13" s="67" t="s">
        <v>0</v>
      </c>
      <c r="C13" s="16" t="s">
        <v>15</v>
      </c>
      <c r="D13" s="70" t="s">
        <v>4</v>
      </c>
      <c r="E13" s="71"/>
      <c r="F13" s="71"/>
      <c r="G13" s="72"/>
      <c r="H13" s="26"/>
      <c r="K13" s="73" t="s">
        <v>13</v>
      </c>
      <c r="L13" s="74"/>
      <c r="M13" s="74"/>
      <c r="N13" s="74"/>
      <c r="O13" s="74"/>
      <c r="P13" s="74"/>
      <c r="Q13" s="74"/>
      <c r="R13" s="75"/>
    </row>
    <row r="14" spans="1:18" ht="20.100000000000001" customHeight="1" thickBot="1" x14ac:dyDescent="0.4">
      <c r="B14" s="68"/>
      <c r="C14" s="16" t="s">
        <v>16</v>
      </c>
      <c r="D14" s="37" t="s">
        <v>3</v>
      </c>
      <c r="E14" s="38"/>
      <c r="F14" s="38"/>
      <c r="G14" s="39"/>
      <c r="H14" s="27"/>
      <c r="K14" s="76" t="s">
        <v>25</v>
      </c>
      <c r="L14" s="77"/>
      <c r="M14" s="77"/>
      <c r="N14" s="77"/>
      <c r="O14" s="77"/>
      <c r="P14" s="77"/>
      <c r="Q14" s="77"/>
      <c r="R14" s="78"/>
    </row>
    <row r="15" spans="1:18" ht="20.100000000000001" customHeight="1" thickBot="1" x14ac:dyDescent="0.4">
      <c r="B15" s="68"/>
      <c r="C15" s="17" t="s">
        <v>17</v>
      </c>
      <c r="D15" s="37" t="s">
        <v>5</v>
      </c>
      <c r="E15" s="38"/>
      <c r="F15" s="38"/>
      <c r="G15" s="39"/>
      <c r="H15" s="27"/>
      <c r="J15" s="2"/>
      <c r="K15" s="76"/>
      <c r="L15" s="77"/>
      <c r="M15" s="77"/>
      <c r="N15" s="77"/>
      <c r="O15" s="77"/>
      <c r="P15" s="77"/>
      <c r="Q15" s="77"/>
      <c r="R15" s="78"/>
    </row>
    <row r="16" spans="1:18" ht="20.100000000000001" customHeight="1" x14ac:dyDescent="0.35">
      <c r="B16" s="68"/>
      <c r="C16" s="17" t="s">
        <v>18</v>
      </c>
      <c r="D16" s="37" t="s">
        <v>6</v>
      </c>
      <c r="E16" s="38"/>
      <c r="F16" s="38"/>
      <c r="G16" s="39"/>
      <c r="H16" s="27"/>
      <c r="K16" s="5"/>
    </row>
    <row r="17" spans="2:11" ht="20.100000000000001" customHeight="1" x14ac:dyDescent="0.35">
      <c r="B17" s="68"/>
      <c r="C17" s="17" t="s">
        <v>19</v>
      </c>
      <c r="D17" s="37" t="s">
        <v>7</v>
      </c>
      <c r="E17" s="38"/>
      <c r="F17" s="38"/>
      <c r="G17" s="39"/>
      <c r="H17" s="28"/>
      <c r="K17" s="5"/>
    </row>
    <row r="18" spans="2:11" ht="20.100000000000001" customHeight="1" thickBot="1" x14ac:dyDescent="0.3">
      <c r="B18" s="68"/>
      <c r="C18" s="18" t="s">
        <v>20</v>
      </c>
      <c r="D18" s="40" t="s">
        <v>8</v>
      </c>
      <c r="E18" s="41"/>
      <c r="F18" s="41"/>
      <c r="G18" s="42"/>
      <c r="H18" s="29"/>
    </row>
    <row r="19" spans="2:11" ht="20.100000000000001" customHeight="1" x14ac:dyDescent="0.35">
      <c r="B19" s="68"/>
      <c r="C19" s="19" t="s">
        <v>21</v>
      </c>
      <c r="D19" s="43" t="s">
        <v>9</v>
      </c>
      <c r="E19" s="44"/>
      <c r="F19" s="44"/>
      <c r="G19" s="45"/>
      <c r="H19" s="26"/>
    </row>
    <row r="20" spans="2:11" ht="20.100000000000001" customHeight="1" x14ac:dyDescent="0.25">
      <c r="B20" s="68"/>
      <c r="C20" s="20" t="s">
        <v>22</v>
      </c>
      <c r="D20" s="46" t="s">
        <v>10</v>
      </c>
      <c r="E20" s="47"/>
      <c r="F20" s="47"/>
      <c r="G20" s="48"/>
      <c r="H20" s="30"/>
      <c r="J20"/>
    </row>
    <row r="21" spans="2:11" ht="20.100000000000001" customHeight="1" x14ac:dyDescent="0.35">
      <c r="B21" s="68"/>
      <c r="C21" s="20" t="s">
        <v>23</v>
      </c>
      <c r="D21" s="46" t="s">
        <v>11</v>
      </c>
      <c r="E21" s="47"/>
      <c r="F21" s="47"/>
      <c r="G21" s="48"/>
      <c r="H21" s="27"/>
      <c r="J21" s="2"/>
      <c r="K21" s="5"/>
    </row>
    <row r="22" spans="2:11" ht="20.100000000000001" customHeight="1" thickBot="1" x14ac:dyDescent="0.4">
      <c r="B22" s="69"/>
      <c r="C22" s="21" t="s">
        <v>24</v>
      </c>
      <c r="D22" s="49" t="s">
        <v>12</v>
      </c>
      <c r="E22" s="50"/>
      <c r="F22" s="50"/>
      <c r="G22" s="51"/>
      <c r="H22" s="31"/>
      <c r="J22" s="2"/>
      <c r="K22" s="5"/>
    </row>
    <row r="23" spans="2:11" ht="18" customHeight="1" thickBot="1" x14ac:dyDescent="0.35">
      <c r="G23" s="79" t="s">
        <v>26</v>
      </c>
      <c r="H23" s="24" t="e">
        <f>H13*((((H22+D28*COS(D31-D34))^2)+((D28*SIN(D31-D34))^2))^(1/2))/(H18*H14)</f>
        <v>#DIV/0!</v>
      </c>
    </row>
    <row r="24" spans="2:11" ht="18" customHeight="1" thickBot="1" x14ac:dyDescent="0.35">
      <c r="G24" s="79" t="s">
        <v>27</v>
      </c>
      <c r="H24" s="25" t="e">
        <f>H23*100/H21</f>
        <v>#DIV/0!</v>
      </c>
    </row>
    <row r="25" spans="2:11" ht="18" customHeight="1" x14ac:dyDescent="0.25">
      <c r="G25" s="35"/>
      <c r="H25" s="35"/>
    </row>
    <row r="26" spans="2:11" ht="18" customHeight="1" x14ac:dyDescent="0.25">
      <c r="E26" s="10"/>
      <c r="F26" s="10"/>
    </row>
    <row r="27" spans="2:11" ht="18" customHeight="1" x14ac:dyDescent="0.25">
      <c r="B27" s="32"/>
      <c r="C27" s="32"/>
      <c r="D27" s="32"/>
      <c r="E27" s="32"/>
    </row>
    <row r="28" spans="2:11" ht="18" customHeight="1" x14ac:dyDescent="0.25">
      <c r="B28" s="32"/>
      <c r="C28" s="32"/>
      <c r="D28" s="33" t="e">
        <f>(H19*H18^2*H14^2*H16)/(H22*H15*100)</f>
        <v>#DIV/0!</v>
      </c>
      <c r="E28" s="32"/>
      <c r="I28" s="22"/>
    </row>
    <row r="29" spans="2:11" ht="18" customHeight="1" x14ac:dyDescent="0.25">
      <c r="B29" s="32"/>
      <c r="C29" s="32"/>
      <c r="D29" s="32"/>
      <c r="E29" s="32"/>
      <c r="G29" s="11"/>
      <c r="H29"/>
      <c r="I29" s="23"/>
      <c r="J29" s="23"/>
    </row>
    <row r="30" spans="2:11" ht="18" customHeight="1" x14ac:dyDescent="0.25">
      <c r="B30" s="32"/>
      <c r="C30" s="32"/>
      <c r="D30" s="32"/>
      <c r="E30" s="32"/>
      <c r="I30" s="36"/>
      <c r="J30" s="36"/>
    </row>
    <row r="31" spans="2:11" ht="18" customHeight="1" x14ac:dyDescent="0.25">
      <c r="B31" s="32"/>
      <c r="C31" s="32"/>
      <c r="D31" s="34" t="e">
        <f>ACOS(H17/H16)</f>
        <v>#DIV/0!</v>
      </c>
      <c r="E31" s="32"/>
      <c r="H31" s="14"/>
      <c r="I31" s="11"/>
    </row>
    <row r="32" spans="2:11" ht="18" customHeight="1" x14ac:dyDescent="0.25">
      <c r="B32" s="32"/>
      <c r="C32" s="32"/>
      <c r="D32" s="32"/>
      <c r="E32" s="32"/>
      <c r="I32" s="23"/>
      <c r="J32" s="23"/>
    </row>
    <row r="33" spans="2:10" ht="18" customHeight="1" x14ac:dyDescent="0.25">
      <c r="B33" s="32"/>
      <c r="C33" s="32"/>
      <c r="D33" s="32"/>
      <c r="E33" s="32"/>
    </row>
    <row r="34" spans="2:10" ht="18" customHeight="1" x14ac:dyDescent="0.25">
      <c r="B34" s="32"/>
      <c r="C34" s="32"/>
      <c r="D34" s="34">
        <f>ACOS(H20)</f>
        <v>1.5707963267948966</v>
      </c>
      <c r="E34" s="32"/>
    </row>
    <row r="35" spans="2:10" ht="18" customHeight="1" x14ac:dyDescent="0.25">
      <c r="B35" s="32"/>
      <c r="C35" s="32"/>
      <c r="D35" s="32"/>
      <c r="E35" s="32"/>
    </row>
    <row r="36" spans="2:10" s="11" customFormat="1" ht="18" customHeight="1" x14ac:dyDescent="0.25">
      <c r="C36" s="1"/>
      <c r="D36" s="1"/>
      <c r="G36" s="1"/>
      <c r="H36" s="1"/>
    </row>
    <row r="38" spans="2:10" ht="18" customHeight="1" x14ac:dyDescent="0.25">
      <c r="C38" s="11"/>
      <c r="D38" s="11"/>
      <c r="I38" s="14"/>
      <c r="J38" s="14"/>
    </row>
  </sheetData>
  <sheetProtection sheet="1" objects="1" scenarios="1" selectLockedCells="1"/>
  <mergeCells count="18">
    <mergeCell ref="K2:R2"/>
    <mergeCell ref="K3:R7"/>
    <mergeCell ref="B12:H12"/>
    <mergeCell ref="B13:B22"/>
    <mergeCell ref="D13:G13"/>
    <mergeCell ref="K13:R13"/>
    <mergeCell ref="D14:G14"/>
    <mergeCell ref="K14:R15"/>
    <mergeCell ref="D15:G15"/>
    <mergeCell ref="D16:G16"/>
    <mergeCell ref="G25:H25"/>
    <mergeCell ref="I30:J30"/>
    <mergeCell ref="D17:G17"/>
    <mergeCell ref="D18:G18"/>
    <mergeCell ref="D19:G19"/>
    <mergeCell ref="D20:G20"/>
    <mergeCell ref="D21:G21"/>
    <mergeCell ref="D22:G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FF7F-FB28-43D8-9B7D-D104F36A8379}">
  <dimension ref="A1:R38"/>
  <sheetViews>
    <sheetView topLeftCell="B1" zoomScaleNormal="100" workbookViewId="0">
      <selection activeCell="G23" sqref="G23:G24"/>
    </sheetView>
  </sheetViews>
  <sheetFormatPr defaultRowHeight="18" customHeight="1" x14ac:dyDescent="0.25"/>
  <cols>
    <col min="1" max="1" width="4.28515625" style="1" customWidth="1"/>
    <col min="2" max="2" width="5.7109375" style="1" customWidth="1"/>
    <col min="3" max="3" width="7.7109375" style="1" customWidth="1"/>
    <col min="4" max="4" width="15.7109375" style="1" customWidth="1"/>
    <col min="5" max="5" width="16.140625" style="1" customWidth="1"/>
    <col min="6" max="6" width="5.7109375" style="1" customWidth="1"/>
    <col min="7" max="7" width="15.7109375" style="1" customWidth="1"/>
    <col min="8" max="8" width="12" style="1" bestFit="1" customWidth="1"/>
    <col min="9" max="9" width="5.7109375" style="1" customWidth="1"/>
    <col min="10" max="10" width="7.7109375" style="1" customWidth="1"/>
    <col min="11" max="11" width="12.7109375" style="1" customWidth="1"/>
    <col min="12" max="16384" width="9.140625" style="1"/>
  </cols>
  <sheetData>
    <row r="1" spans="1:18" ht="18" customHeight="1" thickBot="1" x14ac:dyDescent="0.3">
      <c r="K1" s="12"/>
      <c r="L1" s="12"/>
      <c r="M1" s="12"/>
      <c r="N1" s="12"/>
      <c r="O1" s="12"/>
      <c r="P1" s="12"/>
      <c r="Q1" s="12"/>
      <c r="R1" s="12"/>
    </row>
    <row r="2" spans="1:18" ht="18" customHeight="1" thickBot="1" x14ac:dyDescent="0.35">
      <c r="K2" s="52" t="s">
        <v>2</v>
      </c>
      <c r="L2" s="53"/>
      <c r="M2" s="53"/>
      <c r="N2" s="53"/>
      <c r="O2" s="53"/>
      <c r="P2" s="53"/>
      <c r="Q2" s="53"/>
      <c r="R2" s="54"/>
    </row>
    <row r="3" spans="1:18" ht="18" customHeight="1" x14ac:dyDescent="0.25">
      <c r="K3" s="55" t="s">
        <v>14</v>
      </c>
      <c r="L3" s="56"/>
      <c r="M3" s="56"/>
      <c r="N3" s="56"/>
      <c r="O3" s="56"/>
      <c r="P3" s="56"/>
      <c r="Q3" s="56"/>
      <c r="R3" s="57"/>
    </row>
    <row r="4" spans="1:18" ht="18" customHeight="1" x14ac:dyDescent="0.25">
      <c r="K4" s="58"/>
      <c r="L4" s="59"/>
      <c r="M4" s="59"/>
      <c r="N4" s="59"/>
      <c r="O4" s="59"/>
      <c r="P4" s="59"/>
      <c r="Q4" s="59"/>
      <c r="R4" s="60"/>
    </row>
    <row r="5" spans="1:18" ht="18" customHeight="1" x14ac:dyDescent="0.25">
      <c r="K5" s="58"/>
      <c r="L5" s="59"/>
      <c r="M5" s="59"/>
      <c r="N5" s="59"/>
      <c r="O5" s="59"/>
      <c r="P5" s="59"/>
      <c r="Q5" s="59"/>
      <c r="R5" s="60"/>
    </row>
    <row r="6" spans="1:18" ht="18" customHeight="1" x14ac:dyDescent="0.25">
      <c r="K6" s="58"/>
      <c r="L6" s="59"/>
      <c r="M6" s="59"/>
      <c r="N6" s="59"/>
      <c r="O6" s="59"/>
      <c r="P6" s="59"/>
      <c r="Q6" s="59"/>
      <c r="R6" s="60"/>
    </row>
    <row r="7" spans="1:18" ht="18" customHeight="1" thickBot="1" x14ac:dyDescent="0.3">
      <c r="K7" s="61"/>
      <c r="L7" s="62"/>
      <c r="M7" s="62"/>
      <c r="N7" s="62"/>
      <c r="O7" s="62"/>
      <c r="P7" s="62"/>
      <c r="Q7" s="62"/>
      <c r="R7" s="63"/>
    </row>
    <row r="8" spans="1:18" ht="18" customHeight="1" x14ac:dyDescent="0.25">
      <c r="K8" s="13"/>
      <c r="L8" s="13"/>
      <c r="M8" s="13"/>
      <c r="N8" s="13"/>
      <c r="O8" s="13"/>
      <c r="P8" s="13"/>
      <c r="Q8" s="13"/>
      <c r="R8" s="13"/>
    </row>
    <row r="9" spans="1:18" ht="18" customHeight="1" x14ac:dyDescent="0.25">
      <c r="K9" s="13"/>
      <c r="L9" s="13"/>
      <c r="M9" s="13"/>
      <c r="N9" s="13"/>
      <c r="O9" s="13"/>
      <c r="P9" s="13"/>
      <c r="Q9" s="13"/>
      <c r="R9" s="13"/>
    </row>
    <row r="10" spans="1:18" ht="18" customHeight="1" x14ac:dyDescent="0.25">
      <c r="K10" s="13"/>
      <c r="L10" s="13"/>
      <c r="M10" s="13"/>
      <c r="N10" s="13"/>
      <c r="O10" s="13"/>
      <c r="P10" s="13"/>
      <c r="Q10" s="13"/>
      <c r="R10" s="13"/>
    </row>
    <row r="11" spans="1:18" ht="18" customHeight="1" thickBot="1" x14ac:dyDescent="0.3">
      <c r="A11" s="7"/>
      <c r="B11" s="8"/>
      <c r="C11" s="9"/>
      <c r="D11" s="9"/>
      <c r="E11" s="9"/>
    </row>
    <row r="12" spans="1:18" ht="18" customHeight="1" thickBot="1" x14ac:dyDescent="0.3">
      <c r="B12" s="64" t="s">
        <v>1</v>
      </c>
      <c r="C12" s="65"/>
      <c r="D12" s="65"/>
      <c r="E12" s="65"/>
      <c r="F12" s="65"/>
      <c r="G12" s="65"/>
      <c r="H12" s="66"/>
    </row>
    <row r="13" spans="1:18" ht="20.100000000000001" customHeight="1" thickBot="1" x14ac:dyDescent="0.4">
      <c r="B13" s="67" t="s">
        <v>0</v>
      </c>
      <c r="C13" s="16" t="s">
        <v>15</v>
      </c>
      <c r="D13" s="70" t="s">
        <v>4</v>
      </c>
      <c r="E13" s="71"/>
      <c r="F13" s="71"/>
      <c r="G13" s="72"/>
      <c r="H13" s="26"/>
      <c r="K13" s="73" t="s">
        <v>13</v>
      </c>
      <c r="L13" s="74"/>
      <c r="M13" s="74"/>
      <c r="N13" s="74"/>
      <c r="O13" s="74"/>
      <c r="P13" s="74"/>
      <c r="Q13" s="74"/>
      <c r="R13" s="75"/>
    </row>
    <row r="14" spans="1:18" ht="20.100000000000001" customHeight="1" thickBot="1" x14ac:dyDescent="0.4">
      <c r="B14" s="68"/>
      <c r="C14" s="16" t="s">
        <v>16</v>
      </c>
      <c r="D14" s="37" t="s">
        <v>3</v>
      </c>
      <c r="E14" s="38"/>
      <c r="F14" s="38"/>
      <c r="G14" s="39"/>
      <c r="H14" s="27"/>
      <c r="K14" s="76" t="s">
        <v>25</v>
      </c>
      <c r="L14" s="77"/>
      <c r="M14" s="77"/>
      <c r="N14" s="77"/>
      <c r="O14" s="77"/>
      <c r="P14" s="77"/>
      <c r="Q14" s="77"/>
      <c r="R14" s="78"/>
    </row>
    <row r="15" spans="1:18" ht="20.100000000000001" customHeight="1" thickBot="1" x14ac:dyDescent="0.4">
      <c r="B15" s="68"/>
      <c r="C15" s="17" t="s">
        <v>17</v>
      </c>
      <c r="D15" s="37" t="s">
        <v>5</v>
      </c>
      <c r="E15" s="38"/>
      <c r="F15" s="38"/>
      <c r="G15" s="39"/>
      <c r="H15" s="27"/>
      <c r="J15" s="2"/>
      <c r="K15" s="76"/>
      <c r="L15" s="77"/>
      <c r="M15" s="77"/>
      <c r="N15" s="77"/>
      <c r="O15" s="77"/>
      <c r="P15" s="77"/>
      <c r="Q15" s="77"/>
      <c r="R15" s="78"/>
    </row>
    <row r="16" spans="1:18" ht="20.100000000000001" customHeight="1" x14ac:dyDescent="0.35">
      <c r="B16" s="68"/>
      <c r="C16" s="17" t="s">
        <v>18</v>
      </c>
      <c r="D16" s="37" t="s">
        <v>6</v>
      </c>
      <c r="E16" s="38"/>
      <c r="F16" s="38"/>
      <c r="G16" s="39"/>
      <c r="H16" s="27"/>
      <c r="K16" s="5"/>
    </row>
    <row r="17" spans="2:11" ht="20.100000000000001" customHeight="1" x14ac:dyDescent="0.35">
      <c r="B17" s="68"/>
      <c r="C17" s="17" t="s">
        <v>19</v>
      </c>
      <c r="D17" s="37" t="s">
        <v>7</v>
      </c>
      <c r="E17" s="38"/>
      <c r="F17" s="38"/>
      <c r="G17" s="39"/>
      <c r="H17" s="28"/>
      <c r="K17" s="5"/>
    </row>
    <row r="18" spans="2:11" ht="20.100000000000001" customHeight="1" thickBot="1" x14ac:dyDescent="0.3">
      <c r="B18" s="68"/>
      <c r="C18" s="18" t="s">
        <v>20</v>
      </c>
      <c r="D18" s="40" t="s">
        <v>8</v>
      </c>
      <c r="E18" s="41"/>
      <c r="F18" s="41"/>
      <c r="G18" s="42"/>
      <c r="H18" s="29"/>
    </row>
    <row r="19" spans="2:11" ht="20.100000000000001" customHeight="1" x14ac:dyDescent="0.35">
      <c r="B19" s="68"/>
      <c r="C19" s="19" t="s">
        <v>21</v>
      </c>
      <c r="D19" s="43" t="s">
        <v>9</v>
      </c>
      <c r="E19" s="44"/>
      <c r="F19" s="44"/>
      <c r="G19" s="45"/>
      <c r="H19" s="26"/>
    </row>
    <row r="20" spans="2:11" ht="20.100000000000001" customHeight="1" x14ac:dyDescent="0.25">
      <c r="B20" s="68"/>
      <c r="C20" s="20" t="s">
        <v>22</v>
      </c>
      <c r="D20" s="46" t="s">
        <v>10</v>
      </c>
      <c r="E20" s="47"/>
      <c r="F20" s="47"/>
      <c r="G20" s="48"/>
      <c r="H20" s="30"/>
      <c r="J20"/>
    </row>
    <row r="21" spans="2:11" ht="20.100000000000001" customHeight="1" x14ac:dyDescent="0.35">
      <c r="B21" s="68"/>
      <c r="C21" s="20" t="s">
        <v>23</v>
      </c>
      <c r="D21" s="46" t="s">
        <v>11</v>
      </c>
      <c r="E21" s="47"/>
      <c r="F21" s="47"/>
      <c r="G21" s="48"/>
      <c r="H21" s="27"/>
      <c r="J21" s="2"/>
      <c r="K21" s="5"/>
    </row>
    <row r="22" spans="2:11" ht="20.100000000000001" customHeight="1" thickBot="1" x14ac:dyDescent="0.4">
      <c r="B22" s="69"/>
      <c r="C22" s="21" t="s">
        <v>24</v>
      </c>
      <c r="D22" s="49" t="s">
        <v>12</v>
      </c>
      <c r="E22" s="50"/>
      <c r="F22" s="50"/>
      <c r="G22" s="51"/>
      <c r="H22" s="31"/>
      <c r="J22" s="2"/>
      <c r="K22" s="5"/>
    </row>
    <row r="23" spans="2:11" ht="18" customHeight="1" thickBot="1" x14ac:dyDescent="0.35">
      <c r="G23" s="79" t="s">
        <v>26</v>
      </c>
      <c r="H23" s="24" t="e">
        <f>H13*((((H22+D28*COS(D31-D34))^2)+((D28*SIN(D31-D34))^2))^(1/2))/(H18*H14)</f>
        <v>#DIV/0!</v>
      </c>
    </row>
    <row r="24" spans="2:11" ht="18" customHeight="1" thickBot="1" x14ac:dyDescent="0.35">
      <c r="G24" s="79" t="s">
        <v>27</v>
      </c>
      <c r="H24" s="25" t="e">
        <f>H23*100/H21</f>
        <v>#DIV/0!</v>
      </c>
    </row>
    <row r="25" spans="2:11" ht="18" customHeight="1" x14ac:dyDescent="0.25">
      <c r="G25" s="35"/>
      <c r="H25" s="35"/>
    </row>
    <row r="26" spans="2:11" ht="18" customHeight="1" x14ac:dyDescent="0.25">
      <c r="E26" s="10"/>
      <c r="F26" s="10"/>
    </row>
    <row r="28" spans="2:11" ht="18" customHeight="1" x14ac:dyDescent="0.25">
      <c r="C28" s="3"/>
      <c r="D28" s="15" t="e">
        <f>(H19*H18^2*H14^2*H16)/(H22*H15*100)</f>
        <v>#DIV/0!</v>
      </c>
      <c r="I28" s="22"/>
    </row>
    <row r="29" spans="2:11" ht="18" customHeight="1" x14ac:dyDescent="0.25">
      <c r="G29" s="11"/>
      <c r="H29"/>
      <c r="I29" s="23"/>
      <c r="J29" s="23"/>
    </row>
    <row r="30" spans="2:11" ht="18" customHeight="1" thickBot="1" x14ac:dyDescent="0.3">
      <c r="I30" s="36"/>
      <c r="J30" s="36"/>
    </row>
    <row r="31" spans="2:11" ht="18" customHeight="1" thickBot="1" x14ac:dyDescent="0.3">
      <c r="C31" s="4"/>
      <c r="D31" s="6" t="e">
        <f>ACOS(H17/H16)</f>
        <v>#DIV/0!</v>
      </c>
      <c r="H31" s="14"/>
      <c r="I31" s="11"/>
    </row>
    <row r="32" spans="2:11" ht="18" customHeight="1" x14ac:dyDescent="0.25">
      <c r="I32" s="23"/>
      <c r="J32" s="23"/>
    </row>
    <row r="33" spans="3:10" ht="18" customHeight="1" thickBot="1" x14ac:dyDescent="0.3"/>
    <row r="34" spans="3:10" ht="18" customHeight="1" thickBot="1" x14ac:dyDescent="0.3">
      <c r="C34" s="4"/>
      <c r="D34" s="6">
        <f>ACOS(H20)</f>
        <v>1.5707963267948966</v>
      </c>
    </row>
    <row r="36" spans="3:10" s="11" customFormat="1" ht="18" customHeight="1" x14ac:dyDescent="0.25">
      <c r="C36" s="1"/>
      <c r="D36" s="1"/>
      <c r="G36" s="1"/>
      <c r="H36" s="1"/>
    </row>
    <row r="38" spans="3:10" ht="18" customHeight="1" x14ac:dyDescent="0.25">
      <c r="C38" s="11"/>
      <c r="D38" s="11"/>
      <c r="I38" s="14"/>
      <c r="J38" s="14"/>
    </row>
  </sheetData>
  <sheetProtection selectLockedCells="1"/>
  <mergeCells count="18">
    <mergeCell ref="I30:J30"/>
    <mergeCell ref="D21:G21"/>
    <mergeCell ref="G25:H25"/>
    <mergeCell ref="D17:G17"/>
    <mergeCell ref="K2:R2"/>
    <mergeCell ref="B12:H12"/>
    <mergeCell ref="D13:G13"/>
    <mergeCell ref="D14:G14"/>
    <mergeCell ref="K13:R13"/>
    <mergeCell ref="K14:R15"/>
    <mergeCell ref="K3:R7"/>
    <mergeCell ref="B13:B22"/>
    <mergeCell ref="D20:G20"/>
    <mergeCell ref="D22:G22"/>
    <mergeCell ref="D15:G15"/>
    <mergeCell ref="D16:G16"/>
    <mergeCell ref="D18:G18"/>
    <mergeCell ref="D19:G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1</xdr:col>
                <xdr:colOff>342900</xdr:colOff>
                <xdr:row>24</xdr:row>
                <xdr:rowOff>104775</xdr:rowOff>
              </from>
              <to>
                <xdr:col>4</xdr:col>
                <xdr:colOff>66675</xdr:colOff>
                <xdr:row>27</xdr:row>
                <xdr:rowOff>104775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Simplified</vt:lpstr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Gustavo Canedo</cp:lastModifiedBy>
  <dcterms:created xsi:type="dcterms:W3CDTF">2018-06-09T11:54:23Z</dcterms:created>
  <dcterms:modified xsi:type="dcterms:W3CDTF">2023-05-24T13:56:14Z</dcterms:modified>
</cp:coreProperties>
</file>