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2aa166e6fbb7ae5e/EasyValuations/"/>
    </mc:Choice>
  </mc:AlternateContent>
  <xr:revisionPtr revIDLastSave="0" documentId="8_{6C099DF6-F790-4D28-A7EA-86FEA7BF445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lativity" sheetId="14" r:id="rId1"/>
  </sheets>
  <definedNames>
    <definedName name="bbb">#REF!</definedName>
    <definedName name="bbbbbb">#REF!</definedName>
    <definedName name="BJBK">#REF!</definedName>
    <definedName name="Bongo">#REF!</definedName>
    <definedName name="bonho">#REF!</definedName>
    <definedName name="Compound_interest_rate">#REF!</definedName>
    <definedName name="Compound_interest_rate_with_tax">#REF!</definedName>
    <definedName name="compound_periods">{"Semi-Annually";"Monthly"}</definedName>
    <definedName name="CP">INDEX({2,12},MATCH(#REF!,compound_periods,0))</definedName>
    <definedName name="dffgfg">#REF!</definedName>
    <definedName name="dfsfdsfd">#REF!</definedName>
    <definedName name="FH">#REF!</definedName>
    <definedName name="fpdate">#REF!</definedName>
    <definedName name="frequency">{"Monthly";"Semi-Monthly";"Bi-Weekly";"Weekly";"Acc Bi-Weekly";"Acc Weekly"}</definedName>
    <definedName name="fzgsdfgsdg">#REF!</definedName>
    <definedName name="gsdgffsd">#REF!</definedName>
    <definedName name="hhkl">#REF!</definedName>
    <definedName name="int">#REF!</definedName>
    <definedName name="jhbbj">#REF!</definedName>
    <definedName name="jjknljl">#REF!</definedName>
    <definedName name="JKHKJ">#REF!</definedName>
    <definedName name="lhhhk">#REF!</definedName>
    <definedName name="loan_amount">#REF!</definedName>
    <definedName name="mmm">#REF!</definedName>
    <definedName name="nknknkn">#REF!</definedName>
    <definedName name="nnn">#REF!</definedName>
    <definedName name="nnnn">#REF!</definedName>
    <definedName name="nper">term*periods_per_year</definedName>
    <definedName name="periods_per_year">INDEX({12,24,26,52,26,52},MATCH(#REF!,frequency,0))</definedName>
    <definedName name="Rate_of_tax">#REF!</definedName>
    <definedName name="reerwwer">#REF!</definedName>
    <definedName name="rrwwrewr">#REF!</definedName>
    <definedName name="sddS">#REF!</definedName>
    <definedName name="sdsdsd">#REF!</definedName>
    <definedName name="sfsafsd">#REF!</definedName>
    <definedName name="sgsdfgs">#REF!</definedName>
    <definedName name="Sinking_fund_effect">#REF!</definedName>
    <definedName name="Sinking_fund_rate">#REF!</definedName>
    <definedName name="start_rate">#REF!</definedName>
    <definedName name="Tax_effect">#REF!</definedName>
    <definedName name="term">#REF!</definedName>
    <definedName name="Unexpired">#REF!</definedName>
    <definedName name="Unexpired_years">#REF!</definedName>
    <definedName name="variable">IF(#REF!="Variable Rate",TRUE,FALSE)</definedName>
    <definedName name="vvv">#REF!</definedName>
    <definedName name="wrewerwer">#REF!</definedName>
    <definedName name="xxx">#REF!</definedName>
    <definedName name="xxxxxxx">#REF!</definedName>
    <definedName name="Yield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290" i="14" l="1"/>
  <c r="W289" i="14"/>
  <c r="W288" i="14"/>
  <c r="W287" i="14"/>
  <c r="W286" i="14"/>
  <c r="W285" i="14"/>
  <c r="W284" i="14"/>
  <c r="W314" i="14"/>
  <c r="W362" i="14"/>
  <c r="W361" i="14"/>
  <c r="W360" i="14"/>
  <c r="W358" i="14"/>
  <c r="W357" i="14"/>
  <c r="W356" i="14"/>
  <c r="W354" i="14"/>
  <c r="W353" i="14"/>
  <c r="W352" i="14"/>
  <c r="W350" i="14"/>
  <c r="W349" i="14"/>
  <c r="W348" i="14"/>
  <c r="W346" i="14"/>
  <c r="W345" i="14"/>
  <c r="W344" i="14"/>
  <c r="W342" i="14"/>
  <c r="W341" i="14"/>
  <c r="W340" i="14"/>
  <c r="W338" i="14"/>
  <c r="W337" i="14"/>
  <c r="W336" i="14"/>
  <c r="W334" i="14"/>
  <c r="W333" i="14"/>
  <c r="W332" i="14"/>
  <c r="W330" i="14"/>
  <c r="W329" i="14"/>
  <c r="W328" i="14"/>
  <c r="W326" i="14"/>
  <c r="W325" i="14"/>
  <c r="W324" i="14"/>
  <c r="W322" i="14"/>
  <c r="W321" i="14"/>
  <c r="W320" i="14"/>
  <c r="W318" i="14"/>
  <c r="W317" i="14"/>
  <c r="W316" i="14"/>
  <c r="W313" i="14"/>
  <c r="W312" i="14"/>
  <c r="W310" i="14"/>
  <c r="W309" i="14"/>
  <c r="W308" i="14"/>
  <c r="W306" i="14"/>
  <c r="W305" i="14"/>
  <c r="W304" i="14"/>
  <c r="W302" i="14"/>
  <c r="W301" i="14"/>
  <c r="W300" i="14"/>
  <c r="W298" i="14"/>
  <c r="W297" i="14"/>
  <c r="W296" i="14"/>
  <c r="W294" i="14"/>
  <c r="W293" i="14"/>
  <c r="W292" i="14"/>
  <c r="W282" i="14"/>
  <c r="W281" i="14"/>
  <c r="W280" i="14"/>
  <c r="W278" i="14"/>
  <c r="W277" i="14"/>
  <c r="W276" i="14"/>
  <c r="W274" i="14"/>
  <c r="W273" i="14"/>
  <c r="W272" i="14"/>
  <c r="W270" i="14"/>
  <c r="W269" i="14"/>
  <c r="W268" i="14"/>
  <c r="W266" i="14"/>
  <c r="W265" i="14"/>
  <c r="W264" i="14"/>
  <c r="W262" i="14"/>
  <c r="W261" i="14"/>
  <c r="W260" i="14"/>
  <c r="W258" i="14"/>
  <c r="W257" i="14"/>
  <c r="W256" i="14"/>
  <c r="W254" i="14"/>
  <c r="W253" i="14"/>
  <c r="W252" i="14"/>
  <c r="V492" i="14" l="1"/>
  <c r="V466" i="14"/>
  <c r="V222" i="14"/>
  <c r="V202" i="14"/>
  <c r="V570" i="14"/>
  <c r="V569" i="14"/>
  <c r="V568" i="14"/>
  <c r="V566" i="14"/>
  <c r="V565" i="14"/>
  <c r="V564" i="14"/>
  <c r="V562" i="14"/>
  <c r="V561" i="14"/>
  <c r="V560" i="14"/>
  <c r="V558" i="14"/>
  <c r="V557" i="14"/>
  <c r="V556" i="14"/>
  <c r="V554" i="14"/>
  <c r="V553" i="14"/>
  <c r="V552" i="14"/>
  <c r="V550" i="14"/>
  <c r="V549" i="14"/>
  <c r="V548" i="14"/>
  <c r="V546" i="14"/>
  <c r="V545" i="14"/>
  <c r="V544" i="14"/>
  <c r="V542" i="14"/>
  <c r="V541" i="14"/>
  <c r="V540" i="14"/>
  <c r="V538" i="14"/>
  <c r="V537" i="14"/>
  <c r="V536" i="14"/>
  <c r="V534" i="14"/>
  <c r="V533" i="14"/>
  <c r="V532" i="14"/>
  <c r="V530" i="14"/>
  <c r="V529" i="14"/>
  <c r="V528" i="14"/>
  <c r="V526" i="14"/>
  <c r="V525" i="14"/>
  <c r="V524" i="14"/>
  <c r="V522" i="14"/>
  <c r="V521" i="14"/>
  <c r="V520" i="14"/>
  <c r="V518" i="14"/>
  <c r="V517" i="14"/>
  <c r="V516" i="14"/>
  <c r="V514" i="14"/>
  <c r="V513" i="14"/>
  <c r="V512" i="14"/>
  <c r="V510" i="14"/>
  <c r="V509" i="14"/>
  <c r="V508" i="14"/>
  <c r="V506" i="14"/>
  <c r="V505" i="14"/>
  <c r="V504" i="14"/>
  <c r="V502" i="14"/>
  <c r="V501" i="14"/>
  <c r="V500" i="14"/>
  <c r="V498" i="14"/>
  <c r="V497" i="14"/>
  <c r="V496" i="14"/>
  <c r="V494" i="14"/>
  <c r="V493" i="14"/>
  <c r="V490" i="14"/>
  <c r="V489" i="14"/>
  <c r="V488" i="14"/>
  <c r="V486" i="14"/>
  <c r="V485" i="14"/>
  <c r="V484" i="14"/>
  <c r="V482" i="14"/>
  <c r="V481" i="14"/>
  <c r="V480" i="14"/>
  <c r="V478" i="14"/>
  <c r="V477" i="14"/>
  <c r="V476" i="14"/>
  <c r="V474" i="14"/>
  <c r="V473" i="14"/>
  <c r="V472" i="14"/>
  <c r="V470" i="14"/>
  <c r="V469" i="14"/>
  <c r="V468" i="14"/>
  <c r="V465" i="14"/>
  <c r="V464" i="14"/>
  <c r="V462" i="14"/>
  <c r="V461" i="14"/>
  <c r="V460" i="14"/>
  <c r="V458" i="14"/>
  <c r="V457" i="14"/>
  <c r="V456" i="14"/>
  <c r="V454" i="14"/>
  <c r="V453" i="14"/>
  <c r="V452" i="14"/>
  <c r="V450" i="14"/>
  <c r="V449" i="14"/>
  <c r="V448" i="14"/>
  <c r="V446" i="14"/>
  <c r="V445" i="14"/>
  <c r="V444" i="14"/>
  <c r="V442" i="14"/>
  <c r="V441" i="14"/>
  <c r="V440" i="14"/>
  <c r="V438" i="14"/>
  <c r="V437" i="14"/>
  <c r="V436" i="14"/>
  <c r="V434" i="14"/>
  <c r="V433" i="14"/>
  <c r="V432" i="14"/>
  <c r="V430" i="14"/>
  <c r="V429" i="14"/>
  <c r="V428" i="14"/>
  <c r="V426" i="14"/>
  <c r="V425" i="14"/>
  <c r="V424" i="14"/>
  <c r="V422" i="14"/>
  <c r="V421" i="14"/>
  <c r="V420" i="14"/>
  <c r="V418" i="14"/>
  <c r="V417" i="14"/>
  <c r="V416" i="14"/>
  <c r="V414" i="14"/>
  <c r="V413" i="14"/>
  <c r="V412" i="14"/>
  <c r="V410" i="14"/>
  <c r="V409" i="14"/>
  <c r="V408" i="14"/>
  <c r="V406" i="14"/>
  <c r="V405" i="14"/>
  <c r="V404" i="14"/>
  <c r="V402" i="14"/>
  <c r="V401" i="14"/>
  <c r="V400" i="14"/>
  <c r="V398" i="14"/>
  <c r="V397" i="14"/>
  <c r="V396" i="14"/>
  <c r="V394" i="14"/>
  <c r="V393" i="14"/>
  <c r="V392" i="14"/>
  <c r="V390" i="14"/>
  <c r="V389" i="14"/>
  <c r="V388" i="14"/>
  <c r="V386" i="14"/>
  <c r="V385" i="14"/>
  <c r="V384" i="14"/>
  <c r="V382" i="14"/>
  <c r="V381" i="14"/>
  <c r="V380" i="14"/>
  <c r="V378" i="14"/>
  <c r="V377" i="14"/>
  <c r="V376" i="14"/>
  <c r="V374" i="14"/>
  <c r="V373" i="14"/>
  <c r="V372" i="14"/>
  <c r="V370" i="14"/>
  <c r="V369" i="14"/>
  <c r="V368" i="14"/>
  <c r="V366" i="14"/>
  <c r="V365" i="14"/>
  <c r="V364" i="14"/>
  <c r="V362" i="14"/>
  <c r="V361" i="14"/>
  <c r="V360" i="14"/>
  <c r="V358" i="14"/>
  <c r="V357" i="14"/>
  <c r="V356" i="14"/>
  <c r="V354" i="14"/>
  <c r="V353" i="14"/>
  <c r="V352" i="14"/>
  <c r="V350" i="14"/>
  <c r="V349" i="14"/>
  <c r="V348" i="14"/>
  <c r="V346" i="14"/>
  <c r="V345" i="14"/>
  <c r="V344" i="14"/>
  <c r="V342" i="14"/>
  <c r="V341" i="14"/>
  <c r="V340" i="14"/>
  <c r="V338" i="14"/>
  <c r="V337" i="14"/>
  <c r="V336" i="14"/>
  <c r="V334" i="14"/>
  <c r="V333" i="14"/>
  <c r="V332" i="14"/>
  <c r="V330" i="14"/>
  <c r="V329" i="14"/>
  <c r="V328" i="14"/>
  <c r="V326" i="14"/>
  <c r="V325" i="14"/>
  <c r="V324" i="14"/>
  <c r="V322" i="14"/>
  <c r="V321" i="14"/>
  <c r="V320" i="14"/>
  <c r="V318" i="14"/>
  <c r="V317" i="14"/>
  <c r="V316" i="14"/>
  <c r="V314" i="14"/>
  <c r="V313" i="14"/>
  <c r="V312" i="14"/>
  <c r="V310" i="14"/>
  <c r="V309" i="14"/>
  <c r="V308" i="14"/>
  <c r="V306" i="14"/>
  <c r="V305" i="14"/>
  <c r="V304" i="14"/>
  <c r="V302" i="14"/>
  <c r="V301" i="14"/>
  <c r="V300" i="14"/>
  <c r="V298" i="14"/>
  <c r="V297" i="14"/>
  <c r="V296" i="14"/>
  <c r="V294" i="14"/>
  <c r="V293" i="14"/>
  <c r="V292" i="14"/>
  <c r="V290" i="14"/>
  <c r="V289" i="14"/>
  <c r="V288" i="14"/>
  <c r="V286" i="14"/>
  <c r="V285" i="14"/>
  <c r="V284" i="14"/>
  <c r="V282" i="14"/>
  <c r="V281" i="14"/>
  <c r="V280" i="14"/>
  <c r="V278" i="14"/>
  <c r="V277" i="14"/>
  <c r="V276" i="14"/>
  <c r="V274" i="14"/>
  <c r="V273" i="14"/>
  <c r="V272" i="14"/>
  <c r="V270" i="14"/>
  <c r="V269" i="14"/>
  <c r="V268" i="14"/>
  <c r="V266" i="14"/>
  <c r="V265" i="14"/>
  <c r="V264" i="14"/>
  <c r="V262" i="14"/>
  <c r="V261" i="14"/>
  <c r="V260" i="14"/>
  <c r="V258" i="14"/>
  <c r="V257" i="14"/>
  <c r="V256" i="14"/>
  <c r="V254" i="14"/>
  <c r="V253" i="14"/>
  <c r="V252" i="14"/>
  <c r="V250" i="14"/>
  <c r="V249" i="14"/>
  <c r="V248" i="14"/>
  <c r="V246" i="14"/>
  <c r="V245" i="14"/>
  <c r="V244" i="14"/>
  <c r="V242" i="14"/>
  <c r="V241" i="14"/>
  <c r="V240" i="14"/>
  <c r="V238" i="14"/>
  <c r="V237" i="14"/>
  <c r="V236" i="14"/>
  <c r="V234" i="14"/>
  <c r="V233" i="14"/>
  <c r="V232" i="14"/>
  <c r="V230" i="14"/>
  <c r="V229" i="14"/>
  <c r="V228" i="14"/>
  <c r="V226" i="14"/>
  <c r="V225" i="14"/>
  <c r="V224" i="14"/>
  <c r="V221" i="14"/>
  <c r="V220" i="14"/>
  <c r="V218" i="14"/>
  <c r="V217" i="14"/>
  <c r="V216" i="14"/>
  <c r="V214" i="14"/>
  <c r="V213" i="14"/>
  <c r="V212" i="14"/>
  <c r="V210" i="14"/>
  <c r="V209" i="14"/>
  <c r="V208" i="14"/>
  <c r="V206" i="14"/>
  <c r="V205" i="14"/>
  <c r="V204" i="14"/>
  <c r="V201" i="14"/>
  <c r="V200" i="14"/>
  <c r="V198" i="14"/>
  <c r="V197" i="14"/>
  <c r="V196" i="14"/>
  <c r="V194" i="14"/>
  <c r="V193" i="14"/>
  <c r="V192" i="14"/>
  <c r="V190" i="14"/>
  <c r="V189" i="14"/>
  <c r="V188" i="14"/>
  <c r="V186" i="14"/>
  <c r="V185" i="14"/>
  <c r="V184" i="14"/>
  <c r="V182" i="14"/>
  <c r="V181" i="14"/>
  <c r="V180" i="14"/>
  <c r="V178" i="14"/>
  <c r="V177" i="14"/>
  <c r="V176" i="14"/>
  <c r="V174" i="14"/>
  <c r="V173" i="14"/>
  <c r="V172" i="14"/>
  <c r="V170" i="14"/>
  <c r="V169" i="14"/>
  <c r="V168" i="14"/>
  <c r="V166" i="14"/>
  <c r="V165" i="14"/>
  <c r="V164" i="14"/>
  <c r="V162" i="14"/>
  <c r="V161" i="14"/>
  <c r="V160" i="14"/>
  <c r="V158" i="14"/>
  <c r="V157" i="14"/>
  <c r="V156" i="14"/>
  <c r="V154" i="14"/>
  <c r="V153" i="14"/>
  <c r="V152" i="14"/>
  <c r="V150" i="14"/>
  <c r="V149" i="14"/>
  <c r="V148" i="14"/>
  <c r="V146" i="14"/>
  <c r="V145" i="14"/>
  <c r="V144" i="14"/>
  <c r="V142" i="14"/>
  <c r="V141" i="14"/>
  <c r="V140" i="14"/>
  <c r="V138" i="14"/>
  <c r="V137" i="14"/>
  <c r="V136" i="14"/>
  <c r="V134" i="14"/>
  <c r="V133" i="14"/>
  <c r="V132" i="14"/>
  <c r="V130" i="14"/>
  <c r="V129" i="14"/>
  <c r="V128" i="14"/>
  <c r="V126" i="14"/>
  <c r="V125" i="14"/>
  <c r="V124" i="14"/>
  <c r="V122" i="14"/>
  <c r="V121" i="14"/>
  <c r="V120" i="14"/>
  <c r="V118" i="14"/>
  <c r="V117" i="14"/>
  <c r="V116" i="14"/>
  <c r="V114" i="14"/>
  <c r="V113" i="14"/>
  <c r="V112" i="14"/>
  <c r="V110" i="14"/>
  <c r="V109" i="14"/>
  <c r="V108" i="14"/>
  <c r="V106" i="14"/>
  <c r="V105" i="14"/>
  <c r="V104" i="14"/>
  <c r="V102" i="14"/>
  <c r="V101" i="14"/>
  <c r="V100" i="14"/>
  <c r="V98" i="14"/>
  <c r="V97" i="14"/>
  <c r="V96" i="14"/>
  <c r="V94" i="14"/>
  <c r="V93" i="14"/>
  <c r="V92" i="14"/>
  <c r="V90" i="14"/>
  <c r="V89" i="14"/>
  <c r="V88" i="14"/>
  <c r="V86" i="14"/>
  <c r="V85" i="14"/>
  <c r="V84" i="14"/>
  <c r="V82" i="14"/>
  <c r="V81" i="14"/>
  <c r="V80" i="14"/>
  <c r="V78" i="14"/>
  <c r="V77" i="14"/>
  <c r="V76" i="14"/>
  <c r="V74" i="14"/>
  <c r="V73" i="14"/>
  <c r="V72" i="14"/>
  <c r="V54" i="14"/>
  <c r="V53" i="14"/>
  <c r="V52" i="14"/>
  <c r="V58" i="14"/>
  <c r="V57" i="14"/>
  <c r="V56" i="14"/>
  <c r="V62" i="14"/>
  <c r="V61" i="14"/>
  <c r="V60" i="14"/>
  <c r="V66" i="14"/>
  <c r="V65" i="14"/>
  <c r="V64" i="14"/>
  <c r="V70" i="14"/>
  <c r="V69" i="14"/>
  <c r="V68" i="14"/>
  <c r="AB71" i="14" l="1"/>
  <c r="AC71" i="14"/>
  <c r="AB91" i="14"/>
  <c r="AC91" i="14"/>
  <c r="AB111" i="14"/>
  <c r="AC111" i="14"/>
  <c r="AB131" i="14"/>
  <c r="AC131" i="14"/>
  <c r="AB151" i="14"/>
  <c r="AC151" i="14"/>
  <c r="AB171" i="14"/>
  <c r="AC171" i="14"/>
  <c r="AB191" i="14"/>
  <c r="AC191" i="14"/>
  <c r="AB211" i="14"/>
  <c r="AC211" i="14"/>
  <c r="AB231" i="14"/>
  <c r="AC231" i="14"/>
  <c r="AB251" i="14"/>
  <c r="AC251" i="14"/>
  <c r="AB271" i="14"/>
  <c r="AC271" i="14"/>
  <c r="AB291" i="14"/>
  <c r="AC291" i="14"/>
  <c r="AB311" i="14"/>
  <c r="AC311" i="14"/>
  <c r="AB331" i="14"/>
  <c r="AC331" i="14"/>
  <c r="AB351" i="14"/>
  <c r="AC351" i="14"/>
  <c r="AB371" i="14"/>
  <c r="AC371" i="14"/>
  <c r="AB391" i="14"/>
  <c r="AC391" i="14"/>
  <c r="AB411" i="14"/>
  <c r="AC411" i="14"/>
  <c r="AB431" i="14"/>
  <c r="AC431" i="14"/>
  <c r="AB451" i="14"/>
  <c r="AC451" i="14"/>
  <c r="AD371" i="14" l="1"/>
  <c r="AD411" i="14"/>
  <c r="AD451" i="14"/>
  <c r="AD331" i="14"/>
  <c r="AD291" i="14"/>
  <c r="AD251" i="14"/>
  <c r="AD211" i="14"/>
  <c r="AD171" i="14"/>
  <c r="AD131" i="14"/>
  <c r="AD91" i="14"/>
  <c r="AD431" i="14"/>
  <c r="AD391" i="14"/>
  <c r="AD351" i="14"/>
  <c r="AD311" i="14"/>
  <c r="AD271" i="14"/>
  <c r="AD231" i="14"/>
  <c r="AD191" i="14"/>
  <c r="AD151" i="14"/>
  <c r="AD111" i="14"/>
  <c r="AD71" i="14"/>
  <c r="Y452" i="14" l="1"/>
  <c r="Y453" i="14" s="1"/>
  <c r="Y454" i="14" s="1"/>
  <c r="Y455" i="14" s="1"/>
  <c r="Y456" i="14" s="1"/>
  <c r="Y457" i="14" s="1"/>
  <c r="Y458" i="14" s="1"/>
  <c r="Y459" i="14" s="1"/>
  <c r="Y460" i="14" s="1"/>
  <c r="Y461" i="14" s="1"/>
  <c r="Y462" i="14" s="1"/>
  <c r="Y463" i="14" s="1"/>
  <c r="Y464" i="14" s="1"/>
  <c r="Y465" i="14" s="1"/>
  <c r="Y466" i="14" s="1"/>
  <c r="Y467" i="14" s="1"/>
  <c r="Y468" i="14" s="1"/>
  <c r="Y469" i="14" s="1"/>
  <c r="Y470" i="14" s="1"/>
  <c r="X452" i="14"/>
  <c r="X453" i="14" s="1"/>
  <c r="X454" i="14" s="1"/>
  <c r="X455" i="14" s="1"/>
  <c r="X456" i="14" s="1"/>
  <c r="X457" i="14" s="1"/>
  <c r="X458" i="14" s="1"/>
  <c r="X459" i="14" s="1"/>
  <c r="X460" i="14" s="1"/>
  <c r="X461" i="14" s="1"/>
  <c r="X462" i="14" s="1"/>
  <c r="X463" i="14" s="1"/>
  <c r="X464" i="14" s="1"/>
  <c r="X465" i="14" s="1"/>
  <c r="X466" i="14" s="1"/>
  <c r="X467" i="14" s="1"/>
  <c r="X468" i="14" s="1"/>
  <c r="X469" i="14" s="1"/>
  <c r="X470" i="14" s="1"/>
  <c r="I448" i="14"/>
  <c r="I444" i="14"/>
  <c r="I440" i="14"/>
  <c r="I436" i="14"/>
  <c r="Z432" i="14"/>
  <c r="Z433" i="14" s="1"/>
  <c r="Z434" i="14" s="1"/>
  <c r="Z435" i="14" s="1"/>
  <c r="Z436" i="14" s="1"/>
  <c r="Z437" i="14" s="1"/>
  <c r="Z438" i="14" s="1"/>
  <c r="Z439" i="14" s="1"/>
  <c r="Z440" i="14" s="1"/>
  <c r="Z441" i="14" s="1"/>
  <c r="Z442" i="14" s="1"/>
  <c r="Z443" i="14" s="1"/>
  <c r="Z444" i="14" s="1"/>
  <c r="Z445" i="14" s="1"/>
  <c r="Z446" i="14" s="1"/>
  <c r="Z447" i="14" s="1"/>
  <c r="Z448" i="14" s="1"/>
  <c r="Z449" i="14" s="1"/>
  <c r="Z450" i="14" s="1"/>
  <c r="Y432" i="14"/>
  <c r="Y433" i="14" s="1"/>
  <c r="Y434" i="14" s="1"/>
  <c r="Y435" i="14" s="1"/>
  <c r="Y436" i="14" s="1"/>
  <c r="Y437" i="14" s="1"/>
  <c r="Y438" i="14" s="1"/>
  <c r="Y439" i="14" s="1"/>
  <c r="Y440" i="14" s="1"/>
  <c r="Y441" i="14" s="1"/>
  <c r="Y442" i="14" s="1"/>
  <c r="Y443" i="14" s="1"/>
  <c r="Y444" i="14" s="1"/>
  <c r="Y445" i="14" s="1"/>
  <c r="Y446" i="14" s="1"/>
  <c r="Y447" i="14" s="1"/>
  <c r="Y448" i="14" s="1"/>
  <c r="Y449" i="14" s="1"/>
  <c r="Y450" i="14" s="1"/>
  <c r="X432" i="14"/>
  <c r="X433" i="14" s="1"/>
  <c r="X434" i="14" s="1"/>
  <c r="X435" i="14" s="1"/>
  <c r="X436" i="14" s="1"/>
  <c r="X437" i="14" s="1"/>
  <c r="X438" i="14" s="1"/>
  <c r="X439" i="14" s="1"/>
  <c r="X440" i="14" s="1"/>
  <c r="X441" i="14" s="1"/>
  <c r="X442" i="14" s="1"/>
  <c r="X443" i="14" s="1"/>
  <c r="X444" i="14" s="1"/>
  <c r="X445" i="14" s="1"/>
  <c r="X446" i="14" s="1"/>
  <c r="X447" i="14" s="1"/>
  <c r="X448" i="14" s="1"/>
  <c r="X449" i="14" s="1"/>
  <c r="X450" i="14" s="1"/>
  <c r="S432" i="14"/>
  <c r="S433" i="14" s="1"/>
  <c r="S434" i="14" s="1"/>
  <c r="S435" i="14" s="1"/>
  <c r="S436" i="14" s="1"/>
  <c r="S437" i="14" s="1"/>
  <c r="S438" i="14" s="1"/>
  <c r="S439" i="14" s="1"/>
  <c r="S440" i="14" s="1"/>
  <c r="S441" i="14" s="1"/>
  <c r="S442" i="14" s="1"/>
  <c r="S443" i="14" s="1"/>
  <c r="S444" i="14" s="1"/>
  <c r="S445" i="14" s="1"/>
  <c r="S446" i="14" s="1"/>
  <c r="S447" i="14" s="1"/>
  <c r="S448" i="14" s="1"/>
  <c r="S449" i="14" s="1"/>
  <c r="S450" i="14" s="1"/>
  <c r="R432" i="14"/>
  <c r="R433" i="14" s="1"/>
  <c r="R434" i="14" s="1"/>
  <c r="R435" i="14" s="1"/>
  <c r="R436" i="14" s="1"/>
  <c r="R437" i="14" s="1"/>
  <c r="R438" i="14" s="1"/>
  <c r="R439" i="14" s="1"/>
  <c r="R440" i="14" s="1"/>
  <c r="R441" i="14" s="1"/>
  <c r="R442" i="14" s="1"/>
  <c r="R443" i="14" s="1"/>
  <c r="R444" i="14" s="1"/>
  <c r="R445" i="14" s="1"/>
  <c r="R446" i="14" s="1"/>
  <c r="R447" i="14" s="1"/>
  <c r="R448" i="14" s="1"/>
  <c r="R449" i="14" s="1"/>
  <c r="R450" i="14" s="1"/>
  <c r="J432" i="14"/>
  <c r="J433" i="14" s="1"/>
  <c r="J434" i="14" s="1"/>
  <c r="J435" i="14" s="1"/>
  <c r="J436" i="14" s="1"/>
  <c r="J437" i="14" s="1"/>
  <c r="J438" i="14" s="1"/>
  <c r="J439" i="14" s="1"/>
  <c r="J440" i="14" s="1"/>
  <c r="J441" i="14" s="1"/>
  <c r="J442" i="14" s="1"/>
  <c r="J443" i="14" s="1"/>
  <c r="J444" i="14" s="1"/>
  <c r="J445" i="14" s="1"/>
  <c r="J446" i="14" s="1"/>
  <c r="J447" i="14" s="1"/>
  <c r="J448" i="14" s="1"/>
  <c r="J449" i="14" s="1"/>
  <c r="J450" i="14" s="1"/>
  <c r="H432" i="14"/>
  <c r="H433" i="14" s="1"/>
  <c r="H434" i="14" s="1"/>
  <c r="H435" i="14" s="1"/>
  <c r="H436" i="14" s="1"/>
  <c r="H437" i="14" s="1"/>
  <c r="H438" i="14" s="1"/>
  <c r="H439" i="14" s="1"/>
  <c r="H440" i="14" s="1"/>
  <c r="H441" i="14" s="1"/>
  <c r="H442" i="14" s="1"/>
  <c r="H443" i="14" s="1"/>
  <c r="H444" i="14" s="1"/>
  <c r="H445" i="14" s="1"/>
  <c r="H446" i="14" s="1"/>
  <c r="H447" i="14" s="1"/>
  <c r="H448" i="14" s="1"/>
  <c r="H449" i="14" s="1"/>
  <c r="H450" i="14" s="1"/>
  <c r="G432" i="14"/>
  <c r="G433" i="14" s="1"/>
  <c r="G434" i="14" s="1"/>
  <c r="G435" i="14" s="1"/>
  <c r="G436" i="14" s="1"/>
  <c r="G437" i="14" s="1"/>
  <c r="G438" i="14" s="1"/>
  <c r="G439" i="14" s="1"/>
  <c r="G440" i="14" s="1"/>
  <c r="G441" i="14" s="1"/>
  <c r="G442" i="14" s="1"/>
  <c r="G443" i="14" s="1"/>
  <c r="G444" i="14" s="1"/>
  <c r="G445" i="14" s="1"/>
  <c r="G446" i="14" s="1"/>
  <c r="G447" i="14" s="1"/>
  <c r="G448" i="14" s="1"/>
  <c r="G449" i="14" s="1"/>
  <c r="G450" i="14" s="1"/>
  <c r="D432" i="14"/>
  <c r="D433" i="14" s="1"/>
  <c r="D434" i="14" s="1"/>
  <c r="D435" i="14" s="1"/>
  <c r="D436" i="14" s="1"/>
  <c r="D437" i="14" s="1"/>
  <c r="D438" i="14" s="1"/>
  <c r="D439" i="14" s="1"/>
  <c r="D440" i="14" s="1"/>
  <c r="D441" i="14" s="1"/>
  <c r="D442" i="14" s="1"/>
  <c r="D443" i="14" s="1"/>
  <c r="D444" i="14" s="1"/>
  <c r="D445" i="14" s="1"/>
  <c r="D446" i="14" s="1"/>
  <c r="D447" i="14" s="1"/>
  <c r="D448" i="14" s="1"/>
  <c r="D449" i="14" s="1"/>
  <c r="D450" i="14" s="1"/>
  <c r="C432" i="14"/>
  <c r="C433" i="14" s="1"/>
  <c r="C434" i="14" s="1"/>
  <c r="C435" i="14" s="1"/>
  <c r="C436" i="14" s="1"/>
  <c r="C437" i="14" s="1"/>
  <c r="C438" i="14" s="1"/>
  <c r="C439" i="14" s="1"/>
  <c r="C440" i="14" s="1"/>
  <c r="C441" i="14" s="1"/>
  <c r="C442" i="14" s="1"/>
  <c r="C443" i="14" s="1"/>
  <c r="C444" i="14" s="1"/>
  <c r="C445" i="14" s="1"/>
  <c r="C446" i="14" s="1"/>
  <c r="C447" i="14" s="1"/>
  <c r="C448" i="14" s="1"/>
  <c r="C449" i="14" s="1"/>
  <c r="C450" i="14" s="1"/>
  <c r="P432" i="14"/>
  <c r="P433" i="14" s="1"/>
  <c r="P434" i="14" s="1"/>
  <c r="P435" i="14" s="1"/>
  <c r="P436" i="14" s="1"/>
  <c r="P437" i="14" s="1"/>
  <c r="P438" i="14" s="1"/>
  <c r="P439" i="14" s="1"/>
  <c r="P440" i="14" s="1"/>
  <c r="P441" i="14" s="1"/>
  <c r="P442" i="14" s="1"/>
  <c r="P443" i="14" s="1"/>
  <c r="P444" i="14" s="1"/>
  <c r="P445" i="14" s="1"/>
  <c r="P446" i="14" s="1"/>
  <c r="P447" i="14" s="1"/>
  <c r="P448" i="14" s="1"/>
  <c r="P449" i="14" s="1"/>
  <c r="P450" i="14" s="1"/>
  <c r="M432" i="14"/>
  <c r="M433" i="14" s="1"/>
  <c r="M434" i="14" s="1"/>
  <c r="M435" i="14" s="1"/>
  <c r="M436" i="14" s="1"/>
  <c r="M437" i="14" s="1"/>
  <c r="M438" i="14" s="1"/>
  <c r="M439" i="14" s="1"/>
  <c r="M440" i="14" s="1"/>
  <c r="M441" i="14" s="1"/>
  <c r="M442" i="14" s="1"/>
  <c r="M443" i="14" s="1"/>
  <c r="M444" i="14" s="1"/>
  <c r="M445" i="14" s="1"/>
  <c r="M446" i="14" s="1"/>
  <c r="M447" i="14" s="1"/>
  <c r="M448" i="14" s="1"/>
  <c r="M449" i="14" s="1"/>
  <c r="M450" i="14" s="1"/>
  <c r="O432" i="14"/>
  <c r="O433" i="14" s="1"/>
  <c r="O434" i="14" s="1"/>
  <c r="O435" i="14" s="1"/>
  <c r="O436" i="14" s="1"/>
  <c r="O437" i="14" s="1"/>
  <c r="O438" i="14" s="1"/>
  <c r="O439" i="14" s="1"/>
  <c r="O440" i="14" s="1"/>
  <c r="O441" i="14" s="1"/>
  <c r="O442" i="14" s="1"/>
  <c r="O443" i="14" s="1"/>
  <c r="O444" i="14" s="1"/>
  <c r="O445" i="14" s="1"/>
  <c r="O446" i="14" s="1"/>
  <c r="O447" i="14" s="1"/>
  <c r="O448" i="14" s="1"/>
  <c r="O449" i="14" s="1"/>
  <c r="O450" i="14" s="1"/>
  <c r="N432" i="14"/>
  <c r="N433" i="14" s="1"/>
  <c r="N434" i="14" s="1"/>
  <c r="N435" i="14" s="1"/>
  <c r="N436" i="14" s="1"/>
  <c r="N437" i="14" s="1"/>
  <c r="N438" i="14" s="1"/>
  <c r="N439" i="14" s="1"/>
  <c r="N440" i="14" s="1"/>
  <c r="N441" i="14" s="1"/>
  <c r="N442" i="14" s="1"/>
  <c r="N443" i="14" s="1"/>
  <c r="N444" i="14" s="1"/>
  <c r="N445" i="14" s="1"/>
  <c r="N446" i="14" s="1"/>
  <c r="N447" i="14" s="1"/>
  <c r="N448" i="14" s="1"/>
  <c r="N449" i="14" s="1"/>
  <c r="N450" i="14" s="1"/>
  <c r="L432" i="14"/>
  <c r="L433" i="14" s="1"/>
  <c r="L434" i="14" s="1"/>
  <c r="L435" i="14" s="1"/>
  <c r="I432" i="14"/>
  <c r="I428" i="14"/>
  <c r="I424" i="14"/>
  <c r="I420" i="14"/>
  <c r="I416" i="14"/>
  <c r="Z412" i="14"/>
  <c r="Z413" i="14" s="1"/>
  <c r="Z414" i="14" s="1"/>
  <c r="Z415" i="14" s="1"/>
  <c r="Z416" i="14" s="1"/>
  <c r="Z417" i="14" s="1"/>
  <c r="Z418" i="14" s="1"/>
  <c r="Z419" i="14" s="1"/>
  <c r="Z420" i="14" s="1"/>
  <c r="Z421" i="14" s="1"/>
  <c r="Z422" i="14" s="1"/>
  <c r="Z423" i="14" s="1"/>
  <c r="Z424" i="14" s="1"/>
  <c r="Z425" i="14" s="1"/>
  <c r="Z426" i="14" s="1"/>
  <c r="Z427" i="14" s="1"/>
  <c r="Z428" i="14" s="1"/>
  <c r="Z429" i="14" s="1"/>
  <c r="Z430" i="14" s="1"/>
  <c r="Y412" i="14"/>
  <c r="Y413" i="14" s="1"/>
  <c r="Y414" i="14" s="1"/>
  <c r="Y415" i="14" s="1"/>
  <c r="Y416" i="14" s="1"/>
  <c r="Y417" i="14" s="1"/>
  <c r="Y418" i="14" s="1"/>
  <c r="Y419" i="14" s="1"/>
  <c r="Y420" i="14" s="1"/>
  <c r="Y421" i="14" s="1"/>
  <c r="Y422" i="14" s="1"/>
  <c r="Y423" i="14" s="1"/>
  <c r="Y424" i="14" s="1"/>
  <c r="Y425" i="14" s="1"/>
  <c r="Y426" i="14" s="1"/>
  <c r="Y427" i="14" s="1"/>
  <c r="Y428" i="14" s="1"/>
  <c r="Y429" i="14" s="1"/>
  <c r="Y430" i="14" s="1"/>
  <c r="X412" i="14"/>
  <c r="X413" i="14" s="1"/>
  <c r="X414" i="14" s="1"/>
  <c r="X415" i="14" s="1"/>
  <c r="X416" i="14" s="1"/>
  <c r="X417" i="14" s="1"/>
  <c r="X418" i="14" s="1"/>
  <c r="X419" i="14" s="1"/>
  <c r="X420" i="14" s="1"/>
  <c r="X421" i="14" s="1"/>
  <c r="X422" i="14" s="1"/>
  <c r="X423" i="14" s="1"/>
  <c r="X424" i="14" s="1"/>
  <c r="X425" i="14" s="1"/>
  <c r="X426" i="14" s="1"/>
  <c r="X427" i="14" s="1"/>
  <c r="X428" i="14" s="1"/>
  <c r="X429" i="14" s="1"/>
  <c r="X430" i="14" s="1"/>
  <c r="S412" i="14"/>
  <c r="S413" i="14" s="1"/>
  <c r="S414" i="14" s="1"/>
  <c r="S415" i="14" s="1"/>
  <c r="S416" i="14" s="1"/>
  <c r="S417" i="14" s="1"/>
  <c r="S418" i="14" s="1"/>
  <c r="S419" i="14" s="1"/>
  <c r="S420" i="14" s="1"/>
  <c r="S421" i="14" s="1"/>
  <c r="S422" i="14" s="1"/>
  <c r="S423" i="14" s="1"/>
  <c r="S424" i="14" s="1"/>
  <c r="S425" i="14" s="1"/>
  <c r="S426" i="14" s="1"/>
  <c r="S427" i="14" s="1"/>
  <c r="S428" i="14" s="1"/>
  <c r="S429" i="14" s="1"/>
  <c r="S430" i="14" s="1"/>
  <c r="R412" i="14"/>
  <c r="R413" i="14" s="1"/>
  <c r="R414" i="14" s="1"/>
  <c r="R415" i="14" s="1"/>
  <c r="R416" i="14" s="1"/>
  <c r="R417" i="14" s="1"/>
  <c r="R418" i="14" s="1"/>
  <c r="R419" i="14" s="1"/>
  <c r="R420" i="14" s="1"/>
  <c r="R421" i="14" s="1"/>
  <c r="R422" i="14" s="1"/>
  <c r="R423" i="14" s="1"/>
  <c r="R424" i="14" s="1"/>
  <c r="R425" i="14" s="1"/>
  <c r="R426" i="14" s="1"/>
  <c r="R427" i="14" s="1"/>
  <c r="R428" i="14" s="1"/>
  <c r="R429" i="14" s="1"/>
  <c r="R430" i="14" s="1"/>
  <c r="J412" i="14"/>
  <c r="J413" i="14" s="1"/>
  <c r="J414" i="14" s="1"/>
  <c r="J415" i="14" s="1"/>
  <c r="J416" i="14" s="1"/>
  <c r="J417" i="14" s="1"/>
  <c r="J418" i="14" s="1"/>
  <c r="J419" i="14" s="1"/>
  <c r="J420" i="14" s="1"/>
  <c r="J421" i="14" s="1"/>
  <c r="J422" i="14" s="1"/>
  <c r="J423" i="14" s="1"/>
  <c r="J424" i="14" s="1"/>
  <c r="J425" i="14" s="1"/>
  <c r="J426" i="14" s="1"/>
  <c r="J427" i="14" s="1"/>
  <c r="J428" i="14" s="1"/>
  <c r="J429" i="14" s="1"/>
  <c r="J430" i="14" s="1"/>
  <c r="H412" i="14"/>
  <c r="H413" i="14" s="1"/>
  <c r="H414" i="14" s="1"/>
  <c r="H415" i="14" s="1"/>
  <c r="H416" i="14" s="1"/>
  <c r="H417" i="14" s="1"/>
  <c r="H418" i="14" s="1"/>
  <c r="H419" i="14" s="1"/>
  <c r="H420" i="14" s="1"/>
  <c r="H421" i="14" s="1"/>
  <c r="H422" i="14" s="1"/>
  <c r="H423" i="14" s="1"/>
  <c r="H424" i="14" s="1"/>
  <c r="H425" i="14" s="1"/>
  <c r="H426" i="14" s="1"/>
  <c r="H427" i="14" s="1"/>
  <c r="H428" i="14" s="1"/>
  <c r="H429" i="14" s="1"/>
  <c r="H430" i="14" s="1"/>
  <c r="G412" i="14"/>
  <c r="G413" i="14" s="1"/>
  <c r="G414" i="14" s="1"/>
  <c r="G415" i="14" s="1"/>
  <c r="G416" i="14" s="1"/>
  <c r="G417" i="14" s="1"/>
  <c r="G418" i="14" s="1"/>
  <c r="G419" i="14" s="1"/>
  <c r="G420" i="14" s="1"/>
  <c r="G421" i="14" s="1"/>
  <c r="G422" i="14" s="1"/>
  <c r="G423" i="14" s="1"/>
  <c r="G424" i="14" s="1"/>
  <c r="G425" i="14" s="1"/>
  <c r="G426" i="14" s="1"/>
  <c r="G427" i="14" s="1"/>
  <c r="G428" i="14" s="1"/>
  <c r="G429" i="14" s="1"/>
  <c r="G430" i="14" s="1"/>
  <c r="D412" i="14"/>
  <c r="D413" i="14" s="1"/>
  <c r="D414" i="14" s="1"/>
  <c r="D415" i="14" s="1"/>
  <c r="D416" i="14" s="1"/>
  <c r="D417" i="14" s="1"/>
  <c r="D418" i="14" s="1"/>
  <c r="D419" i="14" s="1"/>
  <c r="D420" i="14" s="1"/>
  <c r="D421" i="14" s="1"/>
  <c r="D422" i="14" s="1"/>
  <c r="D423" i="14" s="1"/>
  <c r="D424" i="14" s="1"/>
  <c r="D425" i="14" s="1"/>
  <c r="D426" i="14" s="1"/>
  <c r="D427" i="14" s="1"/>
  <c r="D428" i="14" s="1"/>
  <c r="D429" i="14" s="1"/>
  <c r="D430" i="14" s="1"/>
  <c r="C412" i="14"/>
  <c r="C413" i="14" s="1"/>
  <c r="C414" i="14" s="1"/>
  <c r="C415" i="14" s="1"/>
  <c r="C416" i="14" s="1"/>
  <c r="C417" i="14" s="1"/>
  <c r="C418" i="14" s="1"/>
  <c r="C419" i="14" s="1"/>
  <c r="C420" i="14" s="1"/>
  <c r="C421" i="14" s="1"/>
  <c r="C422" i="14" s="1"/>
  <c r="C423" i="14" s="1"/>
  <c r="C424" i="14" s="1"/>
  <c r="C425" i="14" s="1"/>
  <c r="C426" i="14" s="1"/>
  <c r="C427" i="14" s="1"/>
  <c r="C428" i="14" s="1"/>
  <c r="C429" i="14" s="1"/>
  <c r="C430" i="14" s="1"/>
  <c r="P412" i="14"/>
  <c r="P413" i="14" s="1"/>
  <c r="P414" i="14" s="1"/>
  <c r="P415" i="14" s="1"/>
  <c r="P416" i="14" s="1"/>
  <c r="P417" i="14" s="1"/>
  <c r="P418" i="14" s="1"/>
  <c r="P419" i="14" s="1"/>
  <c r="P420" i="14" s="1"/>
  <c r="P421" i="14" s="1"/>
  <c r="P422" i="14" s="1"/>
  <c r="P423" i="14" s="1"/>
  <c r="P424" i="14" s="1"/>
  <c r="P425" i="14" s="1"/>
  <c r="P426" i="14" s="1"/>
  <c r="P427" i="14" s="1"/>
  <c r="P428" i="14" s="1"/>
  <c r="P429" i="14" s="1"/>
  <c r="P430" i="14" s="1"/>
  <c r="M412" i="14"/>
  <c r="M413" i="14" s="1"/>
  <c r="M414" i="14" s="1"/>
  <c r="M415" i="14" s="1"/>
  <c r="M416" i="14" s="1"/>
  <c r="M417" i="14" s="1"/>
  <c r="M418" i="14" s="1"/>
  <c r="M419" i="14" s="1"/>
  <c r="M420" i="14" s="1"/>
  <c r="M421" i="14" s="1"/>
  <c r="M422" i="14" s="1"/>
  <c r="M423" i="14" s="1"/>
  <c r="M424" i="14" s="1"/>
  <c r="M425" i="14" s="1"/>
  <c r="M426" i="14" s="1"/>
  <c r="M427" i="14" s="1"/>
  <c r="M428" i="14" s="1"/>
  <c r="M429" i="14" s="1"/>
  <c r="M430" i="14" s="1"/>
  <c r="O412" i="14"/>
  <c r="O413" i="14" s="1"/>
  <c r="O414" i="14" s="1"/>
  <c r="O415" i="14" s="1"/>
  <c r="O416" i="14" s="1"/>
  <c r="O417" i="14" s="1"/>
  <c r="O418" i="14" s="1"/>
  <c r="O419" i="14" s="1"/>
  <c r="O420" i="14" s="1"/>
  <c r="O421" i="14" s="1"/>
  <c r="O422" i="14" s="1"/>
  <c r="O423" i="14" s="1"/>
  <c r="O424" i="14" s="1"/>
  <c r="O425" i="14" s="1"/>
  <c r="O426" i="14" s="1"/>
  <c r="O427" i="14" s="1"/>
  <c r="O428" i="14" s="1"/>
  <c r="O429" i="14" s="1"/>
  <c r="O430" i="14" s="1"/>
  <c r="N412" i="14"/>
  <c r="N413" i="14" s="1"/>
  <c r="N414" i="14" s="1"/>
  <c r="N415" i="14" s="1"/>
  <c r="N416" i="14" s="1"/>
  <c r="N417" i="14" s="1"/>
  <c r="N418" i="14" s="1"/>
  <c r="N419" i="14" s="1"/>
  <c r="N420" i="14" s="1"/>
  <c r="N421" i="14" s="1"/>
  <c r="N422" i="14" s="1"/>
  <c r="N423" i="14" s="1"/>
  <c r="N424" i="14" s="1"/>
  <c r="N425" i="14" s="1"/>
  <c r="N426" i="14" s="1"/>
  <c r="N427" i="14" s="1"/>
  <c r="N428" i="14" s="1"/>
  <c r="N429" i="14" s="1"/>
  <c r="N430" i="14" s="1"/>
  <c r="L412" i="14"/>
  <c r="L413" i="14" s="1"/>
  <c r="L414" i="14" s="1"/>
  <c r="L415" i="14" s="1"/>
  <c r="I412" i="14"/>
  <c r="I408" i="14"/>
  <c r="I404" i="14"/>
  <c r="I400" i="14"/>
  <c r="I396" i="14"/>
  <c r="Z392" i="14"/>
  <c r="Z393" i="14" s="1"/>
  <c r="Z394" i="14" s="1"/>
  <c r="Z395" i="14" s="1"/>
  <c r="Z396" i="14" s="1"/>
  <c r="Z397" i="14" s="1"/>
  <c r="Z398" i="14" s="1"/>
  <c r="Z399" i="14" s="1"/>
  <c r="Z400" i="14" s="1"/>
  <c r="Z401" i="14" s="1"/>
  <c r="Z402" i="14" s="1"/>
  <c r="Z403" i="14" s="1"/>
  <c r="Z404" i="14" s="1"/>
  <c r="Z405" i="14" s="1"/>
  <c r="Z406" i="14" s="1"/>
  <c r="Z407" i="14" s="1"/>
  <c r="Z408" i="14" s="1"/>
  <c r="Z409" i="14" s="1"/>
  <c r="Z410" i="14" s="1"/>
  <c r="Y392" i="14"/>
  <c r="Y393" i="14" s="1"/>
  <c r="Y394" i="14" s="1"/>
  <c r="Y395" i="14" s="1"/>
  <c r="Y396" i="14" s="1"/>
  <c r="Y397" i="14" s="1"/>
  <c r="Y398" i="14" s="1"/>
  <c r="Y399" i="14" s="1"/>
  <c r="Y400" i="14" s="1"/>
  <c r="Y401" i="14" s="1"/>
  <c r="Y402" i="14" s="1"/>
  <c r="Y403" i="14" s="1"/>
  <c r="Y404" i="14" s="1"/>
  <c r="Y405" i="14" s="1"/>
  <c r="Y406" i="14" s="1"/>
  <c r="Y407" i="14" s="1"/>
  <c r="Y408" i="14" s="1"/>
  <c r="Y409" i="14" s="1"/>
  <c r="Y410" i="14" s="1"/>
  <c r="X392" i="14"/>
  <c r="X393" i="14" s="1"/>
  <c r="X394" i="14" s="1"/>
  <c r="X395" i="14" s="1"/>
  <c r="X396" i="14" s="1"/>
  <c r="X397" i="14" s="1"/>
  <c r="X398" i="14" s="1"/>
  <c r="X399" i="14" s="1"/>
  <c r="X400" i="14" s="1"/>
  <c r="X401" i="14" s="1"/>
  <c r="X402" i="14" s="1"/>
  <c r="X403" i="14" s="1"/>
  <c r="X404" i="14" s="1"/>
  <c r="X405" i="14" s="1"/>
  <c r="X406" i="14" s="1"/>
  <c r="X407" i="14" s="1"/>
  <c r="X408" i="14" s="1"/>
  <c r="X409" i="14" s="1"/>
  <c r="X410" i="14" s="1"/>
  <c r="S392" i="14"/>
  <c r="S393" i="14" s="1"/>
  <c r="S394" i="14" s="1"/>
  <c r="S395" i="14" s="1"/>
  <c r="S396" i="14" s="1"/>
  <c r="S397" i="14" s="1"/>
  <c r="S398" i="14" s="1"/>
  <c r="S399" i="14" s="1"/>
  <c r="S400" i="14" s="1"/>
  <c r="S401" i="14" s="1"/>
  <c r="S402" i="14" s="1"/>
  <c r="S403" i="14" s="1"/>
  <c r="S404" i="14" s="1"/>
  <c r="S405" i="14" s="1"/>
  <c r="S406" i="14" s="1"/>
  <c r="S407" i="14" s="1"/>
  <c r="S408" i="14" s="1"/>
  <c r="S409" i="14" s="1"/>
  <c r="S410" i="14" s="1"/>
  <c r="R392" i="14"/>
  <c r="R393" i="14" s="1"/>
  <c r="R394" i="14" s="1"/>
  <c r="R395" i="14" s="1"/>
  <c r="R396" i="14" s="1"/>
  <c r="R397" i="14" s="1"/>
  <c r="R398" i="14" s="1"/>
  <c r="R399" i="14" s="1"/>
  <c r="R400" i="14" s="1"/>
  <c r="R401" i="14" s="1"/>
  <c r="R402" i="14" s="1"/>
  <c r="R403" i="14" s="1"/>
  <c r="R404" i="14" s="1"/>
  <c r="R405" i="14" s="1"/>
  <c r="R406" i="14" s="1"/>
  <c r="R407" i="14" s="1"/>
  <c r="R408" i="14" s="1"/>
  <c r="R409" i="14" s="1"/>
  <c r="R410" i="14" s="1"/>
  <c r="J392" i="14"/>
  <c r="J393" i="14" s="1"/>
  <c r="J394" i="14" s="1"/>
  <c r="J395" i="14" s="1"/>
  <c r="J396" i="14" s="1"/>
  <c r="J397" i="14" s="1"/>
  <c r="J398" i="14" s="1"/>
  <c r="J399" i="14" s="1"/>
  <c r="J400" i="14" s="1"/>
  <c r="J401" i="14" s="1"/>
  <c r="J402" i="14" s="1"/>
  <c r="J403" i="14" s="1"/>
  <c r="J404" i="14" s="1"/>
  <c r="J405" i="14" s="1"/>
  <c r="J406" i="14" s="1"/>
  <c r="J407" i="14" s="1"/>
  <c r="J408" i="14" s="1"/>
  <c r="J409" i="14" s="1"/>
  <c r="J410" i="14" s="1"/>
  <c r="H392" i="14"/>
  <c r="H393" i="14" s="1"/>
  <c r="H394" i="14" s="1"/>
  <c r="H395" i="14" s="1"/>
  <c r="H396" i="14" s="1"/>
  <c r="H397" i="14" s="1"/>
  <c r="H398" i="14" s="1"/>
  <c r="H399" i="14" s="1"/>
  <c r="H400" i="14" s="1"/>
  <c r="H401" i="14" s="1"/>
  <c r="H402" i="14" s="1"/>
  <c r="H403" i="14" s="1"/>
  <c r="H404" i="14" s="1"/>
  <c r="H405" i="14" s="1"/>
  <c r="H406" i="14" s="1"/>
  <c r="H407" i="14" s="1"/>
  <c r="H408" i="14" s="1"/>
  <c r="H409" i="14" s="1"/>
  <c r="H410" i="14" s="1"/>
  <c r="G392" i="14"/>
  <c r="G393" i="14" s="1"/>
  <c r="G394" i="14" s="1"/>
  <c r="G395" i="14" s="1"/>
  <c r="G396" i="14" s="1"/>
  <c r="G397" i="14" s="1"/>
  <c r="G398" i="14" s="1"/>
  <c r="G399" i="14" s="1"/>
  <c r="G400" i="14" s="1"/>
  <c r="G401" i="14" s="1"/>
  <c r="G402" i="14" s="1"/>
  <c r="G403" i="14" s="1"/>
  <c r="G404" i="14" s="1"/>
  <c r="G405" i="14" s="1"/>
  <c r="G406" i="14" s="1"/>
  <c r="G407" i="14" s="1"/>
  <c r="G408" i="14" s="1"/>
  <c r="G409" i="14" s="1"/>
  <c r="G410" i="14" s="1"/>
  <c r="F392" i="14"/>
  <c r="F393" i="14" s="1"/>
  <c r="F394" i="14" s="1"/>
  <c r="F395" i="14" s="1"/>
  <c r="F396" i="14" s="1"/>
  <c r="F397" i="14" s="1"/>
  <c r="F398" i="14" s="1"/>
  <c r="F399" i="14" s="1"/>
  <c r="F400" i="14" s="1"/>
  <c r="F401" i="14" s="1"/>
  <c r="F402" i="14" s="1"/>
  <c r="F403" i="14" s="1"/>
  <c r="F404" i="14" s="1"/>
  <c r="F405" i="14" s="1"/>
  <c r="F406" i="14" s="1"/>
  <c r="F407" i="14" s="1"/>
  <c r="F408" i="14" s="1"/>
  <c r="F409" i="14" s="1"/>
  <c r="F410" i="14" s="1"/>
  <c r="D392" i="14"/>
  <c r="D393" i="14" s="1"/>
  <c r="D394" i="14" s="1"/>
  <c r="D395" i="14" s="1"/>
  <c r="D396" i="14" s="1"/>
  <c r="D397" i="14" s="1"/>
  <c r="D398" i="14" s="1"/>
  <c r="D399" i="14" s="1"/>
  <c r="D400" i="14" s="1"/>
  <c r="D401" i="14" s="1"/>
  <c r="D402" i="14" s="1"/>
  <c r="D403" i="14" s="1"/>
  <c r="D404" i="14" s="1"/>
  <c r="D405" i="14" s="1"/>
  <c r="D406" i="14" s="1"/>
  <c r="D407" i="14" s="1"/>
  <c r="D408" i="14" s="1"/>
  <c r="D409" i="14" s="1"/>
  <c r="D410" i="14" s="1"/>
  <c r="C392" i="14"/>
  <c r="C393" i="14" s="1"/>
  <c r="C394" i="14" s="1"/>
  <c r="C395" i="14" s="1"/>
  <c r="C396" i="14" s="1"/>
  <c r="C397" i="14" s="1"/>
  <c r="C398" i="14" s="1"/>
  <c r="C399" i="14" s="1"/>
  <c r="C400" i="14" s="1"/>
  <c r="C401" i="14" s="1"/>
  <c r="C402" i="14" s="1"/>
  <c r="C403" i="14" s="1"/>
  <c r="C404" i="14" s="1"/>
  <c r="C405" i="14" s="1"/>
  <c r="C406" i="14" s="1"/>
  <c r="C407" i="14" s="1"/>
  <c r="C408" i="14" s="1"/>
  <c r="C409" i="14" s="1"/>
  <c r="C410" i="14" s="1"/>
  <c r="P392" i="14"/>
  <c r="P393" i="14" s="1"/>
  <c r="P394" i="14" s="1"/>
  <c r="P395" i="14" s="1"/>
  <c r="P396" i="14" s="1"/>
  <c r="P397" i="14" s="1"/>
  <c r="P398" i="14" s="1"/>
  <c r="P399" i="14" s="1"/>
  <c r="P400" i="14" s="1"/>
  <c r="P401" i="14" s="1"/>
  <c r="P402" i="14" s="1"/>
  <c r="P403" i="14" s="1"/>
  <c r="P404" i="14" s="1"/>
  <c r="P405" i="14" s="1"/>
  <c r="P406" i="14" s="1"/>
  <c r="P407" i="14" s="1"/>
  <c r="P408" i="14" s="1"/>
  <c r="P409" i="14" s="1"/>
  <c r="P410" i="14" s="1"/>
  <c r="M392" i="14"/>
  <c r="M393" i="14" s="1"/>
  <c r="M394" i="14" s="1"/>
  <c r="M395" i="14" s="1"/>
  <c r="M396" i="14" s="1"/>
  <c r="M397" i="14" s="1"/>
  <c r="M398" i="14" s="1"/>
  <c r="M399" i="14" s="1"/>
  <c r="M400" i="14" s="1"/>
  <c r="M401" i="14" s="1"/>
  <c r="M402" i="14" s="1"/>
  <c r="M403" i="14" s="1"/>
  <c r="M404" i="14" s="1"/>
  <c r="M405" i="14" s="1"/>
  <c r="M406" i="14" s="1"/>
  <c r="M407" i="14" s="1"/>
  <c r="M408" i="14" s="1"/>
  <c r="M409" i="14" s="1"/>
  <c r="M410" i="14" s="1"/>
  <c r="O392" i="14"/>
  <c r="O393" i="14" s="1"/>
  <c r="O394" i="14" s="1"/>
  <c r="O395" i="14" s="1"/>
  <c r="O396" i="14" s="1"/>
  <c r="O397" i="14" s="1"/>
  <c r="O398" i="14" s="1"/>
  <c r="O399" i="14" s="1"/>
  <c r="O400" i="14" s="1"/>
  <c r="O401" i="14" s="1"/>
  <c r="O402" i="14" s="1"/>
  <c r="O403" i="14" s="1"/>
  <c r="O404" i="14" s="1"/>
  <c r="O405" i="14" s="1"/>
  <c r="O406" i="14" s="1"/>
  <c r="O407" i="14" s="1"/>
  <c r="O408" i="14" s="1"/>
  <c r="O409" i="14" s="1"/>
  <c r="O410" i="14" s="1"/>
  <c r="N392" i="14"/>
  <c r="N393" i="14" s="1"/>
  <c r="N394" i="14" s="1"/>
  <c r="N395" i="14" s="1"/>
  <c r="N396" i="14" s="1"/>
  <c r="N397" i="14" s="1"/>
  <c r="N398" i="14" s="1"/>
  <c r="N399" i="14" s="1"/>
  <c r="N400" i="14" s="1"/>
  <c r="N401" i="14" s="1"/>
  <c r="N402" i="14" s="1"/>
  <c r="N403" i="14" s="1"/>
  <c r="N404" i="14" s="1"/>
  <c r="N405" i="14" s="1"/>
  <c r="N406" i="14" s="1"/>
  <c r="N407" i="14" s="1"/>
  <c r="N408" i="14" s="1"/>
  <c r="N409" i="14" s="1"/>
  <c r="N410" i="14" s="1"/>
  <c r="L392" i="14"/>
  <c r="L393" i="14" s="1"/>
  <c r="L394" i="14" s="1"/>
  <c r="L395" i="14" s="1"/>
  <c r="I392" i="14"/>
  <c r="I388" i="14"/>
  <c r="I384" i="14"/>
  <c r="I380" i="14"/>
  <c r="I376" i="14"/>
  <c r="Z372" i="14"/>
  <c r="Z373" i="14" s="1"/>
  <c r="Z374" i="14" s="1"/>
  <c r="Z375" i="14" s="1"/>
  <c r="Z376" i="14" s="1"/>
  <c r="Z377" i="14" s="1"/>
  <c r="Z378" i="14" s="1"/>
  <c r="Z379" i="14" s="1"/>
  <c r="Z380" i="14" s="1"/>
  <c r="Z381" i="14" s="1"/>
  <c r="Z382" i="14" s="1"/>
  <c r="Z383" i="14" s="1"/>
  <c r="Z384" i="14" s="1"/>
  <c r="Z385" i="14" s="1"/>
  <c r="Z386" i="14" s="1"/>
  <c r="Z387" i="14" s="1"/>
  <c r="Z388" i="14" s="1"/>
  <c r="Z389" i="14" s="1"/>
  <c r="Z390" i="14" s="1"/>
  <c r="Y372" i="14"/>
  <c r="Y373" i="14" s="1"/>
  <c r="Y374" i="14" s="1"/>
  <c r="Y375" i="14" s="1"/>
  <c r="Y376" i="14" s="1"/>
  <c r="Y377" i="14" s="1"/>
  <c r="Y378" i="14" s="1"/>
  <c r="Y379" i="14" s="1"/>
  <c r="Y380" i="14" s="1"/>
  <c r="Y381" i="14" s="1"/>
  <c r="Y382" i="14" s="1"/>
  <c r="Y383" i="14" s="1"/>
  <c r="Y384" i="14" s="1"/>
  <c r="Y385" i="14" s="1"/>
  <c r="Y386" i="14" s="1"/>
  <c r="Y387" i="14" s="1"/>
  <c r="Y388" i="14" s="1"/>
  <c r="Y389" i="14" s="1"/>
  <c r="Y390" i="14" s="1"/>
  <c r="X372" i="14"/>
  <c r="X373" i="14" s="1"/>
  <c r="X374" i="14" s="1"/>
  <c r="X375" i="14" s="1"/>
  <c r="X376" i="14" s="1"/>
  <c r="X377" i="14" s="1"/>
  <c r="X378" i="14" s="1"/>
  <c r="X379" i="14" s="1"/>
  <c r="X380" i="14" s="1"/>
  <c r="X381" i="14" s="1"/>
  <c r="X382" i="14" s="1"/>
  <c r="X383" i="14" s="1"/>
  <c r="X384" i="14" s="1"/>
  <c r="X385" i="14" s="1"/>
  <c r="X386" i="14" s="1"/>
  <c r="X387" i="14" s="1"/>
  <c r="X388" i="14" s="1"/>
  <c r="X389" i="14" s="1"/>
  <c r="X390" i="14" s="1"/>
  <c r="S372" i="14"/>
  <c r="S373" i="14" s="1"/>
  <c r="S374" i="14" s="1"/>
  <c r="S375" i="14" s="1"/>
  <c r="S376" i="14" s="1"/>
  <c r="S377" i="14" s="1"/>
  <c r="S378" i="14" s="1"/>
  <c r="S379" i="14" s="1"/>
  <c r="S380" i="14" s="1"/>
  <c r="S381" i="14" s="1"/>
  <c r="S382" i="14" s="1"/>
  <c r="S383" i="14" s="1"/>
  <c r="S384" i="14" s="1"/>
  <c r="S385" i="14" s="1"/>
  <c r="S386" i="14" s="1"/>
  <c r="S387" i="14" s="1"/>
  <c r="S388" i="14" s="1"/>
  <c r="S389" i="14" s="1"/>
  <c r="S390" i="14" s="1"/>
  <c r="R372" i="14"/>
  <c r="R373" i="14" s="1"/>
  <c r="R374" i="14" s="1"/>
  <c r="R375" i="14" s="1"/>
  <c r="R376" i="14" s="1"/>
  <c r="R377" i="14" s="1"/>
  <c r="R378" i="14" s="1"/>
  <c r="R379" i="14" s="1"/>
  <c r="R380" i="14" s="1"/>
  <c r="R381" i="14" s="1"/>
  <c r="R382" i="14" s="1"/>
  <c r="R383" i="14" s="1"/>
  <c r="R384" i="14" s="1"/>
  <c r="R385" i="14" s="1"/>
  <c r="R386" i="14" s="1"/>
  <c r="R387" i="14" s="1"/>
  <c r="R388" i="14" s="1"/>
  <c r="R389" i="14" s="1"/>
  <c r="R390" i="14" s="1"/>
  <c r="J372" i="14"/>
  <c r="J373" i="14" s="1"/>
  <c r="J374" i="14" s="1"/>
  <c r="J375" i="14" s="1"/>
  <c r="J376" i="14" s="1"/>
  <c r="J377" i="14" s="1"/>
  <c r="J378" i="14" s="1"/>
  <c r="J379" i="14" s="1"/>
  <c r="J380" i="14" s="1"/>
  <c r="J381" i="14" s="1"/>
  <c r="J382" i="14" s="1"/>
  <c r="J383" i="14" s="1"/>
  <c r="J384" i="14" s="1"/>
  <c r="J385" i="14" s="1"/>
  <c r="J386" i="14" s="1"/>
  <c r="J387" i="14" s="1"/>
  <c r="J388" i="14" s="1"/>
  <c r="J389" i="14" s="1"/>
  <c r="J390" i="14" s="1"/>
  <c r="H372" i="14"/>
  <c r="H373" i="14" s="1"/>
  <c r="H374" i="14" s="1"/>
  <c r="H375" i="14" s="1"/>
  <c r="H376" i="14" s="1"/>
  <c r="H377" i="14" s="1"/>
  <c r="H378" i="14" s="1"/>
  <c r="H379" i="14" s="1"/>
  <c r="H380" i="14" s="1"/>
  <c r="H381" i="14" s="1"/>
  <c r="H382" i="14" s="1"/>
  <c r="H383" i="14" s="1"/>
  <c r="H384" i="14" s="1"/>
  <c r="H385" i="14" s="1"/>
  <c r="H386" i="14" s="1"/>
  <c r="H387" i="14" s="1"/>
  <c r="H388" i="14" s="1"/>
  <c r="H389" i="14" s="1"/>
  <c r="H390" i="14" s="1"/>
  <c r="G372" i="14"/>
  <c r="G373" i="14" s="1"/>
  <c r="G374" i="14" s="1"/>
  <c r="G375" i="14" s="1"/>
  <c r="G376" i="14" s="1"/>
  <c r="G377" i="14" s="1"/>
  <c r="G378" i="14" s="1"/>
  <c r="G379" i="14" s="1"/>
  <c r="G380" i="14" s="1"/>
  <c r="G381" i="14" s="1"/>
  <c r="G382" i="14" s="1"/>
  <c r="G383" i="14" s="1"/>
  <c r="G384" i="14" s="1"/>
  <c r="G385" i="14" s="1"/>
  <c r="G386" i="14" s="1"/>
  <c r="G387" i="14" s="1"/>
  <c r="G388" i="14" s="1"/>
  <c r="G389" i="14" s="1"/>
  <c r="G390" i="14" s="1"/>
  <c r="F372" i="14"/>
  <c r="F373" i="14" s="1"/>
  <c r="F374" i="14" s="1"/>
  <c r="F375" i="14" s="1"/>
  <c r="F376" i="14" s="1"/>
  <c r="F377" i="14" s="1"/>
  <c r="F378" i="14" s="1"/>
  <c r="F379" i="14" s="1"/>
  <c r="F380" i="14" s="1"/>
  <c r="F381" i="14" s="1"/>
  <c r="F382" i="14" s="1"/>
  <c r="F383" i="14" s="1"/>
  <c r="F384" i="14" s="1"/>
  <c r="F385" i="14" s="1"/>
  <c r="F386" i="14" s="1"/>
  <c r="F387" i="14" s="1"/>
  <c r="F388" i="14" s="1"/>
  <c r="F389" i="14" s="1"/>
  <c r="F390" i="14" s="1"/>
  <c r="D372" i="14"/>
  <c r="D373" i="14" s="1"/>
  <c r="D374" i="14" s="1"/>
  <c r="D375" i="14" s="1"/>
  <c r="D376" i="14" s="1"/>
  <c r="D377" i="14" s="1"/>
  <c r="D378" i="14" s="1"/>
  <c r="D379" i="14" s="1"/>
  <c r="D380" i="14" s="1"/>
  <c r="D381" i="14" s="1"/>
  <c r="D382" i="14" s="1"/>
  <c r="D383" i="14" s="1"/>
  <c r="D384" i="14" s="1"/>
  <c r="D385" i="14" s="1"/>
  <c r="D386" i="14" s="1"/>
  <c r="D387" i="14" s="1"/>
  <c r="D388" i="14" s="1"/>
  <c r="D389" i="14" s="1"/>
  <c r="D390" i="14" s="1"/>
  <c r="C372" i="14"/>
  <c r="C373" i="14" s="1"/>
  <c r="C374" i="14" s="1"/>
  <c r="C375" i="14" s="1"/>
  <c r="C376" i="14" s="1"/>
  <c r="C377" i="14" s="1"/>
  <c r="C378" i="14" s="1"/>
  <c r="C379" i="14" s="1"/>
  <c r="C380" i="14" s="1"/>
  <c r="C381" i="14" s="1"/>
  <c r="C382" i="14" s="1"/>
  <c r="C383" i="14" s="1"/>
  <c r="C384" i="14" s="1"/>
  <c r="C385" i="14" s="1"/>
  <c r="C386" i="14" s="1"/>
  <c r="C387" i="14" s="1"/>
  <c r="C388" i="14" s="1"/>
  <c r="C389" i="14" s="1"/>
  <c r="C390" i="14" s="1"/>
  <c r="P372" i="14"/>
  <c r="P373" i="14" s="1"/>
  <c r="P374" i="14" s="1"/>
  <c r="P375" i="14" s="1"/>
  <c r="P376" i="14" s="1"/>
  <c r="P377" i="14" s="1"/>
  <c r="P378" i="14" s="1"/>
  <c r="P379" i="14" s="1"/>
  <c r="P380" i="14" s="1"/>
  <c r="P381" i="14" s="1"/>
  <c r="P382" i="14" s="1"/>
  <c r="P383" i="14" s="1"/>
  <c r="P384" i="14" s="1"/>
  <c r="P385" i="14" s="1"/>
  <c r="P386" i="14" s="1"/>
  <c r="P387" i="14" s="1"/>
  <c r="P388" i="14" s="1"/>
  <c r="P389" i="14" s="1"/>
  <c r="P390" i="14" s="1"/>
  <c r="M372" i="14"/>
  <c r="M373" i="14" s="1"/>
  <c r="M374" i="14" s="1"/>
  <c r="M375" i="14" s="1"/>
  <c r="M376" i="14" s="1"/>
  <c r="M377" i="14" s="1"/>
  <c r="M378" i="14" s="1"/>
  <c r="M379" i="14" s="1"/>
  <c r="M380" i="14" s="1"/>
  <c r="M381" i="14" s="1"/>
  <c r="M382" i="14" s="1"/>
  <c r="M383" i="14" s="1"/>
  <c r="M384" i="14" s="1"/>
  <c r="M385" i="14" s="1"/>
  <c r="M386" i="14" s="1"/>
  <c r="M387" i="14" s="1"/>
  <c r="M388" i="14" s="1"/>
  <c r="M389" i="14" s="1"/>
  <c r="M390" i="14" s="1"/>
  <c r="O372" i="14"/>
  <c r="O373" i="14" s="1"/>
  <c r="O374" i="14" s="1"/>
  <c r="O375" i="14" s="1"/>
  <c r="O376" i="14" s="1"/>
  <c r="O377" i="14" s="1"/>
  <c r="O378" i="14" s="1"/>
  <c r="O379" i="14" s="1"/>
  <c r="O380" i="14" s="1"/>
  <c r="O381" i="14" s="1"/>
  <c r="O382" i="14" s="1"/>
  <c r="O383" i="14" s="1"/>
  <c r="O384" i="14" s="1"/>
  <c r="O385" i="14" s="1"/>
  <c r="O386" i="14" s="1"/>
  <c r="O387" i="14" s="1"/>
  <c r="O388" i="14" s="1"/>
  <c r="O389" i="14" s="1"/>
  <c r="O390" i="14" s="1"/>
  <c r="N372" i="14"/>
  <c r="N373" i="14" s="1"/>
  <c r="N374" i="14" s="1"/>
  <c r="N375" i="14" s="1"/>
  <c r="N376" i="14" s="1"/>
  <c r="N377" i="14" s="1"/>
  <c r="N378" i="14" s="1"/>
  <c r="N379" i="14" s="1"/>
  <c r="N380" i="14" s="1"/>
  <c r="N381" i="14" s="1"/>
  <c r="N382" i="14" s="1"/>
  <c r="N383" i="14" s="1"/>
  <c r="N384" i="14" s="1"/>
  <c r="N385" i="14" s="1"/>
  <c r="N386" i="14" s="1"/>
  <c r="N387" i="14" s="1"/>
  <c r="N388" i="14" s="1"/>
  <c r="N389" i="14" s="1"/>
  <c r="N390" i="14" s="1"/>
  <c r="L372" i="14"/>
  <c r="L373" i="14" s="1"/>
  <c r="L374" i="14" s="1"/>
  <c r="L375" i="14" s="1"/>
  <c r="I372" i="14"/>
  <c r="I368" i="14"/>
  <c r="I364" i="14"/>
  <c r="I360" i="14"/>
  <c r="I356" i="14"/>
  <c r="Z352" i="14"/>
  <c r="Z353" i="14" s="1"/>
  <c r="Z354" i="14" s="1"/>
  <c r="Z355" i="14" s="1"/>
  <c r="Z356" i="14" s="1"/>
  <c r="Z357" i="14" s="1"/>
  <c r="Z358" i="14" s="1"/>
  <c r="Z359" i="14" s="1"/>
  <c r="Z360" i="14" s="1"/>
  <c r="Z361" i="14" s="1"/>
  <c r="Z362" i="14" s="1"/>
  <c r="Z363" i="14" s="1"/>
  <c r="Z364" i="14" s="1"/>
  <c r="Z365" i="14" s="1"/>
  <c r="Z366" i="14" s="1"/>
  <c r="Z367" i="14" s="1"/>
  <c r="Z368" i="14" s="1"/>
  <c r="Z369" i="14" s="1"/>
  <c r="Z370" i="14" s="1"/>
  <c r="Y352" i="14"/>
  <c r="Y353" i="14" s="1"/>
  <c r="Y354" i="14" s="1"/>
  <c r="Y355" i="14" s="1"/>
  <c r="Y356" i="14" s="1"/>
  <c r="Y357" i="14" s="1"/>
  <c r="Y358" i="14" s="1"/>
  <c r="Y359" i="14" s="1"/>
  <c r="Y360" i="14" s="1"/>
  <c r="Y361" i="14" s="1"/>
  <c r="Y362" i="14" s="1"/>
  <c r="Y363" i="14" s="1"/>
  <c r="Y364" i="14" s="1"/>
  <c r="Y365" i="14" s="1"/>
  <c r="Y366" i="14" s="1"/>
  <c r="Y367" i="14" s="1"/>
  <c r="Y368" i="14" s="1"/>
  <c r="Y369" i="14" s="1"/>
  <c r="Y370" i="14" s="1"/>
  <c r="X352" i="14"/>
  <c r="X353" i="14" s="1"/>
  <c r="X354" i="14" s="1"/>
  <c r="X355" i="14" s="1"/>
  <c r="X356" i="14" s="1"/>
  <c r="X357" i="14" s="1"/>
  <c r="X358" i="14" s="1"/>
  <c r="X359" i="14" s="1"/>
  <c r="X360" i="14" s="1"/>
  <c r="X361" i="14" s="1"/>
  <c r="X362" i="14" s="1"/>
  <c r="X363" i="14" s="1"/>
  <c r="X364" i="14" s="1"/>
  <c r="X365" i="14" s="1"/>
  <c r="X366" i="14" s="1"/>
  <c r="X367" i="14" s="1"/>
  <c r="X368" i="14" s="1"/>
  <c r="X369" i="14" s="1"/>
  <c r="X370" i="14" s="1"/>
  <c r="S352" i="14"/>
  <c r="S353" i="14" s="1"/>
  <c r="S354" i="14" s="1"/>
  <c r="S355" i="14" s="1"/>
  <c r="S356" i="14" s="1"/>
  <c r="S357" i="14" s="1"/>
  <c r="S358" i="14" s="1"/>
  <c r="S359" i="14" s="1"/>
  <c r="S360" i="14" s="1"/>
  <c r="S361" i="14" s="1"/>
  <c r="S362" i="14" s="1"/>
  <c r="S363" i="14" s="1"/>
  <c r="S364" i="14" s="1"/>
  <c r="S365" i="14" s="1"/>
  <c r="S366" i="14" s="1"/>
  <c r="S367" i="14" s="1"/>
  <c r="S368" i="14" s="1"/>
  <c r="S369" i="14" s="1"/>
  <c r="S370" i="14" s="1"/>
  <c r="R352" i="14"/>
  <c r="R353" i="14" s="1"/>
  <c r="R354" i="14" s="1"/>
  <c r="R355" i="14" s="1"/>
  <c r="R356" i="14" s="1"/>
  <c r="R357" i="14" s="1"/>
  <c r="R358" i="14" s="1"/>
  <c r="R359" i="14" s="1"/>
  <c r="R360" i="14" s="1"/>
  <c r="R361" i="14" s="1"/>
  <c r="R362" i="14" s="1"/>
  <c r="R363" i="14" s="1"/>
  <c r="R364" i="14" s="1"/>
  <c r="R365" i="14" s="1"/>
  <c r="R366" i="14" s="1"/>
  <c r="R367" i="14" s="1"/>
  <c r="R368" i="14" s="1"/>
  <c r="R369" i="14" s="1"/>
  <c r="R370" i="14" s="1"/>
  <c r="J352" i="14"/>
  <c r="J353" i="14" s="1"/>
  <c r="J354" i="14" s="1"/>
  <c r="J355" i="14" s="1"/>
  <c r="J356" i="14" s="1"/>
  <c r="J357" i="14" s="1"/>
  <c r="J358" i="14" s="1"/>
  <c r="J359" i="14" s="1"/>
  <c r="J360" i="14" s="1"/>
  <c r="J361" i="14" s="1"/>
  <c r="J362" i="14" s="1"/>
  <c r="J363" i="14" s="1"/>
  <c r="J364" i="14" s="1"/>
  <c r="J365" i="14" s="1"/>
  <c r="J366" i="14" s="1"/>
  <c r="J367" i="14" s="1"/>
  <c r="J368" i="14" s="1"/>
  <c r="J369" i="14" s="1"/>
  <c r="J370" i="14" s="1"/>
  <c r="H352" i="14"/>
  <c r="H353" i="14" s="1"/>
  <c r="H354" i="14" s="1"/>
  <c r="H355" i="14" s="1"/>
  <c r="H356" i="14" s="1"/>
  <c r="H357" i="14" s="1"/>
  <c r="H358" i="14" s="1"/>
  <c r="H359" i="14" s="1"/>
  <c r="H360" i="14" s="1"/>
  <c r="H361" i="14" s="1"/>
  <c r="H362" i="14" s="1"/>
  <c r="H363" i="14" s="1"/>
  <c r="H364" i="14" s="1"/>
  <c r="H365" i="14" s="1"/>
  <c r="H366" i="14" s="1"/>
  <c r="H367" i="14" s="1"/>
  <c r="H368" i="14" s="1"/>
  <c r="H369" i="14" s="1"/>
  <c r="H370" i="14" s="1"/>
  <c r="G352" i="14"/>
  <c r="G353" i="14" s="1"/>
  <c r="G354" i="14" s="1"/>
  <c r="G355" i="14" s="1"/>
  <c r="G356" i="14" s="1"/>
  <c r="G357" i="14" s="1"/>
  <c r="G358" i="14" s="1"/>
  <c r="G359" i="14" s="1"/>
  <c r="G360" i="14" s="1"/>
  <c r="G361" i="14" s="1"/>
  <c r="G362" i="14" s="1"/>
  <c r="G363" i="14" s="1"/>
  <c r="G364" i="14" s="1"/>
  <c r="G365" i="14" s="1"/>
  <c r="G366" i="14" s="1"/>
  <c r="G367" i="14" s="1"/>
  <c r="G368" i="14" s="1"/>
  <c r="G369" i="14" s="1"/>
  <c r="G370" i="14" s="1"/>
  <c r="F352" i="14"/>
  <c r="F353" i="14" s="1"/>
  <c r="F354" i="14" s="1"/>
  <c r="F355" i="14" s="1"/>
  <c r="F356" i="14" s="1"/>
  <c r="F357" i="14" s="1"/>
  <c r="F358" i="14" s="1"/>
  <c r="F359" i="14" s="1"/>
  <c r="F360" i="14" s="1"/>
  <c r="F361" i="14" s="1"/>
  <c r="F362" i="14" s="1"/>
  <c r="F363" i="14" s="1"/>
  <c r="F364" i="14" s="1"/>
  <c r="F365" i="14" s="1"/>
  <c r="F366" i="14" s="1"/>
  <c r="F367" i="14" s="1"/>
  <c r="F368" i="14" s="1"/>
  <c r="F369" i="14" s="1"/>
  <c r="F370" i="14" s="1"/>
  <c r="D352" i="14"/>
  <c r="D353" i="14" s="1"/>
  <c r="D354" i="14" s="1"/>
  <c r="D355" i="14" s="1"/>
  <c r="D356" i="14" s="1"/>
  <c r="D357" i="14" s="1"/>
  <c r="D358" i="14" s="1"/>
  <c r="D359" i="14" s="1"/>
  <c r="D360" i="14" s="1"/>
  <c r="D361" i="14" s="1"/>
  <c r="D362" i="14" s="1"/>
  <c r="D363" i="14" s="1"/>
  <c r="D364" i="14" s="1"/>
  <c r="D365" i="14" s="1"/>
  <c r="D366" i="14" s="1"/>
  <c r="D367" i="14" s="1"/>
  <c r="D368" i="14" s="1"/>
  <c r="D369" i="14" s="1"/>
  <c r="D370" i="14" s="1"/>
  <c r="C352" i="14"/>
  <c r="C353" i="14" s="1"/>
  <c r="C354" i="14" s="1"/>
  <c r="C355" i="14" s="1"/>
  <c r="C356" i="14" s="1"/>
  <c r="C357" i="14" s="1"/>
  <c r="C358" i="14" s="1"/>
  <c r="C359" i="14" s="1"/>
  <c r="C360" i="14" s="1"/>
  <c r="C361" i="14" s="1"/>
  <c r="C362" i="14" s="1"/>
  <c r="C363" i="14" s="1"/>
  <c r="C364" i="14" s="1"/>
  <c r="C365" i="14" s="1"/>
  <c r="C366" i="14" s="1"/>
  <c r="C367" i="14" s="1"/>
  <c r="C368" i="14" s="1"/>
  <c r="C369" i="14" s="1"/>
  <c r="C370" i="14" s="1"/>
  <c r="P352" i="14"/>
  <c r="P353" i="14" s="1"/>
  <c r="P354" i="14" s="1"/>
  <c r="P355" i="14" s="1"/>
  <c r="P356" i="14" s="1"/>
  <c r="P357" i="14" s="1"/>
  <c r="P358" i="14" s="1"/>
  <c r="P359" i="14" s="1"/>
  <c r="P360" i="14" s="1"/>
  <c r="P361" i="14" s="1"/>
  <c r="P362" i="14" s="1"/>
  <c r="P363" i="14" s="1"/>
  <c r="P364" i="14" s="1"/>
  <c r="P365" i="14" s="1"/>
  <c r="P366" i="14" s="1"/>
  <c r="P367" i="14" s="1"/>
  <c r="P368" i="14" s="1"/>
  <c r="P369" i="14" s="1"/>
  <c r="P370" i="14" s="1"/>
  <c r="M352" i="14"/>
  <c r="M353" i="14" s="1"/>
  <c r="M354" i="14" s="1"/>
  <c r="M355" i="14" s="1"/>
  <c r="M356" i="14" s="1"/>
  <c r="M357" i="14" s="1"/>
  <c r="M358" i="14" s="1"/>
  <c r="M359" i="14" s="1"/>
  <c r="M360" i="14" s="1"/>
  <c r="M361" i="14" s="1"/>
  <c r="M362" i="14" s="1"/>
  <c r="M363" i="14" s="1"/>
  <c r="M364" i="14" s="1"/>
  <c r="M365" i="14" s="1"/>
  <c r="M366" i="14" s="1"/>
  <c r="M367" i="14" s="1"/>
  <c r="M368" i="14" s="1"/>
  <c r="M369" i="14" s="1"/>
  <c r="M370" i="14" s="1"/>
  <c r="O352" i="14"/>
  <c r="O353" i="14" s="1"/>
  <c r="O354" i="14" s="1"/>
  <c r="O355" i="14" s="1"/>
  <c r="O356" i="14" s="1"/>
  <c r="O357" i="14" s="1"/>
  <c r="O358" i="14" s="1"/>
  <c r="O359" i="14" s="1"/>
  <c r="O360" i="14" s="1"/>
  <c r="O361" i="14" s="1"/>
  <c r="O362" i="14" s="1"/>
  <c r="O363" i="14" s="1"/>
  <c r="O364" i="14" s="1"/>
  <c r="O365" i="14" s="1"/>
  <c r="O366" i="14" s="1"/>
  <c r="O367" i="14" s="1"/>
  <c r="O368" i="14" s="1"/>
  <c r="O369" i="14" s="1"/>
  <c r="O370" i="14" s="1"/>
  <c r="N352" i="14"/>
  <c r="N353" i="14" s="1"/>
  <c r="N354" i="14" s="1"/>
  <c r="N355" i="14" s="1"/>
  <c r="N356" i="14" s="1"/>
  <c r="N357" i="14" s="1"/>
  <c r="N358" i="14" s="1"/>
  <c r="N359" i="14" s="1"/>
  <c r="N360" i="14" s="1"/>
  <c r="N361" i="14" s="1"/>
  <c r="N362" i="14" s="1"/>
  <c r="N363" i="14" s="1"/>
  <c r="N364" i="14" s="1"/>
  <c r="N365" i="14" s="1"/>
  <c r="N366" i="14" s="1"/>
  <c r="N367" i="14" s="1"/>
  <c r="N368" i="14" s="1"/>
  <c r="N369" i="14" s="1"/>
  <c r="N370" i="14" s="1"/>
  <c r="L352" i="14"/>
  <c r="L353" i="14" s="1"/>
  <c r="L354" i="14" s="1"/>
  <c r="L355" i="14" s="1"/>
  <c r="I352" i="14"/>
  <c r="I348" i="14"/>
  <c r="I344" i="14"/>
  <c r="I340" i="14"/>
  <c r="I336" i="14"/>
  <c r="Z332" i="14"/>
  <c r="Z333" i="14" s="1"/>
  <c r="Z334" i="14" s="1"/>
  <c r="Z335" i="14" s="1"/>
  <c r="Z336" i="14" s="1"/>
  <c r="Z337" i="14" s="1"/>
  <c r="Z338" i="14" s="1"/>
  <c r="Z339" i="14" s="1"/>
  <c r="Z340" i="14" s="1"/>
  <c r="Z341" i="14" s="1"/>
  <c r="Z342" i="14" s="1"/>
  <c r="Z343" i="14" s="1"/>
  <c r="Z344" i="14" s="1"/>
  <c r="Z345" i="14" s="1"/>
  <c r="Z346" i="14" s="1"/>
  <c r="Z347" i="14" s="1"/>
  <c r="Z348" i="14" s="1"/>
  <c r="Z349" i="14" s="1"/>
  <c r="Z350" i="14" s="1"/>
  <c r="Y332" i="14"/>
  <c r="Y333" i="14" s="1"/>
  <c r="Y334" i="14" s="1"/>
  <c r="Y335" i="14" s="1"/>
  <c r="Y336" i="14" s="1"/>
  <c r="Y337" i="14" s="1"/>
  <c r="Y338" i="14" s="1"/>
  <c r="Y339" i="14" s="1"/>
  <c r="Y340" i="14" s="1"/>
  <c r="Y341" i="14" s="1"/>
  <c r="Y342" i="14" s="1"/>
  <c r="Y343" i="14" s="1"/>
  <c r="Y344" i="14" s="1"/>
  <c r="Y345" i="14" s="1"/>
  <c r="Y346" i="14" s="1"/>
  <c r="Y347" i="14" s="1"/>
  <c r="Y348" i="14" s="1"/>
  <c r="Y349" i="14" s="1"/>
  <c r="Y350" i="14" s="1"/>
  <c r="X332" i="14"/>
  <c r="X333" i="14" s="1"/>
  <c r="X334" i="14" s="1"/>
  <c r="X335" i="14" s="1"/>
  <c r="X336" i="14" s="1"/>
  <c r="X337" i="14" s="1"/>
  <c r="X338" i="14" s="1"/>
  <c r="X339" i="14" s="1"/>
  <c r="X340" i="14" s="1"/>
  <c r="X341" i="14" s="1"/>
  <c r="X342" i="14" s="1"/>
  <c r="X343" i="14" s="1"/>
  <c r="X344" i="14" s="1"/>
  <c r="X345" i="14" s="1"/>
  <c r="X346" i="14" s="1"/>
  <c r="X347" i="14" s="1"/>
  <c r="X348" i="14" s="1"/>
  <c r="X349" i="14" s="1"/>
  <c r="X350" i="14" s="1"/>
  <c r="S332" i="14"/>
  <c r="S333" i="14" s="1"/>
  <c r="S334" i="14" s="1"/>
  <c r="S335" i="14" s="1"/>
  <c r="S336" i="14" s="1"/>
  <c r="S337" i="14" s="1"/>
  <c r="S338" i="14" s="1"/>
  <c r="S339" i="14" s="1"/>
  <c r="S340" i="14" s="1"/>
  <c r="S341" i="14" s="1"/>
  <c r="S342" i="14" s="1"/>
  <c r="S343" i="14" s="1"/>
  <c r="S344" i="14" s="1"/>
  <c r="S345" i="14" s="1"/>
  <c r="S346" i="14" s="1"/>
  <c r="S347" i="14" s="1"/>
  <c r="S348" i="14" s="1"/>
  <c r="S349" i="14" s="1"/>
  <c r="S350" i="14" s="1"/>
  <c r="R332" i="14"/>
  <c r="R333" i="14" s="1"/>
  <c r="R334" i="14" s="1"/>
  <c r="R335" i="14" s="1"/>
  <c r="R336" i="14" s="1"/>
  <c r="R337" i="14" s="1"/>
  <c r="R338" i="14" s="1"/>
  <c r="R339" i="14" s="1"/>
  <c r="R340" i="14" s="1"/>
  <c r="R341" i="14" s="1"/>
  <c r="R342" i="14" s="1"/>
  <c r="R343" i="14" s="1"/>
  <c r="R344" i="14" s="1"/>
  <c r="R345" i="14" s="1"/>
  <c r="R346" i="14" s="1"/>
  <c r="R347" i="14" s="1"/>
  <c r="R348" i="14" s="1"/>
  <c r="R349" i="14" s="1"/>
  <c r="R350" i="14" s="1"/>
  <c r="J332" i="14"/>
  <c r="J333" i="14" s="1"/>
  <c r="J334" i="14" s="1"/>
  <c r="J335" i="14" s="1"/>
  <c r="J336" i="14" s="1"/>
  <c r="J337" i="14" s="1"/>
  <c r="J338" i="14" s="1"/>
  <c r="J339" i="14" s="1"/>
  <c r="J340" i="14" s="1"/>
  <c r="J341" i="14" s="1"/>
  <c r="J342" i="14" s="1"/>
  <c r="J343" i="14" s="1"/>
  <c r="J344" i="14" s="1"/>
  <c r="J345" i="14" s="1"/>
  <c r="J346" i="14" s="1"/>
  <c r="J347" i="14" s="1"/>
  <c r="J348" i="14" s="1"/>
  <c r="J349" i="14" s="1"/>
  <c r="J350" i="14" s="1"/>
  <c r="H332" i="14"/>
  <c r="H333" i="14" s="1"/>
  <c r="H334" i="14" s="1"/>
  <c r="H335" i="14" s="1"/>
  <c r="H336" i="14" s="1"/>
  <c r="H337" i="14" s="1"/>
  <c r="H338" i="14" s="1"/>
  <c r="H339" i="14" s="1"/>
  <c r="H340" i="14" s="1"/>
  <c r="H341" i="14" s="1"/>
  <c r="H342" i="14" s="1"/>
  <c r="H343" i="14" s="1"/>
  <c r="H344" i="14" s="1"/>
  <c r="H345" i="14" s="1"/>
  <c r="H346" i="14" s="1"/>
  <c r="H347" i="14" s="1"/>
  <c r="H348" i="14" s="1"/>
  <c r="H349" i="14" s="1"/>
  <c r="H350" i="14" s="1"/>
  <c r="G332" i="14"/>
  <c r="G333" i="14" s="1"/>
  <c r="G334" i="14" s="1"/>
  <c r="G335" i="14" s="1"/>
  <c r="G336" i="14" s="1"/>
  <c r="G337" i="14" s="1"/>
  <c r="G338" i="14" s="1"/>
  <c r="G339" i="14" s="1"/>
  <c r="G340" i="14" s="1"/>
  <c r="G341" i="14" s="1"/>
  <c r="G342" i="14" s="1"/>
  <c r="G343" i="14" s="1"/>
  <c r="G344" i="14" s="1"/>
  <c r="G345" i="14" s="1"/>
  <c r="G346" i="14" s="1"/>
  <c r="G347" i="14" s="1"/>
  <c r="G348" i="14" s="1"/>
  <c r="G349" i="14" s="1"/>
  <c r="G350" i="14" s="1"/>
  <c r="F332" i="14"/>
  <c r="F333" i="14" s="1"/>
  <c r="F334" i="14" s="1"/>
  <c r="F335" i="14" s="1"/>
  <c r="F336" i="14" s="1"/>
  <c r="F337" i="14" s="1"/>
  <c r="F338" i="14" s="1"/>
  <c r="F339" i="14" s="1"/>
  <c r="F340" i="14" s="1"/>
  <c r="F341" i="14" s="1"/>
  <c r="F342" i="14" s="1"/>
  <c r="F343" i="14" s="1"/>
  <c r="F344" i="14" s="1"/>
  <c r="F345" i="14" s="1"/>
  <c r="F346" i="14" s="1"/>
  <c r="F347" i="14" s="1"/>
  <c r="F348" i="14" s="1"/>
  <c r="F349" i="14" s="1"/>
  <c r="F350" i="14" s="1"/>
  <c r="E332" i="14"/>
  <c r="E333" i="14" s="1"/>
  <c r="E334" i="14" s="1"/>
  <c r="E335" i="14" s="1"/>
  <c r="E336" i="14" s="1"/>
  <c r="E337" i="14" s="1"/>
  <c r="E338" i="14" s="1"/>
  <c r="E339" i="14" s="1"/>
  <c r="E340" i="14" s="1"/>
  <c r="E341" i="14" s="1"/>
  <c r="E342" i="14" s="1"/>
  <c r="E343" i="14" s="1"/>
  <c r="E344" i="14" s="1"/>
  <c r="E345" i="14" s="1"/>
  <c r="E346" i="14" s="1"/>
  <c r="E347" i="14" s="1"/>
  <c r="E348" i="14" s="1"/>
  <c r="E349" i="14" s="1"/>
  <c r="E350" i="14" s="1"/>
  <c r="D332" i="14"/>
  <c r="D333" i="14" s="1"/>
  <c r="D334" i="14" s="1"/>
  <c r="D335" i="14" s="1"/>
  <c r="D336" i="14" s="1"/>
  <c r="D337" i="14" s="1"/>
  <c r="D338" i="14" s="1"/>
  <c r="D339" i="14" s="1"/>
  <c r="D340" i="14" s="1"/>
  <c r="D341" i="14" s="1"/>
  <c r="D342" i="14" s="1"/>
  <c r="D343" i="14" s="1"/>
  <c r="D344" i="14" s="1"/>
  <c r="D345" i="14" s="1"/>
  <c r="D346" i="14" s="1"/>
  <c r="D347" i="14" s="1"/>
  <c r="D348" i="14" s="1"/>
  <c r="D349" i="14" s="1"/>
  <c r="D350" i="14" s="1"/>
  <c r="C332" i="14"/>
  <c r="C333" i="14" s="1"/>
  <c r="C334" i="14" s="1"/>
  <c r="C335" i="14" s="1"/>
  <c r="C336" i="14" s="1"/>
  <c r="C337" i="14" s="1"/>
  <c r="C338" i="14" s="1"/>
  <c r="C339" i="14" s="1"/>
  <c r="C340" i="14" s="1"/>
  <c r="C341" i="14" s="1"/>
  <c r="C342" i="14" s="1"/>
  <c r="C343" i="14" s="1"/>
  <c r="C344" i="14" s="1"/>
  <c r="C345" i="14" s="1"/>
  <c r="C346" i="14" s="1"/>
  <c r="C347" i="14" s="1"/>
  <c r="C348" i="14" s="1"/>
  <c r="C349" i="14" s="1"/>
  <c r="C350" i="14" s="1"/>
  <c r="P332" i="14"/>
  <c r="P333" i="14" s="1"/>
  <c r="P334" i="14" s="1"/>
  <c r="P335" i="14" s="1"/>
  <c r="P336" i="14" s="1"/>
  <c r="P337" i="14" s="1"/>
  <c r="P338" i="14" s="1"/>
  <c r="P339" i="14" s="1"/>
  <c r="P340" i="14" s="1"/>
  <c r="P341" i="14" s="1"/>
  <c r="P342" i="14" s="1"/>
  <c r="P343" i="14" s="1"/>
  <c r="P344" i="14" s="1"/>
  <c r="P345" i="14" s="1"/>
  <c r="P346" i="14" s="1"/>
  <c r="P347" i="14" s="1"/>
  <c r="P348" i="14" s="1"/>
  <c r="P349" i="14" s="1"/>
  <c r="P350" i="14" s="1"/>
  <c r="M332" i="14"/>
  <c r="M333" i="14" s="1"/>
  <c r="M334" i="14" s="1"/>
  <c r="M335" i="14" s="1"/>
  <c r="M336" i="14" s="1"/>
  <c r="M337" i="14" s="1"/>
  <c r="M338" i="14" s="1"/>
  <c r="M339" i="14" s="1"/>
  <c r="M340" i="14" s="1"/>
  <c r="M341" i="14" s="1"/>
  <c r="M342" i="14" s="1"/>
  <c r="M343" i="14" s="1"/>
  <c r="M344" i="14" s="1"/>
  <c r="M345" i="14" s="1"/>
  <c r="M346" i="14" s="1"/>
  <c r="M347" i="14" s="1"/>
  <c r="M348" i="14" s="1"/>
  <c r="M349" i="14" s="1"/>
  <c r="M350" i="14" s="1"/>
  <c r="O332" i="14"/>
  <c r="O333" i="14" s="1"/>
  <c r="O334" i="14" s="1"/>
  <c r="O335" i="14" s="1"/>
  <c r="O336" i="14" s="1"/>
  <c r="O337" i="14" s="1"/>
  <c r="O338" i="14" s="1"/>
  <c r="O339" i="14" s="1"/>
  <c r="O340" i="14" s="1"/>
  <c r="O341" i="14" s="1"/>
  <c r="O342" i="14" s="1"/>
  <c r="O343" i="14" s="1"/>
  <c r="O344" i="14" s="1"/>
  <c r="O345" i="14" s="1"/>
  <c r="O346" i="14" s="1"/>
  <c r="O347" i="14" s="1"/>
  <c r="O348" i="14" s="1"/>
  <c r="O349" i="14" s="1"/>
  <c r="O350" i="14" s="1"/>
  <c r="N332" i="14"/>
  <c r="N333" i="14" s="1"/>
  <c r="N334" i="14" s="1"/>
  <c r="N335" i="14" s="1"/>
  <c r="N336" i="14" s="1"/>
  <c r="N337" i="14" s="1"/>
  <c r="N338" i="14" s="1"/>
  <c r="N339" i="14" s="1"/>
  <c r="N340" i="14" s="1"/>
  <c r="N341" i="14" s="1"/>
  <c r="N342" i="14" s="1"/>
  <c r="N343" i="14" s="1"/>
  <c r="N344" i="14" s="1"/>
  <c r="N345" i="14" s="1"/>
  <c r="N346" i="14" s="1"/>
  <c r="N347" i="14" s="1"/>
  <c r="N348" i="14" s="1"/>
  <c r="N349" i="14" s="1"/>
  <c r="N350" i="14" s="1"/>
  <c r="L332" i="14"/>
  <c r="L333" i="14" s="1"/>
  <c r="L334" i="14" s="1"/>
  <c r="L335" i="14" s="1"/>
  <c r="I332" i="14"/>
  <c r="I328" i="14"/>
  <c r="I324" i="14"/>
  <c r="I320" i="14"/>
  <c r="I316" i="14"/>
  <c r="Z312" i="14"/>
  <c r="Z313" i="14" s="1"/>
  <c r="Z314" i="14" s="1"/>
  <c r="Z315" i="14" s="1"/>
  <c r="Z316" i="14" s="1"/>
  <c r="Z317" i="14" s="1"/>
  <c r="Z318" i="14" s="1"/>
  <c r="Z319" i="14" s="1"/>
  <c r="Z320" i="14" s="1"/>
  <c r="Z321" i="14" s="1"/>
  <c r="Z322" i="14" s="1"/>
  <c r="Z323" i="14" s="1"/>
  <c r="Z324" i="14" s="1"/>
  <c r="Z325" i="14" s="1"/>
  <c r="Z326" i="14" s="1"/>
  <c r="Z327" i="14" s="1"/>
  <c r="Z328" i="14" s="1"/>
  <c r="Z329" i="14" s="1"/>
  <c r="Z330" i="14" s="1"/>
  <c r="Y312" i="14"/>
  <c r="Y313" i="14" s="1"/>
  <c r="Y314" i="14" s="1"/>
  <c r="Y315" i="14" s="1"/>
  <c r="Y316" i="14" s="1"/>
  <c r="Y317" i="14" s="1"/>
  <c r="Y318" i="14" s="1"/>
  <c r="Y319" i="14" s="1"/>
  <c r="Y320" i="14" s="1"/>
  <c r="Y321" i="14" s="1"/>
  <c r="Y322" i="14" s="1"/>
  <c r="Y323" i="14" s="1"/>
  <c r="Y324" i="14" s="1"/>
  <c r="Y325" i="14" s="1"/>
  <c r="Y326" i="14" s="1"/>
  <c r="Y327" i="14" s="1"/>
  <c r="Y328" i="14" s="1"/>
  <c r="Y329" i="14" s="1"/>
  <c r="Y330" i="14" s="1"/>
  <c r="X312" i="14"/>
  <c r="X313" i="14" s="1"/>
  <c r="X314" i="14" s="1"/>
  <c r="X315" i="14" s="1"/>
  <c r="X316" i="14" s="1"/>
  <c r="X317" i="14" s="1"/>
  <c r="X318" i="14" s="1"/>
  <c r="X319" i="14" s="1"/>
  <c r="X320" i="14" s="1"/>
  <c r="X321" i="14" s="1"/>
  <c r="X322" i="14" s="1"/>
  <c r="X323" i="14" s="1"/>
  <c r="X324" i="14" s="1"/>
  <c r="X325" i="14" s="1"/>
  <c r="X326" i="14" s="1"/>
  <c r="X327" i="14" s="1"/>
  <c r="X328" i="14" s="1"/>
  <c r="X329" i="14" s="1"/>
  <c r="X330" i="14" s="1"/>
  <c r="S312" i="14"/>
  <c r="S313" i="14" s="1"/>
  <c r="S314" i="14" s="1"/>
  <c r="S315" i="14" s="1"/>
  <c r="S316" i="14" s="1"/>
  <c r="S317" i="14" s="1"/>
  <c r="S318" i="14" s="1"/>
  <c r="S319" i="14" s="1"/>
  <c r="S320" i="14" s="1"/>
  <c r="S321" i="14" s="1"/>
  <c r="S322" i="14" s="1"/>
  <c r="S323" i="14" s="1"/>
  <c r="S324" i="14" s="1"/>
  <c r="S325" i="14" s="1"/>
  <c r="S326" i="14" s="1"/>
  <c r="S327" i="14" s="1"/>
  <c r="S328" i="14" s="1"/>
  <c r="S329" i="14" s="1"/>
  <c r="S330" i="14" s="1"/>
  <c r="R312" i="14"/>
  <c r="R313" i="14" s="1"/>
  <c r="R314" i="14" s="1"/>
  <c r="R315" i="14" s="1"/>
  <c r="R316" i="14" s="1"/>
  <c r="R317" i="14" s="1"/>
  <c r="R318" i="14" s="1"/>
  <c r="R319" i="14" s="1"/>
  <c r="R320" i="14" s="1"/>
  <c r="R321" i="14" s="1"/>
  <c r="R322" i="14" s="1"/>
  <c r="R323" i="14" s="1"/>
  <c r="R324" i="14" s="1"/>
  <c r="R325" i="14" s="1"/>
  <c r="R326" i="14" s="1"/>
  <c r="R327" i="14" s="1"/>
  <c r="R328" i="14" s="1"/>
  <c r="R329" i="14" s="1"/>
  <c r="R330" i="14" s="1"/>
  <c r="J312" i="14"/>
  <c r="J313" i="14" s="1"/>
  <c r="J314" i="14" s="1"/>
  <c r="J315" i="14" s="1"/>
  <c r="J316" i="14" s="1"/>
  <c r="J317" i="14" s="1"/>
  <c r="J318" i="14" s="1"/>
  <c r="J319" i="14" s="1"/>
  <c r="J320" i="14" s="1"/>
  <c r="J321" i="14" s="1"/>
  <c r="J322" i="14" s="1"/>
  <c r="J323" i="14" s="1"/>
  <c r="J324" i="14" s="1"/>
  <c r="J325" i="14" s="1"/>
  <c r="J326" i="14" s="1"/>
  <c r="J327" i="14" s="1"/>
  <c r="J328" i="14" s="1"/>
  <c r="J329" i="14" s="1"/>
  <c r="J330" i="14" s="1"/>
  <c r="H312" i="14"/>
  <c r="H313" i="14" s="1"/>
  <c r="H314" i="14" s="1"/>
  <c r="H315" i="14" s="1"/>
  <c r="H316" i="14" s="1"/>
  <c r="H317" i="14" s="1"/>
  <c r="H318" i="14" s="1"/>
  <c r="H319" i="14" s="1"/>
  <c r="H320" i="14" s="1"/>
  <c r="H321" i="14" s="1"/>
  <c r="H322" i="14" s="1"/>
  <c r="H323" i="14" s="1"/>
  <c r="H324" i="14" s="1"/>
  <c r="H325" i="14" s="1"/>
  <c r="H326" i="14" s="1"/>
  <c r="H327" i="14" s="1"/>
  <c r="H328" i="14" s="1"/>
  <c r="H329" i="14" s="1"/>
  <c r="H330" i="14" s="1"/>
  <c r="G312" i="14"/>
  <c r="G313" i="14" s="1"/>
  <c r="G314" i="14" s="1"/>
  <c r="G315" i="14" s="1"/>
  <c r="G316" i="14" s="1"/>
  <c r="G317" i="14" s="1"/>
  <c r="G318" i="14" s="1"/>
  <c r="G319" i="14" s="1"/>
  <c r="G320" i="14" s="1"/>
  <c r="G321" i="14" s="1"/>
  <c r="G322" i="14" s="1"/>
  <c r="G323" i="14" s="1"/>
  <c r="G324" i="14" s="1"/>
  <c r="G325" i="14" s="1"/>
  <c r="G326" i="14" s="1"/>
  <c r="G327" i="14" s="1"/>
  <c r="G328" i="14" s="1"/>
  <c r="G329" i="14" s="1"/>
  <c r="G330" i="14" s="1"/>
  <c r="F312" i="14"/>
  <c r="F313" i="14" s="1"/>
  <c r="F314" i="14" s="1"/>
  <c r="F315" i="14" s="1"/>
  <c r="F316" i="14" s="1"/>
  <c r="F317" i="14" s="1"/>
  <c r="F318" i="14" s="1"/>
  <c r="F319" i="14" s="1"/>
  <c r="F320" i="14" s="1"/>
  <c r="F321" i="14" s="1"/>
  <c r="F322" i="14" s="1"/>
  <c r="F323" i="14" s="1"/>
  <c r="F324" i="14" s="1"/>
  <c r="F325" i="14" s="1"/>
  <c r="F326" i="14" s="1"/>
  <c r="F327" i="14" s="1"/>
  <c r="F328" i="14" s="1"/>
  <c r="F329" i="14" s="1"/>
  <c r="F330" i="14" s="1"/>
  <c r="E312" i="14"/>
  <c r="E313" i="14" s="1"/>
  <c r="E314" i="14" s="1"/>
  <c r="E315" i="14" s="1"/>
  <c r="E316" i="14" s="1"/>
  <c r="E317" i="14" s="1"/>
  <c r="E318" i="14" s="1"/>
  <c r="E319" i="14" s="1"/>
  <c r="E320" i="14" s="1"/>
  <c r="E321" i="14" s="1"/>
  <c r="E322" i="14" s="1"/>
  <c r="E323" i="14" s="1"/>
  <c r="E324" i="14" s="1"/>
  <c r="E325" i="14" s="1"/>
  <c r="E326" i="14" s="1"/>
  <c r="E327" i="14" s="1"/>
  <c r="E328" i="14" s="1"/>
  <c r="E329" i="14" s="1"/>
  <c r="E330" i="14" s="1"/>
  <c r="D312" i="14"/>
  <c r="D313" i="14" s="1"/>
  <c r="D314" i="14" s="1"/>
  <c r="D315" i="14" s="1"/>
  <c r="D316" i="14" s="1"/>
  <c r="D317" i="14" s="1"/>
  <c r="D318" i="14" s="1"/>
  <c r="D319" i="14" s="1"/>
  <c r="D320" i="14" s="1"/>
  <c r="D321" i="14" s="1"/>
  <c r="D322" i="14" s="1"/>
  <c r="D323" i="14" s="1"/>
  <c r="D324" i="14" s="1"/>
  <c r="D325" i="14" s="1"/>
  <c r="D326" i="14" s="1"/>
  <c r="D327" i="14" s="1"/>
  <c r="D328" i="14" s="1"/>
  <c r="D329" i="14" s="1"/>
  <c r="D330" i="14" s="1"/>
  <c r="C312" i="14"/>
  <c r="C313" i="14" s="1"/>
  <c r="C314" i="14" s="1"/>
  <c r="C315" i="14" s="1"/>
  <c r="C316" i="14" s="1"/>
  <c r="C317" i="14" s="1"/>
  <c r="C318" i="14" s="1"/>
  <c r="C319" i="14" s="1"/>
  <c r="C320" i="14" s="1"/>
  <c r="C321" i="14" s="1"/>
  <c r="C322" i="14" s="1"/>
  <c r="C323" i="14" s="1"/>
  <c r="C324" i="14" s="1"/>
  <c r="C325" i="14" s="1"/>
  <c r="C326" i="14" s="1"/>
  <c r="C327" i="14" s="1"/>
  <c r="C328" i="14" s="1"/>
  <c r="C329" i="14" s="1"/>
  <c r="C330" i="14" s="1"/>
  <c r="P312" i="14"/>
  <c r="P313" i="14" s="1"/>
  <c r="P314" i="14" s="1"/>
  <c r="P315" i="14" s="1"/>
  <c r="P316" i="14" s="1"/>
  <c r="P317" i="14" s="1"/>
  <c r="P318" i="14" s="1"/>
  <c r="P319" i="14" s="1"/>
  <c r="P320" i="14" s="1"/>
  <c r="P321" i="14" s="1"/>
  <c r="P322" i="14" s="1"/>
  <c r="P323" i="14" s="1"/>
  <c r="P324" i="14" s="1"/>
  <c r="P325" i="14" s="1"/>
  <c r="P326" i="14" s="1"/>
  <c r="P327" i="14" s="1"/>
  <c r="P328" i="14" s="1"/>
  <c r="P329" i="14" s="1"/>
  <c r="P330" i="14" s="1"/>
  <c r="M312" i="14"/>
  <c r="M313" i="14" s="1"/>
  <c r="M314" i="14" s="1"/>
  <c r="M315" i="14" s="1"/>
  <c r="M316" i="14" s="1"/>
  <c r="M317" i="14" s="1"/>
  <c r="M318" i="14" s="1"/>
  <c r="M319" i="14" s="1"/>
  <c r="M320" i="14" s="1"/>
  <c r="M321" i="14" s="1"/>
  <c r="M322" i="14" s="1"/>
  <c r="M323" i="14" s="1"/>
  <c r="M324" i="14" s="1"/>
  <c r="M325" i="14" s="1"/>
  <c r="M326" i="14" s="1"/>
  <c r="M327" i="14" s="1"/>
  <c r="M328" i="14" s="1"/>
  <c r="M329" i="14" s="1"/>
  <c r="M330" i="14" s="1"/>
  <c r="O312" i="14"/>
  <c r="O313" i="14" s="1"/>
  <c r="O314" i="14" s="1"/>
  <c r="O315" i="14" s="1"/>
  <c r="O316" i="14" s="1"/>
  <c r="O317" i="14" s="1"/>
  <c r="O318" i="14" s="1"/>
  <c r="O319" i="14" s="1"/>
  <c r="O320" i="14" s="1"/>
  <c r="O321" i="14" s="1"/>
  <c r="O322" i="14" s="1"/>
  <c r="O323" i="14" s="1"/>
  <c r="O324" i="14" s="1"/>
  <c r="O325" i="14" s="1"/>
  <c r="O326" i="14" s="1"/>
  <c r="O327" i="14" s="1"/>
  <c r="O328" i="14" s="1"/>
  <c r="O329" i="14" s="1"/>
  <c r="O330" i="14" s="1"/>
  <c r="N312" i="14"/>
  <c r="N313" i="14" s="1"/>
  <c r="N314" i="14" s="1"/>
  <c r="N315" i="14" s="1"/>
  <c r="N316" i="14" s="1"/>
  <c r="N317" i="14" s="1"/>
  <c r="N318" i="14" s="1"/>
  <c r="N319" i="14" s="1"/>
  <c r="N320" i="14" s="1"/>
  <c r="N321" i="14" s="1"/>
  <c r="N322" i="14" s="1"/>
  <c r="N323" i="14" s="1"/>
  <c r="N324" i="14" s="1"/>
  <c r="N325" i="14" s="1"/>
  <c r="N326" i="14" s="1"/>
  <c r="N327" i="14" s="1"/>
  <c r="N328" i="14" s="1"/>
  <c r="N329" i="14" s="1"/>
  <c r="N330" i="14" s="1"/>
  <c r="L312" i="14"/>
  <c r="L313" i="14" s="1"/>
  <c r="L314" i="14" s="1"/>
  <c r="L315" i="14" s="1"/>
  <c r="I312" i="14"/>
  <c r="I308" i="14"/>
  <c r="I304" i="14"/>
  <c r="I300" i="14"/>
  <c r="I296" i="14"/>
  <c r="Z292" i="14"/>
  <c r="Z293" i="14" s="1"/>
  <c r="Z294" i="14" s="1"/>
  <c r="Z295" i="14" s="1"/>
  <c r="Z296" i="14" s="1"/>
  <c r="Z297" i="14" s="1"/>
  <c r="Z298" i="14" s="1"/>
  <c r="Z299" i="14" s="1"/>
  <c r="Z300" i="14" s="1"/>
  <c r="Z301" i="14" s="1"/>
  <c r="Z302" i="14" s="1"/>
  <c r="Z303" i="14" s="1"/>
  <c r="Z304" i="14" s="1"/>
  <c r="Z305" i="14" s="1"/>
  <c r="Z306" i="14" s="1"/>
  <c r="Z307" i="14" s="1"/>
  <c r="Z308" i="14" s="1"/>
  <c r="Z309" i="14" s="1"/>
  <c r="Z310" i="14" s="1"/>
  <c r="Y292" i="14"/>
  <c r="Y293" i="14" s="1"/>
  <c r="Y294" i="14" s="1"/>
  <c r="Y295" i="14" s="1"/>
  <c r="Y296" i="14" s="1"/>
  <c r="Y297" i="14" s="1"/>
  <c r="Y298" i="14" s="1"/>
  <c r="Y299" i="14" s="1"/>
  <c r="Y300" i="14" s="1"/>
  <c r="Y301" i="14" s="1"/>
  <c r="Y302" i="14" s="1"/>
  <c r="Y303" i="14" s="1"/>
  <c r="Y304" i="14" s="1"/>
  <c r="Y305" i="14" s="1"/>
  <c r="Y306" i="14" s="1"/>
  <c r="Y307" i="14" s="1"/>
  <c r="Y308" i="14" s="1"/>
  <c r="Y309" i="14" s="1"/>
  <c r="Y310" i="14" s="1"/>
  <c r="X292" i="14"/>
  <c r="X293" i="14" s="1"/>
  <c r="X294" i="14" s="1"/>
  <c r="X295" i="14" s="1"/>
  <c r="X296" i="14" s="1"/>
  <c r="X297" i="14" s="1"/>
  <c r="X298" i="14" s="1"/>
  <c r="X299" i="14" s="1"/>
  <c r="X300" i="14" s="1"/>
  <c r="X301" i="14" s="1"/>
  <c r="X302" i="14" s="1"/>
  <c r="X303" i="14" s="1"/>
  <c r="X304" i="14" s="1"/>
  <c r="X305" i="14" s="1"/>
  <c r="X306" i="14" s="1"/>
  <c r="X307" i="14" s="1"/>
  <c r="X308" i="14" s="1"/>
  <c r="X309" i="14" s="1"/>
  <c r="X310" i="14" s="1"/>
  <c r="S292" i="14"/>
  <c r="S293" i="14" s="1"/>
  <c r="S294" i="14" s="1"/>
  <c r="S295" i="14" s="1"/>
  <c r="S296" i="14" s="1"/>
  <c r="S297" i="14" s="1"/>
  <c r="S298" i="14" s="1"/>
  <c r="S299" i="14" s="1"/>
  <c r="S300" i="14" s="1"/>
  <c r="S301" i="14" s="1"/>
  <c r="S302" i="14" s="1"/>
  <c r="S303" i="14" s="1"/>
  <c r="S304" i="14" s="1"/>
  <c r="S305" i="14" s="1"/>
  <c r="S306" i="14" s="1"/>
  <c r="S307" i="14" s="1"/>
  <c r="S308" i="14" s="1"/>
  <c r="S309" i="14" s="1"/>
  <c r="S310" i="14" s="1"/>
  <c r="R292" i="14"/>
  <c r="R293" i="14" s="1"/>
  <c r="R294" i="14" s="1"/>
  <c r="R295" i="14" s="1"/>
  <c r="R296" i="14" s="1"/>
  <c r="R297" i="14" s="1"/>
  <c r="R298" i="14" s="1"/>
  <c r="R299" i="14" s="1"/>
  <c r="R300" i="14" s="1"/>
  <c r="R301" i="14" s="1"/>
  <c r="R302" i="14" s="1"/>
  <c r="R303" i="14" s="1"/>
  <c r="R304" i="14" s="1"/>
  <c r="R305" i="14" s="1"/>
  <c r="R306" i="14" s="1"/>
  <c r="R307" i="14" s="1"/>
  <c r="R308" i="14" s="1"/>
  <c r="R309" i="14" s="1"/>
  <c r="R310" i="14" s="1"/>
  <c r="J292" i="14"/>
  <c r="J293" i="14" s="1"/>
  <c r="J294" i="14" s="1"/>
  <c r="J295" i="14" s="1"/>
  <c r="J296" i="14" s="1"/>
  <c r="J297" i="14" s="1"/>
  <c r="J298" i="14" s="1"/>
  <c r="J299" i="14" s="1"/>
  <c r="J300" i="14" s="1"/>
  <c r="J301" i="14" s="1"/>
  <c r="J302" i="14" s="1"/>
  <c r="J303" i="14" s="1"/>
  <c r="J304" i="14" s="1"/>
  <c r="J305" i="14" s="1"/>
  <c r="J306" i="14" s="1"/>
  <c r="J307" i="14" s="1"/>
  <c r="J308" i="14" s="1"/>
  <c r="J309" i="14" s="1"/>
  <c r="J310" i="14" s="1"/>
  <c r="H292" i="14"/>
  <c r="H293" i="14" s="1"/>
  <c r="H294" i="14" s="1"/>
  <c r="H295" i="14" s="1"/>
  <c r="H296" i="14" s="1"/>
  <c r="H297" i="14" s="1"/>
  <c r="H298" i="14" s="1"/>
  <c r="H299" i="14" s="1"/>
  <c r="H300" i="14" s="1"/>
  <c r="H301" i="14" s="1"/>
  <c r="H302" i="14" s="1"/>
  <c r="H303" i="14" s="1"/>
  <c r="H304" i="14" s="1"/>
  <c r="H305" i="14" s="1"/>
  <c r="H306" i="14" s="1"/>
  <c r="H307" i="14" s="1"/>
  <c r="H308" i="14" s="1"/>
  <c r="H309" i="14" s="1"/>
  <c r="H310" i="14" s="1"/>
  <c r="G292" i="14"/>
  <c r="G293" i="14" s="1"/>
  <c r="G294" i="14" s="1"/>
  <c r="G295" i="14" s="1"/>
  <c r="G296" i="14" s="1"/>
  <c r="G297" i="14" s="1"/>
  <c r="G298" i="14" s="1"/>
  <c r="G299" i="14" s="1"/>
  <c r="G300" i="14" s="1"/>
  <c r="G301" i="14" s="1"/>
  <c r="G302" i="14" s="1"/>
  <c r="G303" i="14" s="1"/>
  <c r="G304" i="14" s="1"/>
  <c r="G305" i="14" s="1"/>
  <c r="G306" i="14" s="1"/>
  <c r="G307" i="14" s="1"/>
  <c r="G308" i="14" s="1"/>
  <c r="G309" i="14" s="1"/>
  <c r="G310" i="14" s="1"/>
  <c r="F292" i="14"/>
  <c r="F293" i="14" s="1"/>
  <c r="F294" i="14" s="1"/>
  <c r="F295" i="14" s="1"/>
  <c r="F296" i="14" s="1"/>
  <c r="F297" i="14" s="1"/>
  <c r="F298" i="14" s="1"/>
  <c r="F299" i="14" s="1"/>
  <c r="F300" i="14" s="1"/>
  <c r="F301" i="14" s="1"/>
  <c r="F302" i="14" s="1"/>
  <c r="F303" i="14" s="1"/>
  <c r="F304" i="14" s="1"/>
  <c r="F305" i="14" s="1"/>
  <c r="F306" i="14" s="1"/>
  <c r="F307" i="14" s="1"/>
  <c r="F308" i="14" s="1"/>
  <c r="F309" i="14" s="1"/>
  <c r="F310" i="14" s="1"/>
  <c r="E292" i="14"/>
  <c r="E293" i="14" s="1"/>
  <c r="E294" i="14" s="1"/>
  <c r="E295" i="14" s="1"/>
  <c r="E296" i="14" s="1"/>
  <c r="E297" i="14" s="1"/>
  <c r="E298" i="14" s="1"/>
  <c r="E299" i="14" s="1"/>
  <c r="E300" i="14" s="1"/>
  <c r="E301" i="14" s="1"/>
  <c r="E302" i="14" s="1"/>
  <c r="E303" i="14" s="1"/>
  <c r="E304" i="14" s="1"/>
  <c r="E305" i="14" s="1"/>
  <c r="E306" i="14" s="1"/>
  <c r="E307" i="14" s="1"/>
  <c r="E308" i="14" s="1"/>
  <c r="E309" i="14" s="1"/>
  <c r="E310" i="14" s="1"/>
  <c r="D292" i="14"/>
  <c r="D293" i="14" s="1"/>
  <c r="D294" i="14" s="1"/>
  <c r="D295" i="14" s="1"/>
  <c r="D296" i="14" s="1"/>
  <c r="D297" i="14" s="1"/>
  <c r="D298" i="14" s="1"/>
  <c r="D299" i="14" s="1"/>
  <c r="D300" i="14" s="1"/>
  <c r="D301" i="14" s="1"/>
  <c r="D302" i="14" s="1"/>
  <c r="D303" i="14" s="1"/>
  <c r="D304" i="14" s="1"/>
  <c r="D305" i="14" s="1"/>
  <c r="D306" i="14" s="1"/>
  <c r="D307" i="14" s="1"/>
  <c r="D308" i="14" s="1"/>
  <c r="D309" i="14" s="1"/>
  <c r="D310" i="14" s="1"/>
  <c r="C292" i="14"/>
  <c r="C293" i="14" s="1"/>
  <c r="C294" i="14" s="1"/>
  <c r="C295" i="14" s="1"/>
  <c r="C296" i="14" s="1"/>
  <c r="C297" i="14" s="1"/>
  <c r="C298" i="14" s="1"/>
  <c r="C299" i="14" s="1"/>
  <c r="C300" i="14" s="1"/>
  <c r="C301" i="14" s="1"/>
  <c r="C302" i="14" s="1"/>
  <c r="C303" i="14" s="1"/>
  <c r="C304" i="14" s="1"/>
  <c r="C305" i="14" s="1"/>
  <c r="C306" i="14" s="1"/>
  <c r="C307" i="14" s="1"/>
  <c r="C308" i="14" s="1"/>
  <c r="C309" i="14" s="1"/>
  <c r="C310" i="14" s="1"/>
  <c r="P292" i="14"/>
  <c r="P293" i="14" s="1"/>
  <c r="P294" i="14" s="1"/>
  <c r="P295" i="14" s="1"/>
  <c r="P296" i="14" s="1"/>
  <c r="P297" i="14" s="1"/>
  <c r="P298" i="14" s="1"/>
  <c r="P299" i="14" s="1"/>
  <c r="P300" i="14" s="1"/>
  <c r="P301" i="14" s="1"/>
  <c r="P302" i="14" s="1"/>
  <c r="P303" i="14" s="1"/>
  <c r="P304" i="14" s="1"/>
  <c r="P305" i="14" s="1"/>
  <c r="P306" i="14" s="1"/>
  <c r="P307" i="14" s="1"/>
  <c r="P308" i="14" s="1"/>
  <c r="P309" i="14" s="1"/>
  <c r="P310" i="14" s="1"/>
  <c r="M292" i="14"/>
  <c r="M293" i="14" s="1"/>
  <c r="M294" i="14" s="1"/>
  <c r="M295" i="14" s="1"/>
  <c r="M296" i="14" s="1"/>
  <c r="M297" i="14" s="1"/>
  <c r="M298" i="14" s="1"/>
  <c r="M299" i="14" s="1"/>
  <c r="M300" i="14" s="1"/>
  <c r="M301" i="14" s="1"/>
  <c r="M302" i="14" s="1"/>
  <c r="M303" i="14" s="1"/>
  <c r="M304" i="14" s="1"/>
  <c r="M305" i="14" s="1"/>
  <c r="M306" i="14" s="1"/>
  <c r="M307" i="14" s="1"/>
  <c r="M308" i="14" s="1"/>
  <c r="M309" i="14" s="1"/>
  <c r="M310" i="14" s="1"/>
  <c r="O292" i="14"/>
  <c r="O293" i="14" s="1"/>
  <c r="O294" i="14" s="1"/>
  <c r="O295" i="14" s="1"/>
  <c r="O296" i="14" s="1"/>
  <c r="O297" i="14" s="1"/>
  <c r="O298" i="14" s="1"/>
  <c r="O299" i="14" s="1"/>
  <c r="O300" i="14" s="1"/>
  <c r="O301" i="14" s="1"/>
  <c r="O302" i="14" s="1"/>
  <c r="O303" i="14" s="1"/>
  <c r="O304" i="14" s="1"/>
  <c r="O305" i="14" s="1"/>
  <c r="O306" i="14" s="1"/>
  <c r="O307" i="14" s="1"/>
  <c r="O308" i="14" s="1"/>
  <c r="O309" i="14" s="1"/>
  <c r="O310" i="14" s="1"/>
  <c r="N292" i="14"/>
  <c r="N293" i="14" s="1"/>
  <c r="N294" i="14" s="1"/>
  <c r="N295" i="14" s="1"/>
  <c r="N296" i="14" s="1"/>
  <c r="N297" i="14" s="1"/>
  <c r="N298" i="14" s="1"/>
  <c r="N299" i="14" s="1"/>
  <c r="N300" i="14" s="1"/>
  <c r="N301" i="14" s="1"/>
  <c r="N302" i="14" s="1"/>
  <c r="N303" i="14" s="1"/>
  <c r="N304" i="14" s="1"/>
  <c r="N305" i="14" s="1"/>
  <c r="N306" i="14" s="1"/>
  <c r="N307" i="14" s="1"/>
  <c r="N308" i="14" s="1"/>
  <c r="N309" i="14" s="1"/>
  <c r="N310" i="14" s="1"/>
  <c r="L292" i="14"/>
  <c r="L293" i="14" s="1"/>
  <c r="L294" i="14" s="1"/>
  <c r="L295" i="14" s="1"/>
  <c r="I292" i="14"/>
  <c r="I288" i="14"/>
  <c r="I284" i="14"/>
  <c r="I280" i="14"/>
  <c r="I276" i="14"/>
  <c r="Z272" i="14"/>
  <c r="Z273" i="14" s="1"/>
  <c r="Z274" i="14" s="1"/>
  <c r="Z275" i="14" s="1"/>
  <c r="Z276" i="14" s="1"/>
  <c r="Z277" i="14" s="1"/>
  <c r="Z278" i="14" s="1"/>
  <c r="Z279" i="14" s="1"/>
  <c r="Z280" i="14" s="1"/>
  <c r="Z281" i="14" s="1"/>
  <c r="Z282" i="14" s="1"/>
  <c r="Z283" i="14" s="1"/>
  <c r="Z284" i="14" s="1"/>
  <c r="Z285" i="14" s="1"/>
  <c r="Z286" i="14" s="1"/>
  <c r="Z287" i="14" s="1"/>
  <c r="Z288" i="14" s="1"/>
  <c r="Z289" i="14" s="1"/>
  <c r="Z290" i="14" s="1"/>
  <c r="Y272" i="14"/>
  <c r="Y273" i="14" s="1"/>
  <c r="Y274" i="14" s="1"/>
  <c r="Y275" i="14" s="1"/>
  <c r="Y276" i="14" s="1"/>
  <c r="Y277" i="14" s="1"/>
  <c r="Y278" i="14" s="1"/>
  <c r="Y279" i="14" s="1"/>
  <c r="Y280" i="14" s="1"/>
  <c r="Y281" i="14" s="1"/>
  <c r="Y282" i="14" s="1"/>
  <c r="Y283" i="14" s="1"/>
  <c r="Y284" i="14" s="1"/>
  <c r="Y285" i="14" s="1"/>
  <c r="Y286" i="14" s="1"/>
  <c r="Y287" i="14" s="1"/>
  <c r="Y288" i="14" s="1"/>
  <c r="Y289" i="14" s="1"/>
  <c r="Y290" i="14" s="1"/>
  <c r="X272" i="14"/>
  <c r="X273" i="14" s="1"/>
  <c r="X274" i="14" s="1"/>
  <c r="X275" i="14" s="1"/>
  <c r="X276" i="14" s="1"/>
  <c r="X277" i="14" s="1"/>
  <c r="X278" i="14" s="1"/>
  <c r="X279" i="14" s="1"/>
  <c r="X280" i="14" s="1"/>
  <c r="X281" i="14" s="1"/>
  <c r="X282" i="14" s="1"/>
  <c r="X283" i="14" s="1"/>
  <c r="X284" i="14" s="1"/>
  <c r="X285" i="14" s="1"/>
  <c r="X286" i="14" s="1"/>
  <c r="X287" i="14" s="1"/>
  <c r="X288" i="14" s="1"/>
  <c r="X289" i="14" s="1"/>
  <c r="X290" i="14" s="1"/>
  <c r="S272" i="14"/>
  <c r="S273" i="14" s="1"/>
  <c r="S274" i="14" s="1"/>
  <c r="S275" i="14" s="1"/>
  <c r="S276" i="14" s="1"/>
  <c r="S277" i="14" s="1"/>
  <c r="S278" i="14" s="1"/>
  <c r="S279" i="14" s="1"/>
  <c r="S280" i="14" s="1"/>
  <c r="S281" i="14" s="1"/>
  <c r="S282" i="14" s="1"/>
  <c r="S283" i="14" s="1"/>
  <c r="S284" i="14" s="1"/>
  <c r="S285" i="14" s="1"/>
  <c r="S286" i="14" s="1"/>
  <c r="S287" i="14" s="1"/>
  <c r="S288" i="14" s="1"/>
  <c r="S289" i="14" s="1"/>
  <c r="S290" i="14" s="1"/>
  <c r="R272" i="14"/>
  <c r="R273" i="14" s="1"/>
  <c r="R274" i="14" s="1"/>
  <c r="R275" i="14" s="1"/>
  <c r="R276" i="14" s="1"/>
  <c r="R277" i="14" s="1"/>
  <c r="R278" i="14" s="1"/>
  <c r="R279" i="14" s="1"/>
  <c r="R280" i="14" s="1"/>
  <c r="R281" i="14" s="1"/>
  <c r="R282" i="14" s="1"/>
  <c r="R283" i="14" s="1"/>
  <c r="R284" i="14" s="1"/>
  <c r="R285" i="14" s="1"/>
  <c r="R286" i="14" s="1"/>
  <c r="R287" i="14" s="1"/>
  <c r="R288" i="14" s="1"/>
  <c r="R289" i="14" s="1"/>
  <c r="R290" i="14" s="1"/>
  <c r="J272" i="14"/>
  <c r="J273" i="14" s="1"/>
  <c r="J274" i="14" s="1"/>
  <c r="J275" i="14" s="1"/>
  <c r="J276" i="14" s="1"/>
  <c r="J277" i="14" s="1"/>
  <c r="J278" i="14" s="1"/>
  <c r="J279" i="14" s="1"/>
  <c r="J280" i="14" s="1"/>
  <c r="J281" i="14" s="1"/>
  <c r="J282" i="14" s="1"/>
  <c r="J283" i="14" s="1"/>
  <c r="J284" i="14" s="1"/>
  <c r="J285" i="14" s="1"/>
  <c r="J286" i="14" s="1"/>
  <c r="J287" i="14" s="1"/>
  <c r="J288" i="14" s="1"/>
  <c r="J289" i="14" s="1"/>
  <c r="J290" i="14" s="1"/>
  <c r="H272" i="14"/>
  <c r="H273" i="14" s="1"/>
  <c r="H274" i="14" s="1"/>
  <c r="H275" i="14" s="1"/>
  <c r="H276" i="14" s="1"/>
  <c r="H277" i="14" s="1"/>
  <c r="H278" i="14" s="1"/>
  <c r="H279" i="14" s="1"/>
  <c r="H280" i="14" s="1"/>
  <c r="H281" i="14" s="1"/>
  <c r="H282" i="14" s="1"/>
  <c r="H283" i="14" s="1"/>
  <c r="H284" i="14" s="1"/>
  <c r="H285" i="14" s="1"/>
  <c r="H286" i="14" s="1"/>
  <c r="H287" i="14" s="1"/>
  <c r="H288" i="14" s="1"/>
  <c r="H289" i="14" s="1"/>
  <c r="H290" i="14" s="1"/>
  <c r="G272" i="14"/>
  <c r="G273" i="14" s="1"/>
  <c r="G274" i="14" s="1"/>
  <c r="G275" i="14" s="1"/>
  <c r="G276" i="14" s="1"/>
  <c r="G277" i="14" s="1"/>
  <c r="G278" i="14" s="1"/>
  <c r="G279" i="14" s="1"/>
  <c r="G280" i="14" s="1"/>
  <c r="G281" i="14" s="1"/>
  <c r="G282" i="14" s="1"/>
  <c r="G283" i="14" s="1"/>
  <c r="G284" i="14" s="1"/>
  <c r="G285" i="14" s="1"/>
  <c r="G286" i="14" s="1"/>
  <c r="G287" i="14" s="1"/>
  <c r="G288" i="14" s="1"/>
  <c r="G289" i="14" s="1"/>
  <c r="G290" i="14" s="1"/>
  <c r="F272" i="14"/>
  <c r="F273" i="14" s="1"/>
  <c r="F274" i="14" s="1"/>
  <c r="F275" i="14" s="1"/>
  <c r="F276" i="14" s="1"/>
  <c r="F277" i="14" s="1"/>
  <c r="F278" i="14" s="1"/>
  <c r="F279" i="14" s="1"/>
  <c r="F280" i="14" s="1"/>
  <c r="F281" i="14" s="1"/>
  <c r="F282" i="14" s="1"/>
  <c r="F283" i="14" s="1"/>
  <c r="F284" i="14" s="1"/>
  <c r="F285" i="14" s="1"/>
  <c r="F286" i="14" s="1"/>
  <c r="F287" i="14" s="1"/>
  <c r="F288" i="14" s="1"/>
  <c r="F289" i="14" s="1"/>
  <c r="F290" i="14" s="1"/>
  <c r="E272" i="14"/>
  <c r="E273" i="14" s="1"/>
  <c r="E274" i="14" s="1"/>
  <c r="E275" i="14" s="1"/>
  <c r="E276" i="14" s="1"/>
  <c r="E277" i="14" s="1"/>
  <c r="E278" i="14" s="1"/>
  <c r="E279" i="14" s="1"/>
  <c r="E280" i="14" s="1"/>
  <c r="E281" i="14" s="1"/>
  <c r="E282" i="14" s="1"/>
  <c r="E283" i="14" s="1"/>
  <c r="E284" i="14" s="1"/>
  <c r="E285" i="14" s="1"/>
  <c r="E286" i="14" s="1"/>
  <c r="E287" i="14" s="1"/>
  <c r="E288" i="14" s="1"/>
  <c r="E289" i="14" s="1"/>
  <c r="E290" i="14" s="1"/>
  <c r="D272" i="14"/>
  <c r="D273" i="14" s="1"/>
  <c r="D274" i="14" s="1"/>
  <c r="D275" i="14" s="1"/>
  <c r="D276" i="14" s="1"/>
  <c r="D277" i="14" s="1"/>
  <c r="D278" i="14" s="1"/>
  <c r="D279" i="14" s="1"/>
  <c r="D280" i="14" s="1"/>
  <c r="D281" i="14" s="1"/>
  <c r="D282" i="14" s="1"/>
  <c r="D283" i="14" s="1"/>
  <c r="D284" i="14" s="1"/>
  <c r="D285" i="14" s="1"/>
  <c r="D286" i="14" s="1"/>
  <c r="D287" i="14" s="1"/>
  <c r="D288" i="14" s="1"/>
  <c r="D289" i="14" s="1"/>
  <c r="D290" i="14" s="1"/>
  <c r="C272" i="14"/>
  <c r="C273" i="14" s="1"/>
  <c r="C274" i="14" s="1"/>
  <c r="C275" i="14" s="1"/>
  <c r="C276" i="14" s="1"/>
  <c r="C277" i="14" s="1"/>
  <c r="C278" i="14" s="1"/>
  <c r="C279" i="14" s="1"/>
  <c r="C280" i="14" s="1"/>
  <c r="C281" i="14" s="1"/>
  <c r="C282" i="14" s="1"/>
  <c r="C283" i="14" s="1"/>
  <c r="C284" i="14" s="1"/>
  <c r="C285" i="14" s="1"/>
  <c r="C286" i="14" s="1"/>
  <c r="C287" i="14" s="1"/>
  <c r="C288" i="14" s="1"/>
  <c r="C289" i="14" s="1"/>
  <c r="C290" i="14" s="1"/>
  <c r="P272" i="14"/>
  <c r="P273" i="14" s="1"/>
  <c r="P274" i="14" s="1"/>
  <c r="P275" i="14" s="1"/>
  <c r="P276" i="14" s="1"/>
  <c r="P277" i="14" s="1"/>
  <c r="P278" i="14" s="1"/>
  <c r="P279" i="14" s="1"/>
  <c r="P280" i="14" s="1"/>
  <c r="P281" i="14" s="1"/>
  <c r="P282" i="14" s="1"/>
  <c r="P283" i="14" s="1"/>
  <c r="P284" i="14" s="1"/>
  <c r="P285" i="14" s="1"/>
  <c r="P286" i="14" s="1"/>
  <c r="P287" i="14" s="1"/>
  <c r="P288" i="14" s="1"/>
  <c r="P289" i="14" s="1"/>
  <c r="P290" i="14" s="1"/>
  <c r="M272" i="14"/>
  <c r="M273" i="14" s="1"/>
  <c r="M274" i="14" s="1"/>
  <c r="M275" i="14" s="1"/>
  <c r="M276" i="14" s="1"/>
  <c r="M277" i="14" s="1"/>
  <c r="M278" i="14" s="1"/>
  <c r="M279" i="14" s="1"/>
  <c r="M280" i="14" s="1"/>
  <c r="M281" i="14" s="1"/>
  <c r="M282" i="14" s="1"/>
  <c r="M283" i="14" s="1"/>
  <c r="M284" i="14" s="1"/>
  <c r="M285" i="14" s="1"/>
  <c r="M286" i="14" s="1"/>
  <c r="M287" i="14" s="1"/>
  <c r="M288" i="14" s="1"/>
  <c r="M289" i="14" s="1"/>
  <c r="M290" i="14" s="1"/>
  <c r="O272" i="14"/>
  <c r="O273" i="14" s="1"/>
  <c r="O274" i="14" s="1"/>
  <c r="O275" i="14" s="1"/>
  <c r="O276" i="14" s="1"/>
  <c r="O277" i="14" s="1"/>
  <c r="O278" i="14" s="1"/>
  <c r="O279" i="14" s="1"/>
  <c r="O280" i="14" s="1"/>
  <c r="O281" i="14" s="1"/>
  <c r="O282" i="14" s="1"/>
  <c r="O283" i="14" s="1"/>
  <c r="O284" i="14" s="1"/>
  <c r="O285" i="14" s="1"/>
  <c r="O286" i="14" s="1"/>
  <c r="O287" i="14" s="1"/>
  <c r="O288" i="14" s="1"/>
  <c r="O289" i="14" s="1"/>
  <c r="O290" i="14" s="1"/>
  <c r="N272" i="14"/>
  <c r="N273" i="14" s="1"/>
  <c r="N274" i="14" s="1"/>
  <c r="N275" i="14" s="1"/>
  <c r="N276" i="14" s="1"/>
  <c r="N277" i="14" s="1"/>
  <c r="N278" i="14" s="1"/>
  <c r="N279" i="14" s="1"/>
  <c r="N280" i="14" s="1"/>
  <c r="N281" i="14" s="1"/>
  <c r="N282" i="14" s="1"/>
  <c r="N283" i="14" s="1"/>
  <c r="N284" i="14" s="1"/>
  <c r="N285" i="14" s="1"/>
  <c r="N286" i="14" s="1"/>
  <c r="N287" i="14" s="1"/>
  <c r="N288" i="14" s="1"/>
  <c r="N289" i="14" s="1"/>
  <c r="N290" i="14" s="1"/>
  <c r="L272" i="14"/>
  <c r="L273" i="14" s="1"/>
  <c r="L274" i="14" s="1"/>
  <c r="L275" i="14" s="1"/>
  <c r="I272" i="14"/>
  <c r="I268" i="14"/>
  <c r="I264" i="14"/>
  <c r="I260" i="14"/>
  <c r="I256" i="14"/>
  <c r="Z252" i="14"/>
  <c r="Z253" i="14" s="1"/>
  <c r="Z254" i="14" s="1"/>
  <c r="Z255" i="14" s="1"/>
  <c r="Z256" i="14" s="1"/>
  <c r="Z257" i="14" s="1"/>
  <c r="Z258" i="14" s="1"/>
  <c r="Z259" i="14" s="1"/>
  <c r="Z260" i="14" s="1"/>
  <c r="Z261" i="14" s="1"/>
  <c r="Z262" i="14" s="1"/>
  <c r="Z263" i="14" s="1"/>
  <c r="Z264" i="14" s="1"/>
  <c r="Z265" i="14" s="1"/>
  <c r="Z266" i="14" s="1"/>
  <c r="Z267" i="14" s="1"/>
  <c r="Z268" i="14" s="1"/>
  <c r="Z269" i="14" s="1"/>
  <c r="Z270" i="14" s="1"/>
  <c r="Y252" i="14"/>
  <c r="Y253" i="14" s="1"/>
  <c r="Y254" i="14" s="1"/>
  <c r="Y255" i="14" s="1"/>
  <c r="Y256" i="14" s="1"/>
  <c r="Y257" i="14" s="1"/>
  <c r="Y258" i="14" s="1"/>
  <c r="Y259" i="14" s="1"/>
  <c r="Y260" i="14" s="1"/>
  <c r="Y261" i="14" s="1"/>
  <c r="Y262" i="14" s="1"/>
  <c r="Y263" i="14" s="1"/>
  <c r="Y264" i="14" s="1"/>
  <c r="Y265" i="14" s="1"/>
  <c r="Y266" i="14" s="1"/>
  <c r="Y267" i="14" s="1"/>
  <c r="Y268" i="14" s="1"/>
  <c r="Y269" i="14" s="1"/>
  <c r="Y270" i="14" s="1"/>
  <c r="X252" i="14"/>
  <c r="X253" i="14" s="1"/>
  <c r="X254" i="14" s="1"/>
  <c r="X255" i="14" s="1"/>
  <c r="X256" i="14" s="1"/>
  <c r="X257" i="14" s="1"/>
  <c r="X258" i="14" s="1"/>
  <c r="X259" i="14" s="1"/>
  <c r="X260" i="14" s="1"/>
  <c r="X261" i="14" s="1"/>
  <c r="X262" i="14" s="1"/>
  <c r="X263" i="14" s="1"/>
  <c r="X264" i="14" s="1"/>
  <c r="X265" i="14" s="1"/>
  <c r="X266" i="14" s="1"/>
  <c r="X267" i="14" s="1"/>
  <c r="X268" i="14" s="1"/>
  <c r="X269" i="14" s="1"/>
  <c r="X270" i="14" s="1"/>
  <c r="S252" i="14"/>
  <c r="S253" i="14" s="1"/>
  <c r="S254" i="14" s="1"/>
  <c r="S255" i="14" s="1"/>
  <c r="S256" i="14" s="1"/>
  <c r="S257" i="14" s="1"/>
  <c r="S258" i="14" s="1"/>
  <c r="S259" i="14" s="1"/>
  <c r="S260" i="14" s="1"/>
  <c r="S261" i="14" s="1"/>
  <c r="S262" i="14" s="1"/>
  <c r="S263" i="14" s="1"/>
  <c r="S264" i="14" s="1"/>
  <c r="S265" i="14" s="1"/>
  <c r="S266" i="14" s="1"/>
  <c r="S267" i="14" s="1"/>
  <c r="S268" i="14" s="1"/>
  <c r="S269" i="14" s="1"/>
  <c r="S270" i="14" s="1"/>
  <c r="R252" i="14"/>
  <c r="R253" i="14" s="1"/>
  <c r="R254" i="14" s="1"/>
  <c r="R255" i="14" s="1"/>
  <c r="R256" i="14" s="1"/>
  <c r="R257" i="14" s="1"/>
  <c r="R258" i="14" s="1"/>
  <c r="R259" i="14" s="1"/>
  <c r="R260" i="14" s="1"/>
  <c r="R261" i="14" s="1"/>
  <c r="R262" i="14" s="1"/>
  <c r="R263" i="14" s="1"/>
  <c r="R264" i="14" s="1"/>
  <c r="R265" i="14" s="1"/>
  <c r="R266" i="14" s="1"/>
  <c r="R267" i="14" s="1"/>
  <c r="R268" i="14" s="1"/>
  <c r="R269" i="14" s="1"/>
  <c r="R270" i="14" s="1"/>
  <c r="J252" i="14"/>
  <c r="J253" i="14" s="1"/>
  <c r="J254" i="14" s="1"/>
  <c r="J255" i="14" s="1"/>
  <c r="J256" i="14" s="1"/>
  <c r="J257" i="14" s="1"/>
  <c r="J258" i="14" s="1"/>
  <c r="J259" i="14" s="1"/>
  <c r="J260" i="14" s="1"/>
  <c r="J261" i="14" s="1"/>
  <c r="J262" i="14" s="1"/>
  <c r="J263" i="14" s="1"/>
  <c r="J264" i="14" s="1"/>
  <c r="J265" i="14" s="1"/>
  <c r="J266" i="14" s="1"/>
  <c r="J267" i="14" s="1"/>
  <c r="J268" i="14" s="1"/>
  <c r="J269" i="14" s="1"/>
  <c r="J270" i="14" s="1"/>
  <c r="H252" i="14"/>
  <c r="H253" i="14" s="1"/>
  <c r="H254" i="14" s="1"/>
  <c r="H255" i="14" s="1"/>
  <c r="H256" i="14" s="1"/>
  <c r="H257" i="14" s="1"/>
  <c r="H258" i="14" s="1"/>
  <c r="H259" i="14" s="1"/>
  <c r="H260" i="14" s="1"/>
  <c r="H261" i="14" s="1"/>
  <c r="H262" i="14" s="1"/>
  <c r="H263" i="14" s="1"/>
  <c r="H264" i="14" s="1"/>
  <c r="H265" i="14" s="1"/>
  <c r="H266" i="14" s="1"/>
  <c r="H267" i="14" s="1"/>
  <c r="H268" i="14" s="1"/>
  <c r="H269" i="14" s="1"/>
  <c r="H270" i="14" s="1"/>
  <c r="G252" i="14"/>
  <c r="G253" i="14" s="1"/>
  <c r="G254" i="14" s="1"/>
  <c r="G255" i="14" s="1"/>
  <c r="G256" i="14" s="1"/>
  <c r="G257" i="14" s="1"/>
  <c r="G258" i="14" s="1"/>
  <c r="G259" i="14" s="1"/>
  <c r="G260" i="14" s="1"/>
  <c r="G261" i="14" s="1"/>
  <c r="G262" i="14" s="1"/>
  <c r="G263" i="14" s="1"/>
  <c r="G264" i="14" s="1"/>
  <c r="G265" i="14" s="1"/>
  <c r="G266" i="14" s="1"/>
  <c r="G267" i="14" s="1"/>
  <c r="G268" i="14" s="1"/>
  <c r="G269" i="14" s="1"/>
  <c r="G270" i="14" s="1"/>
  <c r="F252" i="14"/>
  <c r="F253" i="14" s="1"/>
  <c r="F254" i="14" s="1"/>
  <c r="F255" i="14" s="1"/>
  <c r="F256" i="14" s="1"/>
  <c r="F257" i="14" s="1"/>
  <c r="F258" i="14" s="1"/>
  <c r="F259" i="14" s="1"/>
  <c r="F260" i="14" s="1"/>
  <c r="F261" i="14" s="1"/>
  <c r="F262" i="14" s="1"/>
  <c r="F263" i="14" s="1"/>
  <c r="F264" i="14" s="1"/>
  <c r="F265" i="14" s="1"/>
  <c r="F266" i="14" s="1"/>
  <c r="F267" i="14" s="1"/>
  <c r="F268" i="14" s="1"/>
  <c r="F269" i="14" s="1"/>
  <c r="F270" i="14" s="1"/>
  <c r="E252" i="14"/>
  <c r="E253" i="14" s="1"/>
  <c r="E254" i="14" s="1"/>
  <c r="E255" i="14" s="1"/>
  <c r="E256" i="14" s="1"/>
  <c r="E257" i="14" s="1"/>
  <c r="E258" i="14" s="1"/>
  <c r="E259" i="14" s="1"/>
  <c r="E260" i="14" s="1"/>
  <c r="E261" i="14" s="1"/>
  <c r="E262" i="14" s="1"/>
  <c r="E263" i="14" s="1"/>
  <c r="E264" i="14" s="1"/>
  <c r="E265" i="14" s="1"/>
  <c r="E266" i="14" s="1"/>
  <c r="E267" i="14" s="1"/>
  <c r="E268" i="14" s="1"/>
  <c r="E269" i="14" s="1"/>
  <c r="E270" i="14" s="1"/>
  <c r="D252" i="14"/>
  <c r="D253" i="14" s="1"/>
  <c r="D254" i="14" s="1"/>
  <c r="D255" i="14" s="1"/>
  <c r="D256" i="14" s="1"/>
  <c r="D257" i="14" s="1"/>
  <c r="D258" i="14" s="1"/>
  <c r="D259" i="14" s="1"/>
  <c r="D260" i="14" s="1"/>
  <c r="D261" i="14" s="1"/>
  <c r="D262" i="14" s="1"/>
  <c r="D263" i="14" s="1"/>
  <c r="D264" i="14" s="1"/>
  <c r="D265" i="14" s="1"/>
  <c r="D266" i="14" s="1"/>
  <c r="D267" i="14" s="1"/>
  <c r="D268" i="14" s="1"/>
  <c r="D269" i="14" s="1"/>
  <c r="D270" i="14" s="1"/>
  <c r="C252" i="14"/>
  <c r="C253" i="14" s="1"/>
  <c r="C254" i="14" s="1"/>
  <c r="C255" i="14" s="1"/>
  <c r="C256" i="14" s="1"/>
  <c r="C257" i="14" s="1"/>
  <c r="C258" i="14" s="1"/>
  <c r="C259" i="14" s="1"/>
  <c r="C260" i="14" s="1"/>
  <c r="C261" i="14" s="1"/>
  <c r="C262" i="14" s="1"/>
  <c r="C263" i="14" s="1"/>
  <c r="C264" i="14" s="1"/>
  <c r="C265" i="14" s="1"/>
  <c r="C266" i="14" s="1"/>
  <c r="C267" i="14" s="1"/>
  <c r="C268" i="14" s="1"/>
  <c r="C269" i="14" s="1"/>
  <c r="C270" i="14" s="1"/>
  <c r="P252" i="14"/>
  <c r="P253" i="14" s="1"/>
  <c r="P254" i="14" s="1"/>
  <c r="P255" i="14" s="1"/>
  <c r="P256" i="14" s="1"/>
  <c r="P257" i="14" s="1"/>
  <c r="P258" i="14" s="1"/>
  <c r="P259" i="14" s="1"/>
  <c r="P260" i="14" s="1"/>
  <c r="P261" i="14" s="1"/>
  <c r="P262" i="14" s="1"/>
  <c r="P263" i="14" s="1"/>
  <c r="P264" i="14" s="1"/>
  <c r="P265" i="14" s="1"/>
  <c r="P266" i="14" s="1"/>
  <c r="P267" i="14" s="1"/>
  <c r="P268" i="14" s="1"/>
  <c r="P269" i="14" s="1"/>
  <c r="P270" i="14" s="1"/>
  <c r="M252" i="14"/>
  <c r="M253" i="14" s="1"/>
  <c r="M254" i="14" s="1"/>
  <c r="M255" i="14" s="1"/>
  <c r="M256" i="14" s="1"/>
  <c r="M257" i="14" s="1"/>
  <c r="M258" i="14" s="1"/>
  <c r="M259" i="14" s="1"/>
  <c r="M260" i="14" s="1"/>
  <c r="M261" i="14" s="1"/>
  <c r="M262" i="14" s="1"/>
  <c r="M263" i="14" s="1"/>
  <c r="M264" i="14" s="1"/>
  <c r="M265" i="14" s="1"/>
  <c r="M266" i="14" s="1"/>
  <c r="M267" i="14" s="1"/>
  <c r="M268" i="14" s="1"/>
  <c r="M269" i="14" s="1"/>
  <c r="M270" i="14" s="1"/>
  <c r="O252" i="14"/>
  <c r="O253" i="14" s="1"/>
  <c r="O254" i="14" s="1"/>
  <c r="O255" i="14" s="1"/>
  <c r="O256" i="14" s="1"/>
  <c r="O257" i="14" s="1"/>
  <c r="O258" i="14" s="1"/>
  <c r="O259" i="14" s="1"/>
  <c r="O260" i="14" s="1"/>
  <c r="O261" i="14" s="1"/>
  <c r="O262" i="14" s="1"/>
  <c r="O263" i="14" s="1"/>
  <c r="O264" i="14" s="1"/>
  <c r="O265" i="14" s="1"/>
  <c r="O266" i="14" s="1"/>
  <c r="O267" i="14" s="1"/>
  <c r="O268" i="14" s="1"/>
  <c r="O269" i="14" s="1"/>
  <c r="O270" i="14" s="1"/>
  <c r="N252" i="14"/>
  <c r="N253" i="14" s="1"/>
  <c r="N254" i="14" s="1"/>
  <c r="N255" i="14" s="1"/>
  <c r="N256" i="14" s="1"/>
  <c r="N257" i="14" s="1"/>
  <c r="N258" i="14" s="1"/>
  <c r="N259" i="14" s="1"/>
  <c r="N260" i="14" s="1"/>
  <c r="N261" i="14" s="1"/>
  <c r="N262" i="14" s="1"/>
  <c r="N263" i="14" s="1"/>
  <c r="N264" i="14" s="1"/>
  <c r="N265" i="14" s="1"/>
  <c r="N266" i="14" s="1"/>
  <c r="N267" i="14" s="1"/>
  <c r="N268" i="14" s="1"/>
  <c r="N269" i="14" s="1"/>
  <c r="N270" i="14" s="1"/>
  <c r="L252" i="14"/>
  <c r="L253" i="14" s="1"/>
  <c r="L254" i="14" s="1"/>
  <c r="L255" i="14" s="1"/>
  <c r="I252" i="14"/>
  <c r="I248" i="14"/>
  <c r="I244" i="14"/>
  <c r="I240" i="14"/>
  <c r="I236" i="14"/>
  <c r="Z232" i="14"/>
  <c r="Z233" i="14" s="1"/>
  <c r="Z234" i="14" s="1"/>
  <c r="Z235" i="14" s="1"/>
  <c r="Z236" i="14" s="1"/>
  <c r="Z237" i="14" s="1"/>
  <c r="Z238" i="14" s="1"/>
  <c r="Z239" i="14" s="1"/>
  <c r="Z240" i="14" s="1"/>
  <c r="Z241" i="14" s="1"/>
  <c r="Z242" i="14" s="1"/>
  <c r="Z243" i="14" s="1"/>
  <c r="Z244" i="14" s="1"/>
  <c r="Z245" i="14" s="1"/>
  <c r="Z246" i="14" s="1"/>
  <c r="Z247" i="14" s="1"/>
  <c r="Z248" i="14" s="1"/>
  <c r="Z249" i="14" s="1"/>
  <c r="Z250" i="14" s="1"/>
  <c r="Y232" i="14"/>
  <c r="Y233" i="14" s="1"/>
  <c r="Y234" i="14" s="1"/>
  <c r="Y235" i="14" s="1"/>
  <c r="Y236" i="14" s="1"/>
  <c r="Y237" i="14" s="1"/>
  <c r="Y238" i="14" s="1"/>
  <c r="Y239" i="14" s="1"/>
  <c r="Y240" i="14" s="1"/>
  <c r="Y241" i="14" s="1"/>
  <c r="Y242" i="14" s="1"/>
  <c r="Y243" i="14" s="1"/>
  <c r="Y244" i="14" s="1"/>
  <c r="Y245" i="14" s="1"/>
  <c r="Y246" i="14" s="1"/>
  <c r="Y247" i="14" s="1"/>
  <c r="Y248" i="14" s="1"/>
  <c r="Y249" i="14" s="1"/>
  <c r="Y250" i="14" s="1"/>
  <c r="X232" i="14"/>
  <c r="X233" i="14" s="1"/>
  <c r="X234" i="14" s="1"/>
  <c r="X235" i="14" s="1"/>
  <c r="X236" i="14" s="1"/>
  <c r="X237" i="14" s="1"/>
  <c r="X238" i="14" s="1"/>
  <c r="X239" i="14" s="1"/>
  <c r="X240" i="14" s="1"/>
  <c r="X241" i="14" s="1"/>
  <c r="X242" i="14" s="1"/>
  <c r="X243" i="14" s="1"/>
  <c r="X244" i="14" s="1"/>
  <c r="X245" i="14" s="1"/>
  <c r="X246" i="14" s="1"/>
  <c r="X247" i="14" s="1"/>
  <c r="X248" i="14" s="1"/>
  <c r="X249" i="14" s="1"/>
  <c r="X250" i="14" s="1"/>
  <c r="S232" i="14"/>
  <c r="S233" i="14" s="1"/>
  <c r="S234" i="14" s="1"/>
  <c r="S235" i="14" s="1"/>
  <c r="S236" i="14" s="1"/>
  <c r="S237" i="14" s="1"/>
  <c r="S238" i="14" s="1"/>
  <c r="S239" i="14" s="1"/>
  <c r="S240" i="14" s="1"/>
  <c r="S241" i="14" s="1"/>
  <c r="S242" i="14" s="1"/>
  <c r="S243" i="14" s="1"/>
  <c r="S244" i="14" s="1"/>
  <c r="S245" i="14" s="1"/>
  <c r="S246" i="14" s="1"/>
  <c r="S247" i="14" s="1"/>
  <c r="S248" i="14" s="1"/>
  <c r="S249" i="14" s="1"/>
  <c r="S250" i="14" s="1"/>
  <c r="R232" i="14"/>
  <c r="R233" i="14" s="1"/>
  <c r="R234" i="14" s="1"/>
  <c r="R235" i="14" s="1"/>
  <c r="R236" i="14" s="1"/>
  <c r="R237" i="14" s="1"/>
  <c r="R238" i="14" s="1"/>
  <c r="R239" i="14" s="1"/>
  <c r="R240" i="14" s="1"/>
  <c r="R241" i="14" s="1"/>
  <c r="R242" i="14" s="1"/>
  <c r="R243" i="14" s="1"/>
  <c r="R244" i="14" s="1"/>
  <c r="R245" i="14" s="1"/>
  <c r="R246" i="14" s="1"/>
  <c r="R247" i="14" s="1"/>
  <c r="R248" i="14" s="1"/>
  <c r="R249" i="14" s="1"/>
  <c r="R250" i="14" s="1"/>
  <c r="J232" i="14"/>
  <c r="J233" i="14" s="1"/>
  <c r="J234" i="14" s="1"/>
  <c r="J235" i="14" s="1"/>
  <c r="J236" i="14" s="1"/>
  <c r="J237" i="14" s="1"/>
  <c r="J238" i="14" s="1"/>
  <c r="J239" i="14" s="1"/>
  <c r="J240" i="14" s="1"/>
  <c r="J241" i="14" s="1"/>
  <c r="J242" i="14" s="1"/>
  <c r="J243" i="14" s="1"/>
  <c r="J244" i="14" s="1"/>
  <c r="J245" i="14" s="1"/>
  <c r="J246" i="14" s="1"/>
  <c r="J247" i="14" s="1"/>
  <c r="J248" i="14" s="1"/>
  <c r="J249" i="14" s="1"/>
  <c r="J250" i="14" s="1"/>
  <c r="H232" i="14"/>
  <c r="H233" i="14" s="1"/>
  <c r="H234" i="14" s="1"/>
  <c r="H235" i="14" s="1"/>
  <c r="H236" i="14" s="1"/>
  <c r="H237" i="14" s="1"/>
  <c r="H238" i="14" s="1"/>
  <c r="H239" i="14" s="1"/>
  <c r="H240" i="14" s="1"/>
  <c r="H241" i="14" s="1"/>
  <c r="H242" i="14" s="1"/>
  <c r="H243" i="14" s="1"/>
  <c r="H244" i="14" s="1"/>
  <c r="H245" i="14" s="1"/>
  <c r="H246" i="14" s="1"/>
  <c r="H247" i="14" s="1"/>
  <c r="H248" i="14" s="1"/>
  <c r="H249" i="14" s="1"/>
  <c r="H250" i="14" s="1"/>
  <c r="G232" i="14"/>
  <c r="G233" i="14" s="1"/>
  <c r="G234" i="14" s="1"/>
  <c r="G235" i="14" s="1"/>
  <c r="G236" i="14" s="1"/>
  <c r="G237" i="14" s="1"/>
  <c r="G238" i="14" s="1"/>
  <c r="G239" i="14" s="1"/>
  <c r="G240" i="14" s="1"/>
  <c r="G241" i="14" s="1"/>
  <c r="G242" i="14" s="1"/>
  <c r="G243" i="14" s="1"/>
  <c r="G244" i="14" s="1"/>
  <c r="G245" i="14" s="1"/>
  <c r="G246" i="14" s="1"/>
  <c r="G247" i="14" s="1"/>
  <c r="G248" i="14" s="1"/>
  <c r="G249" i="14" s="1"/>
  <c r="G250" i="14" s="1"/>
  <c r="F232" i="14"/>
  <c r="F233" i="14" s="1"/>
  <c r="F234" i="14" s="1"/>
  <c r="F235" i="14" s="1"/>
  <c r="F236" i="14" s="1"/>
  <c r="F237" i="14" s="1"/>
  <c r="F238" i="14" s="1"/>
  <c r="F239" i="14" s="1"/>
  <c r="F240" i="14" s="1"/>
  <c r="F241" i="14" s="1"/>
  <c r="F242" i="14" s="1"/>
  <c r="F243" i="14" s="1"/>
  <c r="F244" i="14" s="1"/>
  <c r="F245" i="14" s="1"/>
  <c r="F246" i="14" s="1"/>
  <c r="F247" i="14" s="1"/>
  <c r="F248" i="14" s="1"/>
  <c r="F249" i="14" s="1"/>
  <c r="F250" i="14" s="1"/>
  <c r="E232" i="14"/>
  <c r="E233" i="14" s="1"/>
  <c r="E234" i="14" s="1"/>
  <c r="E235" i="14" s="1"/>
  <c r="E236" i="14" s="1"/>
  <c r="E237" i="14" s="1"/>
  <c r="E238" i="14" s="1"/>
  <c r="E239" i="14" s="1"/>
  <c r="E240" i="14" s="1"/>
  <c r="E241" i="14" s="1"/>
  <c r="E242" i="14" s="1"/>
  <c r="E243" i="14" s="1"/>
  <c r="E244" i="14" s="1"/>
  <c r="E245" i="14" s="1"/>
  <c r="E246" i="14" s="1"/>
  <c r="E247" i="14" s="1"/>
  <c r="E248" i="14" s="1"/>
  <c r="E249" i="14" s="1"/>
  <c r="E250" i="14" s="1"/>
  <c r="D232" i="14"/>
  <c r="D233" i="14" s="1"/>
  <c r="D234" i="14" s="1"/>
  <c r="D235" i="14" s="1"/>
  <c r="D236" i="14" s="1"/>
  <c r="D237" i="14" s="1"/>
  <c r="D238" i="14" s="1"/>
  <c r="D239" i="14" s="1"/>
  <c r="D240" i="14" s="1"/>
  <c r="D241" i="14" s="1"/>
  <c r="D242" i="14" s="1"/>
  <c r="D243" i="14" s="1"/>
  <c r="D244" i="14" s="1"/>
  <c r="D245" i="14" s="1"/>
  <c r="D246" i="14" s="1"/>
  <c r="D247" i="14" s="1"/>
  <c r="D248" i="14" s="1"/>
  <c r="D249" i="14" s="1"/>
  <c r="D250" i="14" s="1"/>
  <c r="C232" i="14"/>
  <c r="C233" i="14" s="1"/>
  <c r="C234" i="14" s="1"/>
  <c r="C235" i="14" s="1"/>
  <c r="C236" i="14" s="1"/>
  <c r="C237" i="14" s="1"/>
  <c r="C238" i="14" s="1"/>
  <c r="C239" i="14" s="1"/>
  <c r="C240" i="14" s="1"/>
  <c r="C241" i="14" s="1"/>
  <c r="C242" i="14" s="1"/>
  <c r="C243" i="14" s="1"/>
  <c r="C244" i="14" s="1"/>
  <c r="C245" i="14" s="1"/>
  <c r="C246" i="14" s="1"/>
  <c r="C247" i="14" s="1"/>
  <c r="C248" i="14" s="1"/>
  <c r="C249" i="14" s="1"/>
  <c r="C250" i="14" s="1"/>
  <c r="P232" i="14"/>
  <c r="P233" i="14" s="1"/>
  <c r="P234" i="14" s="1"/>
  <c r="P235" i="14" s="1"/>
  <c r="P236" i="14" s="1"/>
  <c r="P237" i="14" s="1"/>
  <c r="P238" i="14" s="1"/>
  <c r="P239" i="14" s="1"/>
  <c r="P240" i="14" s="1"/>
  <c r="P241" i="14" s="1"/>
  <c r="P242" i="14" s="1"/>
  <c r="P243" i="14" s="1"/>
  <c r="P244" i="14" s="1"/>
  <c r="P245" i="14" s="1"/>
  <c r="P246" i="14" s="1"/>
  <c r="P247" i="14" s="1"/>
  <c r="P248" i="14" s="1"/>
  <c r="P249" i="14" s="1"/>
  <c r="P250" i="14" s="1"/>
  <c r="M232" i="14"/>
  <c r="M233" i="14" s="1"/>
  <c r="M234" i="14" s="1"/>
  <c r="M235" i="14" s="1"/>
  <c r="M236" i="14" s="1"/>
  <c r="M237" i="14" s="1"/>
  <c r="M238" i="14" s="1"/>
  <c r="M239" i="14" s="1"/>
  <c r="M240" i="14" s="1"/>
  <c r="M241" i="14" s="1"/>
  <c r="M242" i="14" s="1"/>
  <c r="M243" i="14" s="1"/>
  <c r="M244" i="14" s="1"/>
  <c r="M245" i="14" s="1"/>
  <c r="M246" i="14" s="1"/>
  <c r="M247" i="14" s="1"/>
  <c r="M248" i="14" s="1"/>
  <c r="M249" i="14" s="1"/>
  <c r="M250" i="14" s="1"/>
  <c r="O232" i="14"/>
  <c r="O233" i="14" s="1"/>
  <c r="O234" i="14" s="1"/>
  <c r="O235" i="14" s="1"/>
  <c r="O236" i="14" s="1"/>
  <c r="O237" i="14" s="1"/>
  <c r="O238" i="14" s="1"/>
  <c r="O239" i="14" s="1"/>
  <c r="O240" i="14" s="1"/>
  <c r="O241" i="14" s="1"/>
  <c r="O242" i="14" s="1"/>
  <c r="O243" i="14" s="1"/>
  <c r="O244" i="14" s="1"/>
  <c r="O245" i="14" s="1"/>
  <c r="O246" i="14" s="1"/>
  <c r="O247" i="14" s="1"/>
  <c r="O248" i="14" s="1"/>
  <c r="O249" i="14" s="1"/>
  <c r="O250" i="14" s="1"/>
  <c r="N232" i="14"/>
  <c r="N233" i="14" s="1"/>
  <c r="N234" i="14" s="1"/>
  <c r="N235" i="14" s="1"/>
  <c r="N236" i="14" s="1"/>
  <c r="N237" i="14" s="1"/>
  <c r="N238" i="14" s="1"/>
  <c r="N239" i="14" s="1"/>
  <c r="N240" i="14" s="1"/>
  <c r="N241" i="14" s="1"/>
  <c r="N242" i="14" s="1"/>
  <c r="N243" i="14" s="1"/>
  <c r="N244" i="14" s="1"/>
  <c r="N245" i="14" s="1"/>
  <c r="N246" i="14" s="1"/>
  <c r="N247" i="14" s="1"/>
  <c r="N248" i="14" s="1"/>
  <c r="N249" i="14" s="1"/>
  <c r="N250" i="14" s="1"/>
  <c r="L232" i="14"/>
  <c r="L233" i="14" s="1"/>
  <c r="L234" i="14" s="1"/>
  <c r="L235" i="14" s="1"/>
  <c r="I232" i="14"/>
  <c r="I228" i="14"/>
  <c r="I224" i="14"/>
  <c r="I220" i="14"/>
  <c r="I216" i="14"/>
  <c r="Z212" i="14"/>
  <c r="Z213" i="14" s="1"/>
  <c r="Z214" i="14" s="1"/>
  <c r="Z215" i="14" s="1"/>
  <c r="Z216" i="14" s="1"/>
  <c r="Z217" i="14" s="1"/>
  <c r="Z218" i="14" s="1"/>
  <c r="Z219" i="14" s="1"/>
  <c r="Z220" i="14" s="1"/>
  <c r="Z221" i="14" s="1"/>
  <c r="Z222" i="14" s="1"/>
  <c r="Z223" i="14" s="1"/>
  <c r="Z224" i="14" s="1"/>
  <c r="Z225" i="14" s="1"/>
  <c r="Z226" i="14" s="1"/>
  <c r="Z227" i="14" s="1"/>
  <c r="Z228" i="14" s="1"/>
  <c r="Z229" i="14" s="1"/>
  <c r="Z230" i="14" s="1"/>
  <c r="Y212" i="14"/>
  <c r="Y213" i="14" s="1"/>
  <c r="Y214" i="14" s="1"/>
  <c r="Y215" i="14" s="1"/>
  <c r="Y216" i="14" s="1"/>
  <c r="Y217" i="14" s="1"/>
  <c r="Y218" i="14" s="1"/>
  <c r="Y219" i="14" s="1"/>
  <c r="Y220" i="14" s="1"/>
  <c r="Y221" i="14" s="1"/>
  <c r="Y222" i="14" s="1"/>
  <c r="Y223" i="14" s="1"/>
  <c r="Y224" i="14" s="1"/>
  <c r="Y225" i="14" s="1"/>
  <c r="Y226" i="14" s="1"/>
  <c r="Y227" i="14" s="1"/>
  <c r="Y228" i="14" s="1"/>
  <c r="Y229" i="14" s="1"/>
  <c r="Y230" i="14" s="1"/>
  <c r="X212" i="14"/>
  <c r="X213" i="14" s="1"/>
  <c r="X214" i="14" s="1"/>
  <c r="X215" i="14" s="1"/>
  <c r="X216" i="14" s="1"/>
  <c r="X217" i="14" s="1"/>
  <c r="X218" i="14" s="1"/>
  <c r="X219" i="14" s="1"/>
  <c r="X220" i="14" s="1"/>
  <c r="X221" i="14" s="1"/>
  <c r="X222" i="14" s="1"/>
  <c r="X223" i="14" s="1"/>
  <c r="X224" i="14" s="1"/>
  <c r="X225" i="14" s="1"/>
  <c r="X226" i="14" s="1"/>
  <c r="X227" i="14" s="1"/>
  <c r="X228" i="14" s="1"/>
  <c r="X229" i="14" s="1"/>
  <c r="X230" i="14" s="1"/>
  <c r="S212" i="14"/>
  <c r="S213" i="14" s="1"/>
  <c r="S214" i="14" s="1"/>
  <c r="S215" i="14" s="1"/>
  <c r="S216" i="14" s="1"/>
  <c r="S217" i="14" s="1"/>
  <c r="S218" i="14" s="1"/>
  <c r="S219" i="14" s="1"/>
  <c r="S220" i="14" s="1"/>
  <c r="S221" i="14" s="1"/>
  <c r="S222" i="14" s="1"/>
  <c r="S223" i="14" s="1"/>
  <c r="S224" i="14" s="1"/>
  <c r="S225" i="14" s="1"/>
  <c r="S226" i="14" s="1"/>
  <c r="S227" i="14" s="1"/>
  <c r="S228" i="14" s="1"/>
  <c r="S229" i="14" s="1"/>
  <c r="S230" i="14" s="1"/>
  <c r="R212" i="14"/>
  <c r="R213" i="14" s="1"/>
  <c r="R214" i="14" s="1"/>
  <c r="R215" i="14" s="1"/>
  <c r="R216" i="14" s="1"/>
  <c r="R217" i="14" s="1"/>
  <c r="R218" i="14" s="1"/>
  <c r="R219" i="14" s="1"/>
  <c r="R220" i="14" s="1"/>
  <c r="R221" i="14" s="1"/>
  <c r="R222" i="14" s="1"/>
  <c r="R223" i="14" s="1"/>
  <c r="R224" i="14" s="1"/>
  <c r="R225" i="14" s="1"/>
  <c r="R226" i="14" s="1"/>
  <c r="R227" i="14" s="1"/>
  <c r="R228" i="14" s="1"/>
  <c r="R229" i="14" s="1"/>
  <c r="R230" i="14" s="1"/>
  <c r="J212" i="14"/>
  <c r="J213" i="14" s="1"/>
  <c r="J214" i="14" s="1"/>
  <c r="J215" i="14" s="1"/>
  <c r="J216" i="14" s="1"/>
  <c r="J217" i="14" s="1"/>
  <c r="J218" i="14" s="1"/>
  <c r="J219" i="14" s="1"/>
  <c r="J220" i="14" s="1"/>
  <c r="J221" i="14" s="1"/>
  <c r="J222" i="14" s="1"/>
  <c r="J223" i="14" s="1"/>
  <c r="J224" i="14" s="1"/>
  <c r="J225" i="14" s="1"/>
  <c r="J226" i="14" s="1"/>
  <c r="J227" i="14" s="1"/>
  <c r="J228" i="14" s="1"/>
  <c r="J229" i="14" s="1"/>
  <c r="J230" i="14" s="1"/>
  <c r="H212" i="14"/>
  <c r="H213" i="14" s="1"/>
  <c r="H214" i="14" s="1"/>
  <c r="H215" i="14" s="1"/>
  <c r="H216" i="14" s="1"/>
  <c r="H217" i="14" s="1"/>
  <c r="H218" i="14" s="1"/>
  <c r="H219" i="14" s="1"/>
  <c r="H220" i="14" s="1"/>
  <c r="H221" i="14" s="1"/>
  <c r="H222" i="14" s="1"/>
  <c r="H223" i="14" s="1"/>
  <c r="H224" i="14" s="1"/>
  <c r="H225" i="14" s="1"/>
  <c r="H226" i="14" s="1"/>
  <c r="H227" i="14" s="1"/>
  <c r="H228" i="14" s="1"/>
  <c r="H229" i="14" s="1"/>
  <c r="H230" i="14" s="1"/>
  <c r="G212" i="14"/>
  <c r="G213" i="14" s="1"/>
  <c r="G214" i="14" s="1"/>
  <c r="G215" i="14" s="1"/>
  <c r="G216" i="14" s="1"/>
  <c r="G217" i="14" s="1"/>
  <c r="G218" i="14" s="1"/>
  <c r="G219" i="14" s="1"/>
  <c r="G220" i="14" s="1"/>
  <c r="G221" i="14" s="1"/>
  <c r="G222" i="14" s="1"/>
  <c r="G223" i="14" s="1"/>
  <c r="G224" i="14" s="1"/>
  <c r="G225" i="14" s="1"/>
  <c r="G226" i="14" s="1"/>
  <c r="G227" i="14" s="1"/>
  <c r="G228" i="14" s="1"/>
  <c r="G229" i="14" s="1"/>
  <c r="G230" i="14" s="1"/>
  <c r="F212" i="14"/>
  <c r="F213" i="14" s="1"/>
  <c r="F214" i="14" s="1"/>
  <c r="F215" i="14" s="1"/>
  <c r="F216" i="14" s="1"/>
  <c r="F217" i="14" s="1"/>
  <c r="F218" i="14" s="1"/>
  <c r="F219" i="14" s="1"/>
  <c r="F220" i="14" s="1"/>
  <c r="F221" i="14" s="1"/>
  <c r="F222" i="14" s="1"/>
  <c r="F223" i="14" s="1"/>
  <c r="F224" i="14" s="1"/>
  <c r="F225" i="14" s="1"/>
  <c r="F226" i="14" s="1"/>
  <c r="F227" i="14" s="1"/>
  <c r="F228" i="14" s="1"/>
  <c r="F229" i="14" s="1"/>
  <c r="F230" i="14" s="1"/>
  <c r="E212" i="14"/>
  <c r="E213" i="14" s="1"/>
  <c r="E214" i="14" s="1"/>
  <c r="E215" i="14" s="1"/>
  <c r="E216" i="14" s="1"/>
  <c r="E217" i="14" s="1"/>
  <c r="E218" i="14" s="1"/>
  <c r="E219" i="14" s="1"/>
  <c r="E220" i="14" s="1"/>
  <c r="E221" i="14" s="1"/>
  <c r="E222" i="14" s="1"/>
  <c r="E223" i="14" s="1"/>
  <c r="E224" i="14" s="1"/>
  <c r="E225" i="14" s="1"/>
  <c r="E226" i="14" s="1"/>
  <c r="E227" i="14" s="1"/>
  <c r="E228" i="14" s="1"/>
  <c r="E229" i="14" s="1"/>
  <c r="E230" i="14" s="1"/>
  <c r="D212" i="14"/>
  <c r="D213" i="14" s="1"/>
  <c r="D214" i="14" s="1"/>
  <c r="D215" i="14" s="1"/>
  <c r="D216" i="14" s="1"/>
  <c r="D217" i="14" s="1"/>
  <c r="D218" i="14" s="1"/>
  <c r="D219" i="14" s="1"/>
  <c r="D220" i="14" s="1"/>
  <c r="D221" i="14" s="1"/>
  <c r="D222" i="14" s="1"/>
  <c r="D223" i="14" s="1"/>
  <c r="D224" i="14" s="1"/>
  <c r="D225" i="14" s="1"/>
  <c r="D226" i="14" s="1"/>
  <c r="D227" i="14" s="1"/>
  <c r="D228" i="14" s="1"/>
  <c r="D229" i="14" s="1"/>
  <c r="D230" i="14" s="1"/>
  <c r="C212" i="14"/>
  <c r="C213" i="14" s="1"/>
  <c r="C214" i="14" s="1"/>
  <c r="C215" i="14" s="1"/>
  <c r="C216" i="14" s="1"/>
  <c r="C217" i="14" s="1"/>
  <c r="C218" i="14" s="1"/>
  <c r="C219" i="14" s="1"/>
  <c r="C220" i="14" s="1"/>
  <c r="C221" i="14" s="1"/>
  <c r="C222" i="14" s="1"/>
  <c r="C223" i="14" s="1"/>
  <c r="C224" i="14" s="1"/>
  <c r="C225" i="14" s="1"/>
  <c r="C226" i="14" s="1"/>
  <c r="C227" i="14" s="1"/>
  <c r="C228" i="14" s="1"/>
  <c r="C229" i="14" s="1"/>
  <c r="C230" i="14" s="1"/>
  <c r="P212" i="14"/>
  <c r="P213" i="14" s="1"/>
  <c r="P214" i="14" s="1"/>
  <c r="P215" i="14" s="1"/>
  <c r="P216" i="14" s="1"/>
  <c r="P217" i="14" s="1"/>
  <c r="P218" i="14" s="1"/>
  <c r="P219" i="14" s="1"/>
  <c r="P220" i="14" s="1"/>
  <c r="P221" i="14" s="1"/>
  <c r="P222" i="14" s="1"/>
  <c r="P223" i="14" s="1"/>
  <c r="P224" i="14" s="1"/>
  <c r="P225" i="14" s="1"/>
  <c r="P226" i="14" s="1"/>
  <c r="P227" i="14" s="1"/>
  <c r="P228" i="14" s="1"/>
  <c r="P229" i="14" s="1"/>
  <c r="P230" i="14" s="1"/>
  <c r="M212" i="14"/>
  <c r="M213" i="14" s="1"/>
  <c r="M214" i="14" s="1"/>
  <c r="M215" i="14" s="1"/>
  <c r="M216" i="14" s="1"/>
  <c r="M217" i="14" s="1"/>
  <c r="M218" i="14" s="1"/>
  <c r="M219" i="14" s="1"/>
  <c r="M220" i="14" s="1"/>
  <c r="M221" i="14" s="1"/>
  <c r="M222" i="14" s="1"/>
  <c r="M223" i="14" s="1"/>
  <c r="M224" i="14" s="1"/>
  <c r="M225" i="14" s="1"/>
  <c r="M226" i="14" s="1"/>
  <c r="M227" i="14" s="1"/>
  <c r="M228" i="14" s="1"/>
  <c r="M229" i="14" s="1"/>
  <c r="M230" i="14" s="1"/>
  <c r="O212" i="14"/>
  <c r="O213" i="14" s="1"/>
  <c r="O214" i="14" s="1"/>
  <c r="O215" i="14" s="1"/>
  <c r="O216" i="14" s="1"/>
  <c r="O217" i="14" s="1"/>
  <c r="O218" i="14" s="1"/>
  <c r="O219" i="14" s="1"/>
  <c r="O220" i="14" s="1"/>
  <c r="O221" i="14" s="1"/>
  <c r="O222" i="14" s="1"/>
  <c r="O223" i="14" s="1"/>
  <c r="O224" i="14" s="1"/>
  <c r="O225" i="14" s="1"/>
  <c r="O226" i="14" s="1"/>
  <c r="O227" i="14" s="1"/>
  <c r="O228" i="14" s="1"/>
  <c r="O229" i="14" s="1"/>
  <c r="O230" i="14" s="1"/>
  <c r="N212" i="14"/>
  <c r="N213" i="14" s="1"/>
  <c r="N214" i="14" s="1"/>
  <c r="N215" i="14" s="1"/>
  <c r="N216" i="14" s="1"/>
  <c r="N217" i="14" s="1"/>
  <c r="N218" i="14" s="1"/>
  <c r="N219" i="14" s="1"/>
  <c r="N220" i="14" s="1"/>
  <c r="N221" i="14" s="1"/>
  <c r="N222" i="14" s="1"/>
  <c r="N223" i="14" s="1"/>
  <c r="N224" i="14" s="1"/>
  <c r="N225" i="14" s="1"/>
  <c r="N226" i="14" s="1"/>
  <c r="N227" i="14" s="1"/>
  <c r="N228" i="14" s="1"/>
  <c r="N229" i="14" s="1"/>
  <c r="N230" i="14" s="1"/>
  <c r="L212" i="14"/>
  <c r="L213" i="14" s="1"/>
  <c r="L214" i="14" s="1"/>
  <c r="L215" i="14" s="1"/>
  <c r="I212" i="14"/>
  <c r="I208" i="14"/>
  <c r="I204" i="14"/>
  <c r="I200" i="14"/>
  <c r="I196" i="14"/>
  <c r="Z192" i="14"/>
  <c r="Z193" i="14" s="1"/>
  <c r="Z194" i="14" s="1"/>
  <c r="Z195" i="14" s="1"/>
  <c r="Z196" i="14" s="1"/>
  <c r="Z197" i="14" s="1"/>
  <c r="Z198" i="14" s="1"/>
  <c r="Z199" i="14" s="1"/>
  <c r="Z200" i="14" s="1"/>
  <c r="Z201" i="14" s="1"/>
  <c r="Z202" i="14" s="1"/>
  <c r="Z203" i="14" s="1"/>
  <c r="Z204" i="14" s="1"/>
  <c r="Z205" i="14" s="1"/>
  <c r="Z206" i="14" s="1"/>
  <c r="Z207" i="14" s="1"/>
  <c r="Z208" i="14" s="1"/>
  <c r="Z209" i="14" s="1"/>
  <c r="Z210" i="14" s="1"/>
  <c r="Y192" i="14"/>
  <c r="Y193" i="14" s="1"/>
  <c r="Y194" i="14" s="1"/>
  <c r="Y195" i="14" s="1"/>
  <c r="Y196" i="14" s="1"/>
  <c r="Y197" i="14" s="1"/>
  <c r="Y198" i="14" s="1"/>
  <c r="Y199" i="14" s="1"/>
  <c r="Y200" i="14" s="1"/>
  <c r="Y201" i="14" s="1"/>
  <c r="Y202" i="14" s="1"/>
  <c r="Y203" i="14" s="1"/>
  <c r="Y204" i="14" s="1"/>
  <c r="Y205" i="14" s="1"/>
  <c r="Y206" i="14" s="1"/>
  <c r="Y207" i="14" s="1"/>
  <c r="Y208" i="14" s="1"/>
  <c r="Y209" i="14" s="1"/>
  <c r="Y210" i="14" s="1"/>
  <c r="X192" i="14"/>
  <c r="X193" i="14" s="1"/>
  <c r="X194" i="14" s="1"/>
  <c r="X195" i="14" s="1"/>
  <c r="X196" i="14" s="1"/>
  <c r="X197" i="14" s="1"/>
  <c r="X198" i="14" s="1"/>
  <c r="X199" i="14" s="1"/>
  <c r="X200" i="14" s="1"/>
  <c r="X201" i="14" s="1"/>
  <c r="X202" i="14" s="1"/>
  <c r="X203" i="14" s="1"/>
  <c r="X204" i="14" s="1"/>
  <c r="X205" i="14" s="1"/>
  <c r="X206" i="14" s="1"/>
  <c r="X207" i="14" s="1"/>
  <c r="X208" i="14" s="1"/>
  <c r="X209" i="14" s="1"/>
  <c r="X210" i="14" s="1"/>
  <c r="S192" i="14"/>
  <c r="S193" i="14" s="1"/>
  <c r="S194" i="14" s="1"/>
  <c r="S195" i="14" s="1"/>
  <c r="S196" i="14" s="1"/>
  <c r="S197" i="14" s="1"/>
  <c r="S198" i="14" s="1"/>
  <c r="S199" i="14" s="1"/>
  <c r="S200" i="14" s="1"/>
  <c r="S201" i="14" s="1"/>
  <c r="S202" i="14" s="1"/>
  <c r="S203" i="14" s="1"/>
  <c r="S204" i="14" s="1"/>
  <c r="S205" i="14" s="1"/>
  <c r="S206" i="14" s="1"/>
  <c r="S207" i="14" s="1"/>
  <c r="S208" i="14" s="1"/>
  <c r="S209" i="14" s="1"/>
  <c r="S210" i="14" s="1"/>
  <c r="R192" i="14"/>
  <c r="R193" i="14" s="1"/>
  <c r="R194" i="14" s="1"/>
  <c r="R195" i="14" s="1"/>
  <c r="R196" i="14" s="1"/>
  <c r="R197" i="14" s="1"/>
  <c r="R198" i="14" s="1"/>
  <c r="R199" i="14" s="1"/>
  <c r="R200" i="14" s="1"/>
  <c r="R201" i="14" s="1"/>
  <c r="R202" i="14" s="1"/>
  <c r="R203" i="14" s="1"/>
  <c r="R204" i="14" s="1"/>
  <c r="R205" i="14" s="1"/>
  <c r="R206" i="14" s="1"/>
  <c r="R207" i="14" s="1"/>
  <c r="R208" i="14" s="1"/>
  <c r="R209" i="14" s="1"/>
  <c r="R210" i="14" s="1"/>
  <c r="J192" i="14"/>
  <c r="J193" i="14" s="1"/>
  <c r="J194" i="14" s="1"/>
  <c r="J195" i="14" s="1"/>
  <c r="J196" i="14" s="1"/>
  <c r="J197" i="14" s="1"/>
  <c r="J198" i="14" s="1"/>
  <c r="J199" i="14" s="1"/>
  <c r="J200" i="14" s="1"/>
  <c r="J201" i="14" s="1"/>
  <c r="J202" i="14" s="1"/>
  <c r="J203" i="14" s="1"/>
  <c r="J204" i="14" s="1"/>
  <c r="J205" i="14" s="1"/>
  <c r="J206" i="14" s="1"/>
  <c r="J207" i="14" s="1"/>
  <c r="J208" i="14" s="1"/>
  <c r="J209" i="14" s="1"/>
  <c r="J210" i="14" s="1"/>
  <c r="H192" i="14"/>
  <c r="H193" i="14" s="1"/>
  <c r="H194" i="14" s="1"/>
  <c r="H195" i="14" s="1"/>
  <c r="H196" i="14" s="1"/>
  <c r="H197" i="14" s="1"/>
  <c r="H198" i="14" s="1"/>
  <c r="H199" i="14" s="1"/>
  <c r="H200" i="14" s="1"/>
  <c r="H201" i="14" s="1"/>
  <c r="H202" i="14" s="1"/>
  <c r="H203" i="14" s="1"/>
  <c r="H204" i="14" s="1"/>
  <c r="H205" i="14" s="1"/>
  <c r="H206" i="14" s="1"/>
  <c r="H207" i="14" s="1"/>
  <c r="H208" i="14" s="1"/>
  <c r="H209" i="14" s="1"/>
  <c r="H210" i="14" s="1"/>
  <c r="G192" i="14"/>
  <c r="G193" i="14" s="1"/>
  <c r="G194" i="14" s="1"/>
  <c r="G195" i="14" s="1"/>
  <c r="G196" i="14" s="1"/>
  <c r="G197" i="14" s="1"/>
  <c r="G198" i="14" s="1"/>
  <c r="G199" i="14" s="1"/>
  <c r="G200" i="14" s="1"/>
  <c r="G201" i="14" s="1"/>
  <c r="G202" i="14" s="1"/>
  <c r="G203" i="14" s="1"/>
  <c r="G204" i="14" s="1"/>
  <c r="G205" i="14" s="1"/>
  <c r="G206" i="14" s="1"/>
  <c r="G207" i="14" s="1"/>
  <c r="G208" i="14" s="1"/>
  <c r="G209" i="14" s="1"/>
  <c r="G210" i="14" s="1"/>
  <c r="F192" i="14"/>
  <c r="F193" i="14" s="1"/>
  <c r="F194" i="14" s="1"/>
  <c r="F195" i="14" s="1"/>
  <c r="F196" i="14" s="1"/>
  <c r="F197" i="14" s="1"/>
  <c r="F198" i="14" s="1"/>
  <c r="F199" i="14" s="1"/>
  <c r="F200" i="14" s="1"/>
  <c r="F201" i="14" s="1"/>
  <c r="F202" i="14" s="1"/>
  <c r="F203" i="14" s="1"/>
  <c r="F204" i="14" s="1"/>
  <c r="F205" i="14" s="1"/>
  <c r="F206" i="14" s="1"/>
  <c r="F207" i="14" s="1"/>
  <c r="F208" i="14" s="1"/>
  <c r="F209" i="14" s="1"/>
  <c r="F210" i="14" s="1"/>
  <c r="E192" i="14"/>
  <c r="E193" i="14" s="1"/>
  <c r="E194" i="14" s="1"/>
  <c r="E195" i="14" s="1"/>
  <c r="E196" i="14" s="1"/>
  <c r="E197" i="14" s="1"/>
  <c r="E198" i="14" s="1"/>
  <c r="E199" i="14" s="1"/>
  <c r="E200" i="14" s="1"/>
  <c r="E201" i="14" s="1"/>
  <c r="E202" i="14" s="1"/>
  <c r="E203" i="14" s="1"/>
  <c r="E204" i="14" s="1"/>
  <c r="E205" i="14" s="1"/>
  <c r="E206" i="14" s="1"/>
  <c r="E207" i="14" s="1"/>
  <c r="E208" i="14" s="1"/>
  <c r="E209" i="14" s="1"/>
  <c r="E210" i="14" s="1"/>
  <c r="D192" i="14"/>
  <c r="D193" i="14" s="1"/>
  <c r="D194" i="14" s="1"/>
  <c r="D195" i="14" s="1"/>
  <c r="D196" i="14" s="1"/>
  <c r="D197" i="14" s="1"/>
  <c r="D198" i="14" s="1"/>
  <c r="D199" i="14" s="1"/>
  <c r="D200" i="14" s="1"/>
  <c r="D201" i="14" s="1"/>
  <c r="D202" i="14" s="1"/>
  <c r="D203" i="14" s="1"/>
  <c r="D204" i="14" s="1"/>
  <c r="D205" i="14" s="1"/>
  <c r="D206" i="14" s="1"/>
  <c r="D207" i="14" s="1"/>
  <c r="D208" i="14" s="1"/>
  <c r="D209" i="14" s="1"/>
  <c r="D210" i="14" s="1"/>
  <c r="C192" i="14"/>
  <c r="C193" i="14" s="1"/>
  <c r="C194" i="14" s="1"/>
  <c r="C195" i="14" s="1"/>
  <c r="C196" i="14" s="1"/>
  <c r="C197" i="14" s="1"/>
  <c r="C198" i="14" s="1"/>
  <c r="C199" i="14" s="1"/>
  <c r="C200" i="14" s="1"/>
  <c r="C201" i="14" s="1"/>
  <c r="C202" i="14" s="1"/>
  <c r="C203" i="14" s="1"/>
  <c r="C204" i="14" s="1"/>
  <c r="C205" i="14" s="1"/>
  <c r="C206" i="14" s="1"/>
  <c r="C207" i="14" s="1"/>
  <c r="C208" i="14" s="1"/>
  <c r="C209" i="14" s="1"/>
  <c r="C210" i="14" s="1"/>
  <c r="P192" i="14"/>
  <c r="P193" i="14" s="1"/>
  <c r="P194" i="14" s="1"/>
  <c r="P195" i="14" s="1"/>
  <c r="P196" i="14" s="1"/>
  <c r="P197" i="14" s="1"/>
  <c r="P198" i="14" s="1"/>
  <c r="P199" i="14" s="1"/>
  <c r="P200" i="14" s="1"/>
  <c r="P201" i="14" s="1"/>
  <c r="P202" i="14" s="1"/>
  <c r="P203" i="14" s="1"/>
  <c r="P204" i="14" s="1"/>
  <c r="P205" i="14" s="1"/>
  <c r="P206" i="14" s="1"/>
  <c r="P207" i="14" s="1"/>
  <c r="P208" i="14" s="1"/>
  <c r="P209" i="14" s="1"/>
  <c r="P210" i="14" s="1"/>
  <c r="M192" i="14"/>
  <c r="M193" i="14" s="1"/>
  <c r="M194" i="14" s="1"/>
  <c r="M195" i="14" s="1"/>
  <c r="M196" i="14" s="1"/>
  <c r="M197" i="14" s="1"/>
  <c r="M198" i="14" s="1"/>
  <c r="M199" i="14" s="1"/>
  <c r="M200" i="14" s="1"/>
  <c r="M201" i="14" s="1"/>
  <c r="M202" i="14" s="1"/>
  <c r="M203" i="14" s="1"/>
  <c r="M204" i="14" s="1"/>
  <c r="M205" i="14" s="1"/>
  <c r="M206" i="14" s="1"/>
  <c r="M207" i="14" s="1"/>
  <c r="M208" i="14" s="1"/>
  <c r="M209" i="14" s="1"/>
  <c r="M210" i="14" s="1"/>
  <c r="O192" i="14"/>
  <c r="O193" i="14" s="1"/>
  <c r="O194" i="14" s="1"/>
  <c r="O195" i="14" s="1"/>
  <c r="O196" i="14" s="1"/>
  <c r="O197" i="14" s="1"/>
  <c r="O198" i="14" s="1"/>
  <c r="O199" i="14" s="1"/>
  <c r="O200" i="14" s="1"/>
  <c r="O201" i="14" s="1"/>
  <c r="O202" i="14" s="1"/>
  <c r="O203" i="14" s="1"/>
  <c r="O204" i="14" s="1"/>
  <c r="O205" i="14" s="1"/>
  <c r="O206" i="14" s="1"/>
  <c r="O207" i="14" s="1"/>
  <c r="O208" i="14" s="1"/>
  <c r="O209" i="14" s="1"/>
  <c r="O210" i="14" s="1"/>
  <c r="N192" i="14"/>
  <c r="N193" i="14" s="1"/>
  <c r="N194" i="14" s="1"/>
  <c r="N195" i="14" s="1"/>
  <c r="N196" i="14" s="1"/>
  <c r="N197" i="14" s="1"/>
  <c r="N198" i="14" s="1"/>
  <c r="N199" i="14" s="1"/>
  <c r="N200" i="14" s="1"/>
  <c r="N201" i="14" s="1"/>
  <c r="N202" i="14" s="1"/>
  <c r="N203" i="14" s="1"/>
  <c r="N204" i="14" s="1"/>
  <c r="N205" i="14" s="1"/>
  <c r="N206" i="14" s="1"/>
  <c r="N207" i="14" s="1"/>
  <c r="N208" i="14" s="1"/>
  <c r="N209" i="14" s="1"/>
  <c r="N210" i="14" s="1"/>
  <c r="L192" i="14"/>
  <c r="L193" i="14" s="1"/>
  <c r="L194" i="14" s="1"/>
  <c r="L195" i="14" s="1"/>
  <c r="I192" i="14"/>
  <c r="I188" i="14"/>
  <c r="I184" i="14"/>
  <c r="I180" i="14"/>
  <c r="I176" i="14"/>
  <c r="Z172" i="14"/>
  <c r="Z173" i="14" s="1"/>
  <c r="Z174" i="14" s="1"/>
  <c r="Z175" i="14" s="1"/>
  <c r="Z176" i="14" s="1"/>
  <c r="Z177" i="14" s="1"/>
  <c r="Z178" i="14" s="1"/>
  <c r="Z179" i="14" s="1"/>
  <c r="Z180" i="14" s="1"/>
  <c r="Z181" i="14" s="1"/>
  <c r="Z182" i="14" s="1"/>
  <c r="Z183" i="14" s="1"/>
  <c r="Z184" i="14" s="1"/>
  <c r="Z185" i="14" s="1"/>
  <c r="Z186" i="14" s="1"/>
  <c r="Z187" i="14" s="1"/>
  <c r="Z188" i="14" s="1"/>
  <c r="Z189" i="14" s="1"/>
  <c r="Z190" i="14" s="1"/>
  <c r="Y172" i="14"/>
  <c r="Y173" i="14" s="1"/>
  <c r="Y174" i="14" s="1"/>
  <c r="Y175" i="14" s="1"/>
  <c r="Y176" i="14" s="1"/>
  <c r="Y177" i="14" s="1"/>
  <c r="Y178" i="14" s="1"/>
  <c r="Y179" i="14" s="1"/>
  <c r="Y180" i="14" s="1"/>
  <c r="Y181" i="14" s="1"/>
  <c r="Y182" i="14" s="1"/>
  <c r="Y183" i="14" s="1"/>
  <c r="Y184" i="14" s="1"/>
  <c r="Y185" i="14" s="1"/>
  <c r="Y186" i="14" s="1"/>
  <c r="Y187" i="14" s="1"/>
  <c r="Y188" i="14" s="1"/>
  <c r="Y189" i="14" s="1"/>
  <c r="Y190" i="14" s="1"/>
  <c r="X172" i="14"/>
  <c r="X173" i="14" s="1"/>
  <c r="X174" i="14" s="1"/>
  <c r="X175" i="14" s="1"/>
  <c r="X176" i="14" s="1"/>
  <c r="X177" i="14" s="1"/>
  <c r="X178" i="14" s="1"/>
  <c r="X179" i="14" s="1"/>
  <c r="X180" i="14" s="1"/>
  <c r="X181" i="14" s="1"/>
  <c r="X182" i="14" s="1"/>
  <c r="X183" i="14" s="1"/>
  <c r="X184" i="14" s="1"/>
  <c r="X185" i="14" s="1"/>
  <c r="X186" i="14" s="1"/>
  <c r="X187" i="14" s="1"/>
  <c r="X188" i="14" s="1"/>
  <c r="X189" i="14" s="1"/>
  <c r="X190" i="14" s="1"/>
  <c r="S172" i="14"/>
  <c r="S173" i="14" s="1"/>
  <c r="S174" i="14" s="1"/>
  <c r="S175" i="14" s="1"/>
  <c r="S176" i="14" s="1"/>
  <c r="S177" i="14" s="1"/>
  <c r="S178" i="14" s="1"/>
  <c r="S179" i="14" s="1"/>
  <c r="S180" i="14" s="1"/>
  <c r="S181" i="14" s="1"/>
  <c r="S182" i="14" s="1"/>
  <c r="S183" i="14" s="1"/>
  <c r="S184" i="14" s="1"/>
  <c r="S185" i="14" s="1"/>
  <c r="S186" i="14" s="1"/>
  <c r="S187" i="14" s="1"/>
  <c r="S188" i="14" s="1"/>
  <c r="S189" i="14" s="1"/>
  <c r="S190" i="14" s="1"/>
  <c r="R172" i="14"/>
  <c r="R173" i="14" s="1"/>
  <c r="R174" i="14" s="1"/>
  <c r="R175" i="14" s="1"/>
  <c r="R176" i="14" s="1"/>
  <c r="R177" i="14" s="1"/>
  <c r="R178" i="14" s="1"/>
  <c r="R179" i="14" s="1"/>
  <c r="R180" i="14" s="1"/>
  <c r="R181" i="14" s="1"/>
  <c r="R182" i="14" s="1"/>
  <c r="R183" i="14" s="1"/>
  <c r="R184" i="14" s="1"/>
  <c r="R185" i="14" s="1"/>
  <c r="R186" i="14" s="1"/>
  <c r="R187" i="14" s="1"/>
  <c r="R188" i="14" s="1"/>
  <c r="R189" i="14" s="1"/>
  <c r="R190" i="14" s="1"/>
  <c r="J172" i="14"/>
  <c r="J173" i="14" s="1"/>
  <c r="J174" i="14" s="1"/>
  <c r="J175" i="14" s="1"/>
  <c r="J176" i="14" s="1"/>
  <c r="J177" i="14" s="1"/>
  <c r="J178" i="14" s="1"/>
  <c r="J179" i="14" s="1"/>
  <c r="J180" i="14" s="1"/>
  <c r="J181" i="14" s="1"/>
  <c r="J182" i="14" s="1"/>
  <c r="J183" i="14" s="1"/>
  <c r="J184" i="14" s="1"/>
  <c r="J185" i="14" s="1"/>
  <c r="J186" i="14" s="1"/>
  <c r="J187" i="14" s="1"/>
  <c r="J188" i="14" s="1"/>
  <c r="J189" i="14" s="1"/>
  <c r="J190" i="14" s="1"/>
  <c r="H172" i="14"/>
  <c r="H173" i="14" s="1"/>
  <c r="H174" i="14" s="1"/>
  <c r="H175" i="14" s="1"/>
  <c r="H176" i="14" s="1"/>
  <c r="H177" i="14" s="1"/>
  <c r="H178" i="14" s="1"/>
  <c r="H179" i="14" s="1"/>
  <c r="H180" i="14" s="1"/>
  <c r="H181" i="14" s="1"/>
  <c r="H182" i="14" s="1"/>
  <c r="H183" i="14" s="1"/>
  <c r="H184" i="14" s="1"/>
  <c r="H185" i="14" s="1"/>
  <c r="H186" i="14" s="1"/>
  <c r="H187" i="14" s="1"/>
  <c r="H188" i="14" s="1"/>
  <c r="H189" i="14" s="1"/>
  <c r="H190" i="14" s="1"/>
  <c r="G172" i="14"/>
  <c r="G173" i="14" s="1"/>
  <c r="G174" i="14" s="1"/>
  <c r="G175" i="14" s="1"/>
  <c r="G176" i="14" s="1"/>
  <c r="G177" i="14" s="1"/>
  <c r="G178" i="14" s="1"/>
  <c r="G179" i="14" s="1"/>
  <c r="G180" i="14" s="1"/>
  <c r="G181" i="14" s="1"/>
  <c r="G182" i="14" s="1"/>
  <c r="G183" i="14" s="1"/>
  <c r="G184" i="14" s="1"/>
  <c r="G185" i="14" s="1"/>
  <c r="G186" i="14" s="1"/>
  <c r="G187" i="14" s="1"/>
  <c r="G188" i="14" s="1"/>
  <c r="G189" i="14" s="1"/>
  <c r="G190" i="14" s="1"/>
  <c r="F172" i="14"/>
  <c r="F173" i="14" s="1"/>
  <c r="F174" i="14" s="1"/>
  <c r="F175" i="14" s="1"/>
  <c r="F176" i="14" s="1"/>
  <c r="F177" i="14" s="1"/>
  <c r="F178" i="14" s="1"/>
  <c r="F179" i="14" s="1"/>
  <c r="F180" i="14" s="1"/>
  <c r="F181" i="14" s="1"/>
  <c r="F182" i="14" s="1"/>
  <c r="F183" i="14" s="1"/>
  <c r="F184" i="14" s="1"/>
  <c r="F185" i="14" s="1"/>
  <c r="F186" i="14" s="1"/>
  <c r="F187" i="14" s="1"/>
  <c r="F188" i="14" s="1"/>
  <c r="F189" i="14" s="1"/>
  <c r="F190" i="14" s="1"/>
  <c r="E172" i="14"/>
  <c r="E173" i="14" s="1"/>
  <c r="E174" i="14" s="1"/>
  <c r="E175" i="14" s="1"/>
  <c r="E176" i="14" s="1"/>
  <c r="E177" i="14" s="1"/>
  <c r="E178" i="14" s="1"/>
  <c r="E179" i="14" s="1"/>
  <c r="E180" i="14" s="1"/>
  <c r="E181" i="14" s="1"/>
  <c r="E182" i="14" s="1"/>
  <c r="E183" i="14" s="1"/>
  <c r="E184" i="14" s="1"/>
  <c r="E185" i="14" s="1"/>
  <c r="E186" i="14" s="1"/>
  <c r="E187" i="14" s="1"/>
  <c r="E188" i="14" s="1"/>
  <c r="E189" i="14" s="1"/>
  <c r="E190" i="14" s="1"/>
  <c r="D172" i="14"/>
  <c r="D173" i="14" s="1"/>
  <c r="D174" i="14" s="1"/>
  <c r="D175" i="14" s="1"/>
  <c r="D176" i="14" s="1"/>
  <c r="D177" i="14" s="1"/>
  <c r="D178" i="14" s="1"/>
  <c r="D179" i="14" s="1"/>
  <c r="D180" i="14" s="1"/>
  <c r="D181" i="14" s="1"/>
  <c r="D182" i="14" s="1"/>
  <c r="D183" i="14" s="1"/>
  <c r="D184" i="14" s="1"/>
  <c r="D185" i="14" s="1"/>
  <c r="D186" i="14" s="1"/>
  <c r="D187" i="14" s="1"/>
  <c r="D188" i="14" s="1"/>
  <c r="D189" i="14" s="1"/>
  <c r="D190" i="14" s="1"/>
  <c r="C172" i="14"/>
  <c r="C173" i="14" s="1"/>
  <c r="C174" i="14" s="1"/>
  <c r="C175" i="14" s="1"/>
  <c r="C176" i="14" s="1"/>
  <c r="C177" i="14" s="1"/>
  <c r="C178" i="14" s="1"/>
  <c r="C179" i="14" s="1"/>
  <c r="C180" i="14" s="1"/>
  <c r="C181" i="14" s="1"/>
  <c r="C182" i="14" s="1"/>
  <c r="C183" i="14" s="1"/>
  <c r="C184" i="14" s="1"/>
  <c r="C185" i="14" s="1"/>
  <c r="C186" i="14" s="1"/>
  <c r="C187" i="14" s="1"/>
  <c r="C188" i="14" s="1"/>
  <c r="C189" i="14" s="1"/>
  <c r="C190" i="14" s="1"/>
  <c r="P172" i="14"/>
  <c r="P173" i="14" s="1"/>
  <c r="P174" i="14" s="1"/>
  <c r="P175" i="14" s="1"/>
  <c r="P176" i="14" s="1"/>
  <c r="P177" i="14" s="1"/>
  <c r="P178" i="14" s="1"/>
  <c r="P179" i="14" s="1"/>
  <c r="P180" i="14" s="1"/>
  <c r="P181" i="14" s="1"/>
  <c r="P182" i="14" s="1"/>
  <c r="P183" i="14" s="1"/>
  <c r="P184" i="14" s="1"/>
  <c r="P185" i="14" s="1"/>
  <c r="P186" i="14" s="1"/>
  <c r="P187" i="14" s="1"/>
  <c r="P188" i="14" s="1"/>
  <c r="P189" i="14" s="1"/>
  <c r="P190" i="14" s="1"/>
  <c r="M172" i="14"/>
  <c r="M173" i="14" s="1"/>
  <c r="M174" i="14" s="1"/>
  <c r="M175" i="14" s="1"/>
  <c r="M176" i="14" s="1"/>
  <c r="M177" i="14" s="1"/>
  <c r="M178" i="14" s="1"/>
  <c r="M179" i="14" s="1"/>
  <c r="M180" i="14" s="1"/>
  <c r="M181" i="14" s="1"/>
  <c r="M182" i="14" s="1"/>
  <c r="M183" i="14" s="1"/>
  <c r="M184" i="14" s="1"/>
  <c r="M185" i="14" s="1"/>
  <c r="M186" i="14" s="1"/>
  <c r="M187" i="14" s="1"/>
  <c r="M188" i="14" s="1"/>
  <c r="M189" i="14" s="1"/>
  <c r="M190" i="14" s="1"/>
  <c r="O172" i="14"/>
  <c r="O173" i="14" s="1"/>
  <c r="O174" i="14" s="1"/>
  <c r="O175" i="14" s="1"/>
  <c r="O176" i="14" s="1"/>
  <c r="O177" i="14" s="1"/>
  <c r="O178" i="14" s="1"/>
  <c r="O179" i="14" s="1"/>
  <c r="O180" i="14" s="1"/>
  <c r="O181" i="14" s="1"/>
  <c r="O182" i="14" s="1"/>
  <c r="O183" i="14" s="1"/>
  <c r="O184" i="14" s="1"/>
  <c r="O185" i="14" s="1"/>
  <c r="O186" i="14" s="1"/>
  <c r="O187" i="14" s="1"/>
  <c r="O188" i="14" s="1"/>
  <c r="O189" i="14" s="1"/>
  <c r="O190" i="14" s="1"/>
  <c r="N172" i="14"/>
  <c r="N173" i="14" s="1"/>
  <c r="N174" i="14" s="1"/>
  <c r="N175" i="14" s="1"/>
  <c r="N176" i="14" s="1"/>
  <c r="N177" i="14" s="1"/>
  <c r="N178" i="14" s="1"/>
  <c r="N179" i="14" s="1"/>
  <c r="N180" i="14" s="1"/>
  <c r="N181" i="14" s="1"/>
  <c r="N182" i="14" s="1"/>
  <c r="N183" i="14" s="1"/>
  <c r="N184" i="14" s="1"/>
  <c r="N185" i="14" s="1"/>
  <c r="N186" i="14" s="1"/>
  <c r="N187" i="14" s="1"/>
  <c r="N188" i="14" s="1"/>
  <c r="N189" i="14" s="1"/>
  <c r="N190" i="14" s="1"/>
  <c r="L172" i="14"/>
  <c r="L173" i="14" s="1"/>
  <c r="L174" i="14" s="1"/>
  <c r="L175" i="14" s="1"/>
  <c r="I172" i="14"/>
  <c r="I168" i="14"/>
  <c r="I164" i="14"/>
  <c r="I160" i="14"/>
  <c r="I156" i="14"/>
  <c r="Z152" i="14"/>
  <c r="Z153" i="14" s="1"/>
  <c r="Z154" i="14" s="1"/>
  <c r="Z155" i="14" s="1"/>
  <c r="Z156" i="14" s="1"/>
  <c r="Z157" i="14" s="1"/>
  <c r="Z158" i="14" s="1"/>
  <c r="Z159" i="14" s="1"/>
  <c r="Z160" i="14" s="1"/>
  <c r="Z161" i="14" s="1"/>
  <c r="Z162" i="14" s="1"/>
  <c r="Z163" i="14" s="1"/>
  <c r="Z164" i="14" s="1"/>
  <c r="Z165" i="14" s="1"/>
  <c r="Z166" i="14" s="1"/>
  <c r="Z167" i="14" s="1"/>
  <c r="Z168" i="14" s="1"/>
  <c r="Z169" i="14" s="1"/>
  <c r="Z170" i="14" s="1"/>
  <c r="Y152" i="14"/>
  <c r="Y153" i="14" s="1"/>
  <c r="Y154" i="14" s="1"/>
  <c r="Y155" i="14" s="1"/>
  <c r="Y156" i="14" s="1"/>
  <c r="Y157" i="14" s="1"/>
  <c r="Y158" i="14" s="1"/>
  <c r="Y159" i="14" s="1"/>
  <c r="Y160" i="14" s="1"/>
  <c r="Y161" i="14" s="1"/>
  <c r="Y162" i="14" s="1"/>
  <c r="Y163" i="14" s="1"/>
  <c r="Y164" i="14" s="1"/>
  <c r="Y165" i="14" s="1"/>
  <c r="Y166" i="14" s="1"/>
  <c r="Y167" i="14" s="1"/>
  <c r="Y168" i="14" s="1"/>
  <c r="Y169" i="14" s="1"/>
  <c r="Y170" i="14" s="1"/>
  <c r="X152" i="14"/>
  <c r="X153" i="14" s="1"/>
  <c r="X154" i="14" s="1"/>
  <c r="X155" i="14" s="1"/>
  <c r="X156" i="14" s="1"/>
  <c r="X157" i="14" s="1"/>
  <c r="X158" i="14" s="1"/>
  <c r="X159" i="14" s="1"/>
  <c r="X160" i="14" s="1"/>
  <c r="X161" i="14" s="1"/>
  <c r="X162" i="14" s="1"/>
  <c r="X163" i="14" s="1"/>
  <c r="X164" i="14" s="1"/>
  <c r="X165" i="14" s="1"/>
  <c r="X166" i="14" s="1"/>
  <c r="X167" i="14" s="1"/>
  <c r="X168" i="14" s="1"/>
  <c r="X169" i="14" s="1"/>
  <c r="X170" i="14" s="1"/>
  <c r="S152" i="14"/>
  <c r="S153" i="14" s="1"/>
  <c r="S154" i="14" s="1"/>
  <c r="S155" i="14" s="1"/>
  <c r="S156" i="14" s="1"/>
  <c r="S157" i="14" s="1"/>
  <c r="S158" i="14" s="1"/>
  <c r="S159" i="14" s="1"/>
  <c r="S160" i="14" s="1"/>
  <c r="S161" i="14" s="1"/>
  <c r="S162" i="14" s="1"/>
  <c r="S163" i="14" s="1"/>
  <c r="S164" i="14" s="1"/>
  <c r="S165" i="14" s="1"/>
  <c r="S166" i="14" s="1"/>
  <c r="S167" i="14" s="1"/>
  <c r="S168" i="14" s="1"/>
  <c r="S169" i="14" s="1"/>
  <c r="S170" i="14" s="1"/>
  <c r="R152" i="14"/>
  <c r="R153" i="14" s="1"/>
  <c r="R154" i="14" s="1"/>
  <c r="R155" i="14" s="1"/>
  <c r="R156" i="14" s="1"/>
  <c r="R157" i="14" s="1"/>
  <c r="R158" i="14" s="1"/>
  <c r="R159" i="14" s="1"/>
  <c r="R160" i="14" s="1"/>
  <c r="R161" i="14" s="1"/>
  <c r="R162" i="14" s="1"/>
  <c r="R163" i="14" s="1"/>
  <c r="R164" i="14" s="1"/>
  <c r="R165" i="14" s="1"/>
  <c r="R166" i="14" s="1"/>
  <c r="R167" i="14" s="1"/>
  <c r="R168" i="14" s="1"/>
  <c r="R169" i="14" s="1"/>
  <c r="R170" i="14" s="1"/>
  <c r="J152" i="14"/>
  <c r="J153" i="14" s="1"/>
  <c r="J154" i="14" s="1"/>
  <c r="J155" i="14" s="1"/>
  <c r="J156" i="14" s="1"/>
  <c r="J157" i="14" s="1"/>
  <c r="J158" i="14" s="1"/>
  <c r="J159" i="14" s="1"/>
  <c r="J160" i="14" s="1"/>
  <c r="J161" i="14" s="1"/>
  <c r="J162" i="14" s="1"/>
  <c r="J163" i="14" s="1"/>
  <c r="J164" i="14" s="1"/>
  <c r="J165" i="14" s="1"/>
  <c r="J166" i="14" s="1"/>
  <c r="J167" i="14" s="1"/>
  <c r="J168" i="14" s="1"/>
  <c r="J169" i="14" s="1"/>
  <c r="J170" i="14" s="1"/>
  <c r="H152" i="14"/>
  <c r="H153" i="14" s="1"/>
  <c r="H154" i="14" s="1"/>
  <c r="H155" i="14" s="1"/>
  <c r="H156" i="14" s="1"/>
  <c r="H157" i="14" s="1"/>
  <c r="H158" i="14" s="1"/>
  <c r="H159" i="14" s="1"/>
  <c r="H160" i="14" s="1"/>
  <c r="H161" i="14" s="1"/>
  <c r="H162" i="14" s="1"/>
  <c r="H163" i="14" s="1"/>
  <c r="H164" i="14" s="1"/>
  <c r="H165" i="14" s="1"/>
  <c r="H166" i="14" s="1"/>
  <c r="H167" i="14" s="1"/>
  <c r="H168" i="14" s="1"/>
  <c r="H169" i="14" s="1"/>
  <c r="H170" i="14" s="1"/>
  <c r="G152" i="14"/>
  <c r="G153" i="14" s="1"/>
  <c r="G154" i="14" s="1"/>
  <c r="G155" i="14" s="1"/>
  <c r="G156" i="14" s="1"/>
  <c r="G157" i="14" s="1"/>
  <c r="G158" i="14" s="1"/>
  <c r="G159" i="14" s="1"/>
  <c r="G160" i="14" s="1"/>
  <c r="G161" i="14" s="1"/>
  <c r="G162" i="14" s="1"/>
  <c r="G163" i="14" s="1"/>
  <c r="G164" i="14" s="1"/>
  <c r="G165" i="14" s="1"/>
  <c r="G166" i="14" s="1"/>
  <c r="G167" i="14" s="1"/>
  <c r="G168" i="14" s="1"/>
  <c r="G169" i="14" s="1"/>
  <c r="G170" i="14" s="1"/>
  <c r="F152" i="14"/>
  <c r="F153" i="14" s="1"/>
  <c r="F154" i="14" s="1"/>
  <c r="F155" i="14" s="1"/>
  <c r="F156" i="14" s="1"/>
  <c r="F157" i="14" s="1"/>
  <c r="F158" i="14" s="1"/>
  <c r="F159" i="14" s="1"/>
  <c r="F160" i="14" s="1"/>
  <c r="F161" i="14" s="1"/>
  <c r="F162" i="14" s="1"/>
  <c r="F163" i="14" s="1"/>
  <c r="F164" i="14" s="1"/>
  <c r="F165" i="14" s="1"/>
  <c r="F166" i="14" s="1"/>
  <c r="F167" i="14" s="1"/>
  <c r="F168" i="14" s="1"/>
  <c r="F169" i="14" s="1"/>
  <c r="F170" i="14" s="1"/>
  <c r="E152" i="14"/>
  <c r="E153" i="14" s="1"/>
  <c r="E154" i="14" s="1"/>
  <c r="E155" i="14" s="1"/>
  <c r="E156" i="14" s="1"/>
  <c r="E157" i="14" s="1"/>
  <c r="E158" i="14" s="1"/>
  <c r="E159" i="14" s="1"/>
  <c r="E160" i="14" s="1"/>
  <c r="E161" i="14" s="1"/>
  <c r="E162" i="14" s="1"/>
  <c r="E163" i="14" s="1"/>
  <c r="E164" i="14" s="1"/>
  <c r="E165" i="14" s="1"/>
  <c r="E166" i="14" s="1"/>
  <c r="E167" i="14" s="1"/>
  <c r="E168" i="14" s="1"/>
  <c r="E169" i="14" s="1"/>
  <c r="E170" i="14" s="1"/>
  <c r="D152" i="14"/>
  <c r="D153" i="14" s="1"/>
  <c r="D154" i="14" s="1"/>
  <c r="D155" i="14" s="1"/>
  <c r="D156" i="14" s="1"/>
  <c r="D157" i="14" s="1"/>
  <c r="D158" i="14" s="1"/>
  <c r="D159" i="14" s="1"/>
  <c r="D160" i="14" s="1"/>
  <c r="D161" i="14" s="1"/>
  <c r="D162" i="14" s="1"/>
  <c r="D163" i="14" s="1"/>
  <c r="D164" i="14" s="1"/>
  <c r="D165" i="14" s="1"/>
  <c r="D166" i="14" s="1"/>
  <c r="D167" i="14" s="1"/>
  <c r="D168" i="14" s="1"/>
  <c r="D169" i="14" s="1"/>
  <c r="D170" i="14" s="1"/>
  <c r="C152" i="14"/>
  <c r="C153" i="14" s="1"/>
  <c r="C154" i="14" s="1"/>
  <c r="C155" i="14" s="1"/>
  <c r="C156" i="14" s="1"/>
  <c r="C157" i="14" s="1"/>
  <c r="C158" i="14" s="1"/>
  <c r="C159" i="14" s="1"/>
  <c r="C160" i="14" s="1"/>
  <c r="C161" i="14" s="1"/>
  <c r="C162" i="14" s="1"/>
  <c r="C163" i="14" s="1"/>
  <c r="C164" i="14" s="1"/>
  <c r="C165" i="14" s="1"/>
  <c r="C166" i="14" s="1"/>
  <c r="C167" i="14" s="1"/>
  <c r="C168" i="14" s="1"/>
  <c r="C169" i="14" s="1"/>
  <c r="C170" i="14" s="1"/>
  <c r="P152" i="14"/>
  <c r="P153" i="14" s="1"/>
  <c r="P154" i="14" s="1"/>
  <c r="P155" i="14" s="1"/>
  <c r="P156" i="14" s="1"/>
  <c r="P157" i="14" s="1"/>
  <c r="P158" i="14" s="1"/>
  <c r="P159" i="14" s="1"/>
  <c r="P160" i="14" s="1"/>
  <c r="P161" i="14" s="1"/>
  <c r="P162" i="14" s="1"/>
  <c r="P163" i="14" s="1"/>
  <c r="P164" i="14" s="1"/>
  <c r="P165" i="14" s="1"/>
  <c r="P166" i="14" s="1"/>
  <c r="P167" i="14" s="1"/>
  <c r="P168" i="14" s="1"/>
  <c r="P169" i="14" s="1"/>
  <c r="P170" i="14" s="1"/>
  <c r="O152" i="14"/>
  <c r="O153" i="14" s="1"/>
  <c r="O154" i="14" s="1"/>
  <c r="O155" i="14" s="1"/>
  <c r="O156" i="14" s="1"/>
  <c r="O157" i="14" s="1"/>
  <c r="O158" i="14" s="1"/>
  <c r="O159" i="14" s="1"/>
  <c r="O160" i="14" s="1"/>
  <c r="O161" i="14" s="1"/>
  <c r="O162" i="14" s="1"/>
  <c r="O163" i="14" s="1"/>
  <c r="O164" i="14" s="1"/>
  <c r="O165" i="14" s="1"/>
  <c r="O166" i="14" s="1"/>
  <c r="O167" i="14" s="1"/>
  <c r="O168" i="14" s="1"/>
  <c r="O169" i="14" s="1"/>
  <c r="O170" i="14" s="1"/>
  <c r="N152" i="14"/>
  <c r="N153" i="14" s="1"/>
  <c r="N154" i="14" s="1"/>
  <c r="N155" i="14" s="1"/>
  <c r="N156" i="14" s="1"/>
  <c r="N157" i="14" s="1"/>
  <c r="N158" i="14" s="1"/>
  <c r="N159" i="14" s="1"/>
  <c r="N160" i="14" s="1"/>
  <c r="N161" i="14" s="1"/>
  <c r="N162" i="14" s="1"/>
  <c r="N163" i="14" s="1"/>
  <c r="N164" i="14" s="1"/>
  <c r="N165" i="14" s="1"/>
  <c r="N166" i="14" s="1"/>
  <c r="N167" i="14" s="1"/>
  <c r="N168" i="14" s="1"/>
  <c r="N169" i="14" s="1"/>
  <c r="N170" i="14" s="1"/>
  <c r="L152" i="14"/>
  <c r="L153" i="14" s="1"/>
  <c r="L154" i="14" s="1"/>
  <c r="L155" i="14" s="1"/>
  <c r="I152" i="14"/>
  <c r="I148" i="14"/>
  <c r="I144" i="14"/>
  <c r="I140" i="14"/>
  <c r="I136" i="14"/>
  <c r="Z132" i="14"/>
  <c r="Z133" i="14" s="1"/>
  <c r="Z134" i="14" s="1"/>
  <c r="Z135" i="14" s="1"/>
  <c r="Z136" i="14" s="1"/>
  <c r="Z137" i="14" s="1"/>
  <c r="Z138" i="14" s="1"/>
  <c r="Z139" i="14" s="1"/>
  <c r="Z140" i="14" s="1"/>
  <c r="Z141" i="14" s="1"/>
  <c r="Z142" i="14" s="1"/>
  <c r="Z143" i="14" s="1"/>
  <c r="Z144" i="14" s="1"/>
  <c r="Z145" i="14" s="1"/>
  <c r="Z146" i="14" s="1"/>
  <c r="Z147" i="14" s="1"/>
  <c r="Z148" i="14" s="1"/>
  <c r="Z149" i="14" s="1"/>
  <c r="Z150" i="14" s="1"/>
  <c r="Y132" i="14"/>
  <c r="Y133" i="14" s="1"/>
  <c r="Y134" i="14" s="1"/>
  <c r="Y135" i="14" s="1"/>
  <c r="Y136" i="14" s="1"/>
  <c r="Y137" i="14" s="1"/>
  <c r="Y138" i="14" s="1"/>
  <c r="Y139" i="14" s="1"/>
  <c r="Y140" i="14" s="1"/>
  <c r="Y141" i="14" s="1"/>
  <c r="Y142" i="14" s="1"/>
  <c r="Y143" i="14" s="1"/>
  <c r="Y144" i="14" s="1"/>
  <c r="Y145" i="14" s="1"/>
  <c r="Y146" i="14" s="1"/>
  <c r="Y147" i="14" s="1"/>
  <c r="Y148" i="14" s="1"/>
  <c r="Y149" i="14" s="1"/>
  <c r="Y150" i="14" s="1"/>
  <c r="X132" i="14"/>
  <c r="X133" i="14" s="1"/>
  <c r="X134" i="14" s="1"/>
  <c r="X135" i="14" s="1"/>
  <c r="X136" i="14" s="1"/>
  <c r="X137" i="14" s="1"/>
  <c r="X138" i="14" s="1"/>
  <c r="X139" i="14" s="1"/>
  <c r="X140" i="14" s="1"/>
  <c r="X141" i="14" s="1"/>
  <c r="X142" i="14" s="1"/>
  <c r="X143" i="14" s="1"/>
  <c r="X144" i="14" s="1"/>
  <c r="X145" i="14" s="1"/>
  <c r="X146" i="14" s="1"/>
  <c r="X147" i="14" s="1"/>
  <c r="X148" i="14" s="1"/>
  <c r="X149" i="14" s="1"/>
  <c r="X150" i="14" s="1"/>
  <c r="S132" i="14"/>
  <c r="S133" i="14" s="1"/>
  <c r="S134" i="14" s="1"/>
  <c r="S135" i="14" s="1"/>
  <c r="S136" i="14" s="1"/>
  <c r="S137" i="14" s="1"/>
  <c r="S138" i="14" s="1"/>
  <c r="S139" i="14" s="1"/>
  <c r="S140" i="14" s="1"/>
  <c r="S141" i="14" s="1"/>
  <c r="S142" i="14" s="1"/>
  <c r="S143" i="14" s="1"/>
  <c r="S144" i="14" s="1"/>
  <c r="S145" i="14" s="1"/>
  <c r="S146" i="14" s="1"/>
  <c r="S147" i="14" s="1"/>
  <c r="S148" i="14" s="1"/>
  <c r="S149" i="14" s="1"/>
  <c r="S150" i="14" s="1"/>
  <c r="R132" i="14"/>
  <c r="R133" i="14" s="1"/>
  <c r="R134" i="14" s="1"/>
  <c r="R135" i="14" s="1"/>
  <c r="R136" i="14" s="1"/>
  <c r="R137" i="14" s="1"/>
  <c r="R138" i="14" s="1"/>
  <c r="R139" i="14" s="1"/>
  <c r="R140" i="14" s="1"/>
  <c r="R141" i="14" s="1"/>
  <c r="R142" i="14" s="1"/>
  <c r="R143" i="14" s="1"/>
  <c r="R144" i="14" s="1"/>
  <c r="R145" i="14" s="1"/>
  <c r="R146" i="14" s="1"/>
  <c r="R147" i="14" s="1"/>
  <c r="R148" i="14" s="1"/>
  <c r="R149" i="14" s="1"/>
  <c r="R150" i="14" s="1"/>
  <c r="J132" i="14"/>
  <c r="J133" i="14" s="1"/>
  <c r="J134" i="14" s="1"/>
  <c r="J135" i="14" s="1"/>
  <c r="J136" i="14" s="1"/>
  <c r="J137" i="14" s="1"/>
  <c r="J138" i="14" s="1"/>
  <c r="J139" i="14" s="1"/>
  <c r="J140" i="14" s="1"/>
  <c r="J141" i="14" s="1"/>
  <c r="J142" i="14" s="1"/>
  <c r="J143" i="14" s="1"/>
  <c r="J144" i="14" s="1"/>
  <c r="J145" i="14" s="1"/>
  <c r="J146" i="14" s="1"/>
  <c r="J147" i="14" s="1"/>
  <c r="J148" i="14" s="1"/>
  <c r="J149" i="14" s="1"/>
  <c r="J150" i="14" s="1"/>
  <c r="H132" i="14"/>
  <c r="H133" i="14" s="1"/>
  <c r="H134" i="14" s="1"/>
  <c r="H135" i="14" s="1"/>
  <c r="H136" i="14" s="1"/>
  <c r="H137" i="14" s="1"/>
  <c r="H138" i="14" s="1"/>
  <c r="H139" i="14" s="1"/>
  <c r="H140" i="14" s="1"/>
  <c r="H141" i="14" s="1"/>
  <c r="H142" i="14" s="1"/>
  <c r="H143" i="14" s="1"/>
  <c r="H144" i="14" s="1"/>
  <c r="H145" i="14" s="1"/>
  <c r="H146" i="14" s="1"/>
  <c r="H147" i="14" s="1"/>
  <c r="H148" i="14" s="1"/>
  <c r="H149" i="14" s="1"/>
  <c r="H150" i="14" s="1"/>
  <c r="G132" i="14"/>
  <c r="G133" i="14" s="1"/>
  <c r="G134" i="14" s="1"/>
  <c r="G135" i="14" s="1"/>
  <c r="G136" i="14" s="1"/>
  <c r="G137" i="14" s="1"/>
  <c r="G138" i="14" s="1"/>
  <c r="G139" i="14" s="1"/>
  <c r="G140" i="14" s="1"/>
  <c r="G141" i="14" s="1"/>
  <c r="G142" i="14" s="1"/>
  <c r="G143" i="14" s="1"/>
  <c r="G144" i="14" s="1"/>
  <c r="G145" i="14" s="1"/>
  <c r="G146" i="14" s="1"/>
  <c r="G147" i="14" s="1"/>
  <c r="G148" i="14" s="1"/>
  <c r="G149" i="14" s="1"/>
  <c r="G150" i="14" s="1"/>
  <c r="F132" i="14"/>
  <c r="F133" i="14" s="1"/>
  <c r="F134" i="14" s="1"/>
  <c r="F135" i="14" s="1"/>
  <c r="F136" i="14" s="1"/>
  <c r="F137" i="14" s="1"/>
  <c r="F138" i="14" s="1"/>
  <c r="F139" i="14" s="1"/>
  <c r="F140" i="14" s="1"/>
  <c r="F141" i="14" s="1"/>
  <c r="F142" i="14" s="1"/>
  <c r="F143" i="14" s="1"/>
  <c r="F144" i="14" s="1"/>
  <c r="F145" i="14" s="1"/>
  <c r="F146" i="14" s="1"/>
  <c r="F147" i="14" s="1"/>
  <c r="F148" i="14" s="1"/>
  <c r="F149" i="14" s="1"/>
  <c r="F150" i="14" s="1"/>
  <c r="E132" i="14"/>
  <c r="E133" i="14" s="1"/>
  <c r="E134" i="14" s="1"/>
  <c r="E135" i="14" s="1"/>
  <c r="E136" i="14" s="1"/>
  <c r="E137" i="14" s="1"/>
  <c r="E138" i="14" s="1"/>
  <c r="E139" i="14" s="1"/>
  <c r="E140" i="14" s="1"/>
  <c r="E141" i="14" s="1"/>
  <c r="E142" i="14" s="1"/>
  <c r="E143" i="14" s="1"/>
  <c r="E144" i="14" s="1"/>
  <c r="E145" i="14" s="1"/>
  <c r="E146" i="14" s="1"/>
  <c r="E147" i="14" s="1"/>
  <c r="E148" i="14" s="1"/>
  <c r="E149" i="14" s="1"/>
  <c r="E150" i="14" s="1"/>
  <c r="D132" i="14"/>
  <c r="D133" i="14" s="1"/>
  <c r="D134" i="14" s="1"/>
  <c r="D135" i="14" s="1"/>
  <c r="D136" i="14" s="1"/>
  <c r="D137" i="14" s="1"/>
  <c r="D138" i="14" s="1"/>
  <c r="D139" i="14" s="1"/>
  <c r="D140" i="14" s="1"/>
  <c r="D141" i="14" s="1"/>
  <c r="D142" i="14" s="1"/>
  <c r="D143" i="14" s="1"/>
  <c r="D144" i="14" s="1"/>
  <c r="D145" i="14" s="1"/>
  <c r="D146" i="14" s="1"/>
  <c r="D147" i="14" s="1"/>
  <c r="D148" i="14" s="1"/>
  <c r="D149" i="14" s="1"/>
  <c r="D150" i="14" s="1"/>
  <c r="C132" i="14"/>
  <c r="C133" i="14" s="1"/>
  <c r="C134" i="14" s="1"/>
  <c r="C135" i="14" s="1"/>
  <c r="C136" i="14" s="1"/>
  <c r="C137" i="14" s="1"/>
  <c r="C138" i="14" s="1"/>
  <c r="C139" i="14" s="1"/>
  <c r="C140" i="14" s="1"/>
  <c r="C141" i="14" s="1"/>
  <c r="C142" i="14" s="1"/>
  <c r="C143" i="14" s="1"/>
  <c r="C144" i="14" s="1"/>
  <c r="C145" i="14" s="1"/>
  <c r="C146" i="14" s="1"/>
  <c r="C147" i="14" s="1"/>
  <c r="C148" i="14" s="1"/>
  <c r="C149" i="14" s="1"/>
  <c r="C150" i="14" s="1"/>
  <c r="P132" i="14"/>
  <c r="P133" i="14" s="1"/>
  <c r="P134" i="14" s="1"/>
  <c r="P135" i="14" s="1"/>
  <c r="P136" i="14" s="1"/>
  <c r="P137" i="14" s="1"/>
  <c r="P138" i="14" s="1"/>
  <c r="P139" i="14" s="1"/>
  <c r="P140" i="14" s="1"/>
  <c r="P141" i="14" s="1"/>
  <c r="P142" i="14" s="1"/>
  <c r="P143" i="14" s="1"/>
  <c r="P144" i="14" s="1"/>
  <c r="P145" i="14" s="1"/>
  <c r="P146" i="14" s="1"/>
  <c r="P147" i="14" s="1"/>
  <c r="P148" i="14" s="1"/>
  <c r="P149" i="14" s="1"/>
  <c r="P150" i="14" s="1"/>
  <c r="O132" i="14"/>
  <c r="O133" i="14" s="1"/>
  <c r="O134" i="14" s="1"/>
  <c r="O135" i="14" s="1"/>
  <c r="O136" i="14" s="1"/>
  <c r="O137" i="14" s="1"/>
  <c r="O138" i="14" s="1"/>
  <c r="O139" i="14" s="1"/>
  <c r="O140" i="14" s="1"/>
  <c r="O141" i="14" s="1"/>
  <c r="O142" i="14" s="1"/>
  <c r="O143" i="14" s="1"/>
  <c r="O144" i="14" s="1"/>
  <c r="O145" i="14" s="1"/>
  <c r="O146" i="14" s="1"/>
  <c r="O147" i="14" s="1"/>
  <c r="O148" i="14" s="1"/>
  <c r="O149" i="14" s="1"/>
  <c r="O150" i="14" s="1"/>
  <c r="L132" i="14"/>
  <c r="L133" i="14" s="1"/>
  <c r="L134" i="14" s="1"/>
  <c r="L135" i="14" s="1"/>
  <c r="I132" i="14"/>
  <c r="I128" i="14"/>
  <c r="I124" i="14"/>
  <c r="I120" i="14"/>
  <c r="I116" i="14"/>
  <c r="Z112" i="14"/>
  <c r="Z113" i="14" s="1"/>
  <c r="Z114" i="14" s="1"/>
  <c r="Z115" i="14" s="1"/>
  <c r="Z116" i="14" s="1"/>
  <c r="Z117" i="14" s="1"/>
  <c r="Z118" i="14" s="1"/>
  <c r="Z119" i="14" s="1"/>
  <c r="Z120" i="14" s="1"/>
  <c r="Z121" i="14" s="1"/>
  <c r="Z122" i="14" s="1"/>
  <c r="Z123" i="14" s="1"/>
  <c r="Z124" i="14" s="1"/>
  <c r="Z125" i="14" s="1"/>
  <c r="Z126" i="14" s="1"/>
  <c r="Z127" i="14" s="1"/>
  <c r="Z128" i="14" s="1"/>
  <c r="Z129" i="14" s="1"/>
  <c r="Z130" i="14" s="1"/>
  <c r="Y112" i="14"/>
  <c r="Y113" i="14" s="1"/>
  <c r="Y114" i="14" s="1"/>
  <c r="Y115" i="14" s="1"/>
  <c r="Y116" i="14" s="1"/>
  <c r="Y117" i="14" s="1"/>
  <c r="Y118" i="14" s="1"/>
  <c r="Y119" i="14" s="1"/>
  <c r="Y120" i="14" s="1"/>
  <c r="Y121" i="14" s="1"/>
  <c r="Y122" i="14" s="1"/>
  <c r="Y123" i="14" s="1"/>
  <c r="Y124" i="14" s="1"/>
  <c r="Y125" i="14" s="1"/>
  <c r="Y126" i="14" s="1"/>
  <c r="Y127" i="14" s="1"/>
  <c r="Y128" i="14" s="1"/>
  <c r="Y129" i="14" s="1"/>
  <c r="Y130" i="14" s="1"/>
  <c r="X112" i="14"/>
  <c r="X113" i="14" s="1"/>
  <c r="X114" i="14" s="1"/>
  <c r="X115" i="14" s="1"/>
  <c r="X116" i="14" s="1"/>
  <c r="X117" i="14" s="1"/>
  <c r="X118" i="14" s="1"/>
  <c r="X119" i="14" s="1"/>
  <c r="X120" i="14" s="1"/>
  <c r="X121" i="14" s="1"/>
  <c r="X122" i="14" s="1"/>
  <c r="X123" i="14" s="1"/>
  <c r="X124" i="14" s="1"/>
  <c r="X125" i="14" s="1"/>
  <c r="X126" i="14" s="1"/>
  <c r="X127" i="14" s="1"/>
  <c r="X128" i="14" s="1"/>
  <c r="X129" i="14" s="1"/>
  <c r="X130" i="14" s="1"/>
  <c r="S112" i="14"/>
  <c r="S113" i="14" s="1"/>
  <c r="S114" i="14" s="1"/>
  <c r="S115" i="14" s="1"/>
  <c r="S116" i="14" s="1"/>
  <c r="S117" i="14" s="1"/>
  <c r="S118" i="14" s="1"/>
  <c r="S119" i="14" s="1"/>
  <c r="S120" i="14" s="1"/>
  <c r="S121" i="14" s="1"/>
  <c r="S122" i="14" s="1"/>
  <c r="S123" i="14" s="1"/>
  <c r="S124" i="14" s="1"/>
  <c r="S125" i="14" s="1"/>
  <c r="S126" i="14" s="1"/>
  <c r="S127" i="14" s="1"/>
  <c r="S128" i="14" s="1"/>
  <c r="S129" i="14" s="1"/>
  <c r="S130" i="14" s="1"/>
  <c r="R112" i="14"/>
  <c r="R113" i="14" s="1"/>
  <c r="R114" i="14" s="1"/>
  <c r="R115" i="14" s="1"/>
  <c r="R116" i="14" s="1"/>
  <c r="R117" i="14" s="1"/>
  <c r="R118" i="14" s="1"/>
  <c r="R119" i="14" s="1"/>
  <c r="R120" i="14" s="1"/>
  <c r="R121" i="14" s="1"/>
  <c r="R122" i="14" s="1"/>
  <c r="R123" i="14" s="1"/>
  <c r="R124" i="14" s="1"/>
  <c r="R125" i="14" s="1"/>
  <c r="R126" i="14" s="1"/>
  <c r="R127" i="14" s="1"/>
  <c r="R128" i="14" s="1"/>
  <c r="R129" i="14" s="1"/>
  <c r="R130" i="14" s="1"/>
  <c r="J112" i="14"/>
  <c r="J113" i="14" s="1"/>
  <c r="J114" i="14" s="1"/>
  <c r="J115" i="14" s="1"/>
  <c r="J116" i="14" s="1"/>
  <c r="J117" i="14" s="1"/>
  <c r="J118" i="14" s="1"/>
  <c r="J119" i="14" s="1"/>
  <c r="J120" i="14" s="1"/>
  <c r="J121" i="14" s="1"/>
  <c r="J122" i="14" s="1"/>
  <c r="J123" i="14" s="1"/>
  <c r="J124" i="14" s="1"/>
  <c r="J125" i="14" s="1"/>
  <c r="J126" i="14" s="1"/>
  <c r="J127" i="14" s="1"/>
  <c r="J128" i="14" s="1"/>
  <c r="J129" i="14" s="1"/>
  <c r="J130" i="14" s="1"/>
  <c r="H112" i="14"/>
  <c r="H113" i="14" s="1"/>
  <c r="H114" i="14" s="1"/>
  <c r="H115" i="14" s="1"/>
  <c r="H116" i="14" s="1"/>
  <c r="H117" i="14" s="1"/>
  <c r="H118" i="14" s="1"/>
  <c r="H119" i="14" s="1"/>
  <c r="H120" i="14" s="1"/>
  <c r="H121" i="14" s="1"/>
  <c r="H122" i="14" s="1"/>
  <c r="H123" i="14" s="1"/>
  <c r="H124" i="14" s="1"/>
  <c r="H125" i="14" s="1"/>
  <c r="H126" i="14" s="1"/>
  <c r="H127" i="14" s="1"/>
  <c r="H128" i="14" s="1"/>
  <c r="H129" i="14" s="1"/>
  <c r="H130" i="14" s="1"/>
  <c r="G112" i="14"/>
  <c r="G113" i="14" s="1"/>
  <c r="G114" i="14" s="1"/>
  <c r="G115" i="14" s="1"/>
  <c r="G116" i="14" s="1"/>
  <c r="G117" i="14" s="1"/>
  <c r="G118" i="14" s="1"/>
  <c r="G119" i="14" s="1"/>
  <c r="G120" i="14" s="1"/>
  <c r="G121" i="14" s="1"/>
  <c r="G122" i="14" s="1"/>
  <c r="G123" i="14" s="1"/>
  <c r="G124" i="14" s="1"/>
  <c r="G125" i="14" s="1"/>
  <c r="G126" i="14" s="1"/>
  <c r="G127" i="14" s="1"/>
  <c r="G128" i="14" s="1"/>
  <c r="G129" i="14" s="1"/>
  <c r="G130" i="14" s="1"/>
  <c r="F112" i="14"/>
  <c r="F113" i="14" s="1"/>
  <c r="F114" i="14" s="1"/>
  <c r="F115" i="14" s="1"/>
  <c r="F116" i="14" s="1"/>
  <c r="F117" i="14" s="1"/>
  <c r="F118" i="14" s="1"/>
  <c r="F119" i="14" s="1"/>
  <c r="F120" i="14" s="1"/>
  <c r="F121" i="14" s="1"/>
  <c r="F122" i="14" s="1"/>
  <c r="F123" i="14" s="1"/>
  <c r="F124" i="14" s="1"/>
  <c r="F125" i="14" s="1"/>
  <c r="F126" i="14" s="1"/>
  <c r="F127" i="14" s="1"/>
  <c r="F128" i="14" s="1"/>
  <c r="F129" i="14" s="1"/>
  <c r="F130" i="14" s="1"/>
  <c r="E112" i="14"/>
  <c r="E113" i="14" s="1"/>
  <c r="E114" i="14" s="1"/>
  <c r="E115" i="14" s="1"/>
  <c r="E116" i="14" s="1"/>
  <c r="E117" i="14" s="1"/>
  <c r="E118" i="14" s="1"/>
  <c r="E119" i="14" s="1"/>
  <c r="E120" i="14" s="1"/>
  <c r="E121" i="14" s="1"/>
  <c r="E122" i="14" s="1"/>
  <c r="E123" i="14" s="1"/>
  <c r="E124" i="14" s="1"/>
  <c r="E125" i="14" s="1"/>
  <c r="E126" i="14" s="1"/>
  <c r="E127" i="14" s="1"/>
  <c r="E128" i="14" s="1"/>
  <c r="E129" i="14" s="1"/>
  <c r="E130" i="14" s="1"/>
  <c r="D112" i="14"/>
  <c r="D113" i="14" s="1"/>
  <c r="D114" i="14" s="1"/>
  <c r="D115" i="14" s="1"/>
  <c r="D116" i="14" s="1"/>
  <c r="D117" i="14" s="1"/>
  <c r="D118" i="14" s="1"/>
  <c r="D119" i="14" s="1"/>
  <c r="D120" i="14" s="1"/>
  <c r="D121" i="14" s="1"/>
  <c r="D122" i="14" s="1"/>
  <c r="D123" i="14" s="1"/>
  <c r="D124" i="14" s="1"/>
  <c r="D125" i="14" s="1"/>
  <c r="D126" i="14" s="1"/>
  <c r="D127" i="14" s="1"/>
  <c r="D128" i="14" s="1"/>
  <c r="D129" i="14" s="1"/>
  <c r="D130" i="14" s="1"/>
  <c r="C112" i="14"/>
  <c r="C113" i="14" s="1"/>
  <c r="C114" i="14" s="1"/>
  <c r="C115" i="14" s="1"/>
  <c r="C116" i="14" s="1"/>
  <c r="C117" i="14" s="1"/>
  <c r="C118" i="14" s="1"/>
  <c r="C119" i="14" s="1"/>
  <c r="C120" i="14" s="1"/>
  <c r="C121" i="14" s="1"/>
  <c r="C122" i="14" s="1"/>
  <c r="C123" i="14" s="1"/>
  <c r="C124" i="14" s="1"/>
  <c r="C125" i="14" s="1"/>
  <c r="C126" i="14" s="1"/>
  <c r="C127" i="14" s="1"/>
  <c r="C128" i="14" s="1"/>
  <c r="C129" i="14" s="1"/>
  <c r="C130" i="14" s="1"/>
  <c r="P112" i="14"/>
  <c r="P113" i="14" s="1"/>
  <c r="P114" i="14" s="1"/>
  <c r="P115" i="14" s="1"/>
  <c r="P116" i="14" s="1"/>
  <c r="P117" i="14" s="1"/>
  <c r="P118" i="14" s="1"/>
  <c r="P119" i="14" s="1"/>
  <c r="P120" i="14" s="1"/>
  <c r="P121" i="14" s="1"/>
  <c r="P122" i="14" s="1"/>
  <c r="P123" i="14" s="1"/>
  <c r="P124" i="14" s="1"/>
  <c r="P125" i="14" s="1"/>
  <c r="P126" i="14" s="1"/>
  <c r="P127" i="14" s="1"/>
  <c r="P128" i="14" s="1"/>
  <c r="P129" i="14" s="1"/>
  <c r="P130" i="14" s="1"/>
  <c r="O112" i="14"/>
  <c r="O113" i="14" s="1"/>
  <c r="O114" i="14" s="1"/>
  <c r="O115" i="14" s="1"/>
  <c r="O116" i="14" s="1"/>
  <c r="O117" i="14" s="1"/>
  <c r="O118" i="14" s="1"/>
  <c r="O119" i="14" s="1"/>
  <c r="O120" i="14" s="1"/>
  <c r="O121" i="14" s="1"/>
  <c r="O122" i="14" s="1"/>
  <c r="O123" i="14" s="1"/>
  <c r="O124" i="14" s="1"/>
  <c r="O125" i="14" s="1"/>
  <c r="O126" i="14" s="1"/>
  <c r="O127" i="14" s="1"/>
  <c r="O128" i="14" s="1"/>
  <c r="O129" i="14" s="1"/>
  <c r="O130" i="14" s="1"/>
  <c r="L112" i="14"/>
  <c r="L113" i="14" s="1"/>
  <c r="L114" i="14" s="1"/>
  <c r="L115" i="14" s="1"/>
  <c r="I112" i="14"/>
  <c r="I108" i="14"/>
  <c r="I104" i="14"/>
  <c r="I100" i="14"/>
  <c r="I96" i="14"/>
  <c r="Z92" i="14"/>
  <c r="Z93" i="14" s="1"/>
  <c r="Z94" i="14" s="1"/>
  <c r="Z95" i="14" s="1"/>
  <c r="Z96" i="14" s="1"/>
  <c r="Z97" i="14" s="1"/>
  <c r="Z98" i="14" s="1"/>
  <c r="Z99" i="14" s="1"/>
  <c r="Z100" i="14" s="1"/>
  <c r="Z101" i="14" s="1"/>
  <c r="Z102" i="14" s="1"/>
  <c r="Z103" i="14" s="1"/>
  <c r="Z104" i="14" s="1"/>
  <c r="Z105" i="14" s="1"/>
  <c r="Z106" i="14" s="1"/>
  <c r="Z107" i="14" s="1"/>
  <c r="Z108" i="14" s="1"/>
  <c r="Z109" i="14" s="1"/>
  <c r="Z110" i="14" s="1"/>
  <c r="Y92" i="14"/>
  <c r="Y93" i="14" s="1"/>
  <c r="Y94" i="14" s="1"/>
  <c r="Y95" i="14" s="1"/>
  <c r="Y96" i="14" s="1"/>
  <c r="Y97" i="14" s="1"/>
  <c r="Y98" i="14" s="1"/>
  <c r="Y99" i="14" s="1"/>
  <c r="Y100" i="14" s="1"/>
  <c r="Y101" i="14" s="1"/>
  <c r="Y102" i="14" s="1"/>
  <c r="Y103" i="14" s="1"/>
  <c r="Y104" i="14" s="1"/>
  <c r="Y105" i="14" s="1"/>
  <c r="Y106" i="14" s="1"/>
  <c r="Y107" i="14" s="1"/>
  <c r="Y108" i="14" s="1"/>
  <c r="Y109" i="14" s="1"/>
  <c r="Y110" i="14" s="1"/>
  <c r="X92" i="14"/>
  <c r="X93" i="14" s="1"/>
  <c r="X94" i="14" s="1"/>
  <c r="X95" i="14" s="1"/>
  <c r="X96" i="14" s="1"/>
  <c r="X97" i="14" s="1"/>
  <c r="X98" i="14" s="1"/>
  <c r="X99" i="14" s="1"/>
  <c r="X100" i="14" s="1"/>
  <c r="X101" i="14" s="1"/>
  <c r="X102" i="14" s="1"/>
  <c r="X103" i="14" s="1"/>
  <c r="X104" i="14" s="1"/>
  <c r="X105" i="14" s="1"/>
  <c r="X106" i="14" s="1"/>
  <c r="X107" i="14" s="1"/>
  <c r="X108" i="14" s="1"/>
  <c r="X109" i="14" s="1"/>
  <c r="X110" i="14" s="1"/>
  <c r="S92" i="14"/>
  <c r="S93" i="14" s="1"/>
  <c r="S94" i="14" s="1"/>
  <c r="S95" i="14" s="1"/>
  <c r="S96" i="14" s="1"/>
  <c r="S97" i="14" s="1"/>
  <c r="S98" i="14" s="1"/>
  <c r="S99" i="14" s="1"/>
  <c r="S100" i="14" s="1"/>
  <c r="S101" i="14" s="1"/>
  <c r="S102" i="14" s="1"/>
  <c r="S103" i="14" s="1"/>
  <c r="S104" i="14" s="1"/>
  <c r="S105" i="14" s="1"/>
  <c r="S106" i="14" s="1"/>
  <c r="S107" i="14" s="1"/>
  <c r="S108" i="14" s="1"/>
  <c r="S109" i="14" s="1"/>
  <c r="S110" i="14" s="1"/>
  <c r="R92" i="14"/>
  <c r="R93" i="14" s="1"/>
  <c r="R94" i="14" s="1"/>
  <c r="R95" i="14" s="1"/>
  <c r="R96" i="14" s="1"/>
  <c r="R97" i="14" s="1"/>
  <c r="R98" i="14" s="1"/>
  <c r="R99" i="14" s="1"/>
  <c r="R100" i="14" s="1"/>
  <c r="R101" i="14" s="1"/>
  <c r="R102" i="14" s="1"/>
  <c r="R103" i="14" s="1"/>
  <c r="R104" i="14" s="1"/>
  <c r="R105" i="14" s="1"/>
  <c r="R106" i="14" s="1"/>
  <c r="R107" i="14" s="1"/>
  <c r="R108" i="14" s="1"/>
  <c r="R109" i="14" s="1"/>
  <c r="R110" i="14" s="1"/>
  <c r="J92" i="14"/>
  <c r="J93" i="14" s="1"/>
  <c r="J94" i="14" s="1"/>
  <c r="J95" i="14" s="1"/>
  <c r="J96" i="14" s="1"/>
  <c r="J97" i="14" s="1"/>
  <c r="J98" i="14" s="1"/>
  <c r="J99" i="14" s="1"/>
  <c r="J100" i="14" s="1"/>
  <c r="J101" i="14" s="1"/>
  <c r="J102" i="14" s="1"/>
  <c r="J103" i="14" s="1"/>
  <c r="J104" i="14" s="1"/>
  <c r="J105" i="14" s="1"/>
  <c r="J106" i="14" s="1"/>
  <c r="J107" i="14" s="1"/>
  <c r="J108" i="14" s="1"/>
  <c r="J109" i="14" s="1"/>
  <c r="J110" i="14" s="1"/>
  <c r="H92" i="14"/>
  <c r="H93" i="14" s="1"/>
  <c r="H94" i="14" s="1"/>
  <c r="H95" i="14" s="1"/>
  <c r="H96" i="14" s="1"/>
  <c r="H97" i="14" s="1"/>
  <c r="H98" i="14" s="1"/>
  <c r="H99" i="14" s="1"/>
  <c r="H100" i="14" s="1"/>
  <c r="H101" i="14" s="1"/>
  <c r="H102" i="14" s="1"/>
  <c r="H103" i="14" s="1"/>
  <c r="H104" i="14" s="1"/>
  <c r="H105" i="14" s="1"/>
  <c r="H106" i="14" s="1"/>
  <c r="H107" i="14" s="1"/>
  <c r="H108" i="14" s="1"/>
  <c r="H109" i="14" s="1"/>
  <c r="H110" i="14" s="1"/>
  <c r="G92" i="14"/>
  <c r="G93" i="14" s="1"/>
  <c r="G94" i="14" s="1"/>
  <c r="G95" i="14" s="1"/>
  <c r="G96" i="14" s="1"/>
  <c r="G97" i="14" s="1"/>
  <c r="G98" i="14" s="1"/>
  <c r="G99" i="14" s="1"/>
  <c r="G100" i="14" s="1"/>
  <c r="G101" i="14" s="1"/>
  <c r="G102" i="14" s="1"/>
  <c r="G103" i="14" s="1"/>
  <c r="G104" i="14" s="1"/>
  <c r="G105" i="14" s="1"/>
  <c r="G106" i="14" s="1"/>
  <c r="G107" i="14" s="1"/>
  <c r="G108" i="14" s="1"/>
  <c r="G109" i="14" s="1"/>
  <c r="G110" i="14" s="1"/>
  <c r="F92" i="14"/>
  <c r="F93" i="14" s="1"/>
  <c r="F94" i="14" s="1"/>
  <c r="F95" i="14" s="1"/>
  <c r="F96" i="14" s="1"/>
  <c r="F97" i="14" s="1"/>
  <c r="F98" i="14" s="1"/>
  <c r="F99" i="14" s="1"/>
  <c r="F100" i="14" s="1"/>
  <c r="F101" i="14" s="1"/>
  <c r="F102" i="14" s="1"/>
  <c r="F103" i="14" s="1"/>
  <c r="F104" i="14" s="1"/>
  <c r="F105" i="14" s="1"/>
  <c r="F106" i="14" s="1"/>
  <c r="F107" i="14" s="1"/>
  <c r="F108" i="14" s="1"/>
  <c r="F109" i="14" s="1"/>
  <c r="F110" i="14" s="1"/>
  <c r="E92" i="14"/>
  <c r="E93" i="14" s="1"/>
  <c r="E94" i="14" s="1"/>
  <c r="E95" i="14" s="1"/>
  <c r="E96" i="14" s="1"/>
  <c r="E97" i="14" s="1"/>
  <c r="E98" i="14" s="1"/>
  <c r="E99" i="14" s="1"/>
  <c r="E100" i="14" s="1"/>
  <c r="E101" i="14" s="1"/>
  <c r="E102" i="14" s="1"/>
  <c r="E103" i="14" s="1"/>
  <c r="E104" i="14" s="1"/>
  <c r="E105" i="14" s="1"/>
  <c r="E106" i="14" s="1"/>
  <c r="E107" i="14" s="1"/>
  <c r="E108" i="14" s="1"/>
  <c r="E109" i="14" s="1"/>
  <c r="E110" i="14" s="1"/>
  <c r="D92" i="14"/>
  <c r="D93" i="14" s="1"/>
  <c r="D94" i="14" s="1"/>
  <c r="D95" i="14" s="1"/>
  <c r="D96" i="14" s="1"/>
  <c r="D97" i="14" s="1"/>
  <c r="D98" i="14" s="1"/>
  <c r="D99" i="14" s="1"/>
  <c r="D100" i="14" s="1"/>
  <c r="D101" i="14" s="1"/>
  <c r="D102" i="14" s="1"/>
  <c r="D103" i="14" s="1"/>
  <c r="D104" i="14" s="1"/>
  <c r="D105" i="14" s="1"/>
  <c r="D106" i="14" s="1"/>
  <c r="D107" i="14" s="1"/>
  <c r="D108" i="14" s="1"/>
  <c r="D109" i="14" s="1"/>
  <c r="D110" i="14" s="1"/>
  <c r="C92" i="14"/>
  <c r="C93" i="14" s="1"/>
  <c r="C94" i="14" s="1"/>
  <c r="C95" i="14" s="1"/>
  <c r="C96" i="14" s="1"/>
  <c r="C97" i="14" s="1"/>
  <c r="C98" i="14" s="1"/>
  <c r="C99" i="14" s="1"/>
  <c r="C100" i="14" s="1"/>
  <c r="C101" i="14" s="1"/>
  <c r="C102" i="14" s="1"/>
  <c r="C103" i="14" s="1"/>
  <c r="C104" i="14" s="1"/>
  <c r="C105" i="14" s="1"/>
  <c r="C106" i="14" s="1"/>
  <c r="C107" i="14" s="1"/>
  <c r="C108" i="14" s="1"/>
  <c r="C109" i="14" s="1"/>
  <c r="C110" i="14" s="1"/>
  <c r="P92" i="14"/>
  <c r="P93" i="14" s="1"/>
  <c r="P94" i="14" s="1"/>
  <c r="P95" i="14" s="1"/>
  <c r="P96" i="14" s="1"/>
  <c r="P97" i="14" s="1"/>
  <c r="P98" i="14" s="1"/>
  <c r="P99" i="14" s="1"/>
  <c r="P100" i="14" s="1"/>
  <c r="P101" i="14" s="1"/>
  <c r="P102" i="14" s="1"/>
  <c r="P103" i="14" s="1"/>
  <c r="P104" i="14" s="1"/>
  <c r="P105" i="14" s="1"/>
  <c r="P106" i="14" s="1"/>
  <c r="P107" i="14" s="1"/>
  <c r="P108" i="14" s="1"/>
  <c r="P109" i="14" s="1"/>
  <c r="P110" i="14" s="1"/>
  <c r="O92" i="14"/>
  <c r="O93" i="14" s="1"/>
  <c r="O94" i="14" s="1"/>
  <c r="O95" i="14" s="1"/>
  <c r="O96" i="14" s="1"/>
  <c r="O97" i="14" s="1"/>
  <c r="O98" i="14" s="1"/>
  <c r="O99" i="14" s="1"/>
  <c r="O100" i="14" s="1"/>
  <c r="O101" i="14" s="1"/>
  <c r="O102" i="14" s="1"/>
  <c r="O103" i="14" s="1"/>
  <c r="O104" i="14" s="1"/>
  <c r="O105" i="14" s="1"/>
  <c r="O106" i="14" s="1"/>
  <c r="O107" i="14" s="1"/>
  <c r="O108" i="14" s="1"/>
  <c r="O109" i="14" s="1"/>
  <c r="O110" i="14" s="1"/>
  <c r="L92" i="14"/>
  <c r="L93" i="14" s="1"/>
  <c r="L94" i="14" s="1"/>
  <c r="L95" i="14" s="1"/>
  <c r="I92" i="14"/>
  <c r="I88" i="14"/>
  <c r="I84" i="14"/>
  <c r="I80" i="14"/>
  <c r="I76" i="14"/>
  <c r="Z72" i="14"/>
  <c r="Z73" i="14" s="1"/>
  <c r="Z74" i="14" s="1"/>
  <c r="Z75" i="14" s="1"/>
  <c r="Z76" i="14" s="1"/>
  <c r="Z77" i="14" s="1"/>
  <c r="Z78" i="14" s="1"/>
  <c r="Z79" i="14" s="1"/>
  <c r="Z80" i="14" s="1"/>
  <c r="Z81" i="14" s="1"/>
  <c r="Z82" i="14" s="1"/>
  <c r="Z83" i="14" s="1"/>
  <c r="Z84" i="14" s="1"/>
  <c r="Z85" i="14" s="1"/>
  <c r="Z86" i="14" s="1"/>
  <c r="Z87" i="14" s="1"/>
  <c r="Z88" i="14" s="1"/>
  <c r="Z89" i="14" s="1"/>
  <c r="Z90" i="14" s="1"/>
  <c r="Y72" i="14"/>
  <c r="Y73" i="14" s="1"/>
  <c r="Y74" i="14" s="1"/>
  <c r="Y75" i="14" s="1"/>
  <c r="Y76" i="14" s="1"/>
  <c r="Y77" i="14" s="1"/>
  <c r="Y78" i="14" s="1"/>
  <c r="Y79" i="14" s="1"/>
  <c r="Y80" i="14" s="1"/>
  <c r="Y81" i="14" s="1"/>
  <c r="Y82" i="14" s="1"/>
  <c r="Y83" i="14" s="1"/>
  <c r="Y84" i="14" s="1"/>
  <c r="Y85" i="14" s="1"/>
  <c r="Y86" i="14" s="1"/>
  <c r="Y87" i="14" s="1"/>
  <c r="Y88" i="14" s="1"/>
  <c r="Y89" i="14" s="1"/>
  <c r="Y90" i="14" s="1"/>
  <c r="X72" i="14"/>
  <c r="X73" i="14" s="1"/>
  <c r="X74" i="14" s="1"/>
  <c r="X75" i="14" s="1"/>
  <c r="X76" i="14" s="1"/>
  <c r="X77" i="14" s="1"/>
  <c r="X78" i="14" s="1"/>
  <c r="X79" i="14" s="1"/>
  <c r="X80" i="14" s="1"/>
  <c r="X81" i="14" s="1"/>
  <c r="X82" i="14" s="1"/>
  <c r="X83" i="14" s="1"/>
  <c r="X84" i="14" s="1"/>
  <c r="X85" i="14" s="1"/>
  <c r="X86" i="14" s="1"/>
  <c r="X87" i="14" s="1"/>
  <c r="X88" i="14" s="1"/>
  <c r="X89" i="14" s="1"/>
  <c r="X90" i="14" s="1"/>
  <c r="S72" i="14"/>
  <c r="S73" i="14" s="1"/>
  <c r="S74" i="14" s="1"/>
  <c r="S75" i="14" s="1"/>
  <c r="S76" i="14" s="1"/>
  <c r="S77" i="14" s="1"/>
  <c r="S78" i="14" s="1"/>
  <c r="S79" i="14" s="1"/>
  <c r="S80" i="14" s="1"/>
  <c r="S81" i="14" s="1"/>
  <c r="S82" i="14" s="1"/>
  <c r="S83" i="14" s="1"/>
  <c r="S84" i="14" s="1"/>
  <c r="S85" i="14" s="1"/>
  <c r="S86" i="14" s="1"/>
  <c r="S87" i="14" s="1"/>
  <c r="S88" i="14" s="1"/>
  <c r="S89" i="14" s="1"/>
  <c r="S90" i="14" s="1"/>
  <c r="R72" i="14"/>
  <c r="R73" i="14" s="1"/>
  <c r="R74" i="14" s="1"/>
  <c r="R75" i="14" s="1"/>
  <c r="R76" i="14" s="1"/>
  <c r="R77" i="14" s="1"/>
  <c r="R78" i="14" s="1"/>
  <c r="R79" i="14" s="1"/>
  <c r="R80" i="14" s="1"/>
  <c r="R81" i="14" s="1"/>
  <c r="R82" i="14" s="1"/>
  <c r="R83" i="14" s="1"/>
  <c r="R84" i="14" s="1"/>
  <c r="R85" i="14" s="1"/>
  <c r="R86" i="14" s="1"/>
  <c r="R87" i="14" s="1"/>
  <c r="R88" i="14" s="1"/>
  <c r="R89" i="14" s="1"/>
  <c r="R90" i="14" s="1"/>
  <c r="J72" i="14"/>
  <c r="J73" i="14" s="1"/>
  <c r="J74" i="14" s="1"/>
  <c r="J75" i="14" s="1"/>
  <c r="J76" i="14" s="1"/>
  <c r="J77" i="14" s="1"/>
  <c r="J78" i="14" s="1"/>
  <c r="J79" i="14" s="1"/>
  <c r="J80" i="14" s="1"/>
  <c r="J81" i="14" s="1"/>
  <c r="J82" i="14" s="1"/>
  <c r="J83" i="14" s="1"/>
  <c r="J84" i="14" s="1"/>
  <c r="J85" i="14" s="1"/>
  <c r="J86" i="14" s="1"/>
  <c r="J87" i="14" s="1"/>
  <c r="J88" i="14" s="1"/>
  <c r="J89" i="14" s="1"/>
  <c r="J90" i="14" s="1"/>
  <c r="H72" i="14"/>
  <c r="H73" i="14" s="1"/>
  <c r="H74" i="14" s="1"/>
  <c r="H75" i="14" s="1"/>
  <c r="H76" i="14" s="1"/>
  <c r="H77" i="14" s="1"/>
  <c r="H78" i="14" s="1"/>
  <c r="H79" i="14" s="1"/>
  <c r="H80" i="14" s="1"/>
  <c r="H81" i="14" s="1"/>
  <c r="H82" i="14" s="1"/>
  <c r="H83" i="14" s="1"/>
  <c r="H84" i="14" s="1"/>
  <c r="H85" i="14" s="1"/>
  <c r="H86" i="14" s="1"/>
  <c r="H87" i="14" s="1"/>
  <c r="H88" i="14" s="1"/>
  <c r="H89" i="14" s="1"/>
  <c r="H90" i="14" s="1"/>
  <c r="G72" i="14"/>
  <c r="G73" i="14" s="1"/>
  <c r="G74" i="14" s="1"/>
  <c r="G75" i="14" s="1"/>
  <c r="G76" i="14" s="1"/>
  <c r="G77" i="14" s="1"/>
  <c r="G78" i="14" s="1"/>
  <c r="G79" i="14" s="1"/>
  <c r="G80" i="14" s="1"/>
  <c r="G81" i="14" s="1"/>
  <c r="G82" i="14" s="1"/>
  <c r="G83" i="14" s="1"/>
  <c r="G84" i="14" s="1"/>
  <c r="G85" i="14" s="1"/>
  <c r="G86" i="14" s="1"/>
  <c r="G87" i="14" s="1"/>
  <c r="G88" i="14" s="1"/>
  <c r="G89" i="14" s="1"/>
  <c r="G90" i="14" s="1"/>
  <c r="F72" i="14"/>
  <c r="F73" i="14" s="1"/>
  <c r="F74" i="14" s="1"/>
  <c r="F75" i="14" s="1"/>
  <c r="F76" i="14" s="1"/>
  <c r="F77" i="14" s="1"/>
  <c r="F78" i="14" s="1"/>
  <c r="F79" i="14" s="1"/>
  <c r="F80" i="14" s="1"/>
  <c r="F81" i="14" s="1"/>
  <c r="F82" i="14" s="1"/>
  <c r="F83" i="14" s="1"/>
  <c r="F84" i="14" s="1"/>
  <c r="F85" i="14" s="1"/>
  <c r="F86" i="14" s="1"/>
  <c r="F87" i="14" s="1"/>
  <c r="F88" i="14" s="1"/>
  <c r="F89" i="14" s="1"/>
  <c r="F90" i="14" s="1"/>
  <c r="E72" i="14"/>
  <c r="E73" i="14" s="1"/>
  <c r="E74" i="14" s="1"/>
  <c r="E75" i="14" s="1"/>
  <c r="E76" i="14" s="1"/>
  <c r="E77" i="14" s="1"/>
  <c r="E78" i="14" s="1"/>
  <c r="E79" i="14" s="1"/>
  <c r="E80" i="14" s="1"/>
  <c r="E81" i="14" s="1"/>
  <c r="E82" i="14" s="1"/>
  <c r="E83" i="14" s="1"/>
  <c r="E84" i="14" s="1"/>
  <c r="E85" i="14" s="1"/>
  <c r="E86" i="14" s="1"/>
  <c r="E87" i="14" s="1"/>
  <c r="E88" i="14" s="1"/>
  <c r="E89" i="14" s="1"/>
  <c r="E90" i="14" s="1"/>
  <c r="D72" i="14"/>
  <c r="D73" i="14" s="1"/>
  <c r="D74" i="14" s="1"/>
  <c r="D75" i="14" s="1"/>
  <c r="D76" i="14" s="1"/>
  <c r="D77" i="14" s="1"/>
  <c r="D78" i="14" s="1"/>
  <c r="D79" i="14" s="1"/>
  <c r="D80" i="14" s="1"/>
  <c r="D81" i="14" s="1"/>
  <c r="D82" i="14" s="1"/>
  <c r="D83" i="14" s="1"/>
  <c r="D84" i="14" s="1"/>
  <c r="D85" i="14" s="1"/>
  <c r="D86" i="14" s="1"/>
  <c r="D87" i="14" s="1"/>
  <c r="D88" i="14" s="1"/>
  <c r="D89" i="14" s="1"/>
  <c r="D90" i="14" s="1"/>
  <c r="C72" i="14"/>
  <c r="C73" i="14" s="1"/>
  <c r="C74" i="14" s="1"/>
  <c r="C75" i="14" s="1"/>
  <c r="C76" i="14" s="1"/>
  <c r="C77" i="14" s="1"/>
  <c r="C78" i="14" s="1"/>
  <c r="C79" i="14" s="1"/>
  <c r="C80" i="14" s="1"/>
  <c r="C81" i="14" s="1"/>
  <c r="C82" i="14" s="1"/>
  <c r="C83" i="14" s="1"/>
  <c r="C84" i="14" s="1"/>
  <c r="C85" i="14" s="1"/>
  <c r="C86" i="14" s="1"/>
  <c r="C87" i="14" s="1"/>
  <c r="C88" i="14" s="1"/>
  <c r="C89" i="14" s="1"/>
  <c r="C90" i="14" s="1"/>
  <c r="P72" i="14"/>
  <c r="P73" i="14" s="1"/>
  <c r="P74" i="14" s="1"/>
  <c r="P75" i="14" s="1"/>
  <c r="P76" i="14" s="1"/>
  <c r="P77" i="14" s="1"/>
  <c r="P78" i="14" s="1"/>
  <c r="P79" i="14" s="1"/>
  <c r="P80" i="14" s="1"/>
  <c r="P81" i="14" s="1"/>
  <c r="P82" i="14" s="1"/>
  <c r="P83" i="14" s="1"/>
  <c r="P84" i="14" s="1"/>
  <c r="P85" i="14" s="1"/>
  <c r="P86" i="14" s="1"/>
  <c r="P87" i="14" s="1"/>
  <c r="P88" i="14" s="1"/>
  <c r="P89" i="14" s="1"/>
  <c r="P90" i="14" s="1"/>
  <c r="O72" i="14"/>
  <c r="O73" i="14" s="1"/>
  <c r="O74" i="14" s="1"/>
  <c r="O75" i="14" s="1"/>
  <c r="O76" i="14" s="1"/>
  <c r="O77" i="14" s="1"/>
  <c r="O78" i="14" s="1"/>
  <c r="O79" i="14" s="1"/>
  <c r="O80" i="14" s="1"/>
  <c r="O81" i="14" s="1"/>
  <c r="O82" i="14" s="1"/>
  <c r="O83" i="14" s="1"/>
  <c r="O84" i="14" s="1"/>
  <c r="O85" i="14" s="1"/>
  <c r="O86" i="14" s="1"/>
  <c r="O87" i="14" s="1"/>
  <c r="O88" i="14" s="1"/>
  <c r="O89" i="14" s="1"/>
  <c r="O90" i="14" s="1"/>
  <c r="L72" i="14"/>
  <c r="L73" i="14" s="1"/>
  <c r="L74" i="14" s="1"/>
  <c r="L75" i="14" s="1"/>
  <c r="I72" i="14"/>
  <c r="I68" i="14"/>
  <c r="I64" i="14"/>
  <c r="I60" i="14"/>
  <c r="I56" i="14"/>
  <c r="Z52" i="14"/>
  <c r="Z53" i="14" s="1"/>
  <c r="Z54" i="14" s="1"/>
  <c r="Z55" i="14" s="1"/>
  <c r="Z56" i="14" s="1"/>
  <c r="Z57" i="14" s="1"/>
  <c r="Z58" i="14" s="1"/>
  <c r="Z59" i="14" s="1"/>
  <c r="Z60" i="14" s="1"/>
  <c r="Z61" i="14" s="1"/>
  <c r="Z62" i="14" s="1"/>
  <c r="Z63" i="14" s="1"/>
  <c r="Z64" i="14" s="1"/>
  <c r="Z65" i="14" s="1"/>
  <c r="Z66" i="14" s="1"/>
  <c r="Z67" i="14" s="1"/>
  <c r="Z68" i="14" s="1"/>
  <c r="Z69" i="14" s="1"/>
  <c r="Z70" i="14" s="1"/>
  <c r="Y52" i="14"/>
  <c r="Y53" i="14" s="1"/>
  <c r="Y54" i="14" s="1"/>
  <c r="Y55" i="14" s="1"/>
  <c r="Y56" i="14" s="1"/>
  <c r="Y57" i="14" s="1"/>
  <c r="Y58" i="14" s="1"/>
  <c r="X52" i="14"/>
  <c r="X53" i="14" s="1"/>
  <c r="X54" i="14" s="1"/>
  <c r="X55" i="14" s="1"/>
  <c r="X56" i="14" s="1"/>
  <c r="X57" i="14" s="1"/>
  <c r="X58" i="14" s="1"/>
  <c r="X59" i="14" s="1"/>
  <c r="X60" i="14" s="1"/>
  <c r="X61" i="14" s="1"/>
  <c r="X62" i="14" s="1"/>
  <c r="X63" i="14" s="1"/>
  <c r="X64" i="14" s="1"/>
  <c r="X65" i="14" s="1"/>
  <c r="X66" i="14" s="1"/>
  <c r="X67" i="14" s="1"/>
  <c r="X68" i="14" s="1"/>
  <c r="X69" i="14" s="1"/>
  <c r="X70" i="14" s="1"/>
  <c r="S52" i="14"/>
  <c r="S53" i="14" s="1"/>
  <c r="S54" i="14" s="1"/>
  <c r="S55" i="14" s="1"/>
  <c r="S56" i="14" s="1"/>
  <c r="S57" i="14" s="1"/>
  <c r="S58" i="14" s="1"/>
  <c r="S59" i="14" s="1"/>
  <c r="S60" i="14" s="1"/>
  <c r="S61" i="14" s="1"/>
  <c r="S62" i="14" s="1"/>
  <c r="S63" i="14" s="1"/>
  <c r="S64" i="14" s="1"/>
  <c r="S65" i="14" s="1"/>
  <c r="R52" i="14"/>
  <c r="R53" i="14" s="1"/>
  <c r="R54" i="14" s="1"/>
  <c r="R55" i="14" s="1"/>
  <c r="R56" i="14" s="1"/>
  <c r="R57" i="14" s="1"/>
  <c r="R58" i="14" s="1"/>
  <c r="R59" i="14" s="1"/>
  <c r="R60" i="14" s="1"/>
  <c r="R61" i="14" s="1"/>
  <c r="R62" i="14" s="1"/>
  <c r="R63" i="14" s="1"/>
  <c r="R64" i="14" s="1"/>
  <c r="R65" i="14" s="1"/>
  <c r="R66" i="14" s="1"/>
  <c r="R67" i="14" s="1"/>
  <c r="R68" i="14" s="1"/>
  <c r="R69" i="14" s="1"/>
  <c r="R70" i="14" s="1"/>
  <c r="J52" i="14"/>
  <c r="J53" i="14" s="1"/>
  <c r="J54" i="14" s="1"/>
  <c r="J55" i="14" s="1"/>
  <c r="J56" i="14" s="1"/>
  <c r="J57" i="14" s="1"/>
  <c r="J58" i="14" s="1"/>
  <c r="J59" i="14" s="1"/>
  <c r="J60" i="14" s="1"/>
  <c r="J61" i="14" s="1"/>
  <c r="J62" i="14" s="1"/>
  <c r="J63" i="14" s="1"/>
  <c r="J64" i="14" s="1"/>
  <c r="J65" i="14" s="1"/>
  <c r="J66" i="14" s="1"/>
  <c r="J67" i="14" s="1"/>
  <c r="J68" i="14" s="1"/>
  <c r="J69" i="14" s="1"/>
  <c r="J70" i="14" s="1"/>
  <c r="H52" i="14"/>
  <c r="H53" i="14" s="1"/>
  <c r="H54" i="14" s="1"/>
  <c r="H55" i="14" s="1"/>
  <c r="H56" i="14" s="1"/>
  <c r="H57" i="14" s="1"/>
  <c r="H58" i="14" s="1"/>
  <c r="H59" i="14" s="1"/>
  <c r="H60" i="14" s="1"/>
  <c r="H61" i="14" s="1"/>
  <c r="H62" i="14" s="1"/>
  <c r="H63" i="14" s="1"/>
  <c r="H64" i="14" s="1"/>
  <c r="H65" i="14" s="1"/>
  <c r="H66" i="14" s="1"/>
  <c r="H67" i="14" s="1"/>
  <c r="H68" i="14" s="1"/>
  <c r="H69" i="14" s="1"/>
  <c r="H70" i="14" s="1"/>
  <c r="G52" i="14"/>
  <c r="G53" i="14" s="1"/>
  <c r="G54" i="14" s="1"/>
  <c r="G55" i="14" s="1"/>
  <c r="G56" i="14" s="1"/>
  <c r="G57" i="14" s="1"/>
  <c r="G58" i="14" s="1"/>
  <c r="G59" i="14" s="1"/>
  <c r="G60" i="14" s="1"/>
  <c r="G61" i="14" s="1"/>
  <c r="G62" i="14" s="1"/>
  <c r="G63" i="14" s="1"/>
  <c r="G64" i="14" s="1"/>
  <c r="G65" i="14" s="1"/>
  <c r="G66" i="14" s="1"/>
  <c r="G67" i="14" s="1"/>
  <c r="G68" i="14" s="1"/>
  <c r="G69" i="14" s="1"/>
  <c r="G70" i="14" s="1"/>
  <c r="F52" i="14"/>
  <c r="F53" i="14" s="1"/>
  <c r="F54" i="14" s="1"/>
  <c r="F55" i="14" s="1"/>
  <c r="F56" i="14" s="1"/>
  <c r="F57" i="14" s="1"/>
  <c r="F58" i="14" s="1"/>
  <c r="F59" i="14" s="1"/>
  <c r="F60" i="14" s="1"/>
  <c r="F61" i="14" s="1"/>
  <c r="F62" i="14" s="1"/>
  <c r="F63" i="14" s="1"/>
  <c r="F64" i="14" s="1"/>
  <c r="F65" i="14" s="1"/>
  <c r="F66" i="14" s="1"/>
  <c r="F67" i="14" s="1"/>
  <c r="F68" i="14" s="1"/>
  <c r="F69" i="14" s="1"/>
  <c r="F70" i="14" s="1"/>
  <c r="E52" i="14"/>
  <c r="E53" i="14" s="1"/>
  <c r="E54" i="14" s="1"/>
  <c r="E55" i="14" s="1"/>
  <c r="E56" i="14" s="1"/>
  <c r="E57" i="14" s="1"/>
  <c r="E58" i="14" s="1"/>
  <c r="E59" i="14" s="1"/>
  <c r="E60" i="14" s="1"/>
  <c r="E61" i="14" s="1"/>
  <c r="E62" i="14" s="1"/>
  <c r="E63" i="14" s="1"/>
  <c r="E64" i="14" s="1"/>
  <c r="E65" i="14" s="1"/>
  <c r="E66" i="14" s="1"/>
  <c r="E67" i="14" s="1"/>
  <c r="E68" i="14" s="1"/>
  <c r="E69" i="14" s="1"/>
  <c r="E70" i="14" s="1"/>
  <c r="D52" i="14"/>
  <c r="D53" i="14" s="1"/>
  <c r="D54" i="14" s="1"/>
  <c r="D55" i="14" s="1"/>
  <c r="D56" i="14" s="1"/>
  <c r="D57" i="14" s="1"/>
  <c r="D58" i="14" s="1"/>
  <c r="D59" i="14" s="1"/>
  <c r="D60" i="14" s="1"/>
  <c r="D61" i="14" s="1"/>
  <c r="D62" i="14" s="1"/>
  <c r="D63" i="14" s="1"/>
  <c r="D64" i="14" s="1"/>
  <c r="D65" i="14" s="1"/>
  <c r="D66" i="14" s="1"/>
  <c r="D67" i="14" s="1"/>
  <c r="D68" i="14" s="1"/>
  <c r="D69" i="14" s="1"/>
  <c r="D70" i="14" s="1"/>
  <c r="C52" i="14"/>
  <c r="C53" i="14" s="1"/>
  <c r="C54" i="14" s="1"/>
  <c r="C55" i="14" s="1"/>
  <c r="C56" i="14" s="1"/>
  <c r="C57" i="14" s="1"/>
  <c r="C58" i="14" s="1"/>
  <c r="C59" i="14" s="1"/>
  <c r="C60" i="14" s="1"/>
  <c r="C61" i="14" s="1"/>
  <c r="C62" i="14" s="1"/>
  <c r="C63" i="14" s="1"/>
  <c r="C64" i="14" s="1"/>
  <c r="C65" i="14" s="1"/>
  <c r="C66" i="14" s="1"/>
  <c r="C67" i="14" s="1"/>
  <c r="C68" i="14" s="1"/>
  <c r="C69" i="14" s="1"/>
  <c r="C70" i="14" s="1"/>
  <c r="P52" i="14"/>
  <c r="P53" i="14" s="1"/>
  <c r="P54" i="14" s="1"/>
  <c r="P55" i="14" s="1"/>
  <c r="P56" i="14" s="1"/>
  <c r="P57" i="14" s="1"/>
  <c r="P58" i="14" s="1"/>
  <c r="P59" i="14" s="1"/>
  <c r="P60" i="14" s="1"/>
  <c r="P61" i="14" s="1"/>
  <c r="P62" i="14" s="1"/>
  <c r="P63" i="14" s="1"/>
  <c r="P64" i="14" s="1"/>
  <c r="P65" i="14" s="1"/>
  <c r="P66" i="14" s="1"/>
  <c r="P67" i="14" s="1"/>
  <c r="P68" i="14" s="1"/>
  <c r="P69" i="14" s="1"/>
  <c r="P70" i="14" s="1"/>
  <c r="O52" i="14"/>
  <c r="O53" i="14" s="1"/>
  <c r="O54" i="14" s="1"/>
  <c r="O55" i="14" s="1"/>
  <c r="O56" i="14" s="1"/>
  <c r="O57" i="14" s="1"/>
  <c r="O58" i="14" s="1"/>
  <c r="O59" i="14" s="1"/>
  <c r="O60" i="14" s="1"/>
  <c r="O61" i="14" s="1"/>
  <c r="O62" i="14" s="1"/>
  <c r="O63" i="14" s="1"/>
  <c r="O64" i="14" s="1"/>
  <c r="O65" i="14" s="1"/>
  <c r="O66" i="14" s="1"/>
  <c r="O67" i="14" s="1"/>
  <c r="O68" i="14" s="1"/>
  <c r="O69" i="14" s="1"/>
  <c r="O70" i="14" s="1"/>
  <c r="L52" i="14"/>
  <c r="B52" i="14"/>
  <c r="B53" i="14" s="1"/>
  <c r="S66" i="14" l="1"/>
  <c r="S67" i="14" s="1"/>
  <c r="S68" i="14" s="1"/>
  <c r="Y59" i="14"/>
  <c r="Y60" i="14" s="1"/>
  <c r="Y61" i="14" s="1"/>
  <c r="Y62" i="14" s="1"/>
  <c r="Y63" i="14" s="1"/>
  <c r="Y64" i="14" s="1"/>
  <c r="Y65" i="14" s="1"/>
  <c r="Y66" i="14" s="1"/>
  <c r="Y67" i="14" s="1"/>
  <c r="Y68" i="14" s="1"/>
  <c r="Y69" i="14" s="1"/>
  <c r="Y70" i="14" s="1"/>
  <c r="L53" i="14"/>
  <c r="AC52" i="14"/>
  <c r="AB52" i="14"/>
  <c r="I61" i="14"/>
  <c r="L76" i="14"/>
  <c r="L77" i="14" s="1"/>
  <c r="L78" i="14" s="1"/>
  <c r="L79" i="14" s="1"/>
  <c r="AB75" i="14"/>
  <c r="AC75" i="14"/>
  <c r="I81" i="14"/>
  <c r="L96" i="14"/>
  <c r="L97" i="14" s="1"/>
  <c r="L98" i="14" s="1"/>
  <c r="L99" i="14" s="1"/>
  <c r="AB95" i="14"/>
  <c r="AC95" i="14"/>
  <c r="I101" i="14"/>
  <c r="L116" i="14"/>
  <c r="L117" i="14" s="1"/>
  <c r="L118" i="14" s="1"/>
  <c r="L119" i="14" s="1"/>
  <c r="AB115" i="14"/>
  <c r="AC115" i="14"/>
  <c r="I121" i="14"/>
  <c r="L136" i="14"/>
  <c r="L137" i="14" s="1"/>
  <c r="L138" i="14" s="1"/>
  <c r="L139" i="14" s="1"/>
  <c r="AB135" i="14"/>
  <c r="AC135" i="14"/>
  <c r="I141" i="14"/>
  <c r="L156" i="14"/>
  <c r="L157" i="14" s="1"/>
  <c r="L158" i="14" s="1"/>
  <c r="L159" i="14" s="1"/>
  <c r="AB155" i="14"/>
  <c r="AC155" i="14"/>
  <c r="I157" i="14"/>
  <c r="AB156" i="14"/>
  <c r="I173" i="14"/>
  <c r="AB172" i="14"/>
  <c r="AC172" i="14"/>
  <c r="I185" i="14"/>
  <c r="I197" i="14"/>
  <c r="I213" i="14"/>
  <c r="AB212" i="14"/>
  <c r="AC212" i="14"/>
  <c r="I225" i="14"/>
  <c r="I237" i="14"/>
  <c r="I253" i="14"/>
  <c r="AB252" i="14"/>
  <c r="AC252" i="14"/>
  <c r="I265" i="14"/>
  <c r="I277" i="14"/>
  <c r="I293" i="14"/>
  <c r="AB292" i="14"/>
  <c r="AC292" i="14"/>
  <c r="I305" i="14"/>
  <c r="I317" i="14"/>
  <c r="I333" i="14"/>
  <c r="AB332" i="14"/>
  <c r="AC332" i="14"/>
  <c r="I345" i="14"/>
  <c r="I361" i="14"/>
  <c r="I385" i="14"/>
  <c r="I401" i="14"/>
  <c r="L416" i="14"/>
  <c r="L417" i="14" s="1"/>
  <c r="L418" i="14" s="1"/>
  <c r="L419" i="14" s="1"/>
  <c r="AB415" i="14"/>
  <c r="AC415" i="14"/>
  <c r="I421" i="14"/>
  <c r="L436" i="14"/>
  <c r="L437" i="14" s="1"/>
  <c r="L438" i="14" s="1"/>
  <c r="L439" i="14" s="1"/>
  <c r="AB435" i="14"/>
  <c r="AC435" i="14"/>
  <c r="I441" i="14"/>
  <c r="I65" i="14"/>
  <c r="I85" i="14"/>
  <c r="I105" i="14"/>
  <c r="I125" i="14"/>
  <c r="I145" i="14"/>
  <c r="I161" i="14"/>
  <c r="L176" i="14"/>
  <c r="L177" i="14" s="1"/>
  <c r="L178" i="14" s="1"/>
  <c r="L179" i="14" s="1"/>
  <c r="AB175" i="14"/>
  <c r="AC175" i="14"/>
  <c r="I189" i="14"/>
  <c r="I201" i="14"/>
  <c r="L216" i="14"/>
  <c r="L217" i="14" s="1"/>
  <c r="L218" i="14" s="1"/>
  <c r="L219" i="14" s="1"/>
  <c r="AB215" i="14"/>
  <c r="AC215" i="14"/>
  <c r="I229" i="14"/>
  <c r="I241" i="14"/>
  <c r="L256" i="14"/>
  <c r="L257" i="14" s="1"/>
  <c r="L258" i="14" s="1"/>
  <c r="L259" i="14" s="1"/>
  <c r="AB255" i="14"/>
  <c r="AC255" i="14"/>
  <c r="I269" i="14"/>
  <c r="I281" i="14"/>
  <c r="L296" i="14"/>
  <c r="L297" i="14" s="1"/>
  <c r="L298" i="14" s="1"/>
  <c r="L299" i="14" s="1"/>
  <c r="AB295" i="14"/>
  <c r="AC295" i="14"/>
  <c r="I309" i="14"/>
  <c r="I321" i="14"/>
  <c r="L336" i="14"/>
  <c r="L337" i="14" s="1"/>
  <c r="L338" i="14" s="1"/>
  <c r="L339" i="14" s="1"/>
  <c r="AB335" i="14"/>
  <c r="AC335" i="14"/>
  <c r="I349" i="14"/>
  <c r="I365" i="14"/>
  <c r="I373" i="14"/>
  <c r="AB372" i="14"/>
  <c r="AC372" i="14"/>
  <c r="I389" i="14"/>
  <c r="I405" i="14"/>
  <c r="I425" i="14"/>
  <c r="I445" i="14"/>
  <c r="I89" i="14"/>
  <c r="I109" i="14"/>
  <c r="I129" i="14"/>
  <c r="I149" i="14"/>
  <c r="I165" i="14"/>
  <c r="I177" i="14"/>
  <c r="I193" i="14"/>
  <c r="AB192" i="14"/>
  <c r="AC192" i="14"/>
  <c r="I205" i="14"/>
  <c r="I217" i="14"/>
  <c r="I233" i="14"/>
  <c r="AB232" i="14"/>
  <c r="AC232" i="14"/>
  <c r="I245" i="14"/>
  <c r="I257" i="14"/>
  <c r="I273" i="14"/>
  <c r="AB272" i="14"/>
  <c r="AC272" i="14"/>
  <c r="I285" i="14"/>
  <c r="I297" i="14"/>
  <c r="I313" i="14"/>
  <c r="AB312" i="14"/>
  <c r="AC312" i="14"/>
  <c r="I325" i="14"/>
  <c r="I337" i="14"/>
  <c r="I353" i="14"/>
  <c r="AB352" i="14"/>
  <c r="AC352" i="14"/>
  <c r="I369" i="14"/>
  <c r="L376" i="14"/>
  <c r="L377" i="14" s="1"/>
  <c r="L378" i="14" s="1"/>
  <c r="L379" i="14" s="1"/>
  <c r="AB375" i="14"/>
  <c r="AC375" i="14"/>
  <c r="I377" i="14"/>
  <c r="I393" i="14"/>
  <c r="AB392" i="14"/>
  <c r="AC392" i="14"/>
  <c r="I409" i="14"/>
  <c r="I429" i="14"/>
  <c r="I449" i="14"/>
  <c r="I69" i="14"/>
  <c r="I57" i="14"/>
  <c r="I73" i="14"/>
  <c r="AB72" i="14"/>
  <c r="AC72" i="14"/>
  <c r="I77" i="14"/>
  <c r="AB76" i="14"/>
  <c r="I93" i="14"/>
  <c r="AB92" i="14"/>
  <c r="AC92" i="14"/>
  <c r="I97" i="14"/>
  <c r="I113" i="14"/>
  <c r="AB112" i="14"/>
  <c r="AC112" i="14"/>
  <c r="I117" i="14"/>
  <c r="I133" i="14"/>
  <c r="AB132" i="14"/>
  <c r="AC132" i="14"/>
  <c r="I137" i="14"/>
  <c r="I153" i="14"/>
  <c r="AB152" i="14"/>
  <c r="AC152" i="14"/>
  <c r="I169" i="14"/>
  <c r="I181" i="14"/>
  <c r="L196" i="14"/>
  <c r="L197" i="14" s="1"/>
  <c r="L198" i="14" s="1"/>
  <c r="L199" i="14" s="1"/>
  <c r="AB195" i="14"/>
  <c r="AC195" i="14"/>
  <c r="I209" i="14"/>
  <c r="I221" i="14"/>
  <c r="L236" i="14"/>
  <c r="L237" i="14" s="1"/>
  <c r="L238" i="14" s="1"/>
  <c r="L239" i="14" s="1"/>
  <c r="AB235" i="14"/>
  <c r="AC235" i="14"/>
  <c r="I249" i="14"/>
  <c r="I261" i="14"/>
  <c r="L276" i="14"/>
  <c r="L277" i="14" s="1"/>
  <c r="L278" i="14" s="1"/>
  <c r="L279" i="14" s="1"/>
  <c r="AB275" i="14"/>
  <c r="AC275" i="14"/>
  <c r="I289" i="14"/>
  <c r="I301" i="14"/>
  <c r="L316" i="14"/>
  <c r="L317" i="14" s="1"/>
  <c r="L318" i="14" s="1"/>
  <c r="L319" i="14" s="1"/>
  <c r="AB315" i="14"/>
  <c r="AC315" i="14"/>
  <c r="I329" i="14"/>
  <c r="I341" i="14"/>
  <c r="L356" i="14"/>
  <c r="L357" i="14" s="1"/>
  <c r="L358" i="14" s="1"/>
  <c r="L359" i="14" s="1"/>
  <c r="AB355" i="14"/>
  <c r="AC355" i="14"/>
  <c r="I357" i="14"/>
  <c r="I381" i="14"/>
  <c r="L396" i="14"/>
  <c r="L397" i="14" s="1"/>
  <c r="L398" i="14" s="1"/>
  <c r="L399" i="14" s="1"/>
  <c r="AB395" i="14"/>
  <c r="AC395" i="14"/>
  <c r="I397" i="14"/>
  <c r="I413" i="14"/>
  <c r="AB412" i="14"/>
  <c r="AC412" i="14"/>
  <c r="I417" i="14"/>
  <c r="I433" i="14"/>
  <c r="AB432" i="14"/>
  <c r="AC432" i="14"/>
  <c r="I437" i="14"/>
  <c r="AC436" i="14"/>
  <c r="B54" i="14"/>
  <c r="S70" i="14" l="1"/>
  <c r="S69" i="14"/>
  <c r="AC416" i="14"/>
  <c r="AB116" i="14"/>
  <c r="AB416" i="14"/>
  <c r="AB216" i="14"/>
  <c r="AB436" i="14"/>
  <c r="AD436" i="14" s="1"/>
  <c r="AB356" i="14"/>
  <c r="AD155" i="14"/>
  <c r="AD255" i="14"/>
  <c r="AC296" i="14"/>
  <c r="AB296" i="14"/>
  <c r="AC256" i="14"/>
  <c r="AD412" i="14"/>
  <c r="AD395" i="14"/>
  <c r="AC356" i="14"/>
  <c r="AD356" i="14" s="1"/>
  <c r="AD315" i="14"/>
  <c r="AD52" i="14"/>
  <c r="AB256" i="14"/>
  <c r="AD135" i="14"/>
  <c r="AD132" i="14"/>
  <c r="AD92" i="14"/>
  <c r="AD235" i="14"/>
  <c r="AD272" i="14"/>
  <c r="AD295" i="14"/>
  <c r="AD332" i="14"/>
  <c r="AD172" i="14"/>
  <c r="AB396" i="14"/>
  <c r="AD152" i="14"/>
  <c r="AB136" i="14"/>
  <c r="AD112" i="14"/>
  <c r="AB96" i="14"/>
  <c r="AD72" i="14"/>
  <c r="AD392" i="14"/>
  <c r="AC336" i="14"/>
  <c r="AC176" i="14"/>
  <c r="AD252" i="14"/>
  <c r="AC136" i="14"/>
  <c r="AC96" i="14"/>
  <c r="AB376" i="14"/>
  <c r="AD432" i="14"/>
  <c r="AC116" i="14"/>
  <c r="AC76" i="14"/>
  <c r="AD76" i="14" s="1"/>
  <c r="AD375" i="14"/>
  <c r="AD352" i="14"/>
  <c r="AB336" i="14"/>
  <c r="AC216" i="14"/>
  <c r="AD192" i="14"/>
  <c r="AB176" i="14"/>
  <c r="AD335" i="14"/>
  <c r="AC156" i="14"/>
  <c r="AD156" i="14" s="1"/>
  <c r="I434" i="14"/>
  <c r="AB433" i="14"/>
  <c r="AC433" i="14"/>
  <c r="L400" i="14"/>
  <c r="AB399" i="14"/>
  <c r="AC399" i="14"/>
  <c r="I342" i="14"/>
  <c r="I290" i="14"/>
  <c r="L240" i="14"/>
  <c r="AB239" i="14"/>
  <c r="AC239" i="14"/>
  <c r="I182" i="14"/>
  <c r="I134" i="14"/>
  <c r="AB133" i="14"/>
  <c r="AC133" i="14"/>
  <c r="I94" i="14"/>
  <c r="AB93" i="14"/>
  <c r="AC93" i="14"/>
  <c r="I70" i="14"/>
  <c r="I394" i="14"/>
  <c r="AB393" i="14"/>
  <c r="AC393" i="14"/>
  <c r="I354" i="14"/>
  <c r="AB353" i="14"/>
  <c r="AC353" i="14"/>
  <c r="I298" i="14"/>
  <c r="AB297" i="14"/>
  <c r="AC297" i="14"/>
  <c r="I246" i="14"/>
  <c r="I194" i="14"/>
  <c r="AB193" i="14"/>
  <c r="AC193" i="14"/>
  <c r="I130" i="14"/>
  <c r="I426" i="14"/>
  <c r="I366" i="14"/>
  <c r="I310" i="14"/>
  <c r="L260" i="14"/>
  <c r="AB259" i="14"/>
  <c r="AC259" i="14"/>
  <c r="I202" i="14"/>
  <c r="AD175" i="14"/>
  <c r="I146" i="14"/>
  <c r="I66" i="14"/>
  <c r="AD435" i="14"/>
  <c r="L420" i="14"/>
  <c r="AB419" i="14"/>
  <c r="AC419" i="14"/>
  <c r="I346" i="14"/>
  <c r="AC316" i="14"/>
  <c r="I294" i="14"/>
  <c r="AB293" i="14"/>
  <c r="AC293" i="14"/>
  <c r="I238" i="14"/>
  <c r="AB237" i="14"/>
  <c r="AC237" i="14"/>
  <c r="AD212" i="14"/>
  <c r="AB196" i="14"/>
  <c r="I186" i="14"/>
  <c r="I142" i="14"/>
  <c r="I102" i="14"/>
  <c r="I62" i="14"/>
  <c r="I438" i="14"/>
  <c r="AB437" i="14"/>
  <c r="AC437" i="14"/>
  <c r="I398" i="14"/>
  <c r="AB397" i="14"/>
  <c r="AC397" i="14"/>
  <c r="L360" i="14"/>
  <c r="AB359" i="14"/>
  <c r="AC359" i="14"/>
  <c r="I302" i="14"/>
  <c r="AD275" i="14"/>
  <c r="I250" i="14"/>
  <c r="L200" i="14"/>
  <c r="AB199" i="14"/>
  <c r="AC199" i="14"/>
  <c r="I138" i="14"/>
  <c r="AB137" i="14"/>
  <c r="AC137" i="14"/>
  <c r="I98" i="14"/>
  <c r="AB97" i="14"/>
  <c r="AC97" i="14"/>
  <c r="I58" i="14"/>
  <c r="I410" i="14"/>
  <c r="AC376" i="14"/>
  <c r="I370" i="14"/>
  <c r="I314" i="14"/>
  <c r="AB313" i="14"/>
  <c r="AC313" i="14"/>
  <c r="I258" i="14"/>
  <c r="AB257" i="14"/>
  <c r="AC257" i="14"/>
  <c r="AD232" i="14"/>
  <c r="I206" i="14"/>
  <c r="I150" i="14"/>
  <c r="I446" i="14"/>
  <c r="I374" i="14"/>
  <c r="AB373" i="14"/>
  <c r="AC373" i="14"/>
  <c r="I322" i="14"/>
  <c r="I270" i="14"/>
  <c r="L220" i="14"/>
  <c r="AB219" i="14"/>
  <c r="AC219" i="14"/>
  <c r="I162" i="14"/>
  <c r="I86" i="14"/>
  <c r="I422" i="14"/>
  <c r="I362" i="14"/>
  <c r="AB316" i="14"/>
  <c r="I306" i="14"/>
  <c r="AC276" i="14"/>
  <c r="I254" i="14"/>
  <c r="AB253" i="14"/>
  <c r="AC253" i="14"/>
  <c r="I198" i="14"/>
  <c r="AB197" i="14"/>
  <c r="AC197" i="14"/>
  <c r="L160" i="14"/>
  <c r="AB159" i="14"/>
  <c r="AC159" i="14"/>
  <c r="L120" i="14"/>
  <c r="AB119" i="14"/>
  <c r="AC119" i="14"/>
  <c r="AD95" i="14"/>
  <c r="L80" i="14"/>
  <c r="AB79" i="14"/>
  <c r="AC79" i="14"/>
  <c r="I414" i="14"/>
  <c r="AB413" i="14"/>
  <c r="AC413" i="14"/>
  <c r="I358" i="14"/>
  <c r="AB357" i="14"/>
  <c r="AC357" i="14"/>
  <c r="L320" i="14"/>
  <c r="AB319" i="14"/>
  <c r="AC319" i="14"/>
  <c r="I262" i="14"/>
  <c r="I210" i="14"/>
  <c r="I154" i="14"/>
  <c r="AB153" i="14"/>
  <c r="AC153" i="14"/>
  <c r="I114" i="14"/>
  <c r="AB113" i="14"/>
  <c r="AC113" i="14"/>
  <c r="I74" i="14"/>
  <c r="AB73" i="14"/>
  <c r="AC73" i="14"/>
  <c r="I430" i="14"/>
  <c r="L380" i="14"/>
  <c r="AB379" i="14"/>
  <c r="AC379" i="14"/>
  <c r="I326" i="14"/>
  <c r="I274" i="14"/>
  <c r="AB273" i="14"/>
  <c r="AC273" i="14"/>
  <c r="I218" i="14"/>
  <c r="AB217" i="14"/>
  <c r="AC217" i="14"/>
  <c r="I166" i="14"/>
  <c r="I90" i="14"/>
  <c r="I390" i="14"/>
  <c r="L340" i="14"/>
  <c r="AB339" i="14"/>
  <c r="AC339" i="14"/>
  <c r="I282" i="14"/>
  <c r="I230" i="14"/>
  <c r="L180" i="14"/>
  <c r="AB179" i="14"/>
  <c r="AC179" i="14"/>
  <c r="I106" i="14"/>
  <c r="L440" i="14"/>
  <c r="AB439" i="14"/>
  <c r="AC439" i="14"/>
  <c r="AD415" i="14"/>
  <c r="I386" i="14"/>
  <c r="I318" i="14"/>
  <c r="AB317" i="14"/>
  <c r="AC317" i="14"/>
  <c r="AD292" i="14"/>
  <c r="AB276" i="14"/>
  <c r="I266" i="14"/>
  <c r="AC236" i="14"/>
  <c r="I214" i="14"/>
  <c r="AB213" i="14"/>
  <c r="AC213" i="14"/>
  <c r="I158" i="14"/>
  <c r="AB157" i="14"/>
  <c r="AC157" i="14"/>
  <c r="I122" i="14"/>
  <c r="I82" i="14"/>
  <c r="I418" i="14"/>
  <c r="AB417" i="14"/>
  <c r="AC417" i="14"/>
  <c r="AC396" i="14"/>
  <c r="I382" i="14"/>
  <c r="AD355" i="14"/>
  <c r="I330" i="14"/>
  <c r="L280" i="14"/>
  <c r="AB279" i="14"/>
  <c r="AC279" i="14"/>
  <c r="I222" i="14"/>
  <c r="AD195" i="14"/>
  <c r="I170" i="14"/>
  <c r="I118" i="14"/>
  <c r="AB117" i="14"/>
  <c r="AC117" i="14"/>
  <c r="I78" i="14"/>
  <c r="AB77" i="14"/>
  <c r="AC77" i="14"/>
  <c r="I450" i="14"/>
  <c r="I378" i="14"/>
  <c r="AB377" i="14"/>
  <c r="AC377" i="14"/>
  <c r="I338" i="14"/>
  <c r="AB337" i="14"/>
  <c r="AC337" i="14"/>
  <c r="AD312" i="14"/>
  <c r="I286" i="14"/>
  <c r="I234" i="14"/>
  <c r="AB233" i="14"/>
  <c r="AC233" i="14"/>
  <c r="I178" i="14"/>
  <c r="AB177" i="14"/>
  <c r="AC177" i="14"/>
  <c r="I110" i="14"/>
  <c r="I406" i="14"/>
  <c r="AD372" i="14"/>
  <c r="I350" i="14"/>
  <c r="L300" i="14"/>
  <c r="AB299" i="14"/>
  <c r="AC299" i="14"/>
  <c r="I242" i="14"/>
  <c r="AD215" i="14"/>
  <c r="I190" i="14"/>
  <c r="I126" i="14"/>
  <c r="I442" i="14"/>
  <c r="I402" i="14"/>
  <c r="I334" i="14"/>
  <c r="AB333" i="14"/>
  <c r="AC333" i="14"/>
  <c r="I278" i="14"/>
  <c r="AB277" i="14"/>
  <c r="AC277" i="14"/>
  <c r="AB236" i="14"/>
  <c r="I226" i="14"/>
  <c r="AC196" i="14"/>
  <c r="I174" i="14"/>
  <c r="AB173" i="14"/>
  <c r="AC173" i="14"/>
  <c r="L140" i="14"/>
  <c r="AB139" i="14"/>
  <c r="AC139" i="14"/>
  <c r="AD115" i="14"/>
  <c r="L100" i="14"/>
  <c r="AB99" i="14"/>
  <c r="AC99" i="14"/>
  <c r="AD75" i="14"/>
  <c r="L54" i="14"/>
  <c r="AB53" i="14"/>
  <c r="AC53" i="14"/>
  <c r="B55" i="14"/>
  <c r="AD116" i="14" l="1"/>
  <c r="AD196" i="14"/>
  <c r="AD216" i="14"/>
  <c r="AD416" i="14"/>
  <c r="AD136" i="14"/>
  <c r="AD296" i="14"/>
  <c r="AD93" i="14"/>
  <c r="AD256" i="14"/>
  <c r="AD77" i="14"/>
  <c r="AD399" i="14"/>
  <c r="AD53" i="14"/>
  <c r="AD99" i="14"/>
  <c r="AD139" i="14"/>
  <c r="AD177" i="14"/>
  <c r="AD396" i="14"/>
  <c r="AD376" i="14"/>
  <c r="AD333" i="14"/>
  <c r="AD257" i="14"/>
  <c r="AD176" i="14"/>
  <c r="AD277" i="14"/>
  <c r="AD413" i="14"/>
  <c r="AD96" i="14"/>
  <c r="AD336" i="14"/>
  <c r="AD199" i="14"/>
  <c r="AD353" i="14"/>
  <c r="AD157" i="14"/>
  <c r="AD339" i="14"/>
  <c r="AD113" i="14"/>
  <c r="AD159" i="14"/>
  <c r="AD313" i="14"/>
  <c r="AD273" i="14"/>
  <c r="AD73" i="14"/>
  <c r="AD79" i="14"/>
  <c r="AD119" i="14"/>
  <c r="AD417" i="14"/>
  <c r="AD359" i="14"/>
  <c r="AD293" i="14"/>
  <c r="AD297" i="14"/>
  <c r="AD173" i="14"/>
  <c r="AD179" i="14"/>
  <c r="AD237" i="14"/>
  <c r="AD259" i="14"/>
  <c r="AD133" i="14"/>
  <c r="L101" i="14"/>
  <c r="AB100" i="14"/>
  <c r="AC100" i="14"/>
  <c r="AB338" i="14"/>
  <c r="AC338" i="14"/>
  <c r="AB334" i="14"/>
  <c r="AC334" i="14"/>
  <c r="AB178" i="14"/>
  <c r="AC178" i="14"/>
  <c r="AD377" i="14"/>
  <c r="AB78" i="14"/>
  <c r="AC78" i="14"/>
  <c r="AB118" i="14"/>
  <c r="AC118" i="14"/>
  <c r="AB158" i="14"/>
  <c r="AC158" i="14"/>
  <c r="AD236" i="14"/>
  <c r="AB318" i="14"/>
  <c r="AC318" i="14"/>
  <c r="AD217" i="14"/>
  <c r="AB114" i="14"/>
  <c r="AC114" i="14"/>
  <c r="L321" i="14"/>
  <c r="AC320" i="14"/>
  <c r="AB320" i="14"/>
  <c r="L161" i="14"/>
  <c r="AC160" i="14"/>
  <c r="AB160" i="14"/>
  <c r="AD253" i="14"/>
  <c r="AD219" i="14"/>
  <c r="AB314" i="14"/>
  <c r="AC314" i="14"/>
  <c r="L361" i="14"/>
  <c r="AC360" i="14"/>
  <c r="AB360" i="14"/>
  <c r="AB294" i="14"/>
  <c r="AC294" i="14"/>
  <c r="AB194" i="14"/>
  <c r="AC194" i="14"/>
  <c r="AB394" i="14"/>
  <c r="AC394" i="14"/>
  <c r="L401" i="14"/>
  <c r="AB400" i="14"/>
  <c r="AC400" i="14"/>
  <c r="L55" i="14"/>
  <c r="AB54" i="14"/>
  <c r="AC54" i="14"/>
  <c r="AB174" i="14"/>
  <c r="AC174" i="14"/>
  <c r="AB278" i="14"/>
  <c r="AC278" i="14"/>
  <c r="AD299" i="14"/>
  <c r="AD233" i="14"/>
  <c r="AD337" i="14"/>
  <c r="AD279" i="14"/>
  <c r="AD213" i="14"/>
  <c r="AD439" i="14"/>
  <c r="L181" i="14"/>
  <c r="AB180" i="14"/>
  <c r="AC180" i="14"/>
  <c r="AB274" i="14"/>
  <c r="AC274" i="14"/>
  <c r="AD379" i="14"/>
  <c r="AB74" i="14"/>
  <c r="AC74" i="14"/>
  <c r="AD153" i="14"/>
  <c r="AD357" i="14"/>
  <c r="L81" i="14"/>
  <c r="AB80" i="14"/>
  <c r="AC80" i="14"/>
  <c r="L121" i="14"/>
  <c r="AB120" i="14"/>
  <c r="AC120" i="14"/>
  <c r="AD197" i="14"/>
  <c r="AD373" i="14"/>
  <c r="AB258" i="14"/>
  <c r="AC258" i="14"/>
  <c r="AD97" i="14"/>
  <c r="AD137" i="14"/>
  <c r="AD397" i="14"/>
  <c r="AD437" i="14"/>
  <c r="AB238" i="14"/>
  <c r="AC238" i="14"/>
  <c r="AD316" i="14"/>
  <c r="AD419" i="14"/>
  <c r="L261" i="14"/>
  <c r="AB260" i="14"/>
  <c r="AC260" i="14"/>
  <c r="AB354" i="14"/>
  <c r="AC354" i="14"/>
  <c r="AB134" i="14"/>
  <c r="AC134" i="14"/>
  <c r="AD239" i="14"/>
  <c r="AD433" i="14"/>
  <c r="AB378" i="14"/>
  <c r="AC378" i="14"/>
  <c r="AD117" i="14"/>
  <c r="AB418" i="14"/>
  <c r="AC418" i="14"/>
  <c r="AD317" i="14"/>
  <c r="L341" i="14"/>
  <c r="AB340" i="14"/>
  <c r="AC340" i="14"/>
  <c r="AB218" i="14"/>
  <c r="AC218" i="14"/>
  <c r="AD319" i="14"/>
  <c r="AB414" i="14"/>
  <c r="AC414" i="14"/>
  <c r="AB254" i="14"/>
  <c r="AC254" i="14"/>
  <c r="L221" i="14"/>
  <c r="AB220" i="14"/>
  <c r="AC220" i="14"/>
  <c r="L201" i="14"/>
  <c r="AB200" i="14"/>
  <c r="AC200" i="14"/>
  <c r="AD193" i="14"/>
  <c r="AB298" i="14"/>
  <c r="AC298" i="14"/>
  <c r="AD393" i="14"/>
  <c r="AB94" i="14"/>
  <c r="AC94" i="14"/>
  <c r="L141" i="14"/>
  <c r="AB140" i="14"/>
  <c r="AC140" i="14"/>
  <c r="L301" i="14"/>
  <c r="AC300" i="14"/>
  <c r="AB300" i="14"/>
  <c r="AB234" i="14"/>
  <c r="AC234" i="14"/>
  <c r="L281" i="14"/>
  <c r="AB280" i="14"/>
  <c r="AC280" i="14"/>
  <c r="AB214" i="14"/>
  <c r="AC214" i="14"/>
  <c r="L441" i="14"/>
  <c r="AB440" i="14"/>
  <c r="AC440" i="14"/>
  <c r="L381" i="14"/>
  <c r="AB380" i="14"/>
  <c r="AC380" i="14"/>
  <c r="AB154" i="14"/>
  <c r="AC154" i="14"/>
  <c r="AB358" i="14"/>
  <c r="AC358" i="14"/>
  <c r="AB198" i="14"/>
  <c r="AC198" i="14"/>
  <c r="AD276" i="14"/>
  <c r="AB374" i="14"/>
  <c r="AC374" i="14"/>
  <c r="AB98" i="14"/>
  <c r="AC98" i="14"/>
  <c r="AB138" i="14"/>
  <c r="AC138" i="14"/>
  <c r="AB398" i="14"/>
  <c r="AC398" i="14"/>
  <c r="AB438" i="14"/>
  <c r="AC438" i="14"/>
  <c r="L421" i="14"/>
  <c r="AC420" i="14"/>
  <c r="AB420" i="14"/>
  <c r="L241" i="14"/>
  <c r="AB240" i="14"/>
  <c r="AC240" i="14"/>
  <c r="AB434" i="14"/>
  <c r="AC434" i="14"/>
  <c r="B56" i="14"/>
  <c r="AD358" i="14" l="1"/>
  <c r="AD380" i="14"/>
  <c r="AD280" i="14"/>
  <c r="AD74" i="14"/>
  <c r="AD174" i="14"/>
  <c r="AD394" i="14"/>
  <c r="AD294" i="14"/>
  <c r="AD178" i="14"/>
  <c r="AD374" i="14"/>
  <c r="AD94" i="14"/>
  <c r="AD354" i="14"/>
  <c r="AD80" i="14"/>
  <c r="AD360" i="14"/>
  <c r="AD114" i="14"/>
  <c r="AD240" i="14"/>
  <c r="AD398" i="14"/>
  <c r="AD98" i="14"/>
  <c r="AD414" i="14"/>
  <c r="AD378" i="14"/>
  <c r="AD260" i="14"/>
  <c r="AD314" i="14"/>
  <c r="AD158" i="14"/>
  <c r="AD78" i="14"/>
  <c r="AD198" i="14"/>
  <c r="AD154" i="14"/>
  <c r="AD214" i="14"/>
  <c r="AD298" i="14"/>
  <c r="AD340" i="14"/>
  <c r="AD418" i="14"/>
  <c r="AD238" i="14"/>
  <c r="AD278" i="14"/>
  <c r="AD54" i="14"/>
  <c r="AD194" i="14"/>
  <c r="AD318" i="14"/>
  <c r="AD334" i="14"/>
  <c r="AD100" i="14"/>
  <c r="AD434" i="14"/>
  <c r="L242" i="14"/>
  <c r="AB241" i="14"/>
  <c r="AC241" i="14"/>
  <c r="AD438" i="14"/>
  <c r="AD138" i="14"/>
  <c r="AD440" i="14"/>
  <c r="AD234" i="14"/>
  <c r="L302" i="14"/>
  <c r="AC301" i="14"/>
  <c r="AB301" i="14"/>
  <c r="AD200" i="14"/>
  <c r="AD254" i="14"/>
  <c r="AD134" i="14"/>
  <c r="L262" i="14"/>
  <c r="AC261" i="14"/>
  <c r="AB261" i="14"/>
  <c r="L82" i="14"/>
  <c r="AB81" i="14"/>
  <c r="AC81" i="14"/>
  <c r="AD274" i="14"/>
  <c r="AD180" i="14"/>
  <c r="AD400" i="14"/>
  <c r="L162" i="14"/>
  <c r="AB161" i="14"/>
  <c r="AC161" i="14"/>
  <c r="AD140" i="14"/>
  <c r="AD220" i="14"/>
  <c r="AD218" i="14"/>
  <c r="L342" i="14"/>
  <c r="AC341" i="14"/>
  <c r="AB341" i="14"/>
  <c r="L122" i="14"/>
  <c r="AC121" i="14"/>
  <c r="AB121" i="14"/>
  <c r="L362" i="14"/>
  <c r="AB361" i="14"/>
  <c r="AC361" i="14"/>
  <c r="AD420" i="14"/>
  <c r="L442" i="14"/>
  <c r="AB441" i="14"/>
  <c r="AC441" i="14"/>
  <c r="L202" i="14"/>
  <c r="AB201" i="14"/>
  <c r="AC201" i="14"/>
  <c r="L182" i="14"/>
  <c r="AB181" i="14"/>
  <c r="AC181" i="14"/>
  <c r="L402" i="14"/>
  <c r="AC401" i="14"/>
  <c r="AB401" i="14"/>
  <c r="AD320" i="14"/>
  <c r="AD118" i="14"/>
  <c r="L422" i="14"/>
  <c r="AC421" i="14"/>
  <c r="AB421" i="14"/>
  <c r="L382" i="14"/>
  <c r="AB381" i="14"/>
  <c r="AC381" i="14"/>
  <c r="L282" i="14"/>
  <c r="AB281" i="14"/>
  <c r="AC281" i="14"/>
  <c r="AD300" i="14"/>
  <c r="L142" i="14"/>
  <c r="AB141" i="14"/>
  <c r="AC141" i="14"/>
  <c r="L222" i="14"/>
  <c r="AB221" i="14"/>
  <c r="AC221" i="14"/>
  <c r="AD258" i="14"/>
  <c r="AD120" i="14"/>
  <c r="L56" i="14"/>
  <c r="AB55" i="14"/>
  <c r="AC55" i="14"/>
  <c r="AD160" i="14"/>
  <c r="L322" i="14"/>
  <c r="AB321" i="14"/>
  <c r="AC321" i="14"/>
  <c r="AD338" i="14"/>
  <c r="L102" i="14"/>
  <c r="AC101" i="14"/>
  <c r="AB101" i="14"/>
  <c r="B57" i="14"/>
  <c r="AD181" i="14" l="1"/>
  <c r="AD81" i="14"/>
  <c r="AD261" i="14"/>
  <c r="AD241" i="14"/>
  <c r="AD321" i="14"/>
  <c r="AD55" i="14"/>
  <c r="AD141" i="14"/>
  <c r="AD281" i="14"/>
  <c r="AD401" i="14"/>
  <c r="AD441" i="14"/>
  <c r="AD361" i="14"/>
  <c r="AD121" i="14"/>
  <c r="AD161" i="14"/>
  <c r="AD301" i="14"/>
  <c r="L103" i="14"/>
  <c r="AB102" i="14"/>
  <c r="AC102" i="14"/>
  <c r="L57" i="14"/>
  <c r="AC56" i="14"/>
  <c r="AB56" i="14"/>
  <c r="L143" i="14"/>
  <c r="AB142" i="14"/>
  <c r="AC142" i="14"/>
  <c r="L283" i="14"/>
  <c r="AB282" i="14"/>
  <c r="AC282" i="14"/>
  <c r="L443" i="14"/>
  <c r="AB442" i="14"/>
  <c r="AC442" i="14"/>
  <c r="L363" i="14"/>
  <c r="AB362" i="14"/>
  <c r="AC362" i="14"/>
  <c r="L163" i="14"/>
  <c r="AB162" i="14"/>
  <c r="AC162" i="14"/>
  <c r="L323" i="14"/>
  <c r="AB322" i="14"/>
  <c r="AC322" i="14"/>
  <c r="L223" i="14"/>
  <c r="AB222" i="14"/>
  <c r="AC222" i="14"/>
  <c r="AD381" i="14"/>
  <c r="AD421" i="14"/>
  <c r="L203" i="14"/>
  <c r="AB202" i="14"/>
  <c r="AC202" i="14"/>
  <c r="AD341" i="14"/>
  <c r="L263" i="14"/>
  <c r="AB262" i="14"/>
  <c r="AC262" i="14"/>
  <c r="L423" i="14"/>
  <c r="AB422" i="14"/>
  <c r="AC422" i="14"/>
  <c r="L183" i="14"/>
  <c r="AC182" i="14"/>
  <c r="AB182" i="14"/>
  <c r="L343" i="14"/>
  <c r="AB342" i="14"/>
  <c r="AC342" i="14"/>
  <c r="L83" i="14"/>
  <c r="AB82" i="14"/>
  <c r="AC82" i="14"/>
  <c r="L243" i="14"/>
  <c r="AB242" i="14"/>
  <c r="AC242" i="14"/>
  <c r="AD101" i="14"/>
  <c r="AD221" i="14"/>
  <c r="L383" i="14"/>
  <c r="AB382" i="14"/>
  <c r="AC382" i="14"/>
  <c r="L403" i="14"/>
  <c r="AB402" i="14"/>
  <c r="AC402" i="14"/>
  <c r="AD201" i="14"/>
  <c r="L123" i="14"/>
  <c r="AB122" i="14"/>
  <c r="AC122" i="14"/>
  <c r="L303" i="14"/>
  <c r="AB302" i="14"/>
  <c r="AC302" i="14"/>
  <c r="B58" i="14"/>
  <c r="AD162" i="14" l="1"/>
  <c r="AD142" i="14"/>
  <c r="AD56" i="14"/>
  <c r="AD302" i="14"/>
  <c r="AD342" i="14"/>
  <c r="AD382" i="14"/>
  <c r="AD82" i="14"/>
  <c r="AD262" i="14"/>
  <c r="AD202" i="14"/>
  <c r="AD322" i="14"/>
  <c r="AD282" i="14"/>
  <c r="L84" i="14"/>
  <c r="AB83" i="14"/>
  <c r="AC83" i="14"/>
  <c r="L404" i="14"/>
  <c r="AB403" i="14"/>
  <c r="AC403" i="14"/>
  <c r="L244" i="14"/>
  <c r="AB243" i="14"/>
  <c r="AC243" i="14"/>
  <c r="L424" i="14"/>
  <c r="AB423" i="14"/>
  <c r="AC423" i="14"/>
  <c r="L224" i="14"/>
  <c r="AB223" i="14"/>
  <c r="AC223" i="14"/>
  <c r="L304" i="14"/>
  <c r="AB303" i="14"/>
  <c r="AC303" i="14"/>
  <c r="L184" i="14"/>
  <c r="AB183" i="14"/>
  <c r="AC183" i="14"/>
  <c r="L364" i="14"/>
  <c r="AB363" i="14"/>
  <c r="AC363" i="14"/>
  <c r="L58" i="14"/>
  <c r="AB57" i="14"/>
  <c r="AC57" i="14"/>
  <c r="L384" i="14"/>
  <c r="AB383" i="14"/>
  <c r="AC383" i="14"/>
  <c r="AD122" i="14"/>
  <c r="AD402" i="14"/>
  <c r="AD242" i="14"/>
  <c r="L344" i="14"/>
  <c r="AB343" i="14"/>
  <c r="AC343" i="14"/>
  <c r="AD422" i="14"/>
  <c r="AD222" i="14"/>
  <c r="L164" i="14"/>
  <c r="AB163" i="14"/>
  <c r="AC163" i="14"/>
  <c r="AD442" i="14"/>
  <c r="L144" i="14"/>
  <c r="AB143" i="14"/>
  <c r="AC143" i="14"/>
  <c r="AD102" i="14"/>
  <c r="L264" i="14"/>
  <c r="AB263" i="14"/>
  <c r="AC263" i="14"/>
  <c r="L204" i="14"/>
  <c r="AB203" i="14"/>
  <c r="AC203" i="14"/>
  <c r="L324" i="14"/>
  <c r="AB323" i="14"/>
  <c r="AC323" i="14"/>
  <c r="AD362" i="14"/>
  <c r="L284" i="14"/>
  <c r="AB283" i="14"/>
  <c r="AC283" i="14"/>
  <c r="L124" i="14"/>
  <c r="AB123" i="14"/>
  <c r="AC123" i="14"/>
  <c r="AD182" i="14"/>
  <c r="L444" i="14"/>
  <c r="AB443" i="14"/>
  <c r="AC443" i="14"/>
  <c r="L104" i="14"/>
  <c r="AB103" i="14"/>
  <c r="AC103" i="14"/>
  <c r="B59" i="14"/>
  <c r="AD303" i="14" l="1"/>
  <c r="AD403" i="14"/>
  <c r="AD283" i="14"/>
  <c r="AD323" i="14"/>
  <c r="AD57" i="14"/>
  <c r="AD223" i="14"/>
  <c r="AD203" i="14"/>
  <c r="AD343" i="14"/>
  <c r="AD363" i="14"/>
  <c r="AD423" i="14"/>
  <c r="AD443" i="14"/>
  <c r="AD123" i="14"/>
  <c r="AD383" i="14"/>
  <c r="L445" i="14"/>
  <c r="AC444" i="14"/>
  <c r="AB444" i="14"/>
  <c r="L125" i="14"/>
  <c r="AB124" i="14"/>
  <c r="AC124" i="14"/>
  <c r="L385" i="14"/>
  <c r="AB384" i="14"/>
  <c r="AC384" i="14"/>
  <c r="L305" i="14"/>
  <c r="AC304" i="14"/>
  <c r="AB304" i="14"/>
  <c r="L405" i="14"/>
  <c r="AB404" i="14"/>
  <c r="AC404" i="14"/>
  <c r="L105" i="14"/>
  <c r="AB104" i="14"/>
  <c r="AC104" i="14"/>
  <c r="L265" i="14"/>
  <c r="AB264" i="14"/>
  <c r="AC264" i="14"/>
  <c r="L145" i="14"/>
  <c r="AB144" i="14"/>
  <c r="AC144" i="14"/>
  <c r="L165" i="14"/>
  <c r="AB164" i="14"/>
  <c r="AC164" i="14"/>
  <c r="L185" i="14"/>
  <c r="AB184" i="14"/>
  <c r="AC184" i="14"/>
  <c r="L245" i="14"/>
  <c r="AB244" i="14"/>
  <c r="AC244" i="14"/>
  <c r="AD83" i="14"/>
  <c r="L205" i="14"/>
  <c r="AC204" i="14"/>
  <c r="AB204" i="14"/>
  <c r="L345" i="14"/>
  <c r="AB344" i="14"/>
  <c r="AC344" i="14"/>
  <c r="L365" i="14"/>
  <c r="AB364" i="14"/>
  <c r="AC364" i="14"/>
  <c r="L425" i="14"/>
  <c r="AB424" i="14"/>
  <c r="AC424" i="14"/>
  <c r="AD103" i="14"/>
  <c r="L285" i="14"/>
  <c r="L325" i="14"/>
  <c r="AB324" i="14"/>
  <c r="AC324" i="14"/>
  <c r="AD263" i="14"/>
  <c r="AD143" i="14"/>
  <c r="AD163" i="14"/>
  <c r="L59" i="14"/>
  <c r="AB58" i="14"/>
  <c r="AC58" i="14"/>
  <c r="AD183" i="14"/>
  <c r="L225" i="14"/>
  <c r="AB224" i="14"/>
  <c r="AC224" i="14"/>
  <c r="AD243" i="14"/>
  <c r="L85" i="14"/>
  <c r="AC84" i="14"/>
  <c r="AB84" i="14"/>
  <c r="B60" i="14"/>
  <c r="AD444" i="14" l="1"/>
  <c r="AD324" i="14"/>
  <c r="AD244" i="14"/>
  <c r="AD264" i="14"/>
  <c r="AD224" i="14"/>
  <c r="AD364" i="14"/>
  <c r="AD424" i="14"/>
  <c r="AD184" i="14"/>
  <c r="AD104" i="14"/>
  <c r="AD124" i="14"/>
  <c r="L86" i="14"/>
  <c r="AB85" i="14"/>
  <c r="AC85" i="14"/>
  <c r="L286" i="14"/>
  <c r="L426" i="14"/>
  <c r="AB425" i="14"/>
  <c r="AC425" i="14"/>
  <c r="AD344" i="14"/>
  <c r="AD204" i="14"/>
  <c r="L186" i="14"/>
  <c r="AB185" i="14"/>
  <c r="AC185" i="14"/>
  <c r="AD144" i="14"/>
  <c r="L106" i="14"/>
  <c r="AB105" i="14"/>
  <c r="AC105" i="14"/>
  <c r="L126" i="14"/>
  <c r="AB125" i="14"/>
  <c r="AC125" i="14"/>
  <c r="AD58" i="14"/>
  <c r="L326" i="14"/>
  <c r="AB325" i="14"/>
  <c r="AC325" i="14"/>
  <c r="L206" i="14"/>
  <c r="AC205" i="14"/>
  <c r="AB205" i="14"/>
  <c r="L246" i="14"/>
  <c r="AB245" i="14"/>
  <c r="AC245" i="14"/>
  <c r="AD164" i="14"/>
  <c r="L266" i="14"/>
  <c r="AB265" i="14"/>
  <c r="AC265" i="14"/>
  <c r="AD404" i="14"/>
  <c r="AD304" i="14"/>
  <c r="L386" i="14"/>
  <c r="AB385" i="14"/>
  <c r="AC385" i="14"/>
  <c r="L346" i="14"/>
  <c r="AB345" i="14"/>
  <c r="AC345" i="14"/>
  <c r="L146" i="14"/>
  <c r="AB145" i="14"/>
  <c r="AC145" i="14"/>
  <c r="L306" i="14"/>
  <c r="AB305" i="14"/>
  <c r="AC305" i="14"/>
  <c r="AD84" i="14"/>
  <c r="L226" i="14"/>
  <c r="AC225" i="14"/>
  <c r="AB225" i="14"/>
  <c r="L60" i="14"/>
  <c r="AB59" i="14"/>
  <c r="AC59" i="14"/>
  <c r="L366" i="14"/>
  <c r="AB365" i="14"/>
  <c r="AC365" i="14"/>
  <c r="L166" i="14"/>
  <c r="AB165" i="14"/>
  <c r="AC165" i="14"/>
  <c r="L406" i="14"/>
  <c r="AB405" i="14"/>
  <c r="AC405" i="14"/>
  <c r="AD384" i="14"/>
  <c r="L446" i="14"/>
  <c r="AC445" i="14"/>
  <c r="AB445" i="14"/>
  <c r="B61" i="14"/>
  <c r="AD405" i="14" l="1"/>
  <c r="AD305" i="14"/>
  <c r="AD325" i="14"/>
  <c r="AD125" i="14"/>
  <c r="AD345" i="14"/>
  <c r="AD365" i="14"/>
  <c r="AD105" i="14"/>
  <c r="AD165" i="14"/>
  <c r="AD145" i="14"/>
  <c r="AD185" i="14"/>
  <c r="AD445" i="14"/>
  <c r="L167" i="14"/>
  <c r="AB166" i="14"/>
  <c r="AC166" i="14"/>
  <c r="AD59" i="14"/>
  <c r="AD225" i="14"/>
  <c r="L147" i="14"/>
  <c r="AB146" i="14"/>
  <c r="AC146" i="14"/>
  <c r="AD385" i="14"/>
  <c r="L107" i="14"/>
  <c r="AB106" i="14"/>
  <c r="AC106" i="14"/>
  <c r="L187" i="14"/>
  <c r="AC186" i="14"/>
  <c r="AB186" i="14"/>
  <c r="L287" i="14"/>
  <c r="L447" i="14"/>
  <c r="AC446" i="14"/>
  <c r="AB446" i="14"/>
  <c r="L407" i="14"/>
  <c r="AB406" i="14"/>
  <c r="AC406" i="14"/>
  <c r="L227" i="14"/>
  <c r="AC226" i="14"/>
  <c r="AB226" i="14"/>
  <c r="L307" i="14"/>
  <c r="AB306" i="14"/>
  <c r="AC306" i="14"/>
  <c r="AD265" i="14"/>
  <c r="AD245" i="14"/>
  <c r="AD205" i="14"/>
  <c r="L327" i="14"/>
  <c r="AB326" i="14"/>
  <c r="AC326" i="14"/>
  <c r="L127" i="14"/>
  <c r="AC126" i="14"/>
  <c r="AB126" i="14"/>
  <c r="L427" i="14"/>
  <c r="AB426" i="14"/>
  <c r="AC426" i="14"/>
  <c r="AD85" i="14"/>
  <c r="L61" i="14"/>
  <c r="AB60" i="14"/>
  <c r="AC60" i="14"/>
  <c r="L387" i="14"/>
  <c r="AC386" i="14"/>
  <c r="AB386" i="14"/>
  <c r="L207" i="14"/>
  <c r="AB206" i="14"/>
  <c r="AC206" i="14"/>
  <c r="L367" i="14"/>
  <c r="AC366" i="14"/>
  <c r="AB366" i="14"/>
  <c r="L347" i="14"/>
  <c r="AC346" i="14"/>
  <c r="AB346" i="14"/>
  <c r="L267" i="14"/>
  <c r="AB266" i="14"/>
  <c r="AC266" i="14"/>
  <c r="L247" i="14"/>
  <c r="AC246" i="14"/>
  <c r="AB246" i="14"/>
  <c r="AD425" i="14"/>
  <c r="L87" i="14"/>
  <c r="AC86" i="14"/>
  <c r="AB86" i="14"/>
  <c r="B62" i="14"/>
  <c r="AD166" i="14" l="1"/>
  <c r="AD60" i="14"/>
  <c r="AD426" i="14"/>
  <c r="AD306" i="14"/>
  <c r="AD206" i="14"/>
  <c r="AD366" i="14"/>
  <c r="AD126" i="14"/>
  <c r="AD266" i="14"/>
  <c r="AD86" i="14"/>
  <c r="AD246" i="14"/>
  <c r="L268" i="14"/>
  <c r="AB267" i="14"/>
  <c r="AC267" i="14"/>
  <c r="L388" i="14"/>
  <c r="AB387" i="14"/>
  <c r="AC387" i="14"/>
  <c r="L448" i="14"/>
  <c r="AB447" i="14"/>
  <c r="AC447" i="14"/>
  <c r="L248" i="14"/>
  <c r="AB247" i="14"/>
  <c r="AC247" i="14"/>
  <c r="L208" i="14"/>
  <c r="AB207" i="14"/>
  <c r="AC207" i="14"/>
  <c r="L328" i="14"/>
  <c r="AB327" i="14"/>
  <c r="AC327" i="14"/>
  <c r="AD226" i="14"/>
  <c r="L408" i="14"/>
  <c r="AB407" i="14"/>
  <c r="AC407" i="14"/>
  <c r="AD186" i="14"/>
  <c r="L108" i="14"/>
  <c r="AB107" i="14"/>
  <c r="AC107" i="14"/>
  <c r="L148" i="14"/>
  <c r="AB147" i="14"/>
  <c r="AC147" i="14"/>
  <c r="L88" i="14"/>
  <c r="AB87" i="14"/>
  <c r="AC87" i="14"/>
  <c r="AD346" i="14"/>
  <c r="L368" i="14"/>
  <c r="AB367" i="14"/>
  <c r="AC367" i="14"/>
  <c r="L128" i="14"/>
  <c r="AB127" i="14"/>
  <c r="AC127" i="14"/>
  <c r="L228" i="14"/>
  <c r="AB227" i="14"/>
  <c r="AC227" i="14"/>
  <c r="L188" i="14"/>
  <c r="AB187" i="14"/>
  <c r="AC187" i="14"/>
  <c r="L168" i="14"/>
  <c r="AB167" i="14"/>
  <c r="AC167" i="14"/>
  <c r="L348" i="14"/>
  <c r="AB347" i="14"/>
  <c r="AC347" i="14"/>
  <c r="AD386" i="14"/>
  <c r="L62" i="14"/>
  <c r="AB61" i="14"/>
  <c r="AC61" i="14"/>
  <c r="L428" i="14"/>
  <c r="AB427" i="14"/>
  <c r="AC427" i="14"/>
  <c r="AD326" i="14"/>
  <c r="L308" i="14"/>
  <c r="AB307" i="14"/>
  <c r="AC307" i="14"/>
  <c r="AD406" i="14"/>
  <c r="AD446" i="14"/>
  <c r="L288" i="14"/>
  <c r="AD106" i="14"/>
  <c r="AD146" i="14"/>
  <c r="B63" i="14"/>
  <c r="AD187" i="14" l="1"/>
  <c r="AD227" i="14"/>
  <c r="AD107" i="14"/>
  <c r="AD407" i="14"/>
  <c r="AD327" i="14"/>
  <c r="AD387" i="14"/>
  <c r="AD61" i="14"/>
  <c r="AD347" i="14"/>
  <c r="AD367" i="14"/>
  <c r="AD87" i="14"/>
  <c r="AD247" i="14"/>
  <c r="L289" i="14"/>
  <c r="L63" i="14"/>
  <c r="AB62" i="14"/>
  <c r="AC62" i="14"/>
  <c r="L349" i="14"/>
  <c r="AB348" i="14"/>
  <c r="AC348" i="14"/>
  <c r="L369" i="14"/>
  <c r="AC368" i="14"/>
  <c r="AB368" i="14"/>
  <c r="L89" i="14"/>
  <c r="AB88" i="14"/>
  <c r="AC88" i="14"/>
  <c r="L249" i="14"/>
  <c r="AC248" i="14"/>
  <c r="AB248" i="14"/>
  <c r="L309" i="14"/>
  <c r="AB308" i="14"/>
  <c r="AC308" i="14"/>
  <c r="L429" i="14"/>
  <c r="AB428" i="14"/>
  <c r="AC428" i="14"/>
  <c r="AD167" i="14"/>
  <c r="L129" i="14"/>
  <c r="AB128" i="14"/>
  <c r="AC128" i="14"/>
  <c r="AD147" i="14"/>
  <c r="L209" i="14"/>
  <c r="AB208" i="14"/>
  <c r="AC208" i="14"/>
  <c r="AD447" i="14"/>
  <c r="L269" i="14"/>
  <c r="AC268" i="14"/>
  <c r="AB268" i="14"/>
  <c r="L189" i="14"/>
  <c r="AB188" i="14"/>
  <c r="AC188" i="14"/>
  <c r="L229" i="14"/>
  <c r="AB228" i="14"/>
  <c r="AC228" i="14"/>
  <c r="L109" i="14"/>
  <c r="AB108" i="14"/>
  <c r="AC108" i="14"/>
  <c r="L409" i="14"/>
  <c r="AC408" i="14"/>
  <c r="AB408" i="14"/>
  <c r="L329" i="14"/>
  <c r="AB328" i="14"/>
  <c r="AC328" i="14"/>
  <c r="L389" i="14"/>
  <c r="AB388" i="14"/>
  <c r="AC388" i="14"/>
  <c r="AD307" i="14"/>
  <c r="AD427" i="14"/>
  <c r="L169" i="14"/>
  <c r="AB168" i="14"/>
  <c r="AC168" i="14"/>
  <c r="AD127" i="14"/>
  <c r="L149" i="14"/>
  <c r="AC148" i="14"/>
  <c r="AB148" i="14"/>
  <c r="AD207" i="14"/>
  <c r="L449" i="14"/>
  <c r="AB448" i="14"/>
  <c r="AC448" i="14"/>
  <c r="AD267" i="14"/>
  <c r="B64" i="14"/>
  <c r="AD108" i="14" l="1"/>
  <c r="AD308" i="14"/>
  <c r="AD348" i="14"/>
  <c r="AD148" i="14"/>
  <c r="AD388" i="14"/>
  <c r="AD228" i="14"/>
  <c r="AD208" i="14"/>
  <c r="AD128" i="14"/>
  <c r="AD428" i="14"/>
  <c r="AD248" i="14"/>
  <c r="L450" i="14"/>
  <c r="AC449" i="14"/>
  <c r="AB449" i="14"/>
  <c r="L170" i="14"/>
  <c r="AB169" i="14"/>
  <c r="AC169" i="14"/>
  <c r="L190" i="14"/>
  <c r="AB189" i="14"/>
  <c r="AC189" i="14"/>
  <c r="L390" i="14"/>
  <c r="AC389" i="14"/>
  <c r="AB389" i="14"/>
  <c r="L230" i="14"/>
  <c r="AB229" i="14"/>
  <c r="AC229" i="14"/>
  <c r="L250" i="14"/>
  <c r="AC249" i="14"/>
  <c r="AB249" i="14"/>
  <c r="L64" i="14"/>
  <c r="AB63" i="14"/>
  <c r="AC63" i="14"/>
  <c r="L410" i="14"/>
  <c r="AB409" i="14"/>
  <c r="AC409" i="14"/>
  <c r="L150" i="14"/>
  <c r="AC149" i="14"/>
  <c r="AB149" i="14"/>
  <c r="L330" i="14"/>
  <c r="AB329" i="14"/>
  <c r="AC329" i="14"/>
  <c r="AD448" i="14"/>
  <c r="AD168" i="14"/>
  <c r="AD328" i="14"/>
  <c r="AD408" i="14"/>
  <c r="L110" i="14"/>
  <c r="AC109" i="14"/>
  <c r="AB109" i="14"/>
  <c r="AD188" i="14"/>
  <c r="AD268" i="14"/>
  <c r="L310" i="14"/>
  <c r="AB309" i="14"/>
  <c r="AC309" i="14"/>
  <c r="AD88" i="14"/>
  <c r="AD368" i="14"/>
  <c r="L350" i="14"/>
  <c r="AB349" i="14"/>
  <c r="AC349" i="14"/>
  <c r="L270" i="14"/>
  <c r="AC269" i="14"/>
  <c r="AB269" i="14"/>
  <c r="L210" i="14"/>
  <c r="AB209" i="14"/>
  <c r="AC209" i="14"/>
  <c r="L130" i="14"/>
  <c r="AC129" i="14"/>
  <c r="AB129" i="14"/>
  <c r="L430" i="14"/>
  <c r="AB429" i="14"/>
  <c r="AC429" i="14"/>
  <c r="L370" i="14"/>
  <c r="AB369" i="14"/>
  <c r="AC369" i="14"/>
  <c r="AD62" i="14"/>
  <c r="L90" i="14"/>
  <c r="AB89" i="14"/>
  <c r="AC89" i="14"/>
  <c r="L290" i="14"/>
  <c r="B65" i="14"/>
  <c r="AD309" i="14" l="1"/>
  <c r="AD329" i="14"/>
  <c r="AD409" i="14"/>
  <c r="AD209" i="14"/>
  <c r="AD129" i="14"/>
  <c r="AD109" i="14"/>
  <c r="AD89" i="14"/>
  <c r="AD169" i="14"/>
  <c r="AD269" i="14"/>
  <c r="AD149" i="14"/>
  <c r="AD449" i="14"/>
  <c r="AD429" i="14"/>
  <c r="AB210" i="14"/>
  <c r="AC210" i="14"/>
  <c r="AB310" i="14"/>
  <c r="AC310" i="14"/>
  <c r="AC330" i="14"/>
  <c r="AB330" i="14"/>
  <c r="AC250" i="14"/>
  <c r="AB250" i="14"/>
  <c r="AB170" i="14"/>
  <c r="AC170" i="14"/>
  <c r="AD369" i="14"/>
  <c r="AB130" i="14"/>
  <c r="AC130" i="14"/>
  <c r="AD349" i="14"/>
  <c r="AB110" i="14"/>
  <c r="AC110" i="14"/>
  <c r="L65" i="14"/>
  <c r="AB64" i="14"/>
  <c r="AC64" i="14"/>
  <c r="AD229" i="14"/>
  <c r="AD389" i="14"/>
  <c r="AC190" i="14"/>
  <c r="AB190" i="14"/>
  <c r="AB410" i="14"/>
  <c r="AC410" i="14"/>
  <c r="AB390" i="14"/>
  <c r="AC390" i="14"/>
  <c r="AC430" i="14"/>
  <c r="AB430" i="14"/>
  <c r="AB90" i="14"/>
  <c r="AC90" i="14"/>
  <c r="AB370" i="14"/>
  <c r="AC370" i="14"/>
  <c r="AB270" i="14"/>
  <c r="AC270" i="14"/>
  <c r="AC350" i="14"/>
  <c r="AB350" i="14"/>
  <c r="AC150" i="14"/>
  <c r="AB150" i="14"/>
  <c r="AD63" i="14"/>
  <c r="AD249" i="14"/>
  <c r="AC230" i="14"/>
  <c r="AB230" i="14"/>
  <c r="AD189" i="14"/>
  <c r="AB450" i="14"/>
  <c r="AC450" i="14"/>
  <c r="B66" i="14"/>
  <c r="AD370" i="14" l="1"/>
  <c r="AD410" i="14"/>
  <c r="AD130" i="14"/>
  <c r="AD330" i="14"/>
  <c r="AD270" i="14"/>
  <c r="AD90" i="14"/>
  <c r="AD390" i="14"/>
  <c r="AD64" i="14"/>
  <c r="AD250" i="14"/>
  <c r="L66" i="14"/>
  <c r="AB65" i="14"/>
  <c r="AC65" i="14"/>
  <c r="AD350" i="14"/>
  <c r="AD430" i="14"/>
  <c r="AD110" i="14"/>
  <c r="AD310" i="14"/>
  <c r="AD450" i="14"/>
  <c r="AD230" i="14"/>
  <c r="AD150" i="14"/>
  <c r="AD190" i="14"/>
  <c r="AD170" i="14"/>
  <c r="AD210" i="14"/>
  <c r="B67" i="14"/>
  <c r="AD65" i="14" l="1"/>
  <c r="L67" i="14"/>
  <c r="AC66" i="14"/>
  <c r="AB66" i="14"/>
  <c r="B68" i="14"/>
  <c r="AD66" i="14" l="1"/>
  <c r="L68" i="14"/>
  <c r="AB67" i="14"/>
  <c r="AC67" i="14"/>
  <c r="B69" i="14"/>
  <c r="AD67" i="14" l="1"/>
  <c r="L69" i="14"/>
  <c r="AB68" i="14"/>
  <c r="AC68" i="14"/>
  <c r="B70" i="14"/>
  <c r="AD68" i="14" l="1"/>
  <c r="L70" i="14"/>
  <c r="AB69" i="14"/>
  <c r="AC69" i="14"/>
  <c r="B71" i="14"/>
  <c r="AD69" i="14" l="1"/>
  <c r="AB70" i="14"/>
  <c r="AC70" i="14"/>
  <c r="B72" i="14"/>
  <c r="AD70" i="14" l="1"/>
  <c r="B73" i="14"/>
  <c r="B74" i="14" l="1"/>
  <c r="B75" i="14" l="1"/>
  <c r="B76" i="14" l="1"/>
  <c r="B77" i="14" l="1"/>
  <c r="B78" i="14" l="1"/>
  <c r="B79" i="14" l="1"/>
  <c r="B80" i="14" l="1"/>
  <c r="B81" i="14" l="1"/>
  <c r="B82" i="14" l="1"/>
  <c r="B83" i="14" l="1"/>
  <c r="B84" i="14" l="1"/>
  <c r="B85" i="14" l="1"/>
  <c r="B86" i="14" l="1"/>
  <c r="B87" i="14" l="1"/>
  <c r="B88" i="14" l="1"/>
  <c r="B89" i="14" l="1"/>
  <c r="B90" i="14" l="1"/>
  <c r="B91" i="14" l="1"/>
  <c r="B92" i="14" l="1"/>
  <c r="B93" i="14" l="1"/>
  <c r="B94" i="14" l="1"/>
  <c r="B95" i="14" l="1"/>
  <c r="B96" i="14" l="1"/>
  <c r="B97" i="14" l="1"/>
  <c r="B98" i="14" l="1"/>
  <c r="B99" i="14" l="1"/>
  <c r="B100" i="14" l="1"/>
  <c r="B101" i="14" l="1"/>
  <c r="B102" i="14" l="1"/>
  <c r="B103" i="14" l="1"/>
  <c r="B104" i="14" l="1"/>
  <c r="B105" i="14" l="1"/>
  <c r="B106" i="14" l="1"/>
  <c r="B107" i="14" l="1"/>
  <c r="B108" i="14" l="1"/>
  <c r="B109" i="14" l="1"/>
  <c r="B110" i="14" l="1"/>
  <c r="B111" i="14" l="1"/>
  <c r="B112" i="14" l="1"/>
  <c r="B113" i="14" l="1"/>
  <c r="B114" i="14" l="1"/>
  <c r="B115" i="14" l="1"/>
  <c r="B116" i="14" l="1"/>
  <c r="B117" i="14" l="1"/>
  <c r="B118" i="14" l="1"/>
  <c r="B119" i="14" l="1"/>
  <c r="B120" i="14" l="1"/>
  <c r="B121" i="14" l="1"/>
  <c r="B122" i="14" l="1"/>
  <c r="B123" i="14" l="1"/>
  <c r="B124" i="14" l="1"/>
  <c r="B125" i="14" l="1"/>
  <c r="B126" i="14" l="1"/>
  <c r="B127" i="14" l="1"/>
  <c r="B128" i="14" l="1"/>
  <c r="B129" i="14" l="1"/>
  <c r="B130" i="14" l="1"/>
  <c r="B131" i="14" l="1"/>
  <c r="B132" i="14" l="1"/>
  <c r="B133" i="14" l="1"/>
  <c r="B134" i="14" l="1"/>
  <c r="B135" i="14" l="1"/>
  <c r="B136" i="14" l="1"/>
  <c r="B137" i="14" l="1"/>
  <c r="B138" i="14" l="1"/>
  <c r="B139" i="14" l="1"/>
  <c r="B140" i="14" l="1"/>
  <c r="B141" i="14" l="1"/>
  <c r="B142" i="14" l="1"/>
  <c r="B143" i="14" l="1"/>
  <c r="B144" i="14" l="1"/>
  <c r="B145" i="14" l="1"/>
  <c r="B146" i="14" l="1"/>
  <c r="B147" i="14" l="1"/>
  <c r="B148" i="14" l="1"/>
  <c r="B149" i="14" l="1"/>
  <c r="B150" i="14" l="1"/>
  <c r="B151" i="14" l="1"/>
  <c r="B152" i="14" l="1"/>
  <c r="B153" i="14" l="1"/>
  <c r="B154" i="14" l="1"/>
  <c r="B155" i="14" l="1"/>
  <c r="B156" i="14" l="1"/>
  <c r="B157" i="14" l="1"/>
  <c r="B158" i="14" l="1"/>
  <c r="B159" i="14" l="1"/>
  <c r="B160" i="14" l="1"/>
  <c r="B161" i="14" l="1"/>
  <c r="B162" i="14" l="1"/>
  <c r="B163" i="14" l="1"/>
  <c r="B164" i="14" l="1"/>
  <c r="B165" i="14" l="1"/>
  <c r="B166" i="14" l="1"/>
  <c r="B167" i="14" l="1"/>
  <c r="B168" i="14" l="1"/>
  <c r="B169" i="14" l="1"/>
  <c r="B170" i="14" l="1"/>
  <c r="B171" i="14" l="1"/>
  <c r="B172" i="14" l="1"/>
  <c r="B173" i="14" l="1"/>
  <c r="B174" i="14" l="1"/>
  <c r="B175" i="14" l="1"/>
  <c r="B176" i="14" l="1"/>
  <c r="B177" i="14" l="1"/>
  <c r="B178" i="14" l="1"/>
  <c r="B179" i="14" l="1"/>
  <c r="B180" i="14" l="1"/>
  <c r="B181" i="14" l="1"/>
  <c r="B182" i="14" l="1"/>
  <c r="B183" i="14" l="1"/>
  <c r="B184" i="14" l="1"/>
  <c r="B185" i="14" l="1"/>
  <c r="B186" i="14" l="1"/>
  <c r="B187" i="14" l="1"/>
  <c r="B188" i="14" l="1"/>
  <c r="B189" i="14" l="1"/>
  <c r="B190" i="14" l="1"/>
  <c r="B191" i="14" l="1"/>
  <c r="B192" i="14" l="1"/>
  <c r="B193" i="14" l="1"/>
  <c r="B194" i="14" l="1"/>
  <c r="B195" i="14" l="1"/>
  <c r="B196" i="14" l="1"/>
  <c r="B197" i="14" l="1"/>
  <c r="B198" i="14" l="1"/>
  <c r="B199" i="14" l="1"/>
  <c r="B200" i="14" l="1"/>
  <c r="B201" i="14" l="1"/>
  <c r="B202" i="14" l="1"/>
  <c r="B203" i="14" l="1"/>
  <c r="B204" i="14" l="1"/>
  <c r="B205" i="14" l="1"/>
  <c r="B206" i="14" l="1"/>
  <c r="B207" i="14" l="1"/>
  <c r="B208" i="14" l="1"/>
  <c r="B209" i="14" l="1"/>
  <c r="B210" i="14" l="1"/>
  <c r="B211" i="14" l="1"/>
  <c r="B212" i="14" l="1"/>
  <c r="B213" i="14" l="1"/>
  <c r="B214" i="14" l="1"/>
  <c r="B215" i="14" l="1"/>
  <c r="B216" i="14" l="1"/>
  <c r="B217" i="14" l="1"/>
  <c r="B218" i="14" l="1"/>
  <c r="B219" i="14" l="1"/>
  <c r="B220" i="14" l="1"/>
  <c r="B221" i="14" l="1"/>
  <c r="B222" i="14" l="1"/>
  <c r="B223" i="14" l="1"/>
  <c r="B224" i="14" l="1"/>
  <c r="B225" i="14" l="1"/>
  <c r="B226" i="14" l="1"/>
  <c r="B227" i="14" l="1"/>
  <c r="B228" i="14" l="1"/>
  <c r="B229" i="14" l="1"/>
  <c r="B230" i="14" l="1"/>
  <c r="B231" i="14" l="1"/>
  <c r="B232" i="14" l="1"/>
  <c r="B233" i="14" l="1"/>
  <c r="B234" i="14" l="1"/>
  <c r="B235" i="14" l="1"/>
  <c r="B236" i="14" l="1"/>
  <c r="B237" i="14" l="1"/>
  <c r="B238" i="14" l="1"/>
  <c r="B239" i="14" l="1"/>
  <c r="B240" i="14" l="1"/>
  <c r="B241" i="14" l="1"/>
  <c r="B242" i="14" l="1"/>
  <c r="B243" i="14" l="1"/>
  <c r="B244" i="14" l="1"/>
  <c r="B245" i="14" l="1"/>
  <c r="B246" i="14" l="1"/>
  <c r="B247" i="14" l="1"/>
  <c r="B248" i="14" l="1"/>
  <c r="B249" i="14" l="1"/>
  <c r="B250" i="14" l="1"/>
  <c r="B251" i="14" l="1"/>
  <c r="B252" i="14" l="1"/>
  <c r="B253" i="14" l="1"/>
  <c r="B254" i="14" l="1"/>
  <c r="B255" i="14" l="1"/>
  <c r="B256" i="14" l="1"/>
  <c r="B257" i="14" l="1"/>
  <c r="B258" i="14" l="1"/>
  <c r="B259" i="14" l="1"/>
  <c r="B260" i="14" l="1"/>
  <c r="B261" i="14" l="1"/>
  <c r="B262" i="14" l="1"/>
  <c r="B263" i="14" l="1"/>
  <c r="B264" i="14" l="1"/>
  <c r="B265" i="14" l="1"/>
  <c r="B266" i="14" l="1"/>
  <c r="B267" i="14" l="1"/>
  <c r="B268" i="14" l="1"/>
  <c r="B269" i="14" l="1"/>
  <c r="B270" i="14" l="1"/>
  <c r="B271" i="14" l="1"/>
  <c r="B272" i="14" l="1"/>
  <c r="B273" i="14" l="1"/>
  <c r="B274" i="14" l="1"/>
  <c r="B275" i="14" l="1"/>
  <c r="B276" i="14" l="1"/>
  <c r="B277" i="14" l="1"/>
  <c r="B278" i="14" l="1"/>
  <c r="B279" i="14" l="1"/>
  <c r="B280" i="14" l="1"/>
  <c r="B281" i="14" l="1"/>
  <c r="B282" i="14" l="1"/>
  <c r="B283" i="14" l="1"/>
  <c r="B284" i="14" l="1"/>
  <c r="B285" i="14" l="1"/>
  <c r="B286" i="14" l="1"/>
  <c r="B287" i="14" l="1"/>
  <c r="B288" i="14" l="1"/>
  <c r="B289" i="14" l="1"/>
  <c r="B290" i="14" l="1"/>
  <c r="B291" i="14" l="1"/>
  <c r="B292" i="14" l="1"/>
  <c r="B293" i="14" l="1"/>
  <c r="B294" i="14" l="1"/>
  <c r="B295" i="14" l="1"/>
  <c r="B296" i="14" l="1"/>
  <c r="B297" i="14" l="1"/>
  <c r="B298" i="14" l="1"/>
  <c r="B299" i="14" l="1"/>
  <c r="B300" i="14" l="1"/>
  <c r="B301" i="14" l="1"/>
  <c r="B302" i="14" l="1"/>
  <c r="B303" i="14" l="1"/>
  <c r="B304" i="14" l="1"/>
  <c r="B305" i="14" l="1"/>
  <c r="B306" i="14" l="1"/>
  <c r="B307" i="14" l="1"/>
  <c r="B308" i="14" l="1"/>
  <c r="B309" i="14" l="1"/>
  <c r="B310" i="14" l="1"/>
  <c r="B311" i="14" l="1"/>
  <c r="B312" i="14" l="1"/>
  <c r="B313" i="14" l="1"/>
  <c r="B314" i="14" l="1"/>
  <c r="B315" i="14" l="1"/>
  <c r="B316" i="14" l="1"/>
  <c r="B317" i="14" l="1"/>
  <c r="B318" i="14" l="1"/>
  <c r="B319" i="14" l="1"/>
  <c r="B320" i="14" l="1"/>
  <c r="B321" i="14" l="1"/>
  <c r="B322" i="14" l="1"/>
  <c r="B323" i="14" l="1"/>
  <c r="B324" i="14" l="1"/>
  <c r="B325" i="14" l="1"/>
  <c r="B326" i="14" l="1"/>
  <c r="B327" i="14" l="1"/>
  <c r="B328" i="14" l="1"/>
  <c r="B329" i="14" l="1"/>
  <c r="B330" i="14" l="1"/>
  <c r="B331" i="14" l="1"/>
  <c r="B332" i="14" l="1"/>
  <c r="B333" i="14" l="1"/>
  <c r="B334" i="14" l="1"/>
  <c r="B335" i="14" l="1"/>
  <c r="B336" i="14" l="1"/>
  <c r="B337" i="14" l="1"/>
  <c r="B338" i="14" l="1"/>
  <c r="B339" i="14" l="1"/>
  <c r="B340" i="14" l="1"/>
  <c r="B341" i="14" l="1"/>
  <c r="B342" i="14" l="1"/>
  <c r="B343" i="14" l="1"/>
  <c r="B344" i="14" l="1"/>
  <c r="B345" i="14" l="1"/>
  <c r="B346" i="14" l="1"/>
  <c r="B347" i="14" l="1"/>
  <c r="B348" i="14" l="1"/>
  <c r="B349" i="14" l="1"/>
  <c r="B350" i="14" l="1"/>
  <c r="B351" i="14" l="1"/>
  <c r="B352" i="14" l="1"/>
  <c r="B353" i="14" l="1"/>
  <c r="B354" i="14" l="1"/>
  <c r="B355" i="14" l="1"/>
  <c r="B356" i="14" l="1"/>
  <c r="B357" i="14" l="1"/>
  <c r="B358" i="14" l="1"/>
  <c r="B359" i="14" l="1"/>
  <c r="B360" i="14" l="1"/>
  <c r="B361" i="14" l="1"/>
  <c r="B362" i="14" l="1"/>
  <c r="B363" i="14" l="1"/>
  <c r="B364" i="14" l="1"/>
  <c r="B365" i="14" l="1"/>
  <c r="B366" i="14" l="1"/>
  <c r="B367" i="14" l="1"/>
  <c r="B368" i="14" l="1"/>
  <c r="B369" i="14" l="1"/>
  <c r="B370" i="14" l="1"/>
  <c r="B371" i="14" l="1"/>
  <c r="B372" i="14" l="1"/>
  <c r="B373" i="14" l="1"/>
  <c r="B374" i="14" l="1"/>
  <c r="B375" i="14" l="1"/>
  <c r="B376" i="14" l="1"/>
  <c r="B377" i="14" l="1"/>
  <c r="B378" i="14" l="1"/>
  <c r="B379" i="14" l="1"/>
  <c r="B380" i="14" l="1"/>
  <c r="B381" i="14" l="1"/>
  <c r="B382" i="14" l="1"/>
  <c r="B383" i="14" l="1"/>
  <c r="B384" i="14" l="1"/>
  <c r="B385" i="14" l="1"/>
  <c r="B386" i="14" l="1"/>
  <c r="B387" i="14" l="1"/>
  <c r="B388" i="14" l="1"/>
  <c r="B389" i="14" l="1"/>
  <c r="B390" i="14" l="1"/>
  <c r="B391" i="14" l="1"/>
  <c r="B392" i="14" l="1"/>
  <c r="B393" i="14" l="1"/>
  <c r="B394" i="14" l="1"/>
  <c r="B395" i="14" l="1"/>
  <c r="B396" i="14" l="1"/>
  <c r="B397" i="14" l="1"/>
  <c r="B398" i="14" l="1"/>
  <c r="B399" i="14" l="1"/>
  <c r="B400" i="14" l="1"/>
  <c r="B401" i="14" l="1"/>
  <c r="B402" i="14" l="1"/>
  <c r="B403" i="14" l="1"/>
  <c r="B404" i="14" l="1"/>
  <c r="B405" i="14" l="1"/>
  <c r="B406" i="14" l="1"/>
  <c r="B407" i="14" l="1"/>
  <c r="B408" i="14" l="1"/>
  <c r="B409" i="14" l="1"/>
  <c r="B410" i="14" l="1"/>
  <c r="B411" i="14" l="1"/>
  <c r="B412" i="14" l="1"/>
  <c r="B413" i="14" l="1"/>
  <c r="B414" i="14" l="1"/>
  <c r="B415" i="14" l="1"/>
  <c r="B416" i="14" l="1"/>
  <c r="B417" i="14" l="1"/>
  <c r="B418" i="14" l="1"/>
  <c r="B419" i="14" l="1"/>
  <c r="B420" i="14" l="1"/>
  <c r="B421" i="14" l="1"/>
  <c r="B422" i="14" l="1"/>
  <c r="B423" i="14" l="1"/>
  <c r="B424" i="14" l="1"/>
  <c r="B425" i="14" l="1"/>
  <c r="B426" i="14" l="1"/>
  <c r="B427" i="14" l="1"/>
  <c r="B428" i="14" l="1"/>
  <c r="B429" i="14" l="1"/>
  <c r="B430" i="14" l="1"/>
  <c r="B431" i="14" l="1"/>
  <c r="B432" i="14" l="1"/>
  <c r="B433" i="14" l="1"/>
  <c r="B434" i="14" l="1"/>
  <c r="B435" i="14" l="1"/>
  <c r="B436" i="14" l="1"/>
  <c r="B437" i="14" l="1"/>
  <c r="B438" i="14" l="1"/>
  <c r="B439" i="14" l="1"/>
  <c r="B440" i="14" l="1"/>
  <c r="B441" i="14" l="1"/>
  <c r="B442" i="14" l="1"/>
  <c r="B443" i="14" l="1"/>
  <c r="B444" i="14" l="1"/>
  <c r="B445" i="14" l="1"/>
  <c r="B446" i="14" l="1"/>
  <c r="B447" i="14" l="1"/>
  <c r="B448" i="14" l="1"/>
  <c r="B449" i="14" l="1"/>
  <c r="B450" i="14" l="1"/>
  <c r="B451" i="14" l="1"/>
  <c r="B452" i="14" l="1"/>
  <c r="B453" i="14" l="1"/>
  <c r="B454" i="14" l="1"/>
  <c r="B455" i="14" l="1"/>
  <c r="B456" i="14" l="1"/>
  <c r="B457" i="14" l="1"/>
  <c r="B458" i="14" l="1"/>
  <c r="B459" i="14" l="1"/>
  <c r="B460" i="14" l="1"/>
  <c r="B461" i="14" l="1"/>
  <c r="B462" i="14" l="1"/>
  <c r="B463" i="14" l="1"/>
  <c r="B464" i="14" l="1"/>
  <c r="B465" i="14" l="1"/>
  <c r="B466" i="14" l="1"/>
  <c r="B467" i="14" l="1"/>
  <c r="B468" i="14" l="1"/>
  <c r="B469" i="14" l="1"/>
  <c r="B470" i="14" l="1"/>
  <c r="B471" i="14" l="1"/>
  <c r="B472" i="14" l="1"/>
  <c r="B473" i="14" l="1"/>
  <c r="B474" i="14" l="1"/>
  <c r="B475" i="14" l="1"/>
  <c r="B476" i="14" l="1"/>
  <c r="B477" i="14" l="1"/>
  <c r="B478" i="14" l="1"/>
  <c r="B479" i="14" l="1"/>
  <c r="B480" i="14" l="1"/>
  <c r="B481" i="14" l="1"/>
  <c r="B482" i="14" l="1"/>
  <c r="B483" i="14" l="1"/>
  <c r="B484" i="14" l="1"/>
  <c r="B485" i="14" l="1"/>
  <c r="B486" i="14" l="1"/>
  <c r="B487" i="14" l="1"/>
  <c r="B488" i="14" l="1"/>
  <c r="B489" i="14" l="1"/>
  <c r="B490" i="14" l="1"/>
  <c r="B491" i="14" l="1"/>
  <c r="B492" i="14" l="1"/>
  <c r="B493" i="14" l="1"/>
  <c r="B494" i="14" l="1"/>
  <c r="B495" i="14" l="1"/>
  <c r="B496" i="14" l="1"/>
  <c r="B497" i="14" l="1"/>
  <c r="B498" i="14" l="1"/>
  <c r="B499" i="14" l="1"/>
  <c r="B500" i="14" l="1"/>
  <c r="B501" i="14" l="1"/>
  <c r="B502" i="14" l="1"/>
  <c r="B503" i="14" l="1"/>
  <c r="B504" i="14" l="1"/>
  <c r="B505" i="14" l="1"/>
  <c r="B506" i="14" l="1"/>
  <c r="B507" i="14" l="1"/>
  <c r="B508" i="14" l="1"/>
  <c r="B509" i="14" l="1"/>
  <c r="B510" i="14" l="1"/>
  <c r="B511" i="14" l="1"/>
  <c r="B512" i="14" l="1"/>
  <c r="B513" i="14" l="1"/>
  <c r="B514" i="14" l="1"/>
  <c r="B515" i="14" l="1"/>
  <c r="B516" i="14" l="1"/>
  <c r="B517" i="14" l="1"/>
  <c r="B518" i="14" l="1"/>
  <c r="B519" i="14" l="1"/>
  <c r="B520" i="14" l="1"/>
  <c r="B521" i="14" l="1"/>
  <c r="B522" i="14" l="1"/>
  <c r="B523" i="14" l="1"/>
  <c r="B524" i="14" l="1"/>
  <c r="B525" i="14" l="1"/>
  <c r="B526" i="14" l="1"/>
  <c r="B527" i="14" l="1"/>
  <c r="B528" i="14" l="1"/>
  <c r="B529" i="14" l="1"/>
  <c r="B530" i="14" l="1"/>
  <c r="B531" i="14" l="1"/>
  <c r="B532" i="14" l="1"/>
  <c r="B533" i="14" l="1"/>
  <c r="B534" i="14" l="1"/>
  <c r="B535" i="14" l="1"/>
  <c r="B536" i="14" l="1"/>
  <c r="B537" i="14" l="1"/>
  <c r="B538" i="14" l="1"/>
  <c r="B539" i="14" l="1"/>
  <c r="B540" i="14" l="1"/>
  <c r="B541" i="14" l="1"/>
  <c r="B542" i="14" l="1"/>
  <c r="B543" i="14" l="1"/>
  <c r="B544" i="14" l="1"/>
  <c r="B545" i="14" l="1"/>
  <c r="B546" i="14" l="1"/>
  <c r="B547" i="14" l="1"/>
  <c r="B548" i="14" l="1"/>
  <c r="B549" i="14" l="1"/>
  <c r="B550" i="14" l="1"/>
  <c r="B551" i="14" l="1"/>
  <c r="B552" i="14" l="1"/>
  <c r="B553" i="14" l="1"/>
  <c r="B554" i="14" l="1"/>
  <c r="B555" i="14" l="1"/>
  <c r="B556" i="14" l="1"/>
  <c r="B557" i="14" l="1"/>
  <c r="B558" i="14" l="1"/>
  <c r="B559" i="14" l="1"/>
  <c r="B560" i="14" l="1"/>
  <c r="B561" i="14" l="1"/>
  <c r="B562" i="14" l="1"/>
  <c r="B563" i="14" l="1"/>
  <c r="B564" i="14" l="1"/>
  <c r="B565" i="14" l="1"/>
  <c r="B566" i="14" l="1"/>
  <c r="B567" i="14" l="1"/>
  <c r="B568" i="14" l="1"/>
  <c r="B569" i="14" l="1"/>
  <c r="B570" i="14" l="1"/>
  <c r="B571" i="14" l="1"/>
  <c r="AB284" i="14" l="1"/>
  <c r="AC284" i="14"/>
  <c r="AD284" i="14" s="1"/>
  <c r="AB285" i="14"/>
  <c r="AC285" i="14"/>
  <c r="AD285" i="14" s="1"/>
  <c r="AB286" i="14"/>
  <c r="AC286" i="14"/>
  <c r="AB287" i="14"/>
  <c r="AC287" i="14"/>
  <c r="AB290" i="14"/>
  <c r="AB288" i="14"/>
  <c r="AC289" i="14"/>
  <c r="AD286" i="14" l="1"/>
  <c r="AD287" i="14"/>
  <c r="AB289" i="14"/>
  <c r="AD289" i="14" s="1"/>
  <c r="AC288" i="14"/>
  <c r="AD288" i="14" s="1"/>
  <c r="AC290" i="14"/>
  <c r="AD290" i="14" s="1"/>
</calcChain>
</file>

<file path=xl/sharedStrings.xml><?xml version="1.0" encoding="utf-8"?>
<sst xmlns="http://schemas.openxmlformats.org/spreadsheetml/2006/main" count="31" uniqueCount="29">
  <si>
    <t>Unexpired Term (Years)</t>
  </si>
  <si>
    <t>Max</t>
  </si>
  <si>
    <t>Min</t>
  </si>
  <si>
    <t>Diff</t>
  </si>
  <si>
    <t>RESEARCH</t>
  </si>
  <si>
    <t>Greater London &amp; England</t>
  </si>
  <si>
    <t>Source - K</t>
  </si>
  <si>
    <t>Source - C</t>
  </si>
  <si>
    <t>Source - J</t>
  </si>
  <si>
    <t>Source - M</t>
  </si>
  <si>
    <t>Source - P</t>
  </si>
  <si>
    <t>Source - A</t>
  </si>
  <si>
    <t>Source - B</t>
  </si>
  <si>
    <r>
      <t>Source D - Prime Central London -</t>
    </r>
    <r>
      <rPr>
        <b/>
        <sz val="10"/>
        <color rgb="FFFF0000"/>
        <rFont val="Arial"/>
        <family val="2"/>
      </rPr>
      <t xml:space="preserve"> HOUSES</t>
    </r>
  </si>
  <si>
    <t>Source - E</t>
  </si>
  <si>
    <t>Source F - Prime Central London</t>
  </si>
  <si>
    <t>Source - G</t>
  </si>
  <si>
    <t>Source - H</t>
  </si>
  <si>
    <t>Source I - (Mortgage – dependent)</t>
  </si>
  <si>
    <t>Source - L</t>
  </si>
  <si>
    <t>Source - N</t>
  </si>
  <si>
    <t>Source - O</t>
  </si>
  <si>
    <t>Source - Q</t>
  </si>
  <si>
    <t>Source - R</t>
  </si>
  <si>
    <t>Source - S</t>
  </si>
  <si>
    <t>Source - T</t>
  </si>
  <si>
    <t>Source - U</t>
  </si>
  <si>
    <t>Source - V</t>
  </si>
  <si>
    <t>PCL (Prime Central London)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</si>
</sst>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0.0%"/>
    <numFmt numFmtId="167" formatCode="_-* #,##0.000_-;\-* #,##0.000_-;_-* &quot;-&quot;??_-;_-@_-"/>
    <numFmt numFmtId="169" formatCode="_-* #,##0.00000_-;\-* #,##0.00000_-;_-* &quot;-&quot;??_-;_-@_-"/>
    <numFmt numFmtId="170" formatCode="_-[$£-809]* #,##0_-;\-[$£-809]* #,##0_-;_-[$£-809]* &quot;-&quot;??_-;_-@_-"/>
    <numFmt numFmtId="174" formatCode="_-* #,##0.0000_-;\-* #,##0.0000_-;_-* &quot;-&quot;??_-;_-@_-"/>
    <numFmt numFmtId="175" formatCode="0.000%"/>
    <numFmt numFmtId="178" formatCode="0.00000%"/>
  </numFmts>
  <fonts count="13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10"/>
      <color rgb="FF0070C0"/>
      <name val="Arial"/>
      <family val="2"/>
    </font>
    <font>
      <b/>
      <sz val="10"/>
      <color rgb="FFFF00FF"/>
      <name val="Arial"/>
      <family val="2"/>
    </font>
    <font>
      <b/>
      <sz val="11"/>
      <color rgb="FFFF0000"/>
      <name val="Calibri"/>
      <family val="2"/>
      <scheme val="minor"/>
    </font>
    <font>
      <b/>
      <sz val="10"/>
      <color rgb="FFFFFF00"/>
      <name val="Arial"/>
      <family val="2"/>
    </font>
    <font>
      <b/>
      <sz val="11"/>
      <color rgb="FF0070C0"/>
      <name val="Calibri"/>
      <family val="2"/>
      <scheme val="minor"/>
    </font>
    <font>
      <b/>
      <u val="singleAccounting"/>
      <sz val="10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99FFCC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17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121">
    <xf numFmtId="170" fontId="0" fillId="0" borderId="0" xfId="0"/>
    <xf numFmtId="170" fontId="2" fillId="0" borderId="0" xfId="0" applyFont="1"/>
    <xf numFmtId="164" fontId="0" fillId="0" borderId="0" xfId="2" applyNumberFormat="1" applyFont="1" applyAlignment="1">
      <alignment horizontal="center"/>
    </xf>
    <xf numFmtId="167" fontId="0" fillId="0" borderId="0" xfId="1" applyNumberFormat="1" applyFont="1" applyAlignment="1">
      <alignment horizontal="center"/>
    </xf>
    <xf numFmtId="169" fontId="5" fillId="0" borderId="0" xfId="1" applyNumberFormat="1" applyFont="1" applyAlignment="1">
      <alignment horizontal="center"/>
    </xf>
    <xf numFmtId="167" fontId="2" fillId="0" borderId="0" xfId="0" applyNumberFormat="1" applyFont="1"/>
    <xf numFmtId="10" fontId="9" fillId="8" borderId="12" xfId="2" applyNumberFormat="1" applyFont="1" applyFill="1" applyBorder="1"/>
    <xf numFmtId="10" fontId="9" fillId="8" borderId="13" xfId="2" applyNumberFormat="1" applyFont="1" applyFill="1" applyBorder="1"/>
    <xf numFmtId="10" fontId="9" fillId="8" borderId="16" xfId="2" applyNumberFormat="1" applyFont="1" applyFill="1" applyBorder="1"/>
    <xf numFmtId="10" fontId="11" fillId="8" borderId="13" xfId="2" applyNumberFormat="1" applyFont="1" applyFill="1" applyBorder="1"/>
    <xf numFmtId="10" fontId="9" fillId="4" borderId="16" xfId="2" applyNumberFormat="1" applyFont="1" applyFill="1" applyBorder="1"/>
    <xf numFmtId="10" fontId="9" fillId="5" borderId="12" xfId="2" applyNumberFormat="1" applyFont="1" applyFill="1" applyBorder="1"/>
    <xf numFmtId="10" fontId="9" fillId="5" borderId="13" xfId="2" applyNumberFormat="1" applyFont="1" applyFill="1" applyBorder="1"/>
    <xf numFmtId="10" fontId="9" fillId="5" borderId="16" xfId="2" applyNumberFormat="1" applyFont="1" applyFill="1" applyBorder="1"/>
    <xf numFmtId="10" fontId="11" fillId="5" borderId="13" xfId="2" applyNumberFormat="1" applyFont="1" applyFill="1" applyBorder="1"/>
    <xf numFmtId="10" fontId="9" fillId="10" borderId="16" xfId="2" applyNumberFormat="1" applyFont="1" applyFill="1" applyBorder="1"/>
    <xf numFmtId="164" fontId="11" fillId="5" borderId="13" xfId="2" applyNumberFormat="1" applyFont="1" applyFill="1" applyBorder="1"/>
    <xf numFmtId="10" fontId="9" fillId="5" borderId="17" xfId="2" applyNumberFormat="1" applyFont="1" applyFill="1" applyBorder="1"/>
    <xf numFmtId="10" fontId="11" fillId="5" borderId="4" xfId="2" applyNumberFormat="1" applyFont="1" applyFill="1" applyBorder="1"/>
    <xf numFmtId="10" fontId="9" fillId="5" borderId="19" xfId="2" applyNumberFormat="1" applyFont="1" applyFill="1" applyBorder="1"/>
    <xf numFmtId="164" fontId="11" fillId="5" borderId="4" xfId="2" applyNumberFormat="1" applyFont="1" applyFill="1" applyBorder="1"/>
    <xf numFmtId="10" fontId="9" fillId="5" borderId="20" xfId="2" applyNumberFormat="1" applyFont="1" applyFill="1" applyBorder="1"/>
    <xf numFmtId="10" fontId="11" fillId="7" borderId="4" xfId="2" applyNumberFormat="1" applyFont="1" applyFill="1" applyBorder="1"/>
    <xf numFmtId="10" fontId="9" fillId="7" borderId="19" xfId="2" applyNumberFormat="1" applyFont="1" applyFill="1" applyBorder="1"/>
    <xf numFmtId="164" fontId="11" fillId="7" borderId="4" xfId="2" applyNumberFormat="1" applyFont="1" applyFill="1" applyBorder="1"/>
    <xf numFmtId="10" fontId="9" fillId="7" borderId="20" xfId="2" applyNumberFormat="1" applyFont="1" applyFill="1" applyBorder="1"/>
    <xf numFmtId="10" fontId="9" fillId="12" borderId="13" xfId="2" applyNumberFormat="1" applyFont="1" applyFill="1" applyBorder="1"/>
    <xf numFmtId="164" fontId="11" fillId="12" borderId="13" xfId="2" applyNumberFormat="1" applyFont="1" applyFill="1" applyBorder="1"/>
    <xf numFmtId="10" fontId="9" fillId="12" borderId="16" xfId="2" applyNumberFormat="1" applyFont="1" applyFill="1" applyBorder="1"/>
    <xf numFmtId="164" fontId="11" fillId="8" borderId="13" xfId="2" applyNumberFormat="1" applyFont="1" applyFill="1" applyBorder="1"/>
    <xf numFmtId="10" fontId="9" fillId="8" borderId="17" xfId="2" applyNumberFormat="1" applyFont="1" applyFill="1" applyBorder="1"/>
    <xf numFmtId="10" fontId="11" fillId="9" borderId="4" xfId="2" applyNumberFormat="1" applyFont="1" applyFill="1" applyBorder="1"/>
    <xf numFmtId="10" fontId="9" fillId="9" borderId="19" xfId="2" applyNumberFormat="1" applyFont="1" applyFill="1" applyBorder="1"/>
    <xf numFmtId="164" fontId="11" fillId="9" borderId="4" xfId="2" applyNumberFormat="1" applyFont="1" applyFill="1" applyBorder="1"/>
    <xf numFmtId="10" fontId="9" fillId="9" borderId="20" xfId="2" applyNumberFormat="1" applyFont="1" applyFill="1" applyBorder="1"/>
    <xf numFmtId="10" fontId="11" fillId="7" borderId="2" xfId="2" applyNumberFormat="1" applyFont="1" applyFill="1" applyBorder="1"/>
    <xf numFmtId="10" fontId="11" fillId="9" borderId="2" xfId="2" applyNumberFormat="1" applyFont="1" applyFill="1" applyBorder="1"/>
    <xf numFmtId="10" fontId="11" fillId="14" borderId="2" xfId="2" applyNumberFormat="1" applyFont="1" applyFill="1" applyBorder="1"/>
    <xf numFmtId="10" fontId="11" fillId="14" borderId="4" xfId="2" applyNumberFormat="1" applyFont="1" applyFill="1" applyBorder="1"/>
    <xf numFmtId="10" fontId="9" fillId="14" borderId="19" xfId="2" applyNumberFormat="1" applyFont="1" applyFill="1" applyBorder="1"/>
    <xf numFmtId="164" fontId="11" fillId="14" borderId="4" xfId="2" applyNumberFormat="1" applyFont="1" applyFill="1" applyBorder="1"/>
    <xf numFmtId="10" fontId="9" fillId="14" borderId="20" xfId="2" applyNumberFormat="1" applyFont="1" applyFill="1" applyBorder="1"/>
    <xf numFmtId="164" fontId="11" fillId="4" borderId="13" xfId="2" applyNumberFormat="1" applyFont="1" applyFill="1" applyBorder="1"/>
    <xf numFmtId="10" fontId="9" fillId="4" borderId="17" xfId="2" applyNumberFormat="1" applyFont="1" applyFill="1" applyBorder="1"/>
    <xf numFmtId="10" fontId="11" fillId="4" borderId="2" xfId="2" applyNumberFormat="1" applyFont="1" applyFill="1" applyBorder="1"/>
    <xf numFmtId="10" fontId="11" fillId="4" borderId="4" xfId="2" applyNumberFormat="1" applyFont="1" applyFill="1" applyBorder="1"/>
    <xf numFmtId="10" fontId="11" fillId="10" borderId="2" xfId="2" applyNumberFormat="1" applyFont="1" applyFill="1" applyBorder="1"/>
    <xf numFmtId="10" fontId="11" fillId="10" borderId="4" xfId="2" applyNumberFormat="1" applyFont="1" applyFill="1" applyBorder="1"/>
    <xf numFmtId="10" fontId="11" fillId="12" borderId="2" xfId="2" applyNumberFormat="1" applyFont="1" applyFill="1" applyBorder="1"/>
    <xf numFmtId="10" fontId="11" fillId="12" borderId="4" xfId="2" applyNumberFormat="1" applyFont="1" applyFill="1" applyBorder="1"/>
    <xf numFmtId="10" fontId="11" fillId="5" borderId="2" xfId="2" applyNumberFormat="1" applyFont="1" applyFill="1" applyBorder="1"/>
    <xf numFmtId="164" fontId="11" fillId="12" borderId="5" xfId="2" applyNumberFormat="1" applyFont="1" applyFill="1" applyBorder="1"/>
    <xf numFmtId="10" fontId="9" fillId="12" borderId="15" xfId="2" applyNumberFormat="1" applyFont="1" applyFill="1" applyBorder="1"/>
    <xf numFmtId="10" fontId="9" fillId="12" borderId="14" xfId="2" applyNumberFormat="1" applyFont="1" applyFill="1" applyBorder="1"/>
    <xf numFmtId="10" fontId="11" fillId="5" borderId="12" xfId="2" applyNumberFormat="1" applyFont="1" applyFill="1" applyBorder="1"/>
    <xf numFmtId="164" fontId="11" fillId="10" borderId="13" xfId="2" applyNumberFormat="1" applyFont="1" applyFill="1" applyBorder="1"/>
    <xf numFmtId="10" fontId="9" fillId="10" borderId="17" xfId="2" applyNumberFormat="1" applyFont="1" applyFill="1" applyBorder="1"/>
    <xf numFmtId="10" fontId="9" fillId="5" borderId="22" xfId="2" applyNumberFormat="1" applyFont="1" applyFill="1" applyBorder="1"/>
    <xf numFmtId="10" fontId="11" fillId="6" borderId="2" xfId="2" applyNumberFormat="1" applyFont="1" applyFill="1" applyBorder="1"/>
    <xf numFmtId="10" fontId="11" fillId="6" borderId="4" xfId="2" applyNumberFormat="1" applyFont="1" applyFill="1" applyBorder="1"/>
    <xf numFmtId="10" fontId="9" fillId="6" borderId="19" xfId="2" applyNumberFormat="1" applyFont="1" applyFill="1" applyBorder="1"/>
    <xf numFmtId="164" fontId="11" fillId="6" borderId="4" xfId="2" applyNumberFormat="1" applyFont="1" applyFill="1" applyBorder="1"/>
    <xf numFmtId="10" fontId="9" fillId="6" borderId="20" xfId="2" applyNumberFormat="1" applyFont="1" applyFill="1" applyBorder="1"/>
    <xf numFmtId="10" fontId="11" fillId="14" borderId="3" xfId="2" applyNumberFormat="1" applyFont="1" applyFill="1" applyBorder="1"/>
    <xf numFmtId="10" fontId="11" fillId="14" borderId="5" xfId="2" applyNumberFormat="1" applyFont="1" applyFill="1" applyBorder="1"/>
    <xf numFmtId="10" fontId="9" fillId="14" borderId="15" xfId="2" applyNumberFormat="1" applyFont="1" applyFill="1" applyBorder="1"/>
    <xf numFmtId="164" fontId="11" fillId="14" borderId="5" xfId="2" applyNumberFormat="1" applyFont="1" applyFill="1" applyBorder="1"/>
    <xf numFmtId="10" fontId="9" fillId="14" borderId="21" xfId="2" applyNumberFormat="1" applyFont="1" applyFill="1" applyBorder="1"/>
    <xf numFmtId="10" fontId="0" fillId="0" borderId="0" xfId="2" applyNumberFormat="1" applyFont="1"/>
    <xf numFmtId="170" fontId="2" fillId="0" borderId="0" xfId="0" applyFont="1" applyAlignment="1">
      <alignment horizontal="right"/>
    </xf>
    <xf numFmtId="170" fontId="9" fillId="2" borderId="12" xfId="1" applyNumberFormat="1" applyFont="1" applyFill="1" applyBorder="1" applyAlignment="1">
      <alignment horizontal="right"/>
    </xf>
    <xf numFmtId="2" fontId="9" fillId="2" borderId="14" xfId="1" applyNumberFormat="1" applyFont="1" applyFill="1" applyBorder="1" applyAlignment="1">
      <alignment horizontal="center"/>
    </xf>
    <xf numFmtId="43" fontId="7" fillId="4" borderId="1" xfId="1" applyFont="1" applyFill="1" applyBorder="1" applyAlignment="1">
      <alignment horizontal="center"/>
    </xf>
    <xf numFmtId="2" fontId="4" fillId="3" borderId="13" xfId="1" applyNumberFormat="1" applyFont="1" applyFill="1" applyBorder="1" applyAlignment="1">
      <alignment horizontal="center"/>
    </xf>
    <xf numFmtId="2" fontId="4" fillId="3" borderId="14" xfId="1" applyNumberFormat="1" applyFont="1" applyFill="1" applyBorder="1" applyAlignment="1">
      <alignment horizontal="center"/>
    </xf>
    <xf numFmtId="2" fontId="4" fillId="2" borderId="13" xfId="1" applyNumberFormat="1" applyFont="1" applyFill="1" applyBorder="1" applyAlignment="1">
      <alignment horizontal="center"/>
    </xf>
    <xf numFmtId="174" fontId="0" fillId="0" borderId="0" xfId="1" applyNumberFormat="1" applyFont="1"/>
    <xf numFmtId="170" fontId="12" fillId="3" borderId="0" xfId="0" applyFont="1" applyFill="1" applyAlignment="1">
      <alignment horizontal="right"/>
    </xf>
    <xf numFmtId="10" fontId="0" fillId="3" borderId="0" xfId="2" applyNumberFormat="1" applyFont="1" applyFill="1"/>
    <xf numFmtId="164" fontId="8" fillId="15" borderId="13" xfId="2" applyNumberFormat="1" applyFont="1" applyFill="1" applyBorder="1"/>
    <xf numFmtId="164" fontId="6" fillId="15" borderId="13" xfId="2" applyNumberFormat="1" applyFont="1" applyFill="1" applyBorder="1"/>
    <xf numFmtId="164" fontId="6" fillId="15" borderId="14" xfId="2" applyNumberFormat="1" applyFont="1" applyFill="1" applyBorder="1"/>
    <xf numFmtId="10" fontId="9" fillId="12" borderId="11" xfId="2" applyNumberFormat="1" applyFont="1" applyFill="1" applyBorder="1"/>
    <xf numFmtId="10" fontId="11" fillId="8" borderId="2" xfId="2" applyNumberFormat="1" applyFont="1" applyFill="1" applyBorder="1"/>
    <xf numFmtId="10" fontId="11" fillId="8" borderId="4" xfId="2" applyNumberFormat="1" applyFont="1" applyFill="1" applyBorder="1"/>
    <xf numFmtId="164" fontId="9" fillId="15" borderId="4" xfId="2" applyNumberFormat="1" applyFont="1" applyFill="1" applyBorder="1"/>
    <xf numFmtId="10" fontId="11" fillId="13" borderId="5" xfId="2" applyNumberFormat="1" applyFont="1" applyFill="1" applyBorder="1"/>
    <xf numFmtId="178" fontId="11" fillId="6" borderId="4" xfId="2" applyNumberFormat="1" applyFont="1" applyFill="1" applyBorder="1"/>
    <xf numFmtId="164" fontId="9" fillId="15" borderId="6" xfId="2" applyNumberFormat="1" applyFont="1" applyFill="1" applyBorder="1"/>
    <xf numFmtId="10" fontId="11" fillId="13" borderId="3" xfId="2" applyNumberFormat="1" applyFont="1" applyFill="1" applyBorder="1"/>
    <xf numFmtId="10" fontId="9" fillId="13" borderId="15" xfId="2" applyNumberFormat="1" applyFont="1" applyFill="1" applyBorder="1"/>
    <xf numFmtId="164" fontId="11" fillId="13" borderId="5" xfId="2" applyNumberFormat="1" applyFont="1" applyFill="1" applyBorder="1"/>
    <xf numFmtId="10" fontId="9" fillId="13" borderId="18" xfId="2" applyNumberFormat="1" applyFont="1" applyFill="1" applyBorder="1"/>
    <xf numFmtId="10" fontId="9" fillId="13" borderId="21" xfId="2" applyNumberFormat="1" applyFont="1" applyFill="1" applyBorder="1"/>
    <xf numFmtId="175" fontId="4" fillId="17" borderId="13" xfId="2" applyNumberFormat="1" applyFont="1" applyFill="1" applyBorder="1"/>
    <xf numFmtId="175" fontId="9" fillId="17" borderId="16" xfId="2" applyNumberFormat="1" applyFont="1" applyFill="1" applyBorder="1"/>
    <xf numFmtId="175" fontId="9" fillId="17" borderId="17" xfId="2" applyNumberFormat="1" applyFont="1" applyFill="1" applyBorder="1"/>
    <xf numFmtId="175" fontId="4" fillId="17" borderId="5" xfId="2" applyNumberFormat="1" applyFont="1" applyFill="1" applyBorder="1"/>
    <xf numFmtId="175" fontId="9" fillId="17" borderId="5" xfId="2" applyNumberFormat="1" applyFont="1" applyFill="1" applyBorder="1"/>
    <xf numFmtId="175" fontId="9" fillId="17" borderId="18" xfId="2" applyNumberFormat="1" applyFont="1" applyFill="1" applyBorder="1"/>
    <xf numFmtId="175" fontId="4" fillId="17" borderId="0" xfId="2" applyNumberFormat="1" applyFont="1" applyFill="1" applyBorder="1"/>
    <xf numFmtId="175" fontId="9" fillId="17" borderId="0" xfId="2" applyNumberFormat="1" applyFont="1" applyFill="1" applyBorder="1"/>
    <xf numFmtId="175" fontId="4" fillId="16" borderId="5" xfId="2" applyNumberFormat="1" applyFont="1" applyFill="1" applyBorder="1"/>
    <xf numFmtId="175" fontId="9" fillId="16" borderId="5" xfId="2" applyNumberFormat="1" applyFont="1" applyFill="1" applyBorder="1"/>
    <xf numFmtId="175" fontId="9" fillId="16" borderId="15" xfId="2" applyNumberFormat="1" applyFont="1" applyFill="1" applyBorder="1"/>
    <xf numFmtId="175" fontId="9" fillId="16" borderId="16" xfId="2" applyNumberFormat="1" applyFont="1" applyFill="1" applyBorder="1"/>
    <xf numFmtId="175" fontId="4" fillId="16" borderId="13" xfId="2" applyNumberFormat="1" applyFont="1" applyFill="1" applyBorder="1"/>
    <xf numFmtId="10" fontId="4" fillId="16" borderId="13" xfId="2" applyNumberFormat="1" applyFont="1" applyFill="1" applyBorder="1"/>
    <xf numFmtId="164" fontId="10" fillId="11" borderId="3" xfId="2" applyNumberFormat="1" applyFont="1" applyFill="1" applyBorder="1" applyAlignment="1">
      <alignment horizontal="center" wrapText="1"/>
    </xf>
    <xf numFmtId="170" fontId="0" fillId="0" borderId="7" xfId="0" applyBorder="1" applyAlignment="1">
      <alignment horizontal="center" wrapText="1"/>
    </xf>
    <xf numFmtId="164" fontId="10" fillId="11" borderId="12" xfId="2" applyNumberFormat="1" applyFont="1" applyFill="1" applyBorder="1" applyAlignment="1">
      <alignment horizontal="center" wrapText="1"/>
    </xf>
    <xf numFmtId="170" fontId="0" fillId="0" borderId="14" xfId="0" applyBorder="1" applyAlignment="1">
      <alignment horizontal="center" wrapText="1"/>
    </xf>
    <xf numFmtId="170" fontId="0" fillId="0" borderId="5" xfId="0" applyBorder="1" applyAlignment="1">
      <alignment horizontal="center" wrapText="1"/>
    </xf>
    <xf numFmtId="164" fontId="10" fillId="11" borderId="2" xfId="2" applyNumberFormat="1" applyFont="1" applyFill="1" applyBorder="1" applyAlignment="1">
      <alignment horizontal="center" wrapText="1"/>
    </xf>
    <xf numFmtId="170" fontId="0" fillId="0" borderId="6" xfId="0" applyBorder="1" applyAlignment="1">
      <alignment horizontal="center" wrapText="1"/>
    </xf>
    <xf numFmtId="170" fontId="1" fillId="3" borderId="8" xfId="0" applyFont="1" applyFill="1" applyBorder="1" applyAlignment="1">
      <alignment horizontal="center"/>
    </xf>
    <xf numFmtId="170" fontId="0" fillId="3" borderId="9" xfId="0" applyFill="1" applyBorder="1"/>
    <xf numFmtId="170" fontId="0" fillId="3" borderId="10" xfId="0" applyFill="1" applyBorder="1"/>
    <xf numFmtId="2" fontId="4" fillId="3" borderId="12" xfId="1" applyNumberFormat="1" applyFont="1" applyFill="1" applyBorder="1" applyAlignment="1">
      <alignment horizontal="center"/>
    </xf>
    <xf numFmtId="2" fontId="4" fillId="2" borderId="14" xfId="1" applyNumberFormat="1" applyFont="1" applyFill="1" applyBorder="1" applyAlignment="1">
      <alignment horizontal="center"/>
    </xf>
    <xf numFmtId="10" fontId="5" fillId="2" borderId="11" xfId="2" applyNumberFormat="1" applyFont="1" applyFill="1" applyBorder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3E0DF1"/>
      <color rgb="FFFFFFCC"/>
      <color rgb="FF99FFCC"/>
      <color rgb="FFFF3399"/>
      <color rgb="FFCCFFCC"/>
      <color rgb="FF990000"/>
      <color rgb="FFCC66FF"/>
      <color rgb="FFFFCCFF"/>
      <color rgb="FFFF00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0" i="0" u="none" strike="noStrike" cap="none" spc="0" baseline="0">
                <a:ln w="18415" cmpd="sng">
                  <a:solidFill>
                    <a:schemeClr val="tx1"/>
                  </a:solidFill>
                  <a:prstDash val="solid"/>
                </a:ln>
                <a:solidFill>
                  <a:schemeClr val="tx2">
                    <a:lumMod val="40000"/>
                    <a:lumOff val="60000"/>
                  </a:schemeClr>
                </a:solidFill>
                <a:effectLst>
                  <a:outerShdw blurRad="63500" dir="3600000" algn="tl" rotWithShape="0">
                    <a:srgbClr val="000000">
                      <a:alpha val="70000"/>
                    </a:srgbClr>
                  </a:outerShdw>
                </a:effectLst>
                <a:latin typeface="Arial"/>
                <a:ea typeface="Arial"/>
                <a:cs typeface="Arial"/>
              </a:defRPr>
            </a:pPr>
            <a:r>
              <a:rPr lang="en-GB" sz="2100" b="0" cap="none" spc="0" baseline="0">
                <a:ln w="18415" cmpd="sng">
                  <a:solidFill>
                    <a:schemeClr val="tx1"/>
                  </a:solidFill>
                  <a:prstDash val="solid"/>
                </a:ln>
                <a:solidFill>
                  <a:schemeClr val="tx2">
                    <a:lumMod val="40000"/>
                    <a:lumOff val="60000"/>
                  </a:schemeClr>
                </a:solidFill>
                <a:effectLst>
                  <a:outerShdw blurRad="63500" dir="3600000" algn="tl" rotWithShape="0">
                    <a:srgbClr val="000000">
                      <a:alpha val="70000"/>
                    </a:srgbClr>
                  </a:outerShdw>
                </a:effectLst>
              </a:rPr>
              <a:t>Leasehold Enfranchisement - Relativity Graphs</a:t>
            </a:r>
            <a:endParaRPr lang="en-GB" sz="2100" b="0" cap="none" spc="0">
              <a:ln w="18415" cmpd="sng">
                <a:solidFill>
                  <a:schemeClr val="tx1"/>
                </a:solidFill>
                <a:prstDash val="solid"/>
              </a:ln>
              <a:solidFill>
                <a:schemeClr val="tx2">
                  <a:lumMod val="40000"/>
                  <a:lumOff val="60000"/>
                </a:schemeClr>
              </a:solidFill>
              <a:effectLst>
                <a:outerShdw blurRad="63500" dir="3600000" algn="tl" rotWithShape="0">
                  <a:srgbClr val="000000">
                    <a:alpha val="70000"/>
                  </a:srgbClr>
                </a:outerShdw>
              </a:effectLst>
            </a:endParaRPr>
          </a:p>
        </c:rich>
      </c:tx>
      <c:layout>
        <c:manualLayout>
          <c:xMode val="edge"/>
          <c:yMode val="edge"/>
          <c:x val="0.35685435120286862"/>
          <c:y val="0.50217580742853796"/>
        </c:manualLayout>
      </c:layout>
      <c:overlay val="0"/>
      <c:spPr>
        <a:solidFill>
          <a:srgbClr val="FFFF00"/>
        </a:solidFill>
        <a:ln w="25400">
          <a:solidFill>
            <a:srgbClr val="000000"/>
          </a:solidFill>
        </a:ln>
      </c:spPr>
    </c:title>
    <c:autoTitleDeleted val="0"/>
    <c:plotArea>
      <c:layout>
        <c:manualLayout>
          <c:layoutTarget val="inner"/>
          <c:xMode val="edge"/>
          <c:yMode val="edge"/>
          <c:x val="6.7429259482239615E-2"/>
          <c:y val="2.8511087645195353E-2"/>
          <c:w val="0.89965681114363194"/>
          <c:h val="0.71951874305589103"/>
        </c:manualLayout>
      </c:layout>
      <c:lineChart>
        <c:grouping val="standard"/>
        <c:varyColors val="0"/>
        <c:ser>
          <c:idx val="1"/>
          <c:order val="0"/>
          <c:tx>
            <c:strRef>
              <c:f>Relativity!$P$50</c:f>
              <c:strCache>
                <c:ptCount val="1"/>
                <c:pt idx="0">
                  <c:v>Source - M</c:v>
                </c:pt>
              </c:strCache>
            </c:strRef>
          </c:tx>
          <c:spPr>
            <a:ln w="635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numRef>
              <c:f>Relativity!$B$51:$B$451</c:f>
              <c:numCache>
                <c:formatCode>0.00</c:formatCode>
                <c:ptCount val="401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</c:v>
                </c:pt>
                <c:pt idx="21">
                  <c:v>5.25</c:v>
                </c:pt>
                <c:pt idx="22">
                  <c:v>5.5</c:v>
                </c:pt>
                <c:pt idx="23">
                  <c:v>5.75</c:v>
                </c:pt>
                <c:pt idx="24">
                  <c:v>6</c:v>
                </c:pt>
                <c:pt idx="25">
                  <c:v>6.25</c:v>
                </c:pt>
                <c:pt idx="26">
                  <c:v>6.5</c:v>
                </c:pt>
                <c:pt idx="27">
                  <c:v>6.75</c:v>
                </c:pt>
                <c:pt idx="28">
                  <c:v>7</c:v>
                </c:pt>
                <c:pt idx="29">
                  <c:v>7.25</c:v>
                </c:pt>
                <c:pt idx="30">
                  <c:v>7.5</c:v>
                </c:pt>
                <c:pt idx="31">
                  <c:v>7.75</c:v>
                </c:pt>
                <c:pt idx="32">
                  <c:v>8</c:v>
                </c:pt>
                <c:pt idx="33">
                  <c:v>8.25</c:v>
                </c:pt>
                <c:pt idx="34">
                  <c:v>8.5</c:v>
                </c:pt>
                <c:pt idx="35">
                  <c:v>8.75</c:v>
                </c:pt>
                <c:pt idx="36">
                  <c:v>9</c:v>
                </c:pt>
                <c:pt idx="37">
                  <c:v>9.25</c:v>
                </c:pt>
                <c:pt idx="38">
                  <c:v>9.5</c:v>
                </c:pt>
                <c:pt idx="39">
                  <c:v>9.75</c:v>
                </c:pt>
                <c:pt idx="40">
                  <c:v>10</c:v>
                </c:pt>
                <c:pt idx="41">
                  <c:v>10.25</c:v>
                </c:pt>
                <c:pt idx="42">
                  <c:v>10.5</c:v>
                </c:pt>
                <c:pt idx="43">
                  <c:v>10.75</c:v>
                </c:pt>
                <c:pt idx="44">
                  <c:v>11</c:v>
                </c:pt>
                <c:pt idx="45">
                  <c:v>11.25</c:v>
                </c:pt>
                <c:pt idx="46">
                  <c:v>11.5</c:v>
                </c:pt>
                <c:pt idx="47">
                  <c:v>11.75</c:v>
                </c:pt>
                <c:pt idx="48">
                  <c:v>12</c:v>
                </c:pt>
                <c:pt idx="49">
                  <c:v>12.25</c:v>
                </c:pt>
                <c:pt idx="50">
                  <c:v>12.5</c:v>
                </c:pt>
                <c:pt idx="51">
                  <c:v>12.75</c:v>
                </c:pt>
                <c:pt idx="52">
                  <c:v>13</c:v>
                </c:pt>
                <c:pt idx="53">
                  <c:v>13.25</c:v>
                </c:pt>
                <c:pt idx="54">
                  <c:v>13.5</c:v>
                </c:pt>
                <c:pt idx="55">
                  <c:v>13.75</c:v>
                </c:pt>
                <c:pt idx="56">
                  <c:v>14</c:v>
                </c:pt>
                <c:pt idx="57">
                  <c:v>14.25</c:v>
                </c:pt>
                <c:pt idx="58">
                  <c:v>14.5</c:v>
                </c:pt>
                <c:pt idx="59">
                  <c:v>14.75</c:v>
                </c:pt>
                <c:pt idx="60">
                  <c:v>15</c:v>
                </c:pt>
                <c:pt idx="61">
                  <c:v>15.25</c:v>
                </c:pt>
                <c:pt idx="62">
                  <c:v>15.5</c:v>
                </c:pt>
                <c:pt idx="63">
                  <c:v>15.75</c:v>
                </c:pt>
                <c:pt idx="64">
                  <c:v>16</c:v>
                </c:pt>
                <c:pt idx="65">
                  <c:v>16.25</c:v>
                </c:pt>
                <c:pt idx="66">
                  <c:v>16.5</c:v>
                </c:pt>
                <c:pt idx="67">
                  <c:v>16.75</c:v>
                </c:pt>
                <c:pt idx="68">
                  <c:v>17</c:v>
                </c:pt>
                <c:pt idx="69">
                  <c:v>17.25</c:v>
                </c:pt>
                <c:pt idx="70">
                  <c:v>17.5</c:v>
                </c:pt>
                <c:pt idx="71">
                  <c:v>17.75</c:v>
                </c:pt>
                <c:pt idx="72">
                  <c:v>18</c:v>
                </c:pt>
                <c:pt idx="73">
                  <c:v>18.25</c:v>
                </c:pt>
                <c:pt idx="74">
                  <c:v>18.5</c:v>
                </c:pt>
                <c:pt idx="75">
                  <c:v>18.75</c:v>
                </c:pt>
                <c:pt idx="76">
                  <c:v>19</c:v>
                </c:pt>
                <c:pt idx="77">
                  <c:v>19.25</c:v>
                </c:pt>
                <c:pt idx="78">
                  <c:v>19.5</c:v>
                </c:pt>
                <c:pt idx="79">
                  <c:v>19.75</c:v>
                </c:pt>
                <c:pt idx="80">
                  <c:v>20</c:v>
                </c:pt>
                <c:pt idx="81">
                  <c:v>20.25</c:v>
                </c:pt>
                <c:pt idx="82">
                  <c:v>20.5</c:v>
                </c:pt>
                <c:pt idx="83">
                  <c:v>20.75</c:v>
                </c:pt>
                <c:pt idx="84">
                  <c:v>21</c:v>
                </c:pt>
                <c:pt idx="85">
                  <c:v>21.25</c:v>
                </c:pt>
                <c:pt idx="86">
                  <c:v>21.5</c:v>
                </c:pt>
                <c:pt idx="87">
                  <c:v>21.75</c:v>
                </c:pt>
                <c:pt idx="88">
                  <c:v>22</c:v>
                </c:pt>
                <c:pt idx="89">
                  <c:v>22.25</c:v>
                </c:pt>
                <c:pt idx="90">
                  <c:v>22.5</c:v>
                </c:pt>
                <c:pt idx="91">
                  <c:v>22.75</c:v>
                </c:pt>
                <c:pt idx="92">
                  <c:v>23</c:v>
                </c:pt>
                <c:pt idx="93">
                  <c:v>23.25</c:v>
                </c:pt>
                <c:pt idx="94">
                  <c:v>23.5</c:v>
                </c:pt>
                <c:pt idx="95">
                  <c:v>23.75</c:v>
                </c:pt>
                <c:pt idx="96">
                  <c:v>24</c:v>
                </c:pt>
                <c:pt idx="97">
                  <c:v>24.25</c:v>
                </c:pt>
                <c:pt idx="98">
                  <c:v>24.5</c:v>
                </c:pt>
                <c:pt idx="99">
                  <c:v>24.75</c:v>
                </c:pt>
                <c:pt idx="100">
                  <c:v>25</c:v>
                </c:pt>
                <c:pt idx="101">
                  <c:v>25.25</c:v>
                </c:pt>
                <c:pt idx="102">
                  <c:v>25.5</c:v>
                </c:pt>
                <c:pt idx="103">
                  <c:v>25.75</c:v>
                </c:pt>
                <c:pt idx="104">
                  <c:v>26</c:v>
                </c:pt>
                <c:pt idx="105">
                  <c:v>26.25</c:v>
                </c:pt>
                <c:pt idx="106">
                  <c:v>26.5</c:v>
                </c:pt>
                <c:pt idx="107">
                  <c:v>26.75</c:v>
                </c:pt>
                <c:pt idx="108">
                  <c:v>27</c:v>
                </c:pt>
                <c:pt idx="109">
                  <c:v>27.25</c:v>
                </c:pt>
                <c:pt idx="110">
                  <c:v>27.5</c:v>
                </c:pt>
                <c:pt idx="111">
                  <c:v>27.75</c:v>
                </c:pt>
                <c:pt idx="112">
                  <c:v>28</c:v>
                </c:pt>
                <c:pt idx="113">
                  <c:v>28.25</c:v>
                </c:pt>
                <c:pt idx="114">
                  <c:v>28.5</c:v>
                </c:pt>
                <c:pt idx="115">
                  <c:v>28.75</c:v>
                </c:pt>
                <c:pt idx="116">
                  <c:v>29</c:v>
                </c:pt>
                <c:pt idx="117">
                  <c:v>29.25</c:v>
                </c:pt>
                <c:pt idx="118">
                  <c:v>29.5</c:v>
                </c:pt>
                <c:pt idx="119">
                  <c:v>29.75</c:v>
                </c:pt>
                <c:pt idx="120">
                  <c:v>30</c:v>
                </c:pt>
                <c:pt idx="121">
                  <c:v>30.25</c:v>
                </c:pt>
                <c:pt idx="122">
                  <c:v>30.5</c:v>
                </c:pt>
                <c:pt idx="123">
                  <c:v>30.75</c:v>
                </c:pt>
                <c:pt idx="124">
                  <c:v>31</c:v>
                </c:pt>
                <c:pt idx="125">
                  <c:v>31.25</c:v>
                </c:pt>
                <c:pt idx="126">
                  <c:v>31.5</c:v>
                </c:pt>
                <c:pt idx="127">
                  <c:v>31.75</c:v>
                </c:pt>
                <c:pt idx="128">
                  <c:v>32</c:v>
                </c:pt>
                <c:pt idx="129">
                  <c:v>32.25</c:v>
                </c:pt>
                <c:pt idx="130">
                  <c:v>32.5</c:v>
                </c:pt>
                <c:pt idx="131">
                  <c:v>32.75</c:v>
                </c:pt>
                <c:pt idx="132">
                  <c:v>33</c:v>
                </c:pt>
                <c:pt idx="133">
                  <c:v>33.25</c:v>
                </c:pt>
                <c:pt idx="134">
                  <c:v>33.5</c:v>
                </c:pt>
                <c:pt idx="135">
                  <c:v>33.75</c:v>
                </c:pt>
                <c:pt idx="136">
                  <c:v>34</c:v>
                </c:pt>
                <c:pt idx="137">
                  <c:v>34.25</c:v>
                </c:pt>
                <c:pt idx="138">
                  <c:v>34.5</c:v>
                </c:pt>
                <c:pt idx="139">
                  <c:v>34.75</c:v>
                </c:pt>
                <c:pt idx="140">
                  <c:v>35</c:v>
                </c:pt>
                <c:pt idx="141">
                  <c:v>35.25</c:v>
                </c:pt>
                <c:pt idx="142">
                  <c:v>35.5</c:v>
                </c:pt>
                <c:pt idx="143">
                  <c:v>35.75</c:v>
                </c:pt>
                <c:pt idx="144">
                  <c:v>36</c:v>
                </c:pt>
                <c:pt idx="145">
                  <c:v>36.25</c:v>
                </c:pt>
                <c:pt idx="146">
                  <c:v>36.5</c:v>
                </c:pt>
                <c:pt idx="147">
                  <c:v>36.75</c:v>
                </c:pt>
                <c:pt idx="148">
                  <c:v>37</c:v>
                </c:pt>
                <c:pt idx="149">
                  <c:v>37.25</c:v>
                </c:pt>
                <c:pt idx="150">
                  <c:v>37.5</c:v>
                </c:pt>
                <c:pt idx="151">
                  <c:v>37.75</c:v>
                </c:pt>
                <c:pt idx="152">
                  <c:v>38</c:v>
                </c:pt>
                <c:pt idx="153">
                  <c:v>38.25</c:v>
                </c:pt>
                <c:pt idx="154">
                  <c:v>38.5</c:v>
                </c:pt>
                <c:pt idx="155">
                  <c:v>38.75</c:v>
                </c:pt>
                <c:pt idx="156">
                  <c:v>39</c:v>
                </c:pt>
                <c:pt idx="157">
                  <c:v>39.25</c:v>
                </c:pt>
                <c:pt idx="158">
                  <c:v>39.5</c:v>
                </c:pt>
                <c:pt idx="159">
                  <c:v>39.75</c:v>
                </c:pt>
                <c:pt idx="160">
                  <c:v>40</c:v>
                </c:pt>
                <c:pt idx="161">
                  <c:v>40.25</c:v>
                </c:pt>
                <c:pt idx="162">
                  <c:v>40.5</c:v>
                </c:pt>
                <c:pt idx="163">
                  <c:v>40.75</c:v>
                </c:pt>
                <c:pt idx="164">
                  <c:v>41</c:v>
                </c:pt>
                <c:pt idx="165">
                  <c:v>41.25</c:v>
                </c:pt>
                <c:pt idx="166">
                  <c:v>41.5</c:v>
                </c:pt>
                <c:pt idx="167">
                  <c:v>41.75</c:v>
                </c:pt>
                <c:pt idx="168">
                  <c:v>42</c:v>
                </c:pt>
                <c:pt idx="169">
                  <c:v>42.25</c:v>
                </c:pt>
                <c:pt idx="170">
                  <c:v>42.5</c:v>
                </c:pt>
                <c:pt idx="171">
                  <c:v>42.75</c:v>
                </c:pt>
                <c:pt idx="172">
                  <c:v>43</c:v>
                </c:pt>
                <c:pt idx="173">
                  <c:v>43.25</c:v>
                </c:pt>
                <c:pt idx="174">
                  <c:v>43.5</c:v>
                </c:pt>
                <c:pt idx="175">
                  <c:v>43.75</c:v>
                </c:pt>
                <c:pt idx="176">
                  <c:v>44</c:v>
                </c:pt>
                <c:pt idx="177">
                  <c:v>44.25</c:v>
                </c:pt>
                <c:pt idx="178">
                  <c:v>44.5</c:v>
                </c:pt>
                <c:pt idx="179">
                  <c:v>44.75</c:v>
                </c:pt>
                <c:pt idx="180">
                  <c:v>45</c:v>
                </c:pt>
                <c:pt idx="181">
                  <c:v>45.25</c:v>
                </c:pt>
                <c:pt idx="182">
                  <c:v>45.5</c:v>
                </c:pt>
                <c:pt idx="183">
                  <c:v>45.75</c:v>
                </c:pt>
                <c:pt idx="184">
                  <c:v>46</c:v>
                </c:pt>
                <c:pt idx="185">
                  <c:v>46.25</c:v>
                </c:pt>
                <c:pt idx="186">
                  <c:v>46.5</c:v>
                </c:pt>
                <c:pt idx="187">
                  <c:v>46.75</c:v>
                </c:pt>
                <c:pt idx="188">
                  <c:v>47</c:v>
                </c:pt>
                <c:pt idx="189">
                  <c:v>47.25</c:v>
                </c:pt>
                <c:pt idx="190">
                  <c:v>47.5</c:v>
                </c:pt>
                <c:pt idx="191">
                  <c:v>47.75</c:v>
                </c:pt>
                <c:pt idx="192">
                  <c:v>48</c:v>
                </c:pt>
                <c:pt idx="193">
                  <c:v>48.25</c:v>
                </c:pt>
                <c:pt idx="194">
                  <c:v>48.5</c:v>
                </c:pt>
                <c:pt idx="195">
                  <c:v>48.75</c:v>
                </c:pt>
                <c:pt idx="196">
                  <c:v>49</c:v>
                </c:pt>
                <c:pt idx="197">
                  <c:v>49.25</c:v>
                </c:pt>
                <c:pt idx="198">
                  <c:v>49.5</c:v>
                </c:pt>
                <c:pt idx="199">
                  <c:v>49.75</c:v>
                </c:pt>
                <c:pt idx="200">
                  <c:v>50</c:v>
                </c:pt>
                <c:pt idx="201">
                  <c:v>50.25</c:v>
                </c:pt>
                <c:pt idx="202">
                  <c:v>50.5</c:v>
                </c:pt>
                <c:pt idx="203">
                  <c:v>50.75</c:v>
                </c:pt>
                <c:pt idx="204">
                  <c:v>51</c:v>
                </c:pt>
                <c:pt idx="205">
                  <c:v>51.25</c:v>
                </c:pt>
                <c:pt idx="206">
                  <c:v>51.5</c:v>
                </c:pt>
                <c:pt idx="207">
                  <c:v>51.75</c:v>
                </c:pt>
                <c:pt idx="208">
                  <c:v>52</c:v>
                </c:pt>
                <c:pt idx="209">
                  <c:v>52.25</c:v>
                </c:pt>
                <c:pt idx="210">
                  <c:v>52.5</c:v>
                </c:pt>
                <c:pt idx="211">
                  <c:v>52.75</c:v>
                </c:pt>
                <c:pt idx="212">
                  <c:v>53</c:v>
                </c:pt>
                <c:pt idx="213">
                  <c:v>53.25</c:v>
                </c:pt>
                <c:pt idx="214">
                  <c:v>53.5</c:v>
                </c:pt>
                <c:pt idx="215">
                  <c:v>53.75</c:v>
                </c:pt>
                <c:pt idx="216">
                  <c:v>54</c:v>
                </c:pt>
                <c:pt idx="217">
                  <c:v>54.25</c:v>
                </c:pt>
                <c:pt idx="218">
                  <c:v>54.5</c:v>
                </c:pt>
                <c:pt idx="219">
                  <c:v>54.75</c:v>
                </c:pt>
                <c:pt idx="220">
                  <c:v>55</c:v>
                </c:pt>
                <c:pt idx="221">
                  <c:v>55.25</c:v>
                </c:pt>
                <c:pt idx="222">
                  <c:v>55.5</c:v>
                </c:pt>
                <c:pt idx="223">
                  <c:v>55.75</c:v>
                </c:pt>
                <c:pt idx="224">
                  <c:v>56</c:v>
                </c:pt>
                <c:pt idx="225">
                  <c:v>56.25</c:v>
                </c:pt>
                <c:pt idx="226">
                  <c:v>56.5</c:v>
                </c:pt>
                <c:pt idx="227">
                  <c:v>56.75</c:v>
                </c:pt>
                <c:pt idx="228">
                  <c:v>57</c:v>
                </c:pt>
                <c:pt idx="229">
                  <c:v>57.25</c:v>
                </c:pt>
                <c:pt idx="230">
                  <c:v>57.5</c:v>
                </c:pt>
                <c:pt idx="231">
                  <c:v>57.75</c:v>
                </c:pt>
                <c:pt idx="232">
                  <c:v>58</c:v>
                </c:pt>
                <c:pt idx="233">
                  <c:v>58.25</c:v>
                </c:pt>
                <c:pt idx="234">
                  <c:v>58.5</c:v>
                </c:pt>
                <c:pt idx="235">
                  <c:v>58.75</c:v>
                </c:pt>
                <c:pt idx="236">
                  <c:v>59</c:v>
                </c:pt>
                <c:pt idx="237">
                  <c:v>59.25</c:v>
                </c:pt>
                <c:pt idx="238">
                  <c:v>59.5</c:v>
                </c:pt>
                <c:pt idx="239">
                  <c:v>59.75</c:v>
                </c:pt>
                <c:pt idx="240">
                  <c:v>60</c:v>
                </c:pt>
                <c:pt idx="241">
                  <c:v>60.25</c:v>
                </c:pt>
                <c:pt idx="242">
                  <c:v>60.5</c:v>
                </c:pt>
                <c:pt idx="243">
                  <c:v>60.75</c:v>
                </c:pt>
                <c:pt idx="244">
                  <c:v>61</c:v>
                </c:pt>
                <c:pt idx="245">
                  <c:v>61.25</c:v>
                </c:pt>
                <c:pt idx="246">
                  <c:v>61.5</c:v>
                </c:pt>
                <c:pt idx="247">
                  <c:v>61.75</c:v>
                </c:pt>
                <c:pt idx="248">
                  <c:v>62</c:v>
                </c:pt>
                <c:pt idx="249">
                  <c:v>62.25</c:v>
                </c:pt>
                <c:pt idx="250">
                  <c:v>62.5</c:v>
                </c:pt>
                <c:pt idx="251">
                  <c:v>62.75</c:v>
                </c:pt>
                <c:pt idx="252">
                  <c:v>63</c:v>
                </c:pt>
                <c:pt idx="253">
                  <c:v>63.25</c:v>
                </c:pt>
                <c:pt idx="254">
                  <c:v>63.5</c:v>
                </c:pt>
                <c:pt idx="255">
                  <c:v>63.75</c:v>
                </c:pt>
                <c:pt idx="256">
                  <c:v>64</c:v>
                </c:pt>
                <c:pt idx="257">
                  <c:v>64.25</c:v>
                </c:pt>
                <c:pt idx="258">
                  <c:v>64.5</c:v>
                </c:pt>
                <c:pt idx="259">
                  <c:v>64.75</c:v>
                </c:pt>
                <c:pt idx="260">
                  <c:v>65</c:v>
                </c:pt>
                <c:pt idx="261">
                  <c:v>65.25</c:v>
                </c:pt>
                <c:pt idx="262">
                  <c:v>65.5</c:v>
                </c:pt>
                <c:pt idx="263">
                  <c:v>65.75</c:v>
                </c:pt>
                <c:pt idx="264">
                  <c:v>66</c:v>
                </c:pt>
                <c:pt idx="265">
                  <c:v>66.25</c:v>
                </c:pt>
                <c:pt idx="266">
                  <c:v>66.5</c:v>
                </c:pt>
                <c:pt idx="267">
                  <c:v>66.75</c:v>
                </c:pt>
                <c:pt idx="268">
                  <c:v>67</c:v>
                </c:pt>
                <c:pt idx="269">
                  <c:v>67.25</c:v>
                </c:pt>
                <c:pt idx="270">
                  <c:v>67.5</c:v>
                </c:pt>
                <c:pt idx="271">
                  <c:v>67.75</c:v>
                </c:pt>
                <c:pt idx="272">
                  <c:v>68</c:v>
                </c:pt>
                <c:pt idx="273">
                  <c:v>68.25</c:v>
                </c:pt>
                <c:pt idx="274">
                  <c:v>68.5</c:v>
                </c:pt>
                <c:pt idx="275">
                  <c:v>68.75</c:v>
                </c:pt>
                <c:pt idx="276">
                  <c:v>69</c:v>
                </c:pt>
                <c:pt idx="277">
                  <c:v>69.25</c:v>
                </c:pt>
                <c:pt idx="278">
                  <c:v>69.5</c:v>
                </c:pt>
                <c:pt idx="279">
                  <c:v>69.75</c:v>
                </c:pt>
                <c:pt idx="280">
                  <c:v>70</c:v>
                </c:pt>
                <c:pt idx="281">
                  <c:v>70.25</c:v>
                </c:pt>
                <c:pt idx="282">
                  <c:v>70.5</c:v>
                </c:pt>
                <c:pt idx="283">
                  <c:v>70.75</c:v>
                </c:pt>
                <c:pt idx="284">
                  <c:v>71</c:v>
                </c:pt>
                <c:pt idx="285">
                  <c:v>71.25</c:v>
                </c:pt>
                <c:pt idx="286">
                  <c:v>71.5</c:v>
                </c:pt>
                <c:pt idx="287">
                  <c:v>71.75</c:v>
                </c:pt>
                <c:pt idx="288">
                  <c:v>72</c:v>
                </c:pt>
                <c:pt idx="289">
                  <c:v>72.25</c:v>
                </c:pt>
                <c:pt idx="290">
                  <c:v>72.5</c:v>
                </c:pt>
                <c:pt idx="291">
                  <c:v>72.75</c:v>
                </c:pt>
                <c:pt idx="292">
                  <c:v>73</c:v>
                </c:pt>
                <c:pt idx="293">
                  <c:v>73.25</c:v>
                </c:pt>
                <c:pt idx="294">
                  <c:v>73.5</c:v>
                </c:pt>
                <c:pt idx="295">
                  <c:v>73.75</c:v>
                </c:pt>
                <c:pt idx="296">
                  <c:v>74</c:v>
                </c:pt>
                <c:pt idx="297">
                  <c:v>74.25</c:v>
                </c:pt>
                <c:pt idx="298">
                  <c:v>74.5</c:v>
                </c:pt>
                <c:pt idx="299">
                  <c:v>74.75</c:v>
                </c:pt>
                <c:pt idx="300">
                  <c:v>75</c:v>
                </c:pt>
                <c:pt idx="301">
                  <c:v>75.25</c:v>
                </c:pt>
                <c:pt idx="302">
                  <c:v>75.5</c:v>
                </c:pt>
                <c:pt idx="303">
                  <c:v>75.75</c:v>
                </c:pt>
                <c:pt idx="304">
                  <c:v>76</c:v>
                </c:pt>
                <c:pt idx="305">
                  <c:v>76.25</c:v>
                </c:pt>
                <c:pt idx="306">
                  <c:v>76.5</c:v>
                </c:pt>
                <c:pt idx="307">
                  <c:v>76.75</c:v>
                </c:pt>
                <c:pt idx="308">
                  <c:v>77</c:v>
                </c:pt>
                <c:pt idx="309">
                  <c:v>77.25</c:v>
                </c:pt>
                <c:pt idx="310">
                  <c:v>77.5</c:v>
                </c:pt>
                <c:pt idx="311">
                  <c:v>77.75</c:v>
                </c:pt>
                <c:pt idx="312">
                  <c:v>78</c:v>
                </c:pt>
                <c:pt idx="313">
                  <c:v>78.25</c:v>
                </c:pt>
                <c:pt idx="314">
                  <c:v>78.5</c:v>
                </c:pt>
                <c:pt idx="315">
                  <c:v>78.75</c:v>
                </c:pt>
                <c:pt idx="316">
                  <c:v>79</c:v>
                </c:pt>
                <c:pt idx="317">
                  <c:v>79.25</c:v>
                </c:pt>
                <c:pt idx="318">
                  <c:v>79.5</c:v>
                </c:pt>
                <c:pt idx="319">
                  <c:v>79.75</c:v>
                </c:pt>
                <c:pt idx="320">
                  <c:v>80</c:v>
                </c:pt>
                <c:pt idx="321">
                  <c:v>80.25</c:v>
                </c:pt>
                <c:pt idx="322">
                  <c:v>80.5</c:v>
                </c:pt>
                <c:pt idx="323">
                  <c:v>80.75</c:v>
                </c:pt>
                <c:pt idx="324">
                  <c:v>81</c:v>
                </c:pt>
                <c:pt idx="325">
                  <c:v>81.25</c:v>
                </c:pt>
                <c:pt idx="326">
                  <c:v>81.5</c:v>
                </c:pt>
                <c:pt idx="327">
                  <c:v>81.75</c:v>
                </c:pt>
                <c:pt idx="328">
                  <c:v>82</c:v>
                </c:pt>
                <c:pt idx="329">
                  <c:v>82.25</c:v>
                </c:pt>
                <c:pt idx="330">
                  <c:v>82.5</c:v>
                </c:pt>
                <c:pt idx="331">
                  <c:v>82.75</c:v>
                </c:pt>
                <c:pt idx="332">
                  <c:v>83</c:v>
                </c:pt>
                <c:pt idx="333">
                  <c:v>83.25</c:v>
                </c:pt>
                <c:pt idx="334">
                  <c:v>83.5</c:v>
                </c:pt>
                <c:pt idx="335">
                  <c:v>83.75</c:v>
                </c:pt>
                <c:pt idx="336">
                  <c:v>84</c:v>
                </c:pt>
                <c:pt idx="337">
                  <c:v>84.25</c:v>
                </c:pt>
                <c:pt idx="338">
                  <c:v>84.5</c:v>
                </c:pt>
                <c:pt idx="339">
                  <c:v>84.75</c:v>
                </c:pt>
                <c:pt idx="340">
                  <c:v>85</c:v>
                </c:pt>
                <c:pt idx="341">
                  <c:v>85.25</c:v>
                </c:pt>
                <c:pt idx="342">
                  <c:v>85.5</c:v>
                </c:pt>
                <c:pt idx="343">
                  <c:v>85.75</c:v>
                </c:pt>
                <c:pt idx="344">
                  <c:v>86</c:v>
                </c:pt>
                <c:pt idx="345">
                  <c:v>86.25</c:v>
                </c:pt>
                <c:pt idx="346">
                  <c:v>86.5</c:v>
                </c:pt>
                <c:pt idx="347">
                  <c:v>86.75</c:v>
                </c:pt>
                <c:pt idx="348">
                  <c:v>87</c:v>
                </c:pt>
                <c:pt idx="349">
                  <c:v>87.25</c:v>
                </c:pt>
                <c:pt idx="350">
                  <c:v>87.5</c:v>
                </c:pt>
                <c:pt idx="351">
                  <c:v>87.75</c:v>
                </c:pt>
                <c:pt idx="352">
                  <c:v>88</c:v>
                </c:pt>
                <c:pt idx="353">
                  <c:v>88.25</c:v>
                </c:pt>
                <c:pt idx="354">
                  <c:v>88.5</c:v>
                </c:pt>
                <c:pt idx="355">
                  <c:v>88.75</c:v>
                </c:pt>
                <c:pt idx="356">
                  <c:v>89</c:v>
                </c:pt>
                <c:pt idx="357">
                  <c:v>89.25</c:v>
                </c:pt>
                <c:pt idx="358">
                  <c:v>89.5</c:v>
                </c:pt>
                <c:pt idx="359">
                  <c:v>89.75</c:v>
                </c:pt>
                <c:pt idx="360">
                  <c:v>90</c:v>
                </c:pt>
                <c:pt idx="361">
                  <c:v>90.25</c:v>
                </c:pt>
                <c:pt idx="362">
                  <c:v>90.5</c:v>
                </c:pt>
                <c:pt idx="363">
                  <c:v>90.75</c:v>
                </c:pt>
                <c:pt idx="364">
                  <c:v>91</c:v>
                </c:pt>
                <c:pt idx="365">
                  <c:v>91.25</c:v>
                </c:pt>
                <c:pt idx="366">
                  <c:v>91.5</c:v>
                </c:pt>
                <c:pt idx="367">
                  <c:v>91.75</c:v>
                </c:pt>
                <c:pt idx="368">
                  <c:v>92</c:v>
                </c:pt>
                <c:pt idx="369">
                  <c:v>92.25</c:v>
                </c:pt>
                <c:pt idx="370">
                  <c:v>92.5</c:v>
                </c:pt>
                <c:pt idx="371">
                  <c:v>92.75</c:v>
                </c:pt>
                <c:pt idx="372">
                  <c:v>93</c:v>
                </c:pt>
                <c:pt idx="373">
                  <c:v>93.25</c:v>
                </c:pt>
                <c:pt idx="374">
                  <c:v>93.5</c:v>
                </c:pt>
                <c:pt idx="375">
                  <c:v>93.75</c:v>
                </c:pt>
                <c:pt idx="376">
                  <c:v>94</c:v>
                </c:pt>
                <c:pt idx="377">
                  <c:v>94.25</c:v>
                </c:pt>
                <c:pt idx="378">
                  <c:v>94.5</c:v>
                </c:pt>
                <c:pt idx="379">
                  <c:v>94.75</c:v>
                </c:pt>
                <c:pt idx="380">
                  <c:v>95</c:v>
                </c:pt>
                <c:pt idx="381">
                  <c:v>95.25</c:v>
                </c:pt>
                <c:pt idx="382">
                  <c:v>95.5</c:v>
                </c:pt>
                <c:pt idx="383">
                  <c:v>95.75</c:v>
                </c:pt>
                <c:pt idx="384">
                  <c:v>96</c:v>
                </c:pt>
                <c:pt idx="385">
                  <c:v>96.25</c:v>
                </c:pt>
                <c:pt idx="386">
                  <c:v>96.5</c:v>
                </c:pt>
                <c:pt idx="387">
                  <c:v>96.75</c:v>
                </c:pt>
                <c:pt idx="388">
                  <c:v>97</c:v>
                </c:pt>
                <c:pt idx="389">
                  <c:v>97.25</c:v>
                </c:pt>
                <c:pt idx="390">
                  <c:v>97.5</c:v>
                </c:pt>
                <c:pt idx="391">
                  <c:v>97.75</c:v>
                </c:pt>
                <c:pt idx="392">
                  <c:v>98</c:v>
                </c:pt>
                <c:pt idx="393">
                  <c:v>98.25</c:v>
                </c:pt>
                <c:pt idx="394">
                  <c:v>98.5</c:v>
                </c:pt>
                <c:pt idx="395">
                  <c:v>98.75</c:v>
                </c:pt>
                <c:pt idx="396">
                  <c:v>99</c:v>
                </c:pt>
                <c:pt idx="397">
                  <c:v>99.25</c:v>
                </c:pt>
                <c:pt idx="398">
                  <c:v>99.5</c:v>
                </c:pt>
                <c:pt idx="399">
                  <c:v>99.75</c:v>
                </c:pt>
                <c:pt idx="400">
                  <c:v>100</c:v>
                </c:pt>
              </c:numCache>
            </c:numRef>
          </c:cat>
          <c:val>
            <c:numRef>
              <c:f>Relativity!$P$52:$P$451</c:f>
              <c:numCache>
                <c:formatCode>0.00%</c:formatCode>
                <c:ptCount val="400"/>
                <c:pt idx="0">
                  <c:v>6.0000000000000001E-3</c:v>
                </c:pt>
                <c:pt idx="1">
                  <c:v>1.2E-2</c:v>
                </c:pt>
                <c:pt idx="2">
                  <c:v>1.8000000000000002E-2</c:v>
                </c:pt>
                <c:pt idx="3">
                  <c:v>2.4E-2</c:v>
                </c:pt>
                <c:pt idx="4">
                  <c:v>0.03</c:v>
                </c:pt>
                <c:pt idx="5">
                  <c:v>3.5999999999999997E-2</c:v>
                </c:pt>
                <c:pt idx="6">
                  <c:v>4.1999999999999996E-2</c:v>
                </c:pt>
                <c:pt idx="7">
                  <c:v>4.7999999999999994E-2</c:v>
                </c:pt>
                <c:pt idx="8">
                  <c:v>5.3999999999999992E-2</c:v>
                </c:pt>
                <c:pt idx="9">
                  <c:v>5.9999999999999991E-2</c:v>
                </c:pt>
                <c:pt idx="10">
                  <c:v>6.5999999999999989E-2</c:v>
                </c:pt>
                <c:pt idx="11">
                  <c:v>7.1999999999999995E-2</c:v>
                </c:pt>
                <c:pt idx="12">
                  <c:v>7.8E-2</c:v>
                </c:pt>
                <c:pt idx="13">
                  <c:v>8.4000000000000005E-2</c:v>
                </c:pt>
                <c:pt idx="14">
                  <c:v>9.0000000000000011E-2</c:v>
                </c:pt>
                <c:pt idx="15">
                  <c:v>9.6000000000000016E-2</c:v>
                </c:pt>
                <c:pt idx="16">
                  <c:v>0.10200000000000002</c:v>
                </c:pt>
                <c:pt idx="17">
                  <c:v>0.10800000000000003</c:v>
                </c:pt>
                <c:pt idx="18">
                  <c:v>0.11400000000000003</c:v>
                </c:pt>
                <c:pt idx="19">
                  <c:v>0.12</c:v>
                </c:pt>
                <c:pt idx="20" formatCode="0.0%">
                  <c:v>0.1275</c:v>
                </c:pt>
                <c:pt idx="21" formatCode="0.0%">
                  <c:v>0.13500000000000001</c:v>
                </c:pt>
                <c:pt idx="22" formatCode="0.0%">
                  <c:v>0.14250000000000002</c:v>
                </c:pt>
                <c:pt idx="23" formatCode="0.0%">
                  <c:v>0.15000000000000002</c:v>
                </c:pt>
                <c:pt idx="24" formatCode="0.0%">
                  <c:v>0.15750000000000003</c:v>
                </c:pt>
                <c:pt idx="25" formatCode="0.0%">
                  <c:v>0.16500000000000004</c:v>
                </c:pt>
                <c:pt idx="26" formatCode="0.0%">
                  <c:v>0.17250000000000004</c:v>
                </c:pt>
                <c:pt idx="27" formatCode="0.0%">
                  <c:v>0.18000000000000005</c:v>
                </c:pt>
                <c:pt idx="28" formatCode="0.0%">
                  <c:v>0.18750000000000006</c:v>
                </c:pt>
                <c:pt idx="29" formatCode="0.0%">
                  <c:v>0.19500000000000006</c:v>
                </c:pt>
                <c:pt idx="30" formatCode="0.0%">
                  <c:v>0.20250000000000007</c:v>
                </c:pt>
                <c:pt idx="31" formatCode="0.0%">
                  <c:v>0.21000000000000008</c:v>
                </c:pt>
                <c:pt idx="32" formatCode="0.0%">
                  <c:v>0.21750000000000008</c:v>
                </c:pt>
                <c:pt idx="33" formatCode="0.0%">
                  <c:v>0.22500000000000009</c:v>
                </c:pt>
                <c:pt idx="34" formatCode="0.0%">
                  <c:v>0.2325000000000001</c:v>
                </c:pt>
                <c:pt idx="35" formatCode="0.0%">
                  <c:v>0.2400000000000001</c:v>
                </c:pt>
                <c:pt idx="36" formatCode="0.0%">
                  <c:v>0.24750000000000011</c:v>
                </c:pt>
                <c:pt idx="37" formatCode="0.0%">
                  <c:v>0.25500000000000012</c:v>
                </c:pt>
                <c:pt idx="38" formatCode="0.0%">
                  <c:v>0.26250000000000012</c:v>
                </c:pt>
                <c:pt idx="39">
                  <c:v>0.27</c:v>
                </c:pt>
                <c:pt idx="40" formatCode="0.0%">
                  <c:v>0.27650000000000002</c:v>
                </c:pt>
                <c:pt idx="41" formatCode="0.0%">
                  <c:v>0.28300000000000003</c:v>
                </c:pt>
                <c:pt idx="42" formatCode="0.0%">
                  <c:v>0.28950000000000004</c:v>
                </c:pt>
                <c:pt idx="43" formatCode="0.0%">
                  <c:v>0.29600000000000004</c:v>
                </c:pt>
                <c:pt idx="44" formatCode="0.0%">
                  <c:v>0.30250000000000005</c:v>
                </c:pt>
                <c:pt idx="45" formatCode="0.0%">
                  <c:v>0.30900000000000005</c:v>
                </c:pt>
                <c:pt idx="46" formatCode="0.0%">
                  <c:v>0.31550000000000006</c:v>
                </c:pt>
                <c:pt idx="47" formatCode="0.0%">
                  <c:v>0.32200000000000006</c:v>
                </c:pt>
                <c:pt idx="48" formatCode="0.0%">
                  <c:v>0.32850000000000007</c:v>
                </c:pt>
                <c:pt idx="49" formatCode="0.0%">
                  <c:v>0.33500000000000008</c:v>
                </c:pt>
                <c:pt idx="50" formatCode="0.0%">
                  <c:v>0.34150000000000008</c:v>
                </c:pt>
                <c:pt idx="51" formatCode="0.0%">
                  <c:v>0.34800000000000009</c:v>
                </c:pt>
                <c:pt idx="52" formatCode="0.0%">
                  <c:v>0.35450000000000009</c:v>
                </c:pt>
                <c:pt idx="53" formatCode="0.0%">
                  <c:v>0.3610000000000001</c:v>
                </c:pt>
                <c:pt idx="54" formatCode="0.0%">
                  <c:v>0.3675000000000001</c:v>
                </c:pt>
                <c:pt idx="55" formatCode="0.0%">
                  <c:v>0.37400000000000011</c:v>
                </c:pt>
                <c:pt idx="56" formatCode="0.0%">
                  <c:v>0.38050000000000012</c:v>
                </c:pt>
                <c:pt idx="57" formatCode="0.0%">
                  <c:v>0.38700000000000012</c:v>
                </c:pt>
                <c:pt idx="58" formatCode="0.0%">
                  <c:v>0.39350000000000013</c:v>
                </c:pt>
                <c:pt idx="59">
                  <c:v>0.4</c:v>
                </c:pt>
                <c:pt idx="60" formatCode="0.0%">
                  <c:v>0.40600000000000003</c:v>
                </c:pt>
                <c:pt idx="61" formatCode="0.0%">
                  <c:v>0.41200000000000003</c:v>
                </c:pt>
                <c:pt idx="62" formatCode="0.0%">
                  <c:v>0.41800000000000004</c:v>
                </c:pt>
                <c:pt idx="63" formatCode="0.0%">
                  <c:v>0.42400000000000004</c:v>
                </c:pt>
                <c:pt idx="64" formatCode="0.0%">
                  <c:v>0.43000000000000005</c:v>
                </c:pt>
                <c:pt idx="65" formatCode="0.0%">
                  <c:v>0.43600000000000005</c:v>
                </c:pt>
                <c:pt idx="66" formatCode="0.0%">
                  <c:v>0.44200000000000006</c:v>
                </c:pt>
                <c:pt idx="67" formatCode="0.0%">
                  <c:v>0.44800000000000006</c:v>
                </c:pt>
                <c:pt idx="68" formatCode="0.0%">
                  <c:v>0.45400000000000007</c:v>
                </c:pt>
                <c:pt idx="69" formatCode="0.0%">
                  <c:v>0.46000000000000008</c:v>
                </c:pt>
                <c:pt idx="70" formatCode="0.0%">
                  <c:v>0.46600000000000008</c:v>
                </c:pt>
                <c:pt idx="71" formatCode="0.0%">
                  <c:v>0.47200000000000009</c:v>
                </c:pt>
                <c:pt idx="72" formatCode="0.0%">
                  <c:v>0.47800000000000009</c:v>
                </c:pt>
                <c:pt idx="73" formatCode="0.0%">
                  <c:v>0.4840000000000001</c:v>
                </c:pt>
                <c:pt idx="74" formatCode="0.0%">
                  <c:v>0.4900000000000001</c:v>
                </c:pt>
                <c:pt idx="75" formatCode="0.0%">
                  <c:v>0.49600000000000011</c:v>
                </c:pt>
                <c:pt idx="76" formatCode="0.0%">
                  <c:v>0.50200000000000011</c:v>
                </c:pt>
                <c:pt idx="77" formatCode="0.0%">
                  <c:v>0.50800000000000012</c:v>
                </c:pt>
                <c:pt idx="78" formatCode="0.0%">
                  <c:v>0.51400000000000012</c:v>
                </c:pt>
                <c:pt idx="79">
                  <c:v>0.52</c:v>
                </c:pt>
                <c:pt idx="80" formatCode="0.0%">
                  <c:v>0.52424999999999999</c:v>
                </c:pt>
                <c:pt idx="81" formatCode="0.0%">
                  <c:v>0.52849999999999997</c:v>
                </c:pt>
                <c:pt idx="82" formatCode="0.0%">
                  <c:v>0.53274999999999995</c:v>
                </c:pt>
                <c:pt idx="83" formatCode="0.0%">
                  <c:v>0.53699999999999992</c:v>
                </c:pt>
                <c:pt idx="84" formatCode="0.0%">
                  <c:v>0.5412499999999999</c:v>
                </c:pt>
                <c:pt idx="85" formatCode="0.0%">
                  <c:v>0.54549999999999987</c:v>
                </c:pt>
                <c:pt idx="86" formatCode="0.0%">
                  <c:v>0.54974999999999985</c:v>
                </c:pt>
                <c:pt idx="87" formatCode="0.0%">
                  <c:v>0.55399999999999983</c:v>
                </c:pt>
                <c:pt idx="88" formatCode="0.0%">
                  <c:v>0.5582499999999998</c:v>
                </c:pt>
                <c:pt idx="89" formatCode="0.0%">
                  <c:v>0.56249999999999978</c:v>
                </c:pt>
                <c:pt idx="90" formatCode="0.0%">
                  <c:v>0.56674999999999975</c:v>
                </c:pt>
                <c:pt idx="91" formatCode="0.0%">
                  <c:v>0.57099999999999973</c:v>
                </c:pt>
                <c:pt idx="92" formatCode="0.0%">
                  <c:v>0.57524999999999971</c:v>
                </c:pt>
                <c:pt idx="93" formatCode="0.0%">
                  <c:v>0.57949999999999968</c:v>
                </c:pt>
                <c:pt idx="94" formatCode="0.0%">
                  <c:v>0.58374999999999966</c:v>
                </c:pt>
                <c:pt idx="95" formatCode="0.0%">
                  <c:v>0.58799999999999963</c:v>
                </c:pt>
                <c:pt idx="96" formatCode="0.0%">
                  <c:v>0.59224999999999961</c:v>
                </c:pt>
                <c:pt idx="97" formatCode="0.0%">
                  <c:v>0.59649999999999959</c:v>
                </c:pt>
                <c:pt idx="98" formatCode="0.0%">
                  <c:v>0.60074999999999956</c:v>
                </c:pt>
                <c:pt idx="99">
                  <c:v>0.60499999999999998</c:v>
                </c:pt>
                <c:pt idx="100" formatCode="0.0%">
                  <c:v>0.606375</c:v>
                </c:pt>
                <c:pt idx="101" formatCode="0.0%">
                  <c:v>0.60775000000000001</c:v>
                </c:pt>
                <c:pt idx="102" formatCode="0.0%">
                  <c:v>0.60912500000000003</c:v>
                </c:pt>
                <c:pt idx="103" formatCode="0.0%">
                  <c:v>0.61050000000000004</c:v>
                </c:pt>
                <c:pt idx="104" formatCode="0.0%">
                  <c:v>0.61187500000000006</c:v>
                </c:pt>
                <c:pt idx="105" formatCode="0.0%">
                  <c:v>0.61325000000000007</c:v>
                </c:pt>
                <c:pt idx="106" formatCode="0.0%">
                  <c:v>0.61462500000000009</c:v>
                </c:pt>
                <c:pt idx="107" formatCode="0.0%">
                  <c:v>0.6160000000000001</c:v>
                </c:pt>
                <c:pt idx="108" formatCode="0.0%">
                  <c:v>0.61737500000000012</c:v>
                </c:pt>
                <c:pt idx="109" formatCode="0.0%">
                  <c:v>0.61875000000000013</c:v>
                </c:pt>
                <c:pt idx="110" formatCode="0.0%">
                  <c:v>0.62012500000000015</c:v>
                </c:pt>
                <c:pt idx="111" formatCode="0.0%">
                  <c:v>0.62150000000000016</c:v>
                </c:pt>
                <c:pt idx="112" formatCode="0.0%">
                  <c:v>0.62287500000000018</c:v>
                </c:pt>
                <c:pt idx="113" formatCode="0.0%">
                  <c:v>0.62425000000000019</c:v>
                </c:pt>
                <c:pt idx="114" formatCode="0.0%">
                  <c:v>0.62562500000000021</c:v>
                </c:pt>
                <c:pt idx="115" formatCode="0.0%">
                  <c:v>0.62700000000000022</c:v>
                </c:pt>
                <c:pt idx="116" formatCode="0.0%">
                  <c:v>0.62837500000000024</c:v>
                </c:pt>
                <c:pt idx="117" formatCode="0.0%">
                  <c:v>0.62975000000000025</c:v>
                </c:pt>
                <c:pt idx="118" formatCode="0.0%">
                  <c:v>0.63112500000000027</c:v>
                </c:pt>
                <c:pt idx="119">
                  <c:v>0.63249999999999995</c:v>
                </c:pt>
                <c:pt idx="120" formatCode="0.0%">
                  <c:v>0.63337499999999991</c:v>
                </c:pt>
                <c:pt idx="121" formatCode="0.0%">
                  <c:v>0.63424999999999987</c:v>
                </c:pt>
                <c:pt idx="122" formatCode="0.0%">
                  <c:v>0.63512499999999983</c:v>
                </c:pt>
                <c:pt idx="123" formatCode="0.0%">
                  <c:v>0.63599999999999979</c:v>
                </c:pt>
                <c:pt idx="124" formatCode="0.0%">
                  <c:v>0.63687499999999975</c:v>
                </c:pt>
                <c:pt idx="125" formatCode="0.0%">
                  <c:v>0.63774999999999971</c:v>
                </c:pt>
                <c:pt idx="126" formatCode="0.0%">
                  <c:v>0.63862499999999967</c:v>
                </c:pt>
                <c:pt idx="127" formatCode="0.0%">
                  <c:v>0.63949999999999962</c:v>
                </c:pt>
                <c:pt idx="128" formatCode="0.0%">
                  <c:v>0.64037499999999958</c:v>
                </c:pt>
                <c:pt idx="129" formatCode="0.0%">
                  <c:v>0.64124999999999954</c:v>
                </c:pt>
                <c:pt idx="130" formatCode="0.0%">
                  <c:v>0.6421249999999995</c:v>
                </c:pt>
                <c:pt idx="131" formatCode="0.0%">
                  <c:v>0.64299999999999946</c:v>
                </c:pt>
                <c:pt idx="132" formatCode="0.0%">
                  <c:v>0.64387499999999942</c:v>
                </c:pt>
                <c:pt idx="133" formatCode="0.0%">
                  <c:v>0.64474999999999938</c:v>
                </c:pt>
                <c:pt idx="134" formatCode="0.0%">
                  <c:v>0.64562499999999934</c:v>
                </c:pt>
                <c:pt idx="135" formatCode="0.0%">
                  <c:v>0.6464999999999993</c:v>
                </c:pt>
                <c:pt idx="136" formatCode="0.0%">
                  <c:v>0.64737499999999926</c:v>
                </c:pt>
                <c:pt idx="137" formatCode="0.0%">
                  <c:v>0.64824999999999922</c:v>
                </c:pt>
                <c:pt idx="138" formatCode="0.0%">
                  <c:v>0.64912499999999917</c:v>
                </c:pt>
                <c:pt idx="139">
                  <c:v>0.65</c:v>
                </c:pt>
                <c:pt idx="140" formatCode="0.0%">
                  <c:v>0.65062500000000001</c:v>
                </c:pt>
                <c:pt idx="141" formatCode="0.0%">
                  <c:v>0.65125</c:v>
                </c:pt>
                <c:pt idx="142" formatCode="0.0%">
                  <c:v>0.65187499999999998</c:v>
                </c:pt>
                <c:pt idx="143" formatCode="0.0%">
                  <c:v>0.65249999999999997</c:v>
                </c:pt>
                <c:pt idx="144" formatCode="0.0%">
                  <c:v>0.65312499999999996</c:v>
                </c:pt>
                <c:pt idx="145" formatCode="0.0%">
                  <c:v>0.65374999999999994</c:v>
                </c:pt>
                <c:pt idx="146" formatCode="0.0%">
                  <c:v>0.65437499999999993</c:v>
                </c:pt>
                <c:pt idx="147" formatCode="0.0%">
                  <c:v>0.65499999999999992</c:v>
                </c:pt>
                <c:pt idx="148" formatCode="0.0%">
                  <c:v>0.6556249999999999</c:v>
                </c:pt>
                <c:pt idx="149" formatCode="0.0%">
                  <c:v>0.65624999999999989</c:v>
                </c:pt>
                <c:pt idx="150" formatCode="0.0%">
                  <c:v>0.65687499999999988</c:v>
                </c:pt>
                <c:pt idx="151" formatCode="0.0%">
                  <c:v>0.65749999999999986</c:v>
                </c:pt>
                <c:pt idx="152" formatCode="0.0%">
                  <c:v>0.65812499999999985</c:v>
                </c:pt>
                <c:pt idx="153" formatCode="0.0%">
                  <c:v>0.65874999999999984</c:v>
                </c:pt>
                <c:pt idx="154" formatCode="0.0%">
                  <c:v>0.65937499999999982</c:v>
                </c:pt>
                <c:pt idx="155" formatCode="0.0%">
                  <c:v>0.65999999999999981</c:v>
                </c:pt>
                <c:pt idx="156" formatCode="0.0%">
                  <c:v>0.6606249999999998</c:v>
                </c:pt>
                <c:pt idx="157" formatCode="0.0%">
                  <c:v>0.66124999999999978</c:v>
                </c:pt>
                <c:pt idx="158" formatCode="0.0%">
                  <c:v>0.66187499999999977</c:v>
                </c:pt>
                <c:pt idx="159">
                  <c:v>0.66249999999999998</c:v>
                </c:pt>
                <c:pt idx="160" formatCode="0.0%">
                  <c:v>0.66337499999999994</c:v>
                </c:pt>
                <c:pt idx="161" formatCode="0.0%">
                  <c:v>0.6642499999999999</c:v>
                </c:pt>
                <c:pt idx="162" formatCode="0.0%">
                  <c:v>0.66512499999999986</c:v>
                </c:pt>
                <c:pt idx="163" formatCode="0.0%">
                  <c:v>0.66599999999999981</c:v>
                </c:pt>
                <c:pt idx="164" formatCode="0.0%">
                  <c:v>0.66687499999999977</c:v>
                </c:pt>
                <c:pt idx="165" formatCode="0.0%">
                  <c:v>0.66774999999999973</c:v>
                </c:pt>
                <c:pt idx="166" formatCode="0.0%">
                  <c:v>0.66862499999999969</c:v>
                </c:pt>
                <c:pt idx="167" formatCode="0.0%">
                  <c:v>0.66949999999999965</c:v>
                </c:pt>
                <c:pt idx="168" formatCode="0.0%">
                  <c:v>0.67037499999999961</c:v>
                </c:pt>
                <c:pt idx="169" formatCode="0.0%">
                  <c:v>0.67124999999999957</c:v>
                </c:pt>
                <c:pt idx="170" formatCode="0.0%">
                  <c:v>0.67212499999999953</c:v>
                </c:pt>
                <c:pt idx="171" formatCode="0.0%">
                  <c:v>0.67299999999999949</c:v>
                </c:pt>
                <c:pt idx="172" formatCode="0.0%">
                  <c:v>0.67387499999999945</c:v>
                </c:pt>
                <c:pt idx="173" formatCode="0.0%">
                  <c:v>0.67474999999999941</c:v>
                </c:pt>
                <c:pt idx="174" formatCode="0.0%">
                  <c:v>0.67562499999999936</c:v>
                </c:pt>
                <c:pt idx="175" formatCode="0.0%">
                  <c:v>0.67649999999999932</c:v>
                </c:pt>
                <c:pt idx="176" formatCode="0.0%">
                  <c:v>0.67737499999999928</c:v>
                </c:pt>
                <c:pt idx="177" formatCode="0.0%">
                  <c:v>0.67824999999999924</c:v>
                </c:pt>
                <c:pt idx="178" formatCode="0.0%">
                  <c:v>0.6791249999999992</c:v>
                </c:pt>
                <c:pt idx="179">
                  <c:v>0.68</c:v>
                </c:pt>
                <c:pt idx="180" formatCode="0.0%">
                  <c:v>0.68500000000000005</c:v>
                </c:pt>
                <c:pt idx="181" formatCode="0.0%">
                  <c:v>0.69000000000000006</c:v>
                </c:pt>
                <c:pt idx="182" formatCode="0.0%">
                  <c:v>0.69500000000000006</c:v>
                </c:pt>
                <c:pt idx="183" formatCode="0.0%">
                  <c:v>0.70000000000000007</c:v>
                </c:pt>
                <c:pt idx="184" formatCode="0.0%">
                  <c:v>0.70500000000000007</c:v>
                </c:pt>
                <c:pt idx="185" formatCode="0.0%">
                  <c:v>0.71000000000000008</c:v>
                </c:pt>
                <c:pt idx="186" formatCode="0.0%">
                  <c:v>0.71500000000000008</c:v>
                </c:pt>
                <c:pt idx="187" formatCode="0.0%">
                  <c:v>0.72000000000000008</c:v>
                </c:pt>
                <c:pt idx="188" formatCode="0.0%">
                  <c:v>0.72500000000000009</c:v>
                </c:pt>
                <c:pt idx="189" formatCode="0.0%">
                  <c:v>0.73000000000000009</c:v>
                </c:pt>
                <c:pt idx="190" formatCode="0.0%">
                  <c:v>0.7350000000000001</c:v>
                </c:pt>
                <c:pt idx="191" formatCode="0.0%">
                  <c:v>0.7400000000000001</c:v>
                </c:pt>
                <c:pt idx="192" formatCode="0.0%">
                  <c:v>0.74500000000000011</c:v>
                </c:pt>
                <c:pt idx="193" formatCode="0.0%">
                  <c:v>0.75000000000000011</c:v>
                </c:pt>
                <c:pt idx="194" formatCode="0.0%">
                  <c:v>0.75500000000000012</c:v>
                </c:pt>
                <c:pt idx="195" formatCode="0.0%">
                  <c:v>0.76000000000000012</c:v>
                </c:pt>
                <c:pt idx="196" formatCode="0.0%">
                  <c:v>0.76500000000000012</c:v>
                </c:pt>
                <c:pt idx="197" formatCode="0.0%">
                  <c:v>0.77000000000000013</c:v>
                </c:pt>
                <c:pt idx="198" formatCode="0.0%">
                  <c:v>0.77500000000000013</c:v>
                </c:pt>
                <c:pt idx="199">
                  <c:v>0.78</c:v>
                </c:pt>
                <c:pt idx="200" formatCode="0.0%">
                  <c:v>0.78225</c:v>
                </c:pt>
                <c:pt idx="201" formatCode="0.0%">
                  <c:v>0.78449999999999998</c:v>
                </c:pt>
                <c:pt idx="202" formatCode="0.0%">
                  <c:v>0.78674999999999995</c:v>
                </c:pt>
                <c:pt idx="203" formatCode="0.0%">
                  <c:v>0.78899999999999992</c:v>
                </c:pt>
                <c:pt idx="204" formatCode="0.0%">
                  <c:v>0.7912499999999999</c:v>
                </c:pt>
                <c:pt idx="205" formatCode="0.0%">
                  <c:v>0.79349999999999987</c:v>
                </c:pt>
                <c:pt idx="206" formatCode="0.0%">
                  <c:v>0.79574999999999985</c:v>
                </c:pt>
                <c:pt idx="207" formatCode="0.0%">
                  <c:v>0.79799999999999982</c:v>
                </c:pt>
                <c:pt idx="208" formatCode="0.0%">
                  <c:v>0.80024999999999979</c:v>
                </c:pt>
                <c:pt idx="209" formatCode="0.0%">
                  <c:v>0.80249999999999977</c:v>
                </c:pt>
                <c:pt idx="210" formatCode="0.0%">
                  <c:v>0.80474999999999974</c:v>
                </c:pt>
                <c:pt idx="211" formatCode="0.0%">
                  <c:v>0.80699999999999972</c:v>
                </c:pt>
                <c:pt idx="212" formatCode="0.0%">
                  <c:v>0.80924999999999969</c:v>
                </c:pt>
                <c:pt idx="213" formatCode="0.0%">
                  <c:v>0.81149999999999967</c:v>
                </c:pt>
                <c:pt idx="214" formatCode="0.0%">
                  <c:v>0.81374999999999964</c:v>
                </c:pt>
                <c:pt idx="215" formatCode="0.0%">
                  <c:v>0.81599999999999961</c:v>
                </c:pt>
                <c:pt idx="216" formatCode="0.0%">
                  <c:v>0.81824999999999959</c:v>
                </c:pt>
                <c:pt idx="217" formatCode="0.0%">
                  <c:v>0.82049999999999956</c:v>
                </c:pt>
                <c:pt idx="218" formatCode="0.0%">
                  <c:v>0.82274999999999954</c:v>
                </c:pt>
                <c:pt idx="219">
                  <c:v>0.82499999999999996</c:v>
                </c:pt>
                <c:pt idx="220" formatCode="0.0%">
                  <c:v>0.82674999999999998</c:v>
                </c:pt>
                <c:pt idx="221" formatCode="0.0%">
                  <c:v>0.82850000000000001</c:v>
                </c:pt>
                <c:pt idx="222" formatCode="0.0%">
                  <c:v>0.83025000000000004</c:v>
                </c:pt>
                <c:pt idx="223" formatCode="0.0%">
                  <c:v>0.83200000000000007</c:v>
                </c:pt>
                <c:pt idx="224" formatCode="0.0%">
                  <c:v>0.8337500000000001</c:v>
                </c:pt>
                <c:pt idx="225" formatCode="0.0%">
                  <c:v>0.83550000000000013</c:v>
                </c:pt>
                <c:pt idx="226" formatCode="0.0%">
                  <c:v>0.83725000000000016</c:v>
                </c:pt>
                <c:pt idx="227" formatCode="0.0%">
                  <c:v>0.83900000000000019</c:v>
                </c:pt>
                <c:pt idx="228" formatCode="0.0%">
                  <c:v>0.84075000000000022</c:v>
                </c:pt>
                <c:pt idx="229" formatCode="0.0%">
                  <c:v>0.84250000000000025</c:v>
                </c:pt>
                <c:pt idx="230" formatCode="0.0%">
                  <c:v>0.84425000000000028</c:v>
                </c:pt>
                <c:pt idx="231" formatCode="0.0%">
                  <c:v>0.84600000000000031</c:v>
                </c:pt>
                <c:pt idx="232" formatCode="0.0%">
                  <c:v>0.84775000000000034</c:v>
                </c:pt>
                <c:pt idx="233" formatCode="0.0%">
                  <c:v>0.84950000000000037</c:v>
                </c:pt>
                <c:pt idx="234" formatCode="0.0%">
                  <c:v>0.8512500000000004</c:v>
                </c:pt>
                <c:pt idx="235" formatCode="0.0%">
                  <c:v>0.85300000000000042</c:v>
                </c:pt>
                <c:pt idx="236" formatCode="0.0%">
                  <c:v>0.85475000000000045</c:v>
                </c:pt>
                <c:pt idx="237" formatCode="0.0%">
                  <c:v>0.85650000000000048</c:v>
                </c:pt>
                <c:pt idx="238" formatCode="0.0%">
                  <c:v>0.85825000000000051</c:v>
                </c:pt>
                <c:pt idx="239">
                  <c:v>0.86</c:v>
                </c:pt>
                <c:pt idx="240" formatCode="0.0%">
                  <c:v>0.86149999999999993</c:v>
                </c:pt>
                <c:pt idx="241" formatCode="0.0%">
                  <c:v>0.86299999999999999</c:v>
                </c:pt>
                <c:pt idx="242" formatCode="0.0%">
                  <c:v>0.86450000000000005</c:v>
                </c:pt>
                <c:pt idx="243" formatCode="0.0%">
                  <c:v>0.8660000000000001</c:v>
                </c:pt>
                <c:pt idx="244" formatCode="0.0%">
                  <c:v>0.86750000000000016</c:v>
                </c:pt>
                <c:pt idx="245" formatCode="0.0%">
                  <c:v>0.86900000000000022</c:v>
                </c:pt>
                <c:pt idx="246" formatCode="0.0%">
                  <c:v>0.87050000000000027</c:v>
                </c:pt>
                <c:pt idx="247" formatCode="0.0%">
                  <c:v>0.87200000000000033</c:v>
                </c:pt>
                <c:pt idx="248" formatCode="0.0%">
                  <c:v>0.87350000000000039</c:v>
                </c:pt>
                <c:pt idx="249" formatCode="0.0%">
                  <c:v>0.87500000000000044</c:v>
                </c:pt>
                <c:pt idx="250" formatCode="0.0%">
                  <c:v>0.8765000000000005</c:v>
                </c:pt>
                <c:pt idx="251" formatCode="0.0%">
                  <c:v>0.87800000000000056</c:v>
                </c:pt>
                <c:pt idx="252" formatCode="0.0%">
                  <c:v>0.87950000000000061</c:v>
                </c:pt>
                <c:pt idx="253" formatCode="0.0%">
                  <c:v>0.88100000000000067</c:v>
                </c:pt>
                <c:pt idx="254" formatCode="0.0%">
                  <c:v>0.88250000000000073</c:v>
                </c:pt>
                <c:pt idx="255" formatCode="0.0%">
                  <c:v>0.88400000000000079</c:v>
                </c:pt>
                <c:pt idx="256" formatCode="0.0%">
                  <c:v>0.88550000000000084</c:v>
                </c:pt>
                <c:pt idx="257" formatCode="0.0%">
                  <c:v>0.8870000000000009</c:v>
                </c:pt>
                <c:pt idx="258" formatCode="0.0%">
                  <c:v>0.88850000000000096</c:v>
                </c:pt>
                <c:pt idx="259">
                  <c:v>0.89</c:v>
                </c:pt>
                <c:pt idx="260" formatCode="0.0%">
                  <c:v>0.89175000000000004</c:v>
                </c:pt>
                <c:pt idx="261" formatCode="0.0%">
                  <c:v>0.89350000000000007</c:v>
                </c:pt>
                <c:pt idx="262" formatCode="0.0%">
                  <c:v>0.8952500000000001</c:v>
                </c:pt>
                <c:pt idx="263" formatCode="0.0%">
                  <c:v>0.89700000000000013</c:v>
                </c:pt>
                <c:pt idx="264" formatCode="0.0%">
                  <c:v>0.89875000000000016</c:v>
                </c:pt>
                <c:pt idx="265" formatCode="0.0%">
                  <c:v>0.90050000000000019</c:v>
                </c:pt>
                <c:pt idx="266" formatCode="0.0%">
                  <c:v>0.90225000000000022</c:v>
                </c:pt>
                <c:pt idx="267" formatCode="0.0%">
                  <c:v>0.90400000000000025</c:v>
                </c:pt>
                <c:pt idx="268" formatCode="0.0%">
                  <c:v>0.90575000000000028</c:v>
                </c:pt>
                <c:pt idx="269" formatCode="0.0%">
                  <c:v>0.90750000000000031</c:v>
                </c:pt>
                <c:pt idx="270" formatCode="0.0%">
                  <c:v>0.90925000000000034</c:v>
                </c:pt>
                <c:pt idx="271" formatCode="0.0%">
                  <c:v>0.91100000000000037</c:v>
                </c:pt>
                <c:pt idx="272" formatCode="0.0%">
                  <c:v>0.91275000000000039</c:v>
                </c:pt>
                <c:pt idx="273" formatCode="0.0%">
                  <c:v>0.91450000000000042</c:v>
                </c:pt>
                <c:pt idx="274" formatCode="0.0%">
                  <c:v>0.91625000000000045</c:v>
                </c:pt>
                <c:pt idx="275" formatCode="0.0%">
                  <c:v>0.91800000000000048</c:v>
                </c:pt>
                <c:pt idx="276" formatCode="0.0%">
                  <c:v>0.91975000000000051</c:v>
                </c:pt>
                <c:pt idx="277" formatCode="0.0%">
                  <c:v>0.92150000000000054</c:v>
                </c:pt>
                <c:pt idx="278" formatCode="0.0%">
                  <c:v>0.92325000000000057</c:v>
                </c:pt>
                <c:pt idx="279">
                  <c:v>0.92500000000000004</c:v>
                </c:pt>
                <c:pt idx="280" formatCode="0.0%">
                  <c:v>0.92649999999999999</c:v>
                </c:pt>
                <c:pt idx="281" formatCode="0.0%">
                  <c:v>0.92799999999999994</c:v>
                </c:pt>
                <c:pt idx="282" formatCode="0.0%">
                  <c:v>0.92949999999999988</c:v>
                </c:pt>
                <c:pt idx="283" formatCode="0.0%">
                  <c:v>0.93099999999999983</c:v>
                </c:pt>
                <c:pt idx="284" formatCode="0.0%">
                  <c:v>0.93249999999999977</c:v>
                </c:pt>
                <c:pt idx="285" formatCode="0.0%">
                  <c:v>0.93399999999999972</c:v>
                </c:pt>
                <c:pt idx="286" formatCode="0.0%">
                  <c:v>0.93549999999999967</c:v>
                </c:pt>
                <c:pt idx="287" formatCode="0.0%">
                  <c:v>0.93699999999999961</c:v>
                </c:pt>
                <c:pt idx="288" formatCode="0.0%">
                  <c:v>0.93849999999999956</c:v>
                </c:pt>
                <c:pt idx="289" formatCode="0.0%">
                  <c:v>0.9399999999999995</c:v>
                </c:pt>
                <c:pt idx="290" formatCode="0.0%">
                  <c:v>0.94149999999999945</c:v>
                </c:pt>
                <c:pt idx="291" formatCode="0.0%">
                  <c:v>0.94299999999999939</c:v>
                </c:pt>
                <c:pt idx="292" formatCode="0.0%">
                  <c:v>0.94449999999999934</c:v>
                </c:pt>
                <c:pt idx="293" formatCode="0.0%">
                  <c:v>0.94599999999999929</c:v>
                </c:pt>
                <c:pt idx="294" formatCode="0.0%">
                  <c:v>0.94749999999999923</c:v>
                </c:pt>
                <c:pt idx="295" formatCode="0.0%">
                  <c:v>0.94899999999999918</c:v>
                </c:pt>
                <c:pt idx="296" formatCode="0.0%">
                  <c:v>0.95049999999999912</c:v>
                </c:pt>
                <c:pt idx="297" formatCode="0.0%">
                  <c:v>0.95199999999999907</c:v>
                </c:pt>
                <c:pt idx="298" formatCode="0.0%">
                  <c:v>0.95349999999999902</c:v>
                </c:pt>
                <c:pt idx="299">
                  <c:v>0.95499999999999996</c:v>
                </c:pt>
                <c:pt idx="300" formatCode="0.0%">
                  <c:v>0.95599999999999996</c:v>
                </c:pt>
                <c:pt idx="301" formatCode="0.0%">
                  <c:v>0.95699999999999996</c:v>
                </c:pt>
                <c:pt idx="302" formatCode="0.0%">
                  <c:v>0.95799999999999996</c:v>
                </c:pt>
                <c:pt idx="303" formatCode="0.0%">
                  <c:v>0.95899999999999996</c:v>
                </c:pt>
                <c:pt idx="304" formatCode="0.0%">
                  <c:v>0.96</c:v>
                </c:pt>
                <c:pt idx="305" formatCode="0.0%">
                  <c:v>0.96099999999999997</c:v>
                </c:pt>
                <c:pt idx="306" formatCode="0.0%">
                  <c:v>0.96199999999999997</c:v>
                </c:pt>
                <c:pt idx="307" formatCode="0.0%">
                  <c:v>0.96299999999999997</c:v>
                </c:pt>
                <c:pt idx="308" formatCode="0.0%">
                  <c:v>0.96399999999999997</c:v>
                </c:pt>
                <c:pt idx="309" formatCode="0.0%">
                  <c:v>0.96499999999999997</c:v>
                </c:pt>
                <c:pt idx="310" formatCode="0.0%">
                  <c:v>0.96599999999999997</c:v>
                </c:pt>
                <c:pt idx="311" formatCode="0.0%">
                  <c:v>0.96699999999999997</c:v>
                </c:pt>
                <c:pt idx="312" formatCode="0.0%">
                  <c:v>0.96799999999999997</c:v>
                </c:pt>
                <c:pt idx="313" formatCode="0.0%">
                  <c:v>0.96899999999999997</c:v>
                </c:pt>
                <c:pt idx="314" formatCode="0.0%">
                  <c:v>0.97</c:v>
                </c:pt>
                <c:pt idx="315" formatCode="0.0%">
                  <c:v>0.97099999999999997</c:v>
                </c:pt>
                <c:pt idx="316" formatCode="0.0%">
                  <c:v>0.97199999999999998</c:v>
                </c:pt>
                <c:pt idx="317" formatCode="0.0%">
                  <c:v>0.97299999999999998</c:v>
                </c:pt>
                <c:pt idx="318" formatCode="0.0%">
                  <c:v>0.97399999999999998</c:v>
                </c:pt>
                <c:pt idx="319">
                  <c:v>0.97499999999999998</c:v>
                </c:pt>
                <c:pt idx="320" formatCode="0.0%">
                  <c:v>0.97512500000000002</c:v>
                </c:pt>
                <c:pt idx="321" formatCode="0.0%">
                  <c:v>0.97525000000000006</c:v>
                </c:pt>
                <c:pt idx="322" formatCode="0.0%">
                  <c:v>0.9753750000000001</c:v>
                </c:pt>
                <c:pt idx="323" formatCode="0.0%">
                  <c:v>0.97550000000000014</c:v>
                </c:pt>
                <c:pt idx="324" formatCode="0.0%">
                  <c:v>0.97562500000000019</c:v>
                </c:pt>
                <c:pt idx="325" formatCode="0.0%">
                  <c:v>0.97575000000000023</c:v>
                </c:pt>
                <c:pt idx="326" formatCode="0.0%">
                  <c:v>0.97587500000000027</c:v>
                </c:pt>
                <c:pt idx="327" formatCode="0.0%">
                  <c:v>0.97600000000000031</c:v>
                </c:pt>
                <c:pt idx="328" formatCode="0.0%">
                  <c:v>0.97612500000000035</c:v>
                </c:pt>
                <c:pt idx="329" formatCode="0.0%">
                  <c:v>0.9762500000000004</c:v>
                </c:pt>
                <c:pt idx="330" formatCode="0.0%">
                  <c:v>0.97637500000000044</c:v>
                </c:pt>
                <c:pt idx="331" formatCode="0.0%">
                  <c:v>0.97650000000000048</c:v>
                </c:pt>
                <c:pt idx="332" formatCode="0.0%">
                  <c:v>0.97662500000000052</c:v>
                </c:pt>
                <c:pt idx="333" formatCode="0.0%">
                  <c:v>0.97675000000000056</c:v>
                </c:pt>
                <c:pt idx="334" formatCode="0.0%">
                  <c:v>0.9768750000000006</c:v>
                </c:pt>
                <c:pt idx="335" formatCode="0.0%">
                  <c:v>0.97700000000000065</c:v>
                </c:pt>
                <c:pt idx="336" formatCode="0.0%">
                  <c:v>0.97712500000000069</c:v>
                </c:pt>
                <c:pt idx="337" formatCode="0.0%">
                  <c:v>0.97725000000000073</c:v>
                </c:pt>
                <c:pt idx="338" formatCode="0.0%">
                  <c:v>0.97737500000000077</c:v>
                </c:pt>
                <c:pt idx="339">
                  <c:v>0.97750000000000004</c:v>
                </c:pt>
                <c:pt idx="340" formatCode="0.0%">
                  <c:v>0.97787500000000005</c:v>
                </c:pt>
                <c:pt idx="341" formatCode="0.0%">
                  <c:v>0.97825000000000006</c:v>
                </c:pt>
                <c:pt idx="342" formatCode="0.0%">
                  <c:v>0.97862500000000008</c:v>
                </c:pt>
                <c:pt idx="343" formatCode="0.0%">
                  <c:v>0.97900000000000009</c:v>
                </c:pt>
                <c:pt idx="344" formatCode="0.0%">
                  <c:v>0.97937500000000011</c:v>
                </c:pt>
                <c:pt idx="345" formatCode="0.0%">
                  <c:v>0.97975000000000012</c:v>
                </c:pt>
                <c:pt idx="346" formatCode="0.0%">
                  <c:v>0.98012500000000014</c:v>
                </c:pt>
                <c:pt idx="347" formatCode="0.0%">
                  <c:v>0.98050000000000015</c:v>
                </c:pt>
                <c:pt idx="348" formatCode="0.0%">
                  <c:v>0.98087500000000016</c:v>
                </c:pt>
                <c:pt idx="349" formatCode="0.0%">
                  <c:v>0.98125000000000018</c:v>
                </c:pt>
                <c:pt idx="350" formatCode="0.0%">
                  <c:v>0.98162500000000019</c:v>
                </c:pt>
                <c:pt idx="351" formatCode="0.0%">
                  <c:v>0.98200000000000021</c:v>
                </c:pt>
                <c:pt idx="352" formatCode="0.0%">
                  <c:v>0.98237500000000022</c:v>
                </c:pt>
                <c:pt idx="353" formatCode="0.0%">
                  <c:v>0.98275000000000023</c:v>
                </c:pt>
                <c:pt idx="354" formatCode="0.0%">
                  <c:v>0.98312500000000025</c:v>
                </c:pt>
                <c:pt idx="355" formatCode="0.0%">
                  <c:v>0.98350000000000026</c:v>
                </c:pt>
                <c:pt idx="356" formatCode="0.0%">
                  <c:v>0.98387500000000028</c:v>
                </c:pt>
                <c:pt idx="357" formatCode="0.0%">
                  <c:v>0.98425000000000029</c:v>
                </c:pt>
                <c:pt idx="358" formatCode="0.0%">
                  <c:v>0.98462500000000031</c:v>
                </c:pt>
                <c:pt idx="359">
                  <c:v>0.98499999999999999</c:v>
                </c:pt>
                <c:pt idx="360" formatCode="0.0%">
                  <c:v>0.98524999999999996</c:v>
                </c:pt>
                <c:pt idx="361" formatCode="0.0%">
                  <c:v>0.98549999999999993</c:v>
                </c:pt>
                <c:pt idx="362" formatCode="0.0%">
                  <c:v>0.9857499999999999</c:v>
                </c:pt>
                <c:pt idx="363" formatCode="0.0%">
                  <c:v>0.98599999999999988</c:v>
                </c:pt>
                <c:pt idx="364" formatCode="0.0%">
                  <c:v>0.98624999999999985</c:v>
                </c:pt>
                <c:pt idx="365" formatCode="0.0%">
                  <c:v>0.98649999999999982</c:v>
                </c:pt>
                <c:pt idx="366" formatCode="0.0%">
                  <c:v>0.98674999999999979</c:v>
                </c:pt>
                <c:pt idx="367" formatCode="0.0%">
                  <c:v>0.98699999999999977</c:v>
                </c:pt>
                <c:pt idx="368" formatCode="0.0%">
                  <c:v>0.98724999999999974</c:v>
                </c:pt>
                <c:pt idx="369" formatCode="0.0%">
                  <c:v>0.98749999999999971</c:v>
                </c:pt>
                <c:pt idx="370" formatCode="0.0%">
                  <c:v>0.98774999999999968</c:v>
                </c:pt>
                <c:pt idx="371" formatCode="0.0%">
                  <c:v>0.98799999999999966</c:v>
                </c:pt>
                <c:pt idx="372" formatCode="0.0%">
                  <c:v>0.98824999999999963</c:v>
                </c:pt>
                <c:pt idx="373" formatCode="0.0%">
                  <c:v>0.9884999999999996</c:v>
                </c:pt>
                <c:pt idx="374" formatCode="0.0%">
                  <c:v>0.98874999999999957</c:v>
                </c:pt>
                <c:pt idx="375" formatCode="0.0%">
                  <c:v>0.98899999999999955</c:v>
                </c:pt>
                <c:pt idx="376" formatCode="0.0%">
                  <c:v>0.98924999999999952</c:v>
                </c:pt>
                <c:pt idx="377" formatCode="0.0%">
                  <c:v>0.98949999999999949</c:v>
                </c:pt>
                <c:pt idx="378" formatCode="0.0%">
                  <c:v>0.98974999999999946</c:v>
                </c:pt>
                <c:pt idx="379">
                  <c:v>0.99</c:v>
                </c:pt>
                <c:pt idx="380" formatCode="0.0%">
                  <c:v>0.99049999999999994</c:v>
                </c:pt>
                <c:pt idx="381" formatCode="0.0%">
                  <c:v>0.99099999999999988</c:v>
                </c:pt>
                <c:pt idx="382" formatCode="0.0%">
                  <c:v>0.99149999999999983</c:v>
                </c:pt>
                <c:pt idx="383" formatCode="0.0%">
                  <c:v>0.99199999999999977</c:v>
                </c:pt>
                <c:pt idx="384" formatCode="0.0%">
                  <c:v>0.99249999999999972</c:v>
                </c:pt>
                <c:pt idx="385" formatCode="0.0%">
                  <c:v>0.99299999999999966</c:v>
                </c:pt>
                <c:pt idx="386" formatCode="0.0%">
                  <c:v>0.99349999999999961</c:v>
                </c:pt>
                <c:pt idx="387" formatCode="0.0%">
                  <c:v>0.99399999999999955</c:v>
                </c:pt>
                <c:pt idx="388" formatCode="0.0%">
                  <c:v>0.9944999999999995</c:v>
                </c:pt>
                <c:pt idx="389" formatCode="0.0%">
                  <c:v>0.99499999999999944</c:v>
                </c:pt>
                <c:pt idx="390" formatCode="0.0%">
                  <c:v>0.99549999999999939</c:v>
                </c:pt>
                <c:pt idx="391" formatCode="0.0%">
                  <c:v>0.99599999999999933</c:v>
                </c:pt>
                <c:pt idx="392" formatCode="0.0%">
                  <c:v>0.99649999999999928</c:v>
                </c:pt>
                <c:pt idx="393" formatCode="0.0%">
                  <c:v>0.99699999999999922</c:v>
                </c:pt>
                <c:pt idx="394" formatCode="0.0%">
                  <c:v>0.99749999999999917</c:v>
                </c:pt>
                <c:pt idx="395" formatCode="0.0%">
                  <c:v>0.99799999999999911</c:v>
                </c:pt>
                <c:pt idx="396" formatCode="0.0%">
                  <c:v>0.99849999999999905</c:v>
                </c:pt>
                <c:pt idx="397" formatCode="0.0%">
                  <c:v>0.998999999999999</c:v>
                </c:pt>
                <c:pt idx="398" formatCode="0.0%">
                  <c:v>0.99949999999999894</c:v>
                </c:pt>
                <c:pt idx="399">
                  <c:v>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E45B-407D-87C3-D4B5AB666343}"/>
            </c:ext>
          </c:extLst>
        </c:ser>
        <c:ser>
          <c:idx val="3"/>
          <c:order val="1"/>
          <c:tx>
            <c:strRef>
              <c:f>Relativity!$I$50</c:f>
              <c:strCache>
                <c:ptCount val="1"/>
                <c:pt idx="0">
                  <c:v>Source - G</c:v>
                </c:pt>
              </c:strCache>
            </c:strRef>
          </c:tx>
          <c:spPr>
            <a:ln w="41275">
              <a:solidFill>
                <a:srgbClr val="1ACEE6"/>
              </a:solidFill>
              <a:prstDash val="lgDash"/>
            </a:ln>
          </c:spPr>
          <c:marker>
            <c:symbol val="none"/>
          </c:marker>
          <c:cat>
            <c:numRef>
              <c:f>Relativity!$B$51:$B$451</c:f>
              <c:numCache>
                <c:formatCode>0.00</c:formatCode>
                <c:ptCount val="401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</c:v>
                </c:pt>
                <c:pt idx="21">
                  <c:v>5.25</c:v>
                </c:pt>
                <c:pt idx="22">
                  <c:v>5.5</c:v>
                </c:pt>
                <c:pt idx="23">
                  <c:v>5.75</c:v>
                </c:pt>
                <c:pt idx="24">
                  <c:v>6</c:v>
                </c:pt>
                <c:pt idx="25">
                  <c:v>6.25</c:v>
                </c:pt>
                <c:pt idx="26">
                  <c:v>6.5</c:v>
                </c:pt>
                <c:pt idx="27">
                  <c:v>6.75</c:v>
                </c:pt>
                <c:pt idx="28">
                  <c:v>7</c:v>
                </c:pt>
                <c:pt idx="29">
                  <c:v>7.25</c:v>
                </c:pt>
                <c:pt idx="30">
                  <c:v>7.5</c:v>
                </c:pt>
                <c:pt idx="31">
                  <c:v>7.75</c:v>
                </c:pt>
                <c:pt idx="32">
                  <c:v>8</c:v>
                </c:pt>
                <c:pt idx="33">
                  <c:v>8.25</c:v>
                </c:pt>
                <c:pt idx="34">
                  <c:v>8.5</c:v>
                </c:pt>
                <c:pt idx="35">
                  <c:v>8.75</c:v>
                </c:pt>
                <c:pt idx="36">
                  <c:v>9</c:v>
                </c:pt>
                <c:pt idx="37">
                  <c:v>9.25</c:v>
                </c:pt>
                <c:pt idx="38">
                  <c:v>9.5</c:v>
                </c:pt>
                <c:pt idx="39">
                  <c:v>9.75</c:v>
                </c:pt>
                <c:pt idx="40">
                  <c:v>10</c:v>
                </c:pt>
                <c:pt idx="41">
                  <c:v>10.25</c:v>
                </c:pt>
                <c:pt idx="42">
                  <c:v>10.5</c:v>
                </c:pt>
                <c:pt idx="43">
                  <c:v>10.75</c:v>
                </c:pt>
                <c:pt idx="44">
                  <c:v>11</c:v>
                </c:pt>
                <c:pt idx="45">
                  <c:v>11.25</c:v>
                </c:pt>
                <c:pt idx="46">
                  <c:v>11.5</c:v>
                </c:pt>
                <c:pt idx="47">
                  <c:v>11.75</c:v>
                </c:pt>
                <c:pt idx="48">
                  <c:v>12</c:v>
                </c:pt>
                <c:pt idx="49">
                  <c:v>12.25</c:v>
                </c:pt>
                <c:pt idx="50">
                  <c:v>12.5</c:v>
                </c:pt>
                <c:pt idx="51">
                  <c:v>12.75</c:v>
                </c:pt>
                <c:pt idx="52">
                  <c:v>13</c:v>
                </c:pt>
                <c:pt idx="53">
                  <c:v>13.25</c:v>
                </c:pt>
                <c:pt idx="54">
                  <c:v>13.5</c:v>
                </c:pt>
                <c:pt idx="55">
                  <c:v>13.75</c:v>
                </c:pt>
                <c:pt idx="56">
                  <c:v>14</c:v>
                </c:pt>
                <c:pt idx="57">
                  <c:v>14.25</c:v>
                </c:pt>
                <c:pt idx="58">
                  <c:v>14.5</c:v>
                </c:pt>
                <c:pt idx="59">
                  <c:v>14.75</c:v>
                </c:pt>
                <c:pt idx="60">
                  <c:v>15</c:v>
                </c:pt>
                <c:pt idx="61">
                  <c:v>15.25</c:v>
                </c:pt>
                <c:pt idx="62">
                  <c:v>15.5</c:v>
                </c:pt>
                <c:pt idx="63">
                  <c:v>15.75</c:v>
                </c:pt>
                <c:pt idx="64">
                  <c:v>16</c:v>
                </c:pt>
                <c:pt idx="65">
                  <c:v>16.25</c:v>
                </c:pt>
                <c:pt idx="66">
                  <c:v>16.5</c:v>
                </c:pt>
                <c:pt idx="67">
                  <c:v>16.75</c:v>
                </c:pt>
                <c:pt idx="68">
                  <c:v>17</c:v>
                </c:pt>
                <c:pt idx="69">
                  <c:v>17.25</c:v>
                </c:pt>
                <c:pt idx="70">
                  <c:v>17.5</c:v>
                </c:pt>
                <c:pt idx="71">
                  <c:v>17.75</c:v>
                </c:pt>
                <c:pt idx="72">
                  <c:v>18</c:v>
                </c:pt>
                <c:pt idx="73">
                  <c:v>18.25</c:v>
                </c:pt>
                <c:pt idx="74">
                  <c:v>18.5</c:v>
                </c:pt>
                <c:pt idx="75">
                  <c:v>18.75</c:v>
                </c:pt>
                <c:pt idx="76">
                  <c:v>19</c:v>
                </c:pt>
                <c:pt idx="77">
                  <c:v>19.25</c:v>
                </c:pt>
                <c:pt idx="78">
                  <c:v>19.5</c:v>
                </c:pt>
                <c:pt idx="79">
                  <c:v>19.75</c:v>
                </c:pt>
                <c:pt idx="80">
                  <c:v>20</c:v>
                </c:pt>
                <c:pt idx="81">
                  <c:v>20.25</c:v>
                </c:pt>
                <c:pt idx="82">
                  <c:v>20.5</c:v>
                </c:pt>
                <c:pt idx="83">
                  <c:v>20.75</c:v>
                </c:pt>
                <c:pt idx="84">
                  <c:v>21</c:v>
                </c:pt>
                <c:pt idx="85">
                  <c:v>21.25</c:v>
                </c:pt>
                <c:pt idx="86">
                  <c:v>21.5</c:v>
                </c:pt>
                <c:pt idx="87">
                  <c:v>21.75</c:v>
                </c:pt>
                <c:pt idx="88">
                  <c:v>22</c:v>
                </c:pt>
                <c:pt idx="89">
                  <c:v>22.25</c:v>
                </c:pt>
                <c:pt idx="90">
                  <c:v>22.5</c:v>
                </c:pt>
                <c:pt idx="91">
                  <c:v>22.75</c:v>
                </c:pt>
                <c:pt idx="92">
                  <c:v>23</c:v>
                </c:pt>
                <c:pt idx="93">
                  <c:v>23.25</c:v>
                </c:pt>
                <c:pt idx="94">
                  <c:v>23.5</c:v>
                </c:pt>
                <c:pt idx="95">
                  <c:v>23.75</c:v>
                </c:pt>
                <c:pt idx="96">
                  <c:v>24</c:v>
                </c:pt>
                <c:pt idx="97">
                  <c:v>24.25</c:v>
                </c:pt>
                <c:pt idx="98">
                  <c:v>24.5</c:v>
                </c:pt>
                <c:pt idx="99">
                  <c:v>24.75</c:v>
                </c:pt>
                <c:pt idx="100">
                  <c:v>25</c:v>
                </c:pt>
                <c:pt idx="101">
                  <c:v>25.25</c:v>
                </c:pt>
                <c:pt idx="102">
                  <c:v>25.5</c:v>
                </c:pt>
                <c:pt idx="103">
                  <c:v>25.75</c:v>
                </c:pt>
                <c:pt idx="104">
                  <c:v>26</c:v>
                </c:pt>
                <c:pt idx="105">
                  <c:v>26.25</c:v>
                </c:pt>
                <c:pt idx="106">
                  <c:v>26.5</c:v>
                </c:pt>
                <c:pt idx="107">
                  <c:v>26.75</c:v>
                </c:pt>
                <c:pt idx="108">
                  <c:v>27</c:v>
                </c:pt>
                <c:pt idx="109">
                  <c:v>27.25</c:v>
                </c:pt>
                <c:pt idx="110">
                  <c:v>27.5</c:v>
                </c:pt>
                <c:pt idx="111">
                  <c:v>27.75</c:v>
                </c:pt>
                <c:pt idx="112">
                  <c:v>28</c:v>
                </c:pt>
                <c:pt idx="113">
                  <c:v>28.25</c:v>
                </c:pt>
                <c:pt idx="114">
                  <c:v>28.5</c:v>
                </c:pt>
                <c:pt idx="115">
                  <c:v>28.75</c:v>
                </c:pt>
                <c:pt idx="116">
                  <c:v>29</c:v>
                </c:pt>
                <c:pt idx="117">
                  <c:v>29.25</c:v>
                </c:pt>
                <c:pt idx="118">
                  <c:v>29.5</c:v>
                </c:pt>
                <c:pt idx="119">
                  <c:v>29.75</c:v>
                </c:pt>
                <c:pt idx="120">
                  <c:v>30</c:v>
                </c:pt>
                <c:pt idx="121">
                  <c:v>30.25</c:v>
                </c:pt>
                <c:pt idx="122">
                  <c:v>30.5</c:v>
                </c:pt>
                <c:pt idx="123">
                  <c:v>30.75</c:v>
                </c:pt>
                <c:pt idx="124">
                  <c:v>31</c:v>
                </c:pt>
                <c:pt idx="125">
                  <c:v>31.25</c:v>
                </c:pt>
                <c:pt idx="126">
                  <c:v>31.5</c:v>
                </c:pt>
                <c:pt idx="127">
                  <c:v>31.75</c:v>
                </c:pt>
                <c:pt idx="128">
                  <c:v>32</c:v>
                </c:pt>
                <c:pt idx="129">
                  <c:v>32.25</c:v>
                </c:pt>
                <c:pt idx="130">
                  <c:v>32.5</c:v>
                </c:pt>
                <c:pt idx="131">
                  <c:v>32.75</c:v>
                </c:pt>
                <c:pt idx="132">
                  <c:v>33</c:v>
                </c:pt>
                <c:pt idx="133">
                  <c:v>33.25</c:v>
                </c:pt>
                <c:pt idx="134">
                  <c:v>33.5</c:v>
                </c:pt>
                <c:pt idx="135">
                  <c:v>33.75</c:v>
                </c:pt>
                <c:pt idx="136">
                  <c:v>34</c:v>
                </c:pt>
                <c:pt idx="137">
                  <c:v>34.25</c:v>
                </c:pt>
                <c:pt idx="138">
                  <c:v>34.5</c:v>
                </c:pt>
                <c:pt idx="139">
                  <c:v>34.75</c:v>
                </c:pt>
                <c:pt idx="140">
                  <c:v>35</c:v>
                </c:pt>
                <c:pt idx="141">
                  <c:v>35.25</c:v>
                </c:pt>
                <c:pt idx="142">
                  <c:v>35.5</c:v>
                </c:pt>
                <c:pt idx="143">
                  <c:v>35.75</c:v>
                </c:pt>
                <c:pt idx="144">
                  <c:v>36</c:v>
                </c:pt>
                <c:pt idx="145">
                  <c:v>36.25</c:v>
                </c:pt>
                <c:pt idx="146">
                  <c:v>36.5</c:v>
                </c:pt>
                <c:pt idx="147">
                  <c:v>36.75</c:v>
                </c:pt>
                <c:pt idx="148">
                  <c:v>37</c:v>
                </c:pt>
                <c:pt idx="149">
                  <c:v>37.25</c:v>
                </c:pt>
                <c:pt idx="150">
                  <c:v>37.5</c:v>
                </c:pt>
                <c:pt idx="151">
                  <c:v>37.75</c:v>
                </c:pt>
                <c:pt idx="152">
                  <c:v>38</c:v>
                </c:pt>
                <c:pt idx="153">
                  <c:v>38.25</c:v>
                </c:pt>
                <c:pt idx="154">
                  <c:v>38.5</c:v>
                </c:pt>
                <c:pt idx="155">
                  <c:v>38.75</c:v>
                </c:pt>
                <c:pt idx="156">
                  <c:v>39</c:v>
                </c:pt>
                <c:pt idx="157">
                  <c:v>39.25</c:v>
                </c:pt>
                <c:pt idx="158">
                  <c:v>39.5</c:v>
                </c:pt>
                <c:pt idx="159">
                  <c:v>39.75</c:v>
                </c:pt>
                <c:pt idx="160">
                  <c:v>40</c:v>
                </c:pt>
                <c:pt idx="161">
                  <c:v>40.25</c:v>
                </c:pt>
                <c:pt idx="162">
                  <c:v>40.5</c:v>
                </c:pt>
                <c:pt idx="163">
                  <c:v>40.75</c:v>
                </c:pt>
                <c:pt idx="164">
                  <c:v>41</c:v>
                </c:pt>
                <c:pt idx="165">
                  <c:v>41.25</c:v>
                </c:pt>
                <c:pt idx="166">
                  <c:v>41.5</c:v>
                </c:pt>
                <c:pt idx="167">
                  <c:v>41.75</c:v>
                </c:pt>
                <c:pt idx="168">
                  <c:v>42</c:v>
                </c:pt>
                <c:pt idx="169">
                  <c:v>42.25</c:v>
                </c:pt>
                <c:pt idx="170">
                  <c:v>42.5</c:v>
                </c:pt>
                <c:pt idx="171">
                  <c:v>42.75</c:v>
                </c:pt>
                <c:pt idx="172">
                  <c:v>43</c:v>
                </c:pt>
                <c:pt idx="173">
                  <c:v>43.25</c:v>
                </c:pt>
                <c:pt idx="174">
                  <c:v>43.5</c:v>
                </c:pt>
                <c:pt idx="175">
                  <c:v>43.75</c:v>
                </c:pt>
                <c:pt idx="176">
                  <c:v>44</c:v>
                </c:pt>
                <c:pt idx="177">
                  <c:v>44.25</c:v>
                </c:pt>
                <c:pt idx="178">
                  <c:v>44.5</c:v>
                </c:pt>
                <c:pt idx="179">
                  <c:v>44.75</c:v>
                </c:pt>
                <c:pt idx="180">
                  <c:v>45</c:v>
                </c:pt>
                <c:pt idx="181">
                  <c:v>45.25</c:v>
                </c:pt>
                <c:pt idx="182">
                  <c:v>45.5</c:v>
                </c:pt>
                <c:pt idx="183">
                  <c:v>45.75</c:v>
                </c:pt>
                <c:pt idx="184">
                  <c:v>46</c:v>
                </c:pt>
                <c:pt idx="185">
                  <c:v>46.25</c:v>
                </c:pt>
                <c:pt idx="186">
                  <c:v>46.5</c:v>
                </c:pt>
                <c:pt idx="187">
                  <c:v>46.75</c:v>
                </c:pt>
                <c:pt idx="188">
                  <c:v>47</c:v>
                </c:pt>
                <c:pt idx="189">
                  <c:v>47.25</c:v>
                </c:pt>
                <c:pt idx="190">
                  <c:v>47.5</c:v>
                </c:pt>
                <c:pt idx="191">
                  <c:v>47.75</c:v>
                </c:pt>
                <c:pt idx="192">
                  <c:v>48</c:v>
                </c:pt>
                <c:pt idx="193">
                  <c:v>48.25</c:v>
                </c:pt>
                <c:pt idx="194">
                  <c:v>48.5</c:v>
                </c:pt>
                <c:pt idx="195">
                  <c:v>48.75</c:v>
                </c:pt>
                <c:pt idx="196">
                  <c:v>49</c:v>
                </c:pt>
                <c:pt idx="197">
                  <c:v>49.25</c:v>
                </c:pt>
                <c:pt idx="198">
                  <c:v>49.5</c:v>
                </c:pt>
                <c:pt idx="199">
                  <c:v>49.75</c:v>
                </c:pt>
                <c:pt idx="200">
                  <c:v>50</c:v>
                </c:pt>
                <c:pt idx="201">
                  <c:v>50.25</c:v>
                </c:pt>
                <c:pt idx="202">
                  <c:v>50.5</c:v>
                </c:pt>
                <c:pt idx="203">
                  <c:v>50.75</c:v>
                </c:pt>
                <c:pt idx="204">
                  <c:v>51</c:v>
                </c:pt>
                <c:pt idx="205">
                  <c:v>51.25</c:v>
                </c:pt>
                <c:pt idx="206">
                  <c:v>51.5</c:v>
                </c:pt>
                <c:pt idx="207">
                  <c:v>51.75</c:v>
                </c:pt>
                <c:pt idx="208">
                  <c:v>52</c:v>
                </c:pt>
                <c:pt idx="209">
                  <c:v>52.25</c:v>
                </c:pt>
                <c:pt idx="210">
                  <c:v>52.5</c:v>
                </c:pt>
                <c:pt idx="211">
                  <c:v>52.75</c:v>
                </c:pt>
                <c:pt idx="212">
                  <c:v>53</c:v>
                </c:pt>
                <c:pt idx="213">
                  <c:v>53.25</c:v>
                </c:pt>
                <c:pt idx="214">
                  <c:v>53.5</c:v>
                </c:pt>
                <c:pt idx="215">
                  <c:v>53.75</c:v>
                </c:pt>
                <c:pt idx="216">
                  <c:v>54</c:v>
                </c:pt>
                <c:pt idx="217">
                  <c:v>54.25</c:v>
                </c:pt>
                <c:pt idx="218">
                  <c:v>54.5</c:v>
                </c:pt>
                <c:pt idx="219">
                  <c:v>54.75</c:v>
                </c:pt>
                <c:pt idx="220">
                  <c:v>55</c:v>
                </c:pt>
                <c:pt idx="221">
                  <c:v>55.25</c:v>
                </c:pt>
                <c:pt idx="222">
                  <c:v>55.5</c:v>
                </c:pt>
                <c:pt idx="223">
                  <c:v>55.75</c:v>
                </c:pt>
                <c:pt idx="224">
                  <c:v>56</c:v>
                </c:pt>
                <c:pt idx="225">
                  <c:v>56.25</c:v>
                </c:pt>
                <c:pt idx="226">
                  <c:v>56.5</c:v>
                </c:pt>
                <c:pt idx="227">
                  <c:v>56.75</c:v>
                </c:pt>
                <c:pt idx="228">
                  <c:v>57</c:v>
                </c:pt>
                <c:pt idx="229">
                  <c:v>57.25</c:v>
                </c:pt>
                <c:pt idx="230">
                  <c:v>57.5</c:v>
                </c:pt>
                <c:pt idx="231">
                  <c:v>57.75</c:v>
                </c:pt>
                <c:pt idx="232">
                  <c:v>58</c:v>
                </c:pt>
                <c:pt idx="233">
                  <c:v>58.25</c:v>
                </c:pt>
                <c:pt idx="234">
                  <c:v>58.5</c:v>
                </c:pt>
                <c:pt idx="235">
                  <c:v>58.75</c:v>
                </c:pt>
                <c:pt idx="236">
                  <c:v>59</c:v>
                </c:pt>
                <c:pt idx="237">
                  <c:v>59.25</c:v>
                </c:pt>
                <c:pt idx="238">
                  <c:v>59.5</c:v>
                </c:pt>
                <c:pt idx="239">
                  <c:v>59.75</c:v>
                </c:pt>
                <c:pt idx="240">
                  <c:v>60</c:v>
                </c:pt>
                <c:pt idx="241">
                  <c:v>60.25</c:v>
                </c:pt>
                <c:pt idx="242">
                  <c:v>60.5</c:v>
                </c:pt>
                <c:pt idx="243">
                  <c:v>60.75</c:v>
                </c:pt>
                <c:pt idx="244">
                  <c:v>61</c:v>
                </c:pt>
                <c:pt idx="245">
                  <c:v>61.25</c:v>
                </c:pt>
                <c:pt idx="246">
                  <c:v>61.5</c:v>
                </c:pt>
                <c:pt idx="247">
                  <c:v>61.75</c:v>
                </c:pt>
                <c:pt idx="248">
                  <c:v>62</c:v>
                </c:pt>
                <c:pt idx="249">
                  <c:v>62.25</c:v>
                </c:pt>
                <c:pt idx="250">
                  <c:v>62.5</c:v>
                </c:pt>
                <c:pt idx="251">
                  <c:v>62.75</c:v>
                </c:pt>
                <c:pt idx="252">
                  <c:v>63</c:v>
                </c:pt>
                <c:pt idx="253">
                  <c:v>63.25</c:v>
                </c:pt>
                <c:pt idx="254">
                  <c:v>63.5</c:v>
                </c:pt>
                <c:pt idx="255">
                  <c:v>63.75</c:v>
                </c:pt>
                <c:pt idx="256">
                  <c:v>64</c:v>
                </c:pt>
                <c:pt idx="257">
                  <c:v>64.25</c:v>
                </c:pt>
                <c:pt idx="258">
                  <c:v>64.5</c:v>
                </c:pt>
                <c:pt idx="259">
                  <c:v>64.75</c:v>
                </c:pt>
                <c:pt idx="260">
                  <c:v>65</c:v>
                </c:pt>
                <c:pt idx="261">
                  <c:v>65.25</c:v>
                </c:pt>
                <c:pt idx="262">
                  <c:v>65.5</c:v>
                </c:pt>
                <c:pt idx="263">
                  <c:v>65.75</c:v>
                </c:pt>
                <c:pt idx="264">
                  <c:v>66</c:v>
                </c:pt>
                <c:pt idx="265">
                  <c:v>66.25</c:v>
                </c:pt>
                <c:pt idx="266">
                  <c:v>66.5</c:v>
                </c:pt>
                <c:pt idx="267">
                  <c:v>66.75</c:v>
                </c:pt>
                <c:pt idx="268">
                  <c:v>67</c:v>
                </c:pt>
                <c:pt idx="269">
                  <c:v>67.25</c:v>
                </c:pt>
                <c:pt idx="270">
                  <c:v>67.5</c:v>
                </c:pt>
                <c:pt idx="271">
                  <c:v>67.75</c:v>
                </c:pt>
                <c:pt idx="272">
                  <c:v>68</c:v>
                </c:pt>
                <c:pt idx="273">
                  <c:v>68.25</c:v>
                </c:pt>
                <c:pt idx="274">
                  <c:v>68.5</c:v>
                </c:pt>
                <c:pt idx="275">
                  <c:v>68.75</c:v>
                </c:pt>
                <c:pt idx="276">
                  <c:v>69</c:v>
                </c:pt>
                <c:pt idx="277">
                  <c:v>69.25</c:v>
                </c:pt>
                <c:pt idx="278">
                  <c:v>69.5</c:v>
                </c:pt>
                <c:pt idx="279">
                  <c:v>69.75</c:v>
                </c:pt>
                <c:pt idx="280">
                  <c:v>70</c:v>
                </c:pt>
                <c:pt idx="281">
                  <c:v>70.25</c:v>
                </c:pt>
                <c:pt idx="282">
                  <c:v>70.5</c:v>
                </c:pt>
                <c:pt idx="283">
                  <c:v>70.75</c:v>
                </c:pt>
                <c:pt idx="284">
                  <c:v>71</c:v>
                </c:pt>
                <c:pt idx="285">
                  <c:v>71.25</c:v>
                </c:pt>
                <c:pt idx="286">
                  <c:v>71.5</c:v>
                </c:pt>
                <c:pt idx="287">
                  <c:v>71.75</c:v>
                </c:pt>
                <c:pt idx="288">
                  <c:v>72</c:v>
                </c:pt>
                <c:pt idx="289">
                  <c:v>72.25</c:v>
                </c:pt>
                <c:pt idx="290">
                  <c:v>72.5</c:v>
                </c:pt>
                <c:pt idx="291">
                  <c:v>72.75</c:v>
                </c:pt>
                <c:pt idx="292">
                  <c:v>73</c:v>
                </c:pt>
                <c:pt idx="293">
                  <c:v>73.25</c:v>
                </c:pt>
                <c:pt idx="294">
                  <c:v>73.5</c:v>
                </c:pt>
                <c:pt idx="295">
                  <c:v>73.75</c:v>
                </c:pt>
                <c:pt idx="296">
                  <c:v>74</c:v>
                </c:pt>
                <c:pt idx="297">
                  <c:v>74.25</c:v>
                </c:pt>
                <c:pt idx="298">
                  <c:v>74.5</c:v>
                </c:pt>
                <c:pt idx="299">
                  <c:v>74.75</c:v>
                </c:pt>
                <c:pt idx="300">
                  <c:v>75</c:v>
                </c:pt>
                <c:pt idx="301">
                  <c:v>75.25</c:v>
                </c:pt>
                <c:pt idx="302">
                  <c:v>75.5</c:v>
                </c:pt>
                <c:pt idx="303">
                  <c:v>75.75</c:v>
                </c:pt>
                <c:pt idx="304">
                  <c:v>76</c:v>
                </c:pt>
                <c:pt idx="305">
                  <c:v>76.25</c:v>
                </c:pt>
                <c:pt idx="306">
                  <c:v>76.5</c:v>
                </c:pt>
                <c:pt idx="307">
                  <c:v>76.75</c:v>
                </c:pt>
                <c:pt idx="308">
                  <c:v>77</c:v>
                </c:pt>
                <c:pt idx="309">
                  <c:v>77.25</c:v>
                </c:pt>
                <c:pt idx="310">
                  <c:v>77.5</c:v>
                </c:pt>
                <c:pt idx="311">
                  <c:v>77.75</c:v>
                </c:pt>
                <c:pt idx="312">
                  <c:v>78</c:v>
                </c:pt>
                <c:pt idx="313">
                  <c:v>78.25</c:v>
                </c:pt>
                <c:pt idx="314">
                  <c:v>78.5</c:v>
                </c:pt>
                <c:pt idx="315">
                  <c:v>78.75</c:v>
                </c:pt>
                <c:pt idx="316">
                  <c:v>79</c:v>
                </c:pt>
                <c:pt idx="317">
                  <c:v>79.25</c:v>
                </c:pt>
                <c:pt idx="318">
                  <c:v>79.5</c:v>
                </c:pt>
                <c:pt idx="319">
                  <c:v>79.75</c:v>
                </c:pt>
                <c:pt idx="320">
                  <c:v>80</c:v>
                </c:pt>
                <c:pt idx="321">
                  <c:v>80.25</c:v>
                </c:pt>
                <c:pt idx="322">
                  <c:v>80.5</c:v>
                </c:pt>
                <c:pt idx="323">
                  <c:v>80.75</c:v>
                </c:pt>
                <c:pt idx="324">
                  <c:v>81</c:v>
                </c:pt>
                <c:pt idx="325">
                  <c:v>81.25</c:v>
                </c:pt>
                <c:pt idx="326">
                  <c:v>81.5</c:v>
                </c:pt>
                <c:pt idx="327">
                  <c:v>81.75</c:v>
                </c:pt>
                <c:pt idx="328">
                  <c:v>82</c:v>
                </c:pt>
                <c:pt idx="329">
                  <c:v>82.25</c:v>
                </c:pt>
                <c:pt idx="330">
                  <c:v>82.5</c:v>
                </c:pt>
                <c:pt idx="331">
                  <c:v>82.75</c:v>
                </c:pt>
                <c:pt idx="332">
                  <c:v>83</c:v>
                </c:pt>
                <c:pt idx="333">
                  <c:v>83.25</c:v>
                </c:pt>
                <c:pt idx="334">
                  <c:v>83.5</c:v>
                </c:pt>
                <c:pt idx="335">
                  <c:v>83.75</c:v>
                </c:pt>
                <c:pt idx="336">
                  <c:v>84</c:v>
                </c:pt>
                <c:pt idx="337">
                  <c:v>84.25</c:v>
                </c:pt>
                <c:pt idx="338">
                  <c:v>84.5</c:v>
                </c:pt>
                <c:pt idx="339">
                  <c:v>84.75</c:v>
                </c:pt>
                <c:pt idx="340">
                  <c:v>85</c:v>
                </c:pt>
                <c:pt idx="341">
                  <c:v>85.25</c:v>
                </c:pt>
                <c:pt idx="342">
                  <c:v>85.5</c:v>
                </c:pt>
                <c:pt idx="343">
                  <c:v>85.75</c:v>
                </c:pt>
                <c:pt idx="344">
                  <c:v>86</c:v>
                </c:pt>
                <c:pt idx="345">
                  <c:v>86.25</c:v>
                </c:pt>
                <c:pt idx="346">
                  <c:v>86.5</c:v>
                </c:pt>
                <c:pt idx="347">
                  <c:v>86.75</c:v>
                </c:pt>
                <c:pt idx="348">
                  <c:v>87</c:v>
                </c:pt>
                <c:pt idx="349">
                  <c:v>87.25</c:v>
                </c:pt>
                <c:pt idx="350">
                  <c:v>87.5</c:v>
                </c:pt>
                <c:pt idx="351">
                  <c:v>87.75</c:v>
                </c:pt>
                <c:pt idx="352">
                  <c:v>88</c:v>
                </c:pt>
                <c:pt idx="353">
                  <c:v>88.25</c:v>
                </c:pt>
                <c:pt idx="354">
                  <c:v>88.5</c:v>
                </c:pt>
                <c:pt idx="355">
                  <c:v>88.75</c:v>
                </c:pt>
                <c:pt idx="356">
                  <c:v>89</c:v>
                </c:pt>
                <c:pt idx="357">
                  <c:v>89.25</c:v>
                </c:pt>
                <c:pt idx="358">
                  <c:v>89.5</c:v>
                </c:pt>
                <c:pt idx="359">
                  <c:v>89.75</c:v>
                </c:pt>
                <c:pt idx="360">
                  <c:v>90</c:v>
                </c:pt>
                <c:pt idx="361">
                  <c:v>90.25</c:v>
                </c:pt>
                <c:pt idx="362">
                  <c:v>90.5</c:v>
                </c:pt>
                <c:pt idx="363">
                  <c:v>90.75</c:v>
                </c:pt>
                <c:pt idx="364">
                  <c:v>91</c:v>
                </c:pt>
                <c:pt idx="365">
                  <c:v>91.25</c:v>
                </c:pt>
                <c:pt idx="366">
                  <c:v>91.5</c:v>
                </c:pt>
                <c:pt idx="367">
                  <c:v>91.75</c:v>
                </c:pt>
                <c:pt idx="368">
                  <c:v>92</c:v>
                </c:pt>
                <c:pt idx="369">
                  <c:v>92.25</c:v>
                </c:pt>
                <c:pt idx="370">
                  <c:v>92.5</c:v>
                </c:pt>
                <c:pt idx="371">
                  <c:v>92.75</c:v>
                </c:pt>
                <c:pt idx="372">
                  <c:v>93</c:v>
                </c:pt>
                <c:pt idx="373">
                  <c:v>93.25</c:v>
                </c:pt>
                <c:pt idx="374">
                  <c:v>93.5</c:v>
                </c:pt>
                <c:pt idx="375">
                  <c:v>93.75</c:v>
                </c:pt>
                <c:pt idx="376">
                  <c:v>94</c:v>
                </c:pt>
                <c:pt idx="377">
                  <c:v>94.25</c:v>
                </c:pt>
                <c:pt idx="378">
                  <c:v>94.5</c:v>
                </c:pt>
                <c:pt idx="379">
                  <c:v>94.75</c:v>
                </c:pt>
                <c:pt idx="380">
                  <c:v>95</c:v>
                </c:pt>
                <c:pt idx="381">
                  <c:v>95.25</c:v>
                </c:pt>
                <c:pt idx="382">
                  <c:v>95.5</c:v>
                </c:pt>
                <c:pt idx="383">
                  <c:v>95.75</c:v>
                </c:pt>
                <c:pt idx="384">
                  <c:v>96</c:v>
                </c:pt>
                <c:pt idx="385">
                  <c:v>96.25</c:v>
                </c:pt>
                <c:pt idx="386">
                  <c:v>96.5</c:v>
                </c:pt>
                <c:pt idx="387">
                  <c:v>96.75</c:v>
                </c:pt>
                <c:pt idx="388">
                  <c:v>97</c:v>
                </c:pt>
                <c:pt idx="389">
                  <c:v>97.25</c:v>
                </c:pt>
                <c:pt idx="390">
                  <c:v>97.5</c:v>
                </c:pt>
                <c:pt idx="391">
                  <c:v>97.75</c:v>
                </c:pt>
                <c:pt idx="392">
                  <c:v>98</c:v>
                </c:pt>
                <c:pt idx="393">
                  <c:v>98.25</c:v>
                </c:pt>
                <c:pt idx="394">
                  <c:v>98.5</c:v>
                </c:pt>
                <c:pt idx="395">
                  <c:v>98.75</c:v>
                </c:pt>
                <c:pt idx="396">
                  <c:v>99</c:v>
                </c:pt>
                <c:pt idx="397">
                  <c:v>99.25</c:v>
                </c:pt>
                <c:pt idx="398">
                  <c:v>99.5</c:v>
                </c:pt>
                <c:pt idx="399">
                  <c:v>99.75</c:v>
                </c:pt>
                <c:pt idx="400">
                  <c:v>100</c:v>
                </c:pt>
              </c:numCache>
            </c:numRef>
          </c:cat>
          <c:val>
            <c:numRef>
              <c:f>Relativity!$I$52:$I$451</c:f>
              <c:numCache>
                <c:formatCode>0.00%</c:formatCode>
                <c:ptCount val="400"/>
                <c:pt idx="3">
                  <c:v>2.58E-2</c:v>
                </c:pt>
                <c:pt idx="4">
                  <c:v>3.5099999999999999E-2</c:v>
                </c:pt>
                <c:pt idx="5">
                  <c:v>4.4399999999999995E-2</c:v>
                </c:pt>
                <c:pt idx="6">
                  <c:v>5.3699999999999998E-2</c:v>
                </c:pt>
                <c:pt idx="7">
                  <c:v>6.3E-2</c:v>
                </c:pt>
                <c:pt idx="8">
                  <c:v>7.2250000000000009E-2</c:v>
                </c:pt>
                <c:pt idx="9">
                  <c:v>8.1500000000000017E-2</c:v>
                </c:pt>
                <c:pt idx="10">
                  <c:v>9.0750000000000025E-2</c:v>
                </c:pt>
                <c:pt idx="11">
                  <c:v>0.1</c:v>
                </c:pt>
                <c:pt idx="12">
                  <c:v>0.10950000000000001</c:v>
                </c:pt>
                <c:pt idx="13">
                  <c:v>0.11900000000000002</c:v>
                </c:pt>
                <c:pt idx="14">
                  <c:v>0.12850000000000003</c:v>
                </c:pt>
                <c:pt idx="15">
                  <c:v>0.13800000000000001</c:v>
                </c:pt>
                <c:pt idx="16">
                  <c:v>0.14724999999999999</c:v>
                </c:pt>
                <c:pt idx="17">
                  <c:v>0.15649999999999997</c:v>
                </c:pt>
                <c:pt idx="18">
                  <c:v>0.16574999999999995</c:v>
                </c:pt>
                <c:pt idx="19">
                  <c:v>0.17499999999999999</c:v>
                </c:pt>
                <c:pt idx="20">
                  <c:v>0.18174999999999999</c:v>
                </c:pt>
                <c:pt idx="21">
                  <c:v>0.1885</c:v>
                </c:pt>
                <c:pt idx="22">
                  <c:v>0.19525000000000001</c:v>
                </c:pt>
                <c:pt idx="23">
                  <c:v>0.20200000000000001</c:v>
                </c:pt>
                <c:pt idx="24">
                  <c:v>0.20875000000000002</c:v>
                </c:pt>
                <c:pt idx="25">
                  <c:v>0.21550000000000002</c:v>
                </c:pt>
                <c:pt idx="26">
                  <c:v>0.22225000000000003</c:v>
                </c:pt>
                <c:pt idx="27">
                  <c:v>0.22900000000000001</c:v>
                </c:pt>
                <c:pt idx="28">
                  <c:v>0.23575000000000002</c:v>
                </c:pt>
                <c:pt idx="29">
                  <c:v>0.24250000000000002</c:v>
                </c:pt>
                <c:pt idx="30">
                  <c:v>0.24925000000000003</c:v>
                </c:pt>
                <c:pt idx="31">
                  <c:v>0.25600000000000001</c:v>
                </c:pt>
                <c:pt idx="32">
                  <c:v>0.26274999999999998</c:v>
                </c:pt>
                <c:pt idx="33">
                  <c:v>0.26949999999999996</c:v>
                </c:pt>
                <c:pt idx="34">
                  <c:v>0.27624999999999994</c:v>
                </c:pt>
                <c:pt idx="35">
                  <c:v>0.28299999999999997</c:v>
                </c:pt>
                <c:pt idx="36">
                  <c:v>0.28974999999999995</c:v>
                </c:pt>
                <c:pt idx="37">
                  <c:v>0.29649999999999999</c:v>
                </c:pt>
                <c:pt idx="38">
                  <c:v>0.30325000000000002</c:v>
                </c:pt>
                <c:pt idx="39">
                  <c:v>0.31</c:v>
                </c:pt>
                <c:pt idx="40">
                  <c:v>0.3155</c:v>
                </c:pt>
                <c:pt idx="41">
                  <c:v>0.32100000000000001</c:v>
                </c:pt>
                <c:pt idx="42">
                  <c:v>0.32650000000000001</c:v>
                </c:pt>
                <c:pt idx="43">
                  <c:v>0.33200000000000002</c:v>
                </c:pt>
                <c:pt idx="44">
                  <c:v>0.33750000000000002</c:v>
                </c:pt>
                <c:pt idx="45">
                  <c:v>0.34300000000000003</c:v>
                </c:pt>
                <c:pt idx="46">
                  <c:v>0.34850000000000003</c:v>
                </c:pt>
                <c:pt idx="47">
                  <c:v>0.35399999999999998</c:v>
                </c:pt>
                <c:pt idx="48">
                  <c:v>0.35949999999999999</c:v>
                </c:pt>
                <c:pt idx="49">
                  <c:v>0.36499999999999999</c:v>
                </c:pt>
                <c:pt idx="50">
                  <c:v>0.3705</c:v>
                </c:pt>
                <c:pt idx="51">
                  <c:v>0.376</c:v>
                </c:pt>
                <c:pt idx="52">
                  <c:v>0.38150000000000001</c:v>
                </c:pt>
                <c:pt idx="53">
                  <c:v>0.38700000000000001</c:v>
                </c:pt>
                <c:pt idx="54">
                  <c:v>0.39250000000000002</c:v>
                </c:pt>
                <c:pt idx="55">
                  <c:v>0.39800000000000002</c:v>
                </c:pt>
                <c:pt idx="56">
                  <c:v>0.40350000000000003</c:v>
                </c:pt>
                <c:pt idx="57">
                  <c:v>0.40900000000000003</c:v>
                </c:pt>
                <c:pt idx="58">
                  <c:v>0.41450000000000004</c:v>
                </c:pt>
                <c:pt idx="59">
                  <c:v>0.42</c:v>
                </c:pt>
                <c:pt idx="60">
                  <c:v>0.42399999999999999</c:v>
                </c:pt>
                <c:pt idx="61">
                  <c:v>0.42799999999999999</c:v>
                </c:pt>
                <c:pt idx="62">
                  <c:v>0.432</c:v>
                </c:pt>
                <c:pt idx="63">
                  <c:v>0.436</c:v>
                </c:pt>
                <c:pt idx="64">
                  <c:v>0.44</c:v>
                </c:pt>
                <c:pt idx="65">
                  <c:v>0.44400000000000001</c:v>
                </c:pt>
                <c:pt idx="66">
                  <c:v>0.44800000000000001</c:v>
                </c:pt>
                <c:pt idx="67">
                  <c:v>0.45200000000000001</c:v>
                </c:pt>
                <c:pt idx="68">
                  <c:v>0.45600000000000002</c:v>
                </c:pt>
                <c:pt idx="69">
                  <c:v>0.46</c:v>
                </c:pt>
                <c:pt idx="70">
                  <c:v>0.46400000000000002</c:v>
                </c:pt>
                <c:pt idx="71">
                  <c:v>0.46800000000000003</c:v>
                </c:pt>
                <c:pt idx="72">
                  <c:v>0.47200000000000003</c:v>
                </c:pt>
                <c:pt idx="73">
                  <c:v>0.47600000000000003</c:v>
                </c:pt>
                <c:pt idx="74">
                  <c:v>0.48000000000000004</c:v>
                </c:pt>
                <c:pt idx="75">
                  <c:v>0.48399999999999999</c:v>
                </c:pt>
                <c:pt idx="76">
                  <c:v>0.48799999999999999</c:v>
                </c:pt>
                <c:pt idx="77">
                  <c:v>0.49199999999999999</c:v>
                </c:pt>
                <c:pt idx="78">
                  <c:v>0.496</c:v>
                </c:pt>
                <c:pt idx="79">
                  <c:v>0.5</c:v>
                </c:pt>
                <c:pt idx="80">
                  <c:v>0.503</c:v>
                </c:pt>
                <c:pt idx="81">
                  <c:v>0.50600000000000001</c:v>
                </c:pt>
                <c:pt idx="82">
                  <c:v>0.50900000000000001</c:v>
                </c:pt>
                <c:pt idx="83">
                  <c:v>0.51200000000000001</c:v>
                </c:pt>
                <c:pt idx="84">
                  <c:v>0.51500000000000001</c:v>
                </c:pt>
                <c:pt idx="85">
                  <c:v>0.51800000000000002</c:v>
                </c:pt>
                <c:pt idx="86">
                  <c:v>0.52100000000000002</c:v>
                </c:pt>
                <c:pt idx="87">
                  <c:v>0.52400000000000002</c:v>
                </c:pt>
                <c:pt idx="88">
                  <c:v>0.52700000000000002</c:v>
                </c:pt>
                <c:pt idx="89">
                  <c:v>0.53</c:v>
                </c:pt>
                <c:pt idx="90">
                  <c:v>0.53300000000000003</c:v>
                </c:pt>
                <c:pt idx="91">
                  <c:v>0.53600000000000003</c:v>
                </c:pt>
                <c:pt idx="92">
                  <c:v>0.53900000000000003</c:v>
                </c:pt>
                <c:pt idx="93">
                  <c:v>0.54200000000000004</c:v>
                </c:pt>
                <c:pt idx="94">
                  <c:v>0.54500000000000004</c:v>
                </c:pt>
                <c:pt idx="95">
                  <c:v>0.54800000000000004</c:v>
                </c:pt>
                <c:pt idx="96">
                  <c:v>0.55100000000000005</c:v>
                </c:pt>
                <c:pt idx="97">
                  <c:v>0.55400000000000005</c:v>
                </c:pt>
                <c:pt idx="98">
                  <c:v>0.55700000000000005</c:v>
                </c:pt>
                <c:pt idx="99">
                  <c:v>0.56000000000000005</c:v>
                </c:pt>
                <c:pt idx="100">
                  <c:v>0.56300000000000006</c:v>
                </c:pt>
                <c:pt idx="101">
                  <c:v>0.56600000000000006</c:v>
                </c:pt>
                <c:pt idx="102">
                  <c:v>0.56900000000000006</c:v>
                </c:pt>
                <c:pt idx="103">
                  <c:v>0.57199999999999995</c:v>
                </c:pt>
                <c:pt idx="104">
                  <c:v>0.57499999999999996</c:v>
                </c:pt>
                <c:pt idx="105">
                  <c:v>0.57799999999999996</c:v>
                </c:pt>
                <c:pt idx="106">
                  <c:v>0.58099999999999996</c:v>
                </c:pt>
                <c:pt idx="107">
                  <c:v>0.58399999999999996</c:v>
                </c:pt>
                <c:pt idx="108">
                  <c:v>0.58699999999999997</c:v>
                </c:pt>
                <c:pt idx="109">
                  <c:v>0.59</c:v>
                </c:pt>
                <c:pt idx="110">
                  <c:v>0.59299999999999997</c:v>
                </c:pt>
                <c:pt idx="111">
                  <c:v>0.59599999999999997</c:v>
                </c:pt>
                <c:pt idx="112">
                  <c:v>0.59899999999999998</c:v>
                </c:pt>
                <c:pt idx="113">
                  <c:v>0.60199999999999998</c:v>
                </c:pt>
                <c:pt idx="114">
                  <c:v>0.60499999999999998</c:v>
                </c:pt>
                <c:pt idx="115">
                  <c:v>0.60799999999999998</c:v>
                </c:pt>
                <c:pt idx="116">
                  <c:v>0.61099999999999999</c:v>
                </c:pt>
                <c:pt idx="117">
                  <c:v>0.61399999999999999</c:v>
                </c:pt>
                <c:pt idx="118">
                  <c:v>0.61699999999999999</c:v>
                </c:pt>
                <c:pt idx="119">
                  <c:v>0.62</c:v>
                </c:pt>
                <c:pt idx="120">
                  <c:v>0.62149999999999994</c:v>
                </c:pt>
                <c:pt idx="121">
                  <c:v>0.623</c:v>
                </c:pt>
                <c:pt idx="122">
                  <c:v>0.62450000000000006</c:v>
                </c:pt>
                <c:pt idx="123">
                  <c:v>0.626</c:v>
                </c:pt>
                <c:pt idx="124">
                  <c:v>0.62749999999999995</c:v>
                </c:pt>
                <c:pt idx="125">
                  <c:v>0.629</c:v>
                </c:pt>
                <c:pt idx="126">
                  <c:v>0.63050000000000006</c:v>
                </c:pt>
                <c:pt idx="127">
                  <c:v>0.63200000000000001</c:v>
                </c:pt>
                <c:pt idx="128">
                  <c:v>0.63349999999999995</c:v>
                </c:pt>
                <c:pt idx="129">
                  <c:v>0.63500000000000001</c:v>
                </c:pt>
                <c:pt idx="130">
                  <c:v>0.63650000000000007</c:v>
                </c:pt>
                <c:pt idx="131">
                  <c:v>0.63800000000000001</c:v>
                </c:pt>
                <c:pt idx="132">
                  <c:v>0.63949999999999996</c:v>
                </c:pt>
                <c:pt idx="133">
                  <c:v>0.64100000000000001</c:v>
                </c:pt>
                <c:pt idx="134">
                  <c:v>0.64250000000000007</c:v>
                </c:pt>
                <c:pt idx="135">
                  <c:v>0.64400000000000002</c:v>
                </c:pt>
                <c:pt idx="136">
                  <c:v>0.64549999999999996</c:v>
                </c:pt>
                <c:pt idx="137">
                  <c:v>0.64700000000000002</c:v>
                </c:pt>
                <c:pt idx="138">
                  <c:v>0.64850000000000008</c:v>
                </c:pt>
                <c:pt idx="139">
                  <c:v>0.65</c:v>
                </c:pt>
                <c:pt idx="140">
                  <c:v>0.65175000000000005</c:v>
                </c:pt>
                <c:pt idx="141">
                  <c:v>0.65350000000000008</c:v>
                </c:pt>
                <c:pt idx="142">
                  <c:v>0.65525000000000011</c:v>
                </c:pt>
                <c:pt idx="143">
                  <c:v>0.65700000000000003</c:v>
                </c:pt>
                <c:pt idx="144">
                  <c:v>0.65875000000000006</c:v>
                </c:pt>
                <c:pt idx="145">
                  <c:v>0.66050000000000009</c:v>
                </c:pt>
                <c:pt idx="146">
                  <c:v>0.66225000000000012</c:v>
                </c:pt>
                <c:pt idx="147">
                  <c:v>0.66400000000000003</c:v>
                </c:pt>
                <c:pt idx="148">
                  <c:v>0.66575000000000006</c:v>
                </c:pt>
                <c:pt idx="149">
                  <c:v>0.66750000000000009</c:v>
                </c:pt>
                <c:pt idx="150">
                  <c:v>0.66925000000000012</c:v>
                </c:pt>
                <c:pt idx="151">
                  <c:v>0.67100000000000004</c:v>
                </c:pt>
                <c:pt idx="152">
                  <c:v>0.67275000000000007</c:v>
                </c:pt>
                <c:pt idx="153">
                  <c:v>0.6745000000000001</c:v>
                </c:pt>
                <c:pt idx="154">
                  <c:v>0.67625000000000013</c:v>
                </c:pt>
                <c:pt idx="155">
                  <c:v>0.67800000000000005</c:v>
                </c:pt>
                <c:pt idx="156">
                  <c:v>0.67975000000000008</c:v>
                </c:pt>
                <c:pt idx="157">
                  <c:v>0.68150000000000011</c:v>
                </c:pt>
                <c:pt idx="158">
                  <c:v>0.68325000000000014</c:v>
                </c:pt>
                <c:pt idx="159">
                  <c:v>0.68500000000000005</c:v>
                </c:pt>
                <c:pt idx="160">
                  <c:v>0.68674999999999997</c:v>
                </c:pt>
                <c:pt idx="161">
                  <c:v>0.68849999999999989</c:v>
                </c:pt>
                <c:pt idx="162">
                  <c:v>0.69024999999999981</c:v>
                </c:pt>
                <c:pt idx="163">
                  <c:v>0.69199999999999995</c:v>
                </c:pt>
                <c:pt idx="164">
                  <c:v>0.69374999999999998</c:v>
                </c:pt>
                <c:pt idx="165">
                  <c:v>0.69550000000000001</c:v>
                </c:pt>
                <c:pt idx="166">
                  <c:v>0.69725000000000004</c:v>
                </c:pt>
                <c:pt idx="167">
                  <c:v>0.69899999999999995</c:v>
                </c:pt>
                <c:pt idx="168">
                  <c:v>0.70074999999999998</c:v>
                </c:pt>
                <c:pt idx="169">
                  <c:v>0.70250000000000001</c:v>
                </c:pt>
                <c:pt idx="170">
                  <c:v>0.70425000000000004</c:v>
                </c:pt>
                <c:pt idx="171">
                  <c:v>0.70599999999999996</c:v>
                </c:pt>
                <c:pt idx="172">
                  <c:v>0.70774999999999999</c:v>
                </c:pt>
                <c:pt idx="173">
                  <c:v>0.70950000000000002</c:v>
                </c:pt>
                <c:pt idx="174">
                  <c:v>0.71125000000000005</c:v>
                </c:pt>
                <c:pt idx="175">
                  <c:v>0.71299999999999997</c:v>
                </c:pt>
                <c:pt idx="176">
                  <c:v>0.71475</c:v>
                </c:pt>
                <c:pt idx="177">
                  <c:v>0.71650000000000003</c:v>
                </c:pt>
                <c:pt idx="178">
                  <c:v>0.71825000000000006</c:v>
                </c:pt>
                <c:pt idx="179">
                  <c:v>0.72</c:v>
                </c:pt>
                <c:pt idx="180">
                  <c:v>0.72150000000000003</c:v>
                </c:pt>
                <c:pt idx="181">
                  <c:v>0.72300000000000009</c:v>
                </c:pt>
                <c:pt idx="182">
                  <c:v>0.72450000000000014</c:v>
                </c:pt>
                <c:pt idx="183">
                  <c:v>0.72599999999999998</c:v>
                </c:pt>
                <c:pt idx="184">
                  <c:v>0.72750000000000004</c:v>
                </c:pt>
                <c:pt idx="185">
                  <c:v>0.72900000000000009</c:v>
                </c:pt>
                <c:pt idx="186">
                  <c:v>0.73050000000000015</c:v>
                </c:pt>
                <c:pt idx="187">
                  <c:v>0.73199999999999998</c:v>
                </c:pt>
                <c:pt idx="188">
                  <c:v>0.73350000000000004</c:v>
                </c:pt>
                <c:pt idx="189">
                  <c:v>0.7350000000000001</c:v>
                </c:pt>
                <c:pt idx="190">
                  <c:v>0.73650000000000015</c:v>
                </c:pt>
                <c:pt idx="191">
                  <c:v>0.73799999999999999</c:v>
                </c:pt>
                <c:pt idx="192">
                  <c:v>0.73950000000000005</c:v>
                </c:pt>
                <c:pt idx="193">
                  <c:v>0.7410000000000001</c:v>
                </c:pt>
                <c:pt idx="194">
                  <c:v>0.74250000000000016</c:v>
                </c:pt>
                <c:pt idx="195">
                  <c:v>0.74399999999999999</c:v>
                </c:pt>
                <c:pt idx="196">
                  <c:v>0.74550000000000005</c:v>
                </c:pt>
                <c:pt idx="197">
                  <c:v>0.74700000000000011</c:v>
                </c:pt>
                <c:pt idx="198">
                  <c:v>0.74850000000000017</c:v>
                </c:pt>
                <c:pt idx="199">
                  <c:v>0.75</c:v>
                </c:pt>
                <c:pt idx="200">
                  <c:v>0.75175000000000003</c:v>
                </c:pt>
                <c:pt idx="201">
                  <c:v>0.75350000000000006</c:v>
                </c:pt>
                <c:pt idx="202">
                  <c:v>0.75525000000000009</c:v>
                </c:pt>
                <c:pt idx="203">
                  <c:v>0.75700000000000001</c:v>
                </c:pt>
                <c:pt idx="204">
                  <c:v>0.75875000000000004</c:v>
                </c:pt>
                <c:pt idx="205">
                  <c:v>0.76050000000000006</c:v>
                </c:pt>
                <c:pt idx="206">
                  <c:v>0.76225000000000009</c:v>
                </c:pt>
                <c:pt idx="207">
                  <c:v>0.76400000000000001</c:v>
                </c:pt>
                <c:pt idx="208">
                  <c:v>0.76575000000000004</c:v>
                </c:pt>
                <c:pt idx="209">
                  <c:v>0.76750000000000007</c:v>
                </c:pt>
                <c:pt idx="210">
                  <c:v>0.7692500000000001</c:v>
                </c:pt>
                <c:pt idx="211">
                  <c:v>0.77100000000000002</c:v>
                </c:pt>
                <c:pt idx="212">
                  <c:v>0.77275000000000005</c:v>
                </c:pt>
                <c:pt idx="213">
                  <c:v>0.77450000000000008</c:v>
                </c:pt>
                <c:pt idx="214">
                  <c:v>0.77625000000000011</c:v>
                </c:pt>
                <c:pt idx="215">
                  <c:v>0.77800000000000002</c:v>
                </c:pt>
                <c:pt idx="216">
                  <c:v>0.77975000000000005</c:v>
                </c:pt>
                <c:pt idx="217">
                  <c:v>0.78150000000000008</c:v>
                </c:pt>
                <c:pt idx="218">
                  <c:v>0.78325000000000011</c:v>
                </c:pt>
                <c:pt idx="219">
                  <c:v>0.78500000000000003</c:v>
                </c:pt>
                <c:pt idx="220">
                  <c:v>0.78700000000000003</c:v>
                </c:pt>
                <c:pt idx="221">
                  <c:v>0.78900000000000003</c:v>
                </c:pt>
                <c:pt idx="222">
                  <c:v>0.79100000000000004</c:v>
                </c:pt>
                <c:pt idx="223">
                  <c:v>0.79300000000000004</c:v>
                </c:pt>
                <c:pt idx="224">
                  <c:v>0.79500000000000004</c:v>
                </c:pt>
                <c:pt idx="225">
                  <c:v>0.79700000000000004</c:v>
                </c:pt>
                <c:pt idx="226">
                  <c:v>0.79900000000000004</c:v>
                </c:pt>
                <c:pt idx="227">
                  <c:v>0.80100000000000005</c:v>
                </c:pt>
                <c:pt idx="228">
                  <c:v>0.80300000000000005</c:v>
                </c:pt>
                <c:pt idx="229">
                  <c:v>0.80500000000000005</c:v>
                </c:pt>
                <c:pt idx="230">
                  <c:v>0.80700000000000005</c:v>
                </c:pt>
                <c:pt idx="231">
                  <c:v>0.80900000000000005</c:v>
                </c:pt>
                <c:pt idx="232">
                  <c:v>0.81100000000000005</c:v>
                </c:pt>
                <c:pt idx="233">
                  <c:v>0.81300000000000006</c:v>
                </c:pt>
                <c:pt idx="234">
                  <c:v>0.81500000000000006</c:v>
                </c:pt>
                <c:pt idx="235">
                  <c:v>0.81699999999999995</c:v>
                </c:pt>
                <c:pt idx="236">
                  <c:v>0.81899999999999995</c:v>
                </c:pt>
                <c:pt idx="237">
                  <c:v>0.82099999999999995</c:v>
                </c:pt>
                <c:pt idx="238">
                  <c:v>0.82299999999999995</c:v>
                </c:pt>
                <c:pt idx="239">
                  <c:v>0.82499999999999996</c:v>
                </c:pt>
                <c:pt idx="240">
                  <c:v>0.82674999999999998</c:v>
                </c:pt>
                <c:pt idx="241">
                  <c:v>0.82850000000000001</c:v>
                </c:pt>
                <c:pt idx="242">
                  <c:v>0.83025000000000004</c:v>
                </c:pt>
                <c:pt idx="243">
                  <c:v>0.83199999999999996</c:v>
                </c:pt>
                <c:pt idx="244">
                  <c:v>0.83374999999999999</c:v>
                </c:pt>
                <c:pt idx="245">
                  <c:v>0.83550000000000002</c:v>
                </c:pt>
                <c:pt idx="246">
                  <c:v>0.83725000000000005</c:v>
                </c:pt>
                <c:pt idx="247">
                  <c:v>0.83899999999999997</c:v>
                </c:pt>
                <c:pt idx="248">
                  <c:v>0.84075</c:v>
                </c:pt>
                <c:pt idx="249">
                  <c:v>0.84250000000000003</c:v>
                </c:pt>
                <c:pt idx="250">
                  <c:v>0.84425000000000006</c:v>
                </c:pt>
                <c:pt idx="251">
                  <c:v>0.84599999999999997</c:v>
                </c:pt>
                <c:pt idx="252">
                  <c:v>0.84775</c:v>
                </c:pt>
                <c:pt idx="253">
                  <c:v>0.84950000000000003</c:v>
                </c:pt>
                <c:pt idx="254">
                  <c:v>0.85125000000000006</c:v>
                </c:pt>
                <c:pt idx="255">
                  <c:v>0.85299999999999998</c:v>
                </c:pt>
                <c:pt idx="256">
                  <c:v>0.85475000000000001</c:v>
                </c:pt>
                <c:pt idx="257">
                  <c:v>0.85650000000000004</c:v>
                </c:pt>
                <c:pt idx="258">
                  <c:v>0.85825000000000007</c:v>
                </c:pt>
                <c:pt idx="259">
                  <c:v>0.86</c:v>
                </c:pt>
                <c:pt idx="260">
                  <c:v>0.86175000000000002</c:v>
                </c:pt>
                <c:pt idx="261">
                  <c:v>0.86350000000000005</c:v>
                </c:pt>
                <c:pt idx="262">
                  <c:v>0.86525000000000007</c:v>
                </c:pt>
                <c:pt idx="263">
                  <c:v>0.86699999999999999</c:v>
                </c:pt>
                <c:pt idx="264">
                  <c:v>0.86875000000000002</c:v>
                </c:pt>
                <c:pt idx="265">
                  <c:v>0.87050000000000005</c:v>
                </c:pt>
                <c:pt idx="266">
                  <c:v>0.87225000000000008</c:v>
                </c:pt>
                <c:pt idx="267">
                  <c:v>0.874</c:v>
                </c:pt>
                <c:pt idx="268">
                  <c:v>0.87575000000000003</c:v>
                </c:pt>
                <c:pt idx="269">
                  <c:v>0.87750000000000006</c:v>
                </c:pt>
                <c:pt idx="270">
                  <c:v>0.87925000000000009</c:v>
                </c:pt>
                <c:pt idx="271">
                  <c:v>0.88100000000000001</c:v>
                </c:pt>
                <c:pt idx="272">
                  <c:v>0.88275000000000003</c:v>
                </c:pt>
                <c:pt idx="273">
                  <c:v>0.88450000000000006</c:v>
                </c:pt>
                <c:pt idx="274">
                  <c:v>0.88625000000000009</c:v>
                </c:pt>
                <c:pt idx="275">
                  <c:v>0.88800000000000001</c:v>
                </c:pt>
                <c:pt idx="276">
                  <c:v>0.88975000000000004</c:v>
                </c:pt>
                <c:pt idx="277">
                  <c:v>0.89150000000000007</c:v>
                </c:pt>
                <c:pt idx="278">
                  <c:v>0.8932500000000001</c:v>
                </c:pt>
                <c:pt idx="279">
                  <c:v>0.89500000000000002</c:v>
                </c:pt>
                <c:pt idx="280">
                  <c:v>0.89675000000000005</c:v>
                </c:pt>
                <c:pt idx="281">
                  <c:v>0.89850000000000008</c:v>
                </c:pt>
                <c:pt idx="282">
                  <c:v>0.90025000000000011</c:v>
                </c:pt>
                <c:pt idx="283">
                  <c:v>0.90200000000000002</c:v>
                </c:pt>
                <c:pt idx="284">
                  <c:v>0.90375000000000005</c:v>
                </c:pt>
                <c:pt idx="285">
                  <c:v>0.90550000000000008</c:v>
                </c:pt>
                <c:pt idx="286">
                  <c:v>0.90725000000000011</c:v>
                </c:pt>
                <c:pt idx="287">
                  <c:v>0.90900000000000003</c:v>
                </c:pt>
                <c:pt idx="288">
                  <c:v>0.91075000000000006</c:v>
                </c:pt>
                <c:pt idx="289">
                  <c:v>0.91250000000000009</c:v>
                </c:pt>
                <c:pt idx="290">
                  <c:v>0.91425000000000012</c:v>
                </c:pt>
                <c:pt idx="291">
                  <c:v>0.91600000000000004</c:v>
                </c:pt>
                <c:pt idx="292">
                  <c:v>0.91775000000000007</c:v>
                </c:pt>
                <c:pt idx="293">
                  <c:v>0.9195000000000001</c:v>
                </c:pt>
                <c:pt idx="294">
                  <c:v>0.92125000000000012</c:v>
                </c:pt>
                <c:pt idx="295">
                  <c:v>0.92300000000000004</c:v>
                </c:pt>
                <c:pt idx="296">
                  <c:v>0.92475000000000007</c:v>
                </c:pt>
                <c:pt idx="297">
                  <c:v>0.9265000000000001</c:v>
                </c:pt>
                <c:pt idx="298">
                  <c:v>0.92825000000000013</c:v>
                </c:pt>
                <c:pt idx="299">
                  <c:v>0.93</c:v>
                </c:pt>
                <c:pt idx="300">
                  <c:v>0.93149999999999999</c:v>
                </c:pt>
                <c:pt idx="301">
                  <c:v>0.93300000000000005</c:v>
                </c:pt>
                <c:pt idx="302">
                  <c:v>0.93450000000000011</c:v>
                </c:pt>
                <c:pt idx="303">
                  <c:v>0.93600000000000005</c:v>
                </c:pt>
                <c:pt idx="304">
                  <c:v>0.9375</c:v>
                </c:pt>
                <c:pt idx="305">
                  <c:v>0.93899999999999995</c:v>
                </c:pt>
                <c:pt idx="306">
                  <c:v>0.94049999999999989</c:v>
                </c:pt>
                <c:pt idx="307">
                  <c:v>0.94199999999999995</c:v>
                </c:pt>
                <c:pt idx="308">
                  <c:v>0.94350000000000001</c:v>
                </c:pt>
                <c:pt idx="309">
                  <c:v>0.94500000000000006</c:v>
                </c:pt>
                <c:pt idx="310">
                  <c:v>0.94650000000000012</c:v>
                </c:pt>
                <c:pt idx="311">
                  <c:v>0.94799999999999995</c:v>
                </c:pt>
                <c:pt idx="312">
                  <c:v>0.94950000000000001</c:v>
                </c:pt>
                <c:pt idx="313">
                  <c:v>0.95100000000000007</c:v>
                </c:pt>
                <c:pt idx="314">
                  <c:v>0.95250000000000012</c:v>
                </c:pt>
                <c:pt idx="315">
                  <c:v>0.95399999999999996</c:v>
                </c:pt>
                <c:pt idx="316">
                  <c:v>0.95550000000000002</c:v>
                </c:pt>
                <c:pt idx="317">
                  <c:v>0.95700000000000007</c:v>
                </c:pt>
                <c:pt idx="318">
                  <c:v>0.95850000000000013</c:v>
                </c:pt>
                <c:pt idx="319">
                  <c:v>0.96</c:v>
                </c:pt>
                <c:pt idx="320">
                  <c:v>0.96099999999999997</c:v>
                </c:pt>
                <c:pt idx="321">
                  <c:v>0.96199999999999997</c:v>
                </c:pt>
                <c:pt idx="322">
                  <c:v>0.96299999999999997</c:v>
                </c:pt>
                <c:pt idx="323">
                  <c:v>0.96399999999999997</c:v>
                </c:pt>
                <c:pt idx="324">
                  <c:v>0.96499999999999997</c:v>
                </c:pt>
                <c:pt idx="325">
                  <c:v>0.96599999999999997</c:v>
                </c:pt>
                <c:pt idx="326">
                  <c:v>0.96699999999999997</c:v>
                </c:pt>
                <c:pt idx="327">
                  <c:v>0.96799999999999997</c:v>
                </c:pt>
                <c:pt idx="328">
                  <c:v>0.96899999999999997</c:v>
                </c:pt>
                <c:pt idx="329">
                  <c:v>0.97</c:v>
                </c:pt>
                <c:pt idx="330">
                  <c:v>0.97099999999999997</c:v>
                </c:pt>
                <c:pt idx="331">
                  <c:v>0.97199999999999998</c:v>
                </c:pt>
                <c:pt idx="332">
                  <c:v>0.97299999999999998</c:v>
                </c:pt>
                <c:pt idx="333">
                  <c:v>0.97399999999999998</c:v>
                </c:pt>
                <c:pt idx="334">
                  <c:v>0.97499999999999998</c:v>
                </c:pt>
                <c:pt idx="335">
                  <c:v>0.97599999999999998</c:v>
                </c:pt>
                <c:pt idx="336">
                  <c:v>0.97699999999999998</c:v>
                </c:pt>
                <c:pt idx="337">
                  <c:v>0.97799999999999998</c:v>
                </c:pt>
                <c:pt idx="338">
                  <c:v>0.97899999999999998</c:v>
                </c:pt>
                <c:pt idx="339">
                  <c:v>0.98</c:v>
                </c:pt>
                <c:pt idx="340">
                  <c:v>0.98049999999999993</c:v>
                </c:pt>
                <c:pt idx="341">
                  <c:v>0.98099999999999987</c:v>
                </c:pt>
                <c:pt idx="342">
                  <c:v>0.98149999999999982</c:v>
                </c:pt>
                <c:pt idx="343">
                  <c:v>0.98199999999999998</c:v>
                </c:pt>
                <c:pt idx="344">
                  <c:v>0.98249999999999993</c:v>
                </c:pt>
                <c:pt idx="345">
                  <c:v>0.98299999999999987</c:v>
                </c:pt>
                <c:pt idx="346">
                  <c:v>0.98349999999999982</c:v>
                </c:pt>
                <c:pt idx="347">
                  <c:v>0.98399999999999999</c:v>
                </c:pt>
                <c:pt idx="348">
                  <c:v>0.98449999999999993</c:v>
                </c:pt>
                <c:pt idx="349">
                  <c:v>0.98499999999999988</c:v>
                </c:pt>
                <c:pt idx="350">
                  <c:v>0.98549999999999982</c:v>
                </c:pt>
                <c:pt idx="351">
                  <c:v>0.98599999999999999</c:v>
                </c:pt>
                <c:pt idx="352">
                  <c:v>0.98649999999999993</c:v>
                </c:pt>
                <c:pt idx="353">
                  <c:v>0.98699999999999988</c:v>
                </c:pt>
                <c:pt idx="354">
                  <c:v>0.98749999999999982</c:v>
                </c:pt>
                <c:pt idx="355">
                  <c:v>0.98799999999999999</c:v>
                </c:pt>
                <c:pt idx="356">
                  <c:v>0.98849999999999993</c:v>
                </c:pt>
                <c:pt idx="357">
                  <c:v>0.98899999999999988</c:v>
                </c:pt>
                <c:pt idx="358">
                  <c:v>0.98949999999999982</c:v>
                </c:pt>
                <c:pt idx="359">
                  <c:v>0.99</c:v>
                </c:pt>
                <c:pt idx="360">
                  <c:v>0.99</c:v>
                </c:pt>
                <c:pt idx="361">
                  <c:v>0.99</c:v>
                </c:pt>
                <c:pt idx="362">
                  <c:v>0.99</c:v>
                </c:pt>
                <c:pt idx="363">
                  <c:v>0.99</c:v>
                </c:pt>
                <c:pt idx="364">
                  <c:v>0.99</c:v>
                </c:pt>
                <c:pt idx="365">
                  <c:v>0.99</c:v>
                </c:pt>
                <c:pt idx="366">
                  <c:v>0.99</c:v>
                </c:pt>
                <c:pt idx="367">
                  <c:v>0.99</c:v>
                </c:pt>
                <c:pt idx="368">
                  <c:v>0.99</c:v>
                </c:pt>
                <c:pt idx="369">
                  <c:v>0.99</c:v>
                </c:pt>
                <c:pt idx="370">
                  <c:v>0.99</c:v>
                </c:pt>
                <c:pt idx="371">
                  <c:v>0.99</c:v>
                </c:pt>
                <c:pt idx="372">
                  <c:v>0.99</c:v>
                </c:pt>
                <c:pt idx="373">
                  <c:v>0.99</c:v>
                </c:pt>
                <c:pt idx="374">
                  <c:v>0.99</c:v>
                </c:pt>
                <c:pt idx="375">
                  <c:v>0.99</c:v>
                </c:pt>
                <c:pt idx="376">
                  <c:v>0.99</c:v>
                </c:pt>
                <c:pt idx="377">
                  <c:v>0.99</c:v>
                </c:pt>
                <c:pt idx="378">
                  <c:v>0.99</c:v>
                </c:pt>
                <c:pt idx="379">
                  <c:v>0.99</c:v>
                </c:pt>
                <c:pt idx="380">
                  <c:v>0.99</c:v>
                </c:pt>
                <c:pt idx="381">
                  <c:v>0.99</c:v>
                </c:pt>
                <c:pt idx="382">
                  <c:v>0.99</c:v>
                </c:pt>
                <c:pt idx="383">
                  <c:v>0.99</c:v>
                </c:pt>
                <c:pt idx="384">
                  <c:v>0.99</c:v>
                </c:pt>
                <c:pt idx="385">
                  <c:v>0.99</c:v>
                </c:pt>
                <c:pt idx="386">
                  <c:v>0.99</c:v>
                </c:pt>
                <c:pt idx="387">
                  <c:v>0.99</c:v>
                </c:pt>
                <c:pt idx="388">
                  <c:v>0.99</c:v>
                </c:pt>
                <c:pt idx="389">
                  <c:v>0.99</c:v>
                </c:pt>
                <c:pt idx="390">
                  <c:v>0.99</c:v>
                </c:pt>
                <c:pt idx="391">
                  <c:v>0.99</c:v>
                </c:pt>
                <c:pt idx="392">
                  <c:v>0.99</c:v>
                </c:pt>
                <c:pt idx="393">
                  <c:v>0.99</c:v>
                </c:pt>
                <c:pt idx="394">
                  <c:v>0.99</c:v>
                </c:pt>
                <c:pt idx="395">
                  <c:v>0.99</c:v>
                </c:pt>
                <c:pt idx="396">
                  <c:v>0.99</c:v>
                </c:pt>
                <c:pt idx="397">
                  <c:v>0.99</c:v>
                </c:pt>
                <c:pt idx="398">
                  <c:v>0.99</c:v>
                </c:pt>
                <c:pt idx="399">
                  <c:v>0.99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E45B-407D-87C3-D4B5AB666343}"/>
            </c:ext>
          </c:extLst>
        </c:ser>
        <c:ser>
          <c:idx val="0"/>
          <c:order val="2"/>
          <c:tx>
            <c:strRef>
              <c:f>Relativity!$L$50</c:f>
              <c:strCache>
                <c:ptCount val="1"/>
                <c:pt idx="0">
                  <c:v>Source I - (Mortgage – dependent)</c:v>
                </c:pt>
              </c:strCache>
            </c:strRef>
          </c:tx>
          <c:spPr>
            <a:ln w="63500">
              <a:solidFill>
                <a:srgbClr val="5AF945"/>
              </a:solidFill>
              <a:prstDash val="solid"/>
            </a:ln>
          </c:spPr>
          <c:marker>
            <c:symbol val="none"/>
          </c:marker>
          <c:cat>
            <c:numRef>
              <c:f>Relativity!$B$51:$B$451</c:f>
              <c:numCache>
                <c:formatCode>0.00</c:formatCode>
                <c:ptCount val="401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</c:v>
                </c:pt>
                <c:pt idx="21">
                  <c:v>5.25</c:v>
                </c:pt>
                <c:pt idx="22">
                  <c:v>5.5</c:v>
                </c:pt>
                <c:pt idx="23">
                  <c:v>5.75</c:v>
                </c:pt>
                <c:pt idx="24">
                  <c:v>6</c:v>
                </c:pt>
                <c:pt idx="25">
                  <c:v>6.25</c:v>
                </c:pt>
                <c:pt idx="26">
                  <c:v>6.5</c:v>
                </c:pt>
                <c:pt idx="27">
                  <c:v>6.75</c:v>
                </c:pt>
                <c:pt idx="28">
                  <c:v>7</c:v>
                </c:pt>
                <c:pt idx="29">
                  <c:v>7.25</c:v>
                </c:pt>
                <c:pt idx="30">
                  <c:v>7.5</c:v>
                </c:pt>
                <c:pt idx="31">
                  <c:v>7.75</c:v>
                </c:pt>
                <c:pt idx="32">
                  <c:v>8</c:v>
                </c:pt>
                <c:pt idx="33">
                  <c:v>8.25</c:v>
                </c:pt>
                <c:pt idx="34">
                  <c:v>8.5</c:v>
                </c:pt>
                <c:pt idx="35">
                  <c:v>8.75</c:v>
                </c:pt>
                <c:pt idx="36">
                  <c:v>9</c:v>
                </c:pt>
                <c:pt idx="37">
                  <c:v>9.25</c:v>
                </c:pt>
                <c:pt idx="38">
                  <c:v>9.5</c:v>
                </c:pt>
                <c:pt idx="39">
                  <c:v>9.75</c:v>
                </c:pt>
                <c:pt idx="40">
                  <c:v>10</c:v>
                </c:pt>
                <c:pt idx="41">
                  <c:v>10.25</c:v>
                </c:pt>
                <c:pt idx="42">
                  <c:v>10.5</c:v>
                </c:pt>
                <c:pt idx="43">
                  <c:v>10.75</c:v>
                </c:pt>
                <c:pt idx="44">
                  <c:v>11</c:v>
                </c:pt>
                <c:pt idx="45">
                  <c:v>11.25</c:v>
                </c:pt>
                <c:pt idx="46">
                  <c:v>11.5</c:v>
                </c:pt>
                <c:pt idx="47">
                  <c:v>11.75</c:v>
                </c:pt>
                <c:pt idx="48">
                  <c:v>12</c:v>
                </c:pt>
                <c:pt idx="49">
                  <c:v>12.25</c:v>
                </c:pt>
                <c:pt idx="50">
                  <c:v>12.5</c:v>
                </c:pt>
                <c:pt idx="51">
                  <c:v>12.75</c:v>
                </c:pt>
                <c:pt idx="52">
                  <c:v>13</c:v>
                </c:pt>
                <c:pt idx="53">
                  <c:v>13.25</c:v>
                </c:pt>
                <c:pt idx="54">
                  <c:v>13.5</c:v>
                </c:pt>
                <c:pt idx="55">
                  <c:v>13.75</c:v>
                </c:pt>
                <c:pt idx="56">
                  <c:v>14</c:v>
                </c:pt>
                <c:pt idx="57">
                  <c:v>14.25</c:v>
                </c:pt>
                <c:pt idx="58">
                  <c:v>14.5</c:v>
                </c:pt>
                <c:pt idx="59">
                  <c:v>14.75</c:v>
                </c:pt>
                <c:pt idx="60">
                  <c:v>15</c:v>
                </c:pt>
                <c:pt idx="61">
                  <c:v>15.25</c:v>
                </c:pt>
                <c:pt idx="62">
                  <c:v>15.5</c:v>
                </c:pt>
                <c:pt idx="63">
                  <c:v>15.75</c:v>
                </c:pt>
                <c:pt idx="64">
                  <c:v>16</c:v>
                </c:pt>
                <c:pt idx="65">
                  <c:v>16.25</c:v>
                </c:pt>
                <c:pt idx="66">
                  <c:v>16.5</c:v>
                </c:pt>
                <c:pt idx="67">
                  <c:v>16.75</c:v>
                </c:pt>
                <c:pt idx="68">
                  <c:v>17</c:v>
                </c:pt>
                <c:pt idx="69">
                  <c:v>17.25</c:v>
                </c:pt>
                <c:pt idx="70">
                  <c:v>17.5</c:v>
                </c:pt>
                <c:pt idx="71">
                  <c:v>17.75</c:v>
                </c:pt>
                <c:pt idx="72">
                  <c:v>18</c:v>
                </c:pt>
                <c:pt idx="73">
                  <c:v>18.25</c:v>
                </c:pt>
                <c:pt idx="74">
                  <c:v>18.5</c:v>
                </c:pt>
                <c:pt idx="75">
                  <c:v>18.75</c:v>
                </c:pt>
                <c:pt idx="76">
                  <c:v>19</c:v>
                </c:pt>
                <c:pt idx="77">
                  <c:v>19.25</c:v>
                </c:pt>
                <c:pt idx="78">
                  <c:v>19.5</c:v>
                </c:pt>
                <c:pt idx="79">
                  <c:v>19.75</c:v>
                </c:pt>
                <c:pt idx="80">
                  <c:v>20</c:v>
                </c:pt>
                <c:pt idx="81">
                  <c:v>20.25</c:v>
                </c:pt>
                <c:pt idx="82">
                  <c:v>20.5</c:v>
                </c:pt>
                <c:pt idx="83">
                  <c:v>20.75</c:v>
                </c:pt>
                <c:pt idx="84">
                  <c:v>21</c:v>
                </c:pt>
                <c:pt idx="85">
                  <c:v>21.25</c:v>
                </c:pt>
                <c:pt idx="86">
                  <c:v>21.5</c:v>
                </c:pt>
                <c:pt idx="87">
                  <c:v>21.75</c:v>
                </c:pt>
                <c:pt idx="88">
                  <c:v>22</c:v>
                </c:pt>
                <c:pt idx="89">
                  <c:v>22.25</c:v>
                </c:pt>
                <c:pt idx="90">
                  <c:v>22.5</c:v>
                </c:pt>
                <c:pt idx="91">
                  <c:v>22.75</c:v>
                </c:pt>
                <c:pt idx="92">
                  <c:v>23</c:v>
                </c:pt>
                <c:pt idx="93">
                  <c:v>23.25</c:v>
                </c:pt>
                <c:pt idx="94">
                  <c:v>23.5</c:v>
                </c:pt>
                <c:pt idx="95">
                  <c:v>23.75</c:v>
                </c:pt>
                <c:pt idx="96">
                  <c:v>24</c:v>
                </c:pt>
                <c:pt idx="97">
                  <c:v>24.25</c:v>
                </c:pt>
                <c:pt idx="98">
                  <c:v>24.5</c:v>
                </c:pt>
                <c:pt idx="99">
                  <c:v>24.75</c:v>
                </c:pt>
                <c:pt idx="100">
                  <c:v>25</c:v>
                </c:pt>
                <c:pt idx="101">
                  <c:v>25.25</c:v>
                </c:pt>
                <c:pt idx="102">
                  <c:v>25.5</c:v>
                </c:pt>
                <c:pt idx="103">
                  <c:v>25.75</c:v>
                </c:pt>
                <c:pt idx="104">
                  <c:v>26</c:v>
                </c:pt>
                <c:pt idx="105">
                  <c:v>26.25</c:v>
                </c:pt>
                <c:pt idx="106">
                  <c:v>26.5</c:v>
                </c:pt>
                <c:pt idx="107">
                  <c:v>26.75</c:v>
                </c:pt>
                <c:pt idx="108">
                  <c:v>27</c:v>
                </c:pt>
                <c:pt idx="109">
                  <c:v>27.25</c:v>
                </c:pt>
                <c:pt idx="110">
                  <c:v>27.5</c:v>
                </c:pt>
                <c:pt idx="111">
                  <c:v>27.75</c:v>
                </c:pt>
                <c:pt idx="112">
                  <c:v>28</c:v>
                </c:pt>
                <c:pt idx="113">
                  <c:v>28.25</c:v>
                </c:pt>
                <c:pt idx="114">
                  <c:v>28.5</c:v>
                </c:pt>
                <c:pt idx="115">
                  <c:v>28.75</c:v>
                </c:pt>
                <c:pt idx="116">
                  <c:v>29</c:v>
                </c:pt>
                <c:pt idx="117">
                  <c:v>29.25</c:v>
                </c:pt>
                <c:pt idx="118">
                  <c:v>29.5</c:v>
                </c:pt>
                <c:pt idx="119">
                  <c:v>29.75</c:v>
                </c:pt>
                <c:pt idx="120">
                  <c:v>30</c:v>
                </c:pt>
                <c:pt idx="121">
                  <c:v>30.25</c:v>
                </c:pt>
                <c:pt idx="122">
                  <c:v>30.5</c:v>
                </c:pt>
                <c:pt idx="123">
                  <c:v>30.75</c:v>
                </c:pt>
                <c:pt idx="124">
                  <c:v>31</c:v>
                </c:pt>
                <c:pt idx="125">
                  <c:v>31.25</c:v>
                </c:pt>
                <c:pt idx="126">
                  <c:v>31.5</c:v>
                </c:pt>
                <c:pt idx="127">
                  <c:v>31.75</c:v>
                </c:pt>
                <c:pt idx="128">
                  <c:v>32</c:v>
                </c:pt>
                <c:pt idx="129">
                  <c:v>32.25</c:v>
                </c:pt>
                <c:pt idx="130">
                  <c:v>32.5</c:v>
                </c:pt>
                <c:pt idx="131">
                  <c:v>32.75</c:v>
                </c:pt>
                <c:pt idx="132">
                  <c:v>33</c:v>
                </c:pt>
                <c:pt idx="133">
                  <c:v>33.25</c:v>
                </c:pt>
                <c:pt idx="134">
                  <c:v>33.5</c:v>
                </c:pt>
                <c:pt idx="135">
                  <c:v>33.75</c:v>
                </c:pt>
                <c:pt idx="136">
                  <c:v>34</c:v>
                </c:pt>
                <c:pt idx="137">
                  <c:v>34.25</c:v>
                </c:pt>
                <c:pt idx="138">
                  <c:v>34.5</c:v>
                </c:pt>
                <c:pt idx="139">
                  <c:v>34.75</c:v>
                </c:pt>
                <c:pt idx="140">
                  <c:v>35</c:v>
                </c:pt>
                <c:pt idx="141">
                  <c:v>35.25</c:v>
                </c:pt>
                <c:pt idx="142">
                  <c:v>35.5</c:v>
                </c:pt>
                <c:pt idx="143">
                  <c:v>35.75</c:v>
                </c:pt>
                <c:pt idx="144">
                  <c:v>36</c:v>
                </c:pt>
                <c:pt idx="145">
                  <c:v>36.25</c:v>
                </c:pt>
                <c:pt idx="146">
                  <c:v>36.5</c:v>
                </c:pt>
                <c:pt idx="147">
                  <c:v>36.75</c:v>
                </c:pt>
                <c:pt idx="148">
                  <c:v>37</c:v>
                </c:pt>
                <c:pt idx="149">
                  <c:v>37.25</c:v>
                </c:pt>
                <c:pt idx="150">
                  <c:v>37.5</c:v>
                </c:pt>
                <c:pt idx="151">
                  <c:v>37.75</c:v>
                </c:pt>
                <c:pt idx="152">
                  <c:v>38</c:v>
                </c:pt>
                <c:pt idx="153">
                  <c:v>38.25</c:v>
                </c:pt>
                <c:pt idx="154">
                  <c:v>38.5</c:v>
                </c:pt>
                <c:pt idx="155">
                  <c:v>38.75</c:v>
                </c:pt>
                <c:pt idx="156">
                  <c:v>39</c:v>
                </c:pt>
                <c:pt idx="157">
                  <c:v>39.25</c:v>
                </c:pt>
                <c:pt idx="158">
                  <c:v>39.5</c:v>
                </c:pt>
                <c:pt idx="159">
                  <c:v>39.75</c:v>
                </c:pt>
                <c:pt idx="160">
                  <c:v>40</c:v>
                </c:pt>
                <c:pt idx="161">
                  <c:v>40.25</c:v>
                </c:pt>
                <c:pt idx="162">
                  <c:v>40.5</c:v>
                </c:pt>
                <c:pt idx="163">
                  <c:v>40.75</c:v>
                </c:pt>
                <c:pt idx="164">
                  <c:v>41</c:v>
                </c:pt>
                <c:pt idx="165">
                  <c:v>41.25</c:v>
                </c:pt>
                <c:pt idx="166">
                  <c:v>41.5</c:v>
                </c:pt>
                <c:pt idx="167">
                  <c:v>41.75</c:v>
                </c:pt>
                <c:pt idx="168">
                  <c:v>42</c:v>
                </c:pt>
                <c:pt idx="169">
                  <c:v>42.25</c:v>
                </c:pt>
                <c:pt idx="170">
                  <c:v>42.5</c:v>
                </c:pt>
                <c:pt idx="171">
                  <c:v>42.75</c:v>
                </c:pt>
                <c:pt idx="172">
                  <c:v>43</c:v>
                </c:pt>
                <c:pt idx="173">
                  <c:v>43.25</c:v>
                </c:pt>
                <c:pt idx="174">
                  <c:v>43.5</c:v>
                </c:pt>
                <c:pt idx="175">
                  <c:v>43.75</c:v>
                </c:pt>
                <c:pt idx="176">
                  <c:v>44</c:v>
                </c:pt>
                <c:pt idx="177">
                  <c:v>44.25</c:v>
                </c:pt>
                <c:pt idx="178">
                  <c:v>44.5</c:v>
                </c:pt>
                <c:pt idx="179">
                  <c:v>44.75</c:v>
                </c:pt>
                <c:pt idx="180">
                  <c:v>45</c:v>
                </c:pt>
                <c:pt idx="181">
                  <c:v>45.25</c:v>
                </c:pt>
                <c:pt idx="182">
                  <c:v>45.5</c:v>
                </c:pt>
                <c:pt idx="183">
                  <c:v>45.75</c:v>
                </c:pt>
                <c:pt idx="184">
                  <c:v>46</c:v>
                </c:pt>
                <c:pt idx="185">
                  <c:v>46.25</c:v>
                </c:pt>
                <c:pt idx="186">
                  <c:v>46.5</c:v>
                </c:pt>
                <c:pt idx="187">
                  <c:v>46.75</c:v>
                </c:pt>
                <c:pt idx="188">
                  <c:v>47</c:v>
                </c:pt>
                <c:pt idx="189">
                  <c:v>47.25</c:v>
                </c:pt>
                <c:pt idx="190">
                  <c:v>47.5</c:v>
                </c:pt>
                <c:pt idx="191">
                  <c:v>47.75</c:v>
                </c:pt>
                <c:pt idx="192">
                  <c:v>48</c:v>
                </c:pt>
                <c:pt idx="193">
                  <c:v>48.25</c:v>
                </c:pt>
                <c:pt idx="194">
                  <c:v>48.5</c:v>
                </c:pt>
                <c:pt idx="195">
                  <c:v>48.75</c:v>
                </c:pt>
                <c:pt idx="196">
                  <c:v>49</c:v>
                </c:pt>
                <c:pt idx="197">
                  <c:v>49.25</c:v>
                </c:pt>
                <c:pt idx="198">
                  <c:v>49.5</c:v>
                </c:pt>
                <c:pt idx="199">
                  <c:v>49.75</c:v>
                </c:pt>
                <c:pt idx="200">
                  <c:v>50</c:v>
                </c:pt>
                <c:pt idx="201">
                  <c:v>50.25</c:v>
                </c:pt>
                <c:pt idx="202">
                  <c:v>50.5</c:v>
                </c:pt>
                <c:pt idx="203">
                  <c:v>50.75</c:v>
                </c:pt>
                <c:pt idx="204">
                  <c:v>51</c:v>
                </c:pt>
                <c:pt idx="205">
                  <c:v>51.25</c:v>
                </c:pt>
                <c:pt idx="206">
                  <c:v>51.5</c:v>
                </c:pt>
                <c:pt idx="207">
                  <c:v>51.75</c:v>
                </c:pt>
                <c:pt idx="208">
                  <c:v>52</c:v>
                </c:pt>
                <c:pt idx="209">
                  <c:v>52.25</c:v>
                </c:pt>
                <c:pt idx="210">
                  <c:v>52.5</c:v>
                </c:pt>
                <c:pt idx="211">
                  <c:v>52.75</c:v>
                </c:pt>
                <c:pt idx="212">
                  <c:v>53</c:v>
                </c:pt>
                <c:pt idx="213">
                  <c:v>53.25</c:v>
                </c:pt>
                <c:pt idx="214">
                  <c:v>53.5</c:v>
                </c:pt>
                <c:pt idx="215">
                  <c:v>53.75</c:v>
                </c:pt>
                <c:pt idx="216">
                  <c:v>54</c:v>
                </c:pt>
                <c:pt idx="217">
                  <c:v>54.25</c:v>
                </c:pt>
                <c:pt idx="218">
                  <c:v>54.5</c:v>
                </c:pt>
                <c:pt idx="219">
                  <c:v>54.75</c:v>
                </c:pt>
                <c:pt idx="220">
                  <c:v>55</c:v>
                </c:pt>
                <c:pt idx="221">
                  <c:v>55.25</c:v>
                </c:pt>
                <c:pt idx="222">
                  <c:v>55.5</c:v>
                </c:pt>
                <c:pt idx="223">
                  <c:v>55.75</c:v>
                </c:pt>
                <c:pt idx="224">
                  <c:v>56</c:v>
                </c:pt>
                <c:pt idx="225">
                  <c:v>56.25</c:v>
                </c:pt>
                <c:pt idx="226">
                  <c:v>56.5</c:v>
                </c:pt>
                <c:pt idx="227">
                  <c:v>56.75</c:v>
                </c:pt>
                <c:pt idx="228">
                  <c:v>57</c:v>
                </c:pt>
                <c:pt idx="229">
                  <c:v>57.25</c:v>
                </c:pt>
                <c:pt idx="230">
                  <c:v>57.5</c:v>
                </c:pt>
                <c:pt idx="231">
                  <c:v>57.75</c:v>
                </c:pt>
                <c:pt idx="232">
                  <c:v>58</c:v>
                </c:pt>
                <c:pt idx="233">
                  <c:v>58.25</c:v>
                </c:pt>
                <c:pt idx="234">
                  <c:v>58.5</c:v>
                </c:pt>
                <c:pt idx="235">
                  <c:v>58.75</c:v>
                </c:pt>
                <c:pt idx="236">
                  <c:v>59</c:v>
                </c:pt>
                <c:pt idx="237">
                  <c:v>59.25</c:v>
                </c:pt>
                <c:pt idx="238">
                  <c:v>59.5</c:v>
                </c:pt>
                <c:pt idx="239">
                  <c:v>59.75</c:v>
                </c:pt>
                <c:pt idx="240">
                  <c:v>60</c:v>
                </c:pt>
                <c:pt idx="241">
                  <c:v>60.25</c:v>
                </c:pt>
                <c:pt idx="242">
                  <c:v>60.5</c:v>
                </c:pt>
                <c:pt idx="243">
                  <c:v>60.75</c:v>
                </c:pt>
                <c:pt idx="244">
                  <c:v>61</c:v>
                </c:pt>
                <c:pt idx="245">
                  <c:v>61.25</c:v>
                </c:pt>
                <c:pt idx="246">
                  <c:v>61.5</c:v>
                </c:pt>
                <c:pt idx="247">
                  <c:v>61.75</c:v>
                </c:pt>
                <c:pt idx="248">
                  <c:v>62</c:v>
                </c:pt>
                <c:pt idx="249">
                  <c:v>62.25</c:v>
                </c:pt>
                <c:pt idx="250">
                  <c:v>62.5</c:v>
                </c:pt>
                <c:pt idx="251">
                  <c:v>62.75</c:v>
                </c:pt>
                <c:pt idx="252">
                  <c:v>63</c:v>
                </c:pt>
                <c:pt idx="253">
                  <c:v>63.25</c:v>
                </c:pt>
                <c:pt idx="254">
                  <c:v>63.5</c:v>
                </c:pt>
                <c:pt idx="255">
                  <c:v>63.75</c:v>
                </c:pt>
                <c:pt idx="256">
                  <c:v>64</c:v>
                </c:pt>
                <c:pt idx="257">
                  <c:v>64.25</c:v>
                </c:pt>
                <c:pt idx="258">
                  <c:v>64.5</c:v>
                </c:pt>
                <c:pt idx="259">
                  <c:v>64.75</c:v>
                </c:pt>
                <c:pt idx="260">
                  <c:v>65</c:v>
                </c:pt>
                <c:pt idx="261">
                  <c:v>65.25</c:v>
                </c:pt>
                <c:pt idx="262">
                  <c:v>65.5</c:v>
                </c:pt>
                <c:pt idx="263">
                  <c:v>65.75</c:v>
                </c:pt>
                <c:pt idx="264">
                  <c:v>66</c:v>
                </c:pt>
                <c:pt idx="265">
                  <c:v>66.25</c:v>
                </c:pt>
                <c:pt idx="266">
                  <c:v>66.5</c:v>
                </c:pt>
                <c:pt idx="267">
                  <c:v>66.75</c:v>
                </c:pt>
                <c:pt idx="268">
                  <c:v>67</c:v>
                </c:pt>
                <c:pt idx="269">
                  <c:v>67.25</c:v>
                </c:pt>
                <c:pt idx="270">
                  <c:v>67.5</c:v>
                </c:pt>
                <c:pt idx="271">
                  <c:v>67.75</c:v>
                </c:pt>
                <c:pt idx="272">
                  <c:v>68</c:v>
                </c:pt>
                <c:pt idx="273">
                  <c:v>68.25</c:v>
                </c:pt>
                <c:pt idx="274">
                  <c:v>68.5</c:v>
                </c:pt>
                <c:pt idx="275">
                  <c:v>68.75</c:v>
                </c:pt>
                <c:pt idx="276">
                  <c:v>69</c:v>
                </c:pt>
                <c:pt idx="277">
                  <c:v>69.25</c:v>
                </c:pt>
                <c:pt idx="278">
                  <c:v>69.5</c:v>
                </c:pt>
                <c:pt idx="279">
                  <c:v>69.75</c:v>
                </c:pt>
                <c:pt idx="280">
                  <c:v>70</c:v>
                </c:pt>
                <c:pt idx="281">
                  <c:v>70.25</c:v>
                </c:pt>
                <c:pt idx="282">
                  <c:v>70.5</c:v>
                </c:pt>
                <c:pt idx="283">
                  <c:v>70.75</c:v>
                </c:pt>
                <c:pt idx="284">
                  <c:v>71</c:v>
                </c:pt>
                <c:pt idx="285">
                  <c:v>71.25</c:v>
                </c:pt>
                <c:pt idx="286">
                  <c:v>71.5</c:v>
                </c:pt>
                <c:pt idx="287">
                  <c:v>71.75</c:v>
                </c:pt>
                <c:pt idx="288">
                  <c:v>72</c:v>
                </c:pt>
                <c:pt idx="289">
                  <c:v>72.25</c:v>
                </c:pt>
                <c:pt idx="290">
                  <c:v>72.5</c:v>
                </c:pt>
                <c:pt idx="291">
                  <c:v>72.75</c:v>
                </c:pt>
                <c:pt idx="292">
                  <c:v>73</c:v>
                </c:pt>
                <c:pt idx="293">
                  <c:v>73.25</c:v>
                </c:pt>
                <c:pt idx="294">
                  <c:v>73.5</c:v>
                </c:pt>
                <c:pt idx="295">
                  <c:v>73.75</c:v>
                </c:pt>
                <c:pt idx="296">
                  <c:v>74</c:v>
                </c:pt>
                <c:pt idx="297">
                  <c:v>74.25</c:v>
                </c:pt>
                <c:pt idx="298">
                  <c:v>74.5</c:v>
                </c:pt>
                <c:pt idx="299">
                  <c:v>74.75</c:v>
                </c:pt>
                <c:pt idx="300">
                  <c:v>75</c:v>
                </c:pt>
                <c:pt idx="301">
                  <c:v>75.25</c:v>
                </c:pt>
                <c:pt idx="302">
                  <c:v>75.5</c:v>
                </c:pt>
                <c:pt idx="303">
                  <c:v>75.75</c:v>
                </c:pt>
                <c:pt idx="304">
                  <c:v>76</c:v>
                </c:pt>
                <c:pt idx="305">
                  <c:v>76.25</c:v>
                </c:pt>
                <c:pt idx="306">
                  <c:v>76.5</c:v>
                </c:pt>
                <c:pt idx="307">
                  <c:v>76.75</c:v>
                </c:pt>
                <c:pt idx="308">
                  <c:v>77</c:v>
                </c:pt>
                <c:pt idx="309">
                  <c:v>77.25</c:v>
                </c:pt>
                <c:pt idx="310">
                  <c:v>77.5</c:v>
                </c:pt>
                <c:pt idx="311">
                  <c:v>77.75</c:v>
                </c:pt>
                <c:pt idx="312">
                  <c:v>78</c:v>
                </c:pt>
                <c:pt idx="313">
                  <c:v>78.25</c:v>
                </c:pt>
                <c:pt idx="314">
                  <c:v>78.5</c:v>
                </c:pt>
                <c:pt idx="315">
                  <c:v>78.75</c:v>
                </c:pt>
                <c:pt idx="316">
                  <c:v>79</c:v>
                </c:pt>
                <c:pt idx="317">
                  <c:v>79.25</c:v>
                </c:pt>
                <c:pt idx="318">
                  <c:v>79.5</c:v>
                </c:pt>
                <c:pt idx="319">
                  <c:v>79.75</c:v>
                </c:pt>
                <c:pt idx="320">
                  <c:v>80</c:v>
                </c:pt>
                <c:pt idx="321">
                  <c:v>80.25</c:v>
                </c:pt>
                <c:pt idx="322">
                  <c:v>80.5</c:v>
                </c:pt>
                <c:pt idx="323">
                  <c:v>80.75</c:v>
                </c:pt>
                <c:pt idx="324">
                  <c:v>81</c:v>
                </c:pt>
                <c:pt idx="325">
                  <c:v>81.25</c:v>
                </c:pt>
                <c:pt idx="326">
                  <c:v>81.5</c:v>
                </c:pt>
                <c:pt idx="327">
                  <c:v>81.75</c:v>
                </c:pt>
                <c:pt idx="328">
                  <c:v>82</c:v>
                </c:pt>
                <c:pt idx="329">
                  <c:v>82.25</c:v>
                </c:pt>
                <c:pt idx="330">
                  <c:v>82.5</c:v>
                </c:pt>
                <c:pt idx="331">
                  <c:v>82.75</c:v>
                </c:pt>
                <c:pt idx="332">
                  <c:v>83</c:v>
                </c:pt>
                <c:pt idx="333">
                  <c:v>83.25</c:v>
                </c:pt>
                <c:pt idx="334">
                  <c:v>83.5</c:v>
                </c:pt>
                <c:pt idx="335">
                  <c:v>83.75</c:v>
                </c:pt>
                <c:pt idx="336">
                  <c:v>84</c:v>
                </c:pt>
                <c:pt idx="337">
                  <c:v>84.25</c:v>
                </c:pt>
                <c:pt idx="338">
                  <c:v>84.5</c:v>
                </c:pt>
                <c:pt idx="339">
                  <c:v>84.75</c:v>
                </c:pt>
                <c:pt idx="340">
                  <c:v>85</c:v>
                </c:pt>
                <c:pt idx="341">
                  <c:v>85.25</c:v>
                </c:pt>
                <c:pt idx="342">
                  <c:v>85.5</c:v>
                </c:pt>
                <c:pt idx="343">
                  <c:v>85.75</c:v>
                </c:pt>
                <c:pt idx="344">
                  <c:v>86</c:v>
                </c:pt>
                <c:pt idx="345">
                  <c:v>86.25</c:v>
                </c:pt>
                <c:pt idx="346">
                  <c:v>86.5</c:v>
                </c:pt>
                <c:pt idx="347">
                  <c:v>86.75</c:v>
                </c:pt>
                <c:pt idx="348">
                  <c:v>87</c:v>
                </c:pt>
                <c:pt idx="349">
                  <c:v>87.25</c:v>
                </c:pt>
                <c:pt idx="350">
                  <c:v>87.5</c:v>
                </c:pt>
                <c:pt idx="351">
                  <c:v>87.75</c:v>
                </c:pt>
                <c:pt idx="352">
                  <c:v>88</c:v>
                </c:pt>
                <c:pt idx="353">
                  <c:v>88.25</c:v>
                </c:pt>
                <c:pt idx="354">
                  <c:v>88.5</c:v>
                </c:pt>
                <c:pt idx="355">
                  <c:v>88.75</c:v>
                </c:pt>
                <c:pt idx="356">
                  <c:v>89</c:v>
                </c:pt>
                <c:pt idx="357">
                  <c:v>89.25</c:v>
                </c:pt>
                <c:pt idx="358">
                  <c:v>89.5</c:v>
                </c:pt>
                <c:pt idx="359">
                  <c:v>89.75</c:v>
                </c:pt>
                <c:pt idx="360">
                  <c:v>90</c:v>
                </c:pt>
                <c:pt idx="361">
                  <c:v>90.25</c:v>
                </c:pt>
                <c:pt idx="362">
                  <c:v>90.5</c:v>
                </c:pt>
                <c:pt idx="363">
                  <c:v>90.75</c:v>
                </c:pt>
                <c:pt idx="364">
                  <c:v>91</c:v>
                </c:pt>
                <c:pt idx="365">
                  <c:v>91.25</c:v>
                </c:pt>
                <c:pt idx="366">
                  <c:v>91.5</c:v>
                </c:pt>
                <c:pt idx="367">
                  <c:v>91.75</c:v>
                </c:pt>
                <c:pt idx="368">
                  <c:v>92</c:v>
                </c:pt>
                <c:pt idx="369">
                  <c:v>92.25</c:v>
                </c:pt>
                <c:pt idx="370">
                  <c:v>92.5</c:v>
                </c:pt>
                <c:pt idx="371">
                  <c:v>92.75</c:v>
                </c:pt>
                <c:pt idx="372">
                  <c:v>93</c:v>
                </c:pt>
                <c:pt idx="373">
                  <c:v>93.25</c:v>
                </c:pt>
                <c:pt idx="374">
                  <c:v>93.5</c:v>
                </c:pt>
                <c:pt idx="375">
                  <c:v>93.75</c:v>
                </c:pt>
                <c:pt idx="376">
                  <c:v>94</c:v>
                </c:pt>
                <c:pt idx="377">
                  <c:v>94.25</c:v>
                </c:pt>
                <c:pt idx="378">
                  <c:v>94.5</c:v>
                </c:pt>
                <c:pt idx="379">
                  <c:v>94.75</c:v>
                </c:pt>
                <c:pt idx="380">
                  <c:v>95</c:v>
                </c:pt>
                <c:pt idx="381">
                  <c:v>95.25</c:v>
                </c:pt>
                <c:pt idx="382">
                  <c:v>95.5</c:v>
                </c:pt>
                <c:pt idx="383">
                  <c:v>95.75</c:v>
                </c:pt>
                <c:pt idx="384">
                  <c:v>96</c:v>
                </c:pt>
                <c:pt idx="385">
                  <c:v>96.25</c:v>
                </c:pt>
                <c:pt idx="386">
                  <c:v>96.5</c:v>
                </c:pt>
                <c:pt idx="387">
                  <c:v>96.75</c:v>
                </c:pt>
                <c:pt idx="388">
                  <c:v>97</c:v>
                </c:pt>
                <c:pt idx="389">
                  <c:v>97.25</c:v>
                </c:pt>
                <c:pt idx="390">
                  <c:v>97.5</c:v>
                </c:pt>
                <c:pt idx="391">
                  <c:v>97.75</c:v>
                </c:pt>
                <c:pt idx="392">
                  <c:v>98</c:v>
                </c:pt>
                <c:pt idx="393">
                  <c:v>98.25</c:v>
                </c:pt>
                <c:pt idx="394">
                  <c:v>98.5</c:v>
                </c:pt>
                <c:pt idx="395">
                  <c:v>98.75</c:v>
                </c:pt>
                <c:pt idx="396">
                  <c:v>99</c:v>
                </c:pt>
                <c:pt idx="397">
                  <c:v>99.25</c:v>
                </c:pt>
                <c:pt idx="398">
                  <c:v>99.5</c:v>
                </c:pt>
                <c:pt idx="399">
                  <c:v>99.75</c:v>
                </c:pt>
                <c:pt idx="400">
                  <c:v>100</c:v>
                </c:pt>
              </c:numCache>
            </c:numRef>
          </c:cat>
          <c:val>
            <c:numRef>
              <c:f>Relativity!$L$52:$L$451</c:f>
              <c:numCache>
                <c:formatCode>0.00%</c:formatCode>
                <c:ptCount val="400"/>
                <c:pt idx="0">
                  <c:v>8.2950000000000003E-3</c:v>
                </c:pt>
                <c:pt idx="1">
                  <c:v>1.6590000000000001E-2</c:v>
                </c:pt>
                <c:pt idx="2">
                  <c:v>2.4885000000000001E-2</c:v>
                </c:pt>
                <c:pt idx="3">
                  <c:v>3.3180000000000001E-2</c:v>
                </c:pt>
                <c:pt idx="4">
                  <c:v>4.1474999999999998E-2</c:v>
                </c:pt>
                <c:pt idx="5">
                  <c:v>4.9769999999999995E-2</c:v>
                </c:pt>
                <c:pt idx="6">
                  <c:v>5.8064999999999992E-2</c:v>
                </c:pt>
                <c:pt idx="7">
                  <c:v>6.6359999999999988E-2</c:v>
                </c:pt>
                <c:pt idx="8">
                  <c:v>7.4654999999999985E-2</c:v>
                </c:pt>
                <c:pt idx="9">
                  <c:v>8.2949999999999982E-2</c:v>
                </c:pt>
                <c:pt idx="10">
                  <c:v>9.1244999999999979E-2</c:v>
                </c:pt>
                <c:pt idx="11">
                  <c:v>9.9539999999999976E-2</c:v>
                </c:pt>
                <c:pt idx="12">
                  <c:v>0.10783499999999997</c:v>
                </c:pt>
                <c:pt idx="13">
                  <c:v>0.11612999999999997</c:v>
                </c:pt>
                <c:pt idx="14">
                  <c:v>0.12442499999999997</c:v>
                </c:pt>
                <c:pt idx="15">
                  <c:v>0.13271999999999998</c:v>
                </c:pt>
                <c:pt idx="16">
                  <c:v>0.14101499999999997</c:v>
                </c:pt>
                <c:pt idx="17">
                  <c:v>0.14930999999999997</c:v>
                </c:pt>
                <c:pt idx="18">
                  <c:v>0.15760499999999997</c:v>
                </c:pt>
                <c:pt idx="19">
                  <c:v>0.16589999999999999</c:v>
                </c:pt>
                <c:pt idx="20" formatCode="0.0%">
                  <c:v>0.17085999999999998</c:v>
                </c:pt>
                <c:pt idx="21" formatCode="0.0%">
                  <c:v>0.17581999999999998</c:v>
                </c:pt>
                <c:pt idx="22" formatCode="0.0%">
                  <c:v>0.18077999999999997</c:v>
                </c:pt>
                <c:pt idx="23" formatCode="0.0%">
                  <c:v>0.18573999999999996</c:v>
                </c:pt>
                <c:pt idx="24" formatCode="0.0%">
                  <c:v>0.19069999999999995</c:v>
                </c:pt>
                <c:pt idx="25" formatCode="0.0%">
                  <c:v>0.19565999999999995</c:v>
                </c:pt>
                <c:pt idx="26" formatCode="0.0%">
                  <c:v>0.20061999999999994</c:v>
                </c:pt>
                <c:pt idx="27" formatCode="0.0%">
                  <c:v>0.20557999999999993</c:v>
                </c:pt>
                <c:pt idx="28" formatCode="0.0%">
                  <c:v>0.21053999999999992</c:v>
                </c:pt>
                <c:pt idx="29" formatCode="0.0%">
                  <c:v>0.21549999999999991</c:v>
                </c:pt>
                <c:pt idx="30" formatCode="0.0%">
                  <c:v>0.22045999999999991</c:v>
                </c:pt>
                <c:pt idx="31" formatCode="0.0%">
                  <c:v>0.2254199999999999</c:v>
                </c:pt>
                <c:pt idx="32" formatCode="0.0%">
                  <c:v>0.23037999999999989</c:v>
                </c:pt>
                <c:pt idx="33" formatCode="0.0%">
                  <c:v>0.23533999999999988</c:v>
                </c:pt>
                <c:pt idx="34" formatCode="0.0%">
                  <c:v>0.24029999999999987</c:v>
                </c:pt>
                <c:pt idx="35" formatCode="0.0%">
                  <c:v>0.24525999999999987</c:v>
                </c:pt>
                <c:pt idx="36" formatCode="0.0%">
                  <c:v>0.25021999999999989</c:v>
                </c:pt>
                <c:pt idx="37" formatCode="0.0%">
                  <c:v>0.25517999999999991</c:v>
                </c:pt>
                <c:pt idx="38" formatCode="0.0%">
                  <c:v>0.26013999999999993</c:v>
                </c:pt>
                <c:pt idx="39">
                  <c:v>0.2651</c:v>
                </c:pt>
                <c:pt idx="40" formatCode="0.0%">
                  <c:v>0.26839000000000002</c:v>
                </c:pt>
                <c:pt idx="41" formatCode="0.0%">
                  <c:v>0.27168000000000003</c:v>
                </c:pt>
                <c:pt idx="42" formatCode="0.0%">
                  <c:v>0.27497000000000005</c:v>
                </c:pt>
                <c:pt idx="43" formatCode="0.0%">
                  <c:v>0.27826000000000006</c:v>
                </c:pt>
                <c:pt idx="44" formatCode="0.0%">
                  <c:v>0.28155000000000008</c:v>
                </c:pt>
                <c:pt idx="45" formatCode="0.0%">
                  <c:v>0.28484000000000009</c:v>
                </c:pt>
                <c:pt idx="46" formatCode="0.0%">
                  <c:v>0.28813000000000011</c:v>
                </c:pt>
                <c:pt idx="47" formatCode="0.0%">
                  <c:v>0.29142000000000012</c:v>
                </c:pt>
                <c:pt idx="48" formatCode="0.0%">
                  <c:v>0.29471000000000014</c:v>
                </c:pt>
                <c:pt idx="49" formatCode="0.0%">
                  <c:v>0.29800000000000015</c:v>
                </c:pt>
                <c:pt idx="50" formatCode="0.0%">
                  <c:v>0.30129000000000017</c:v>
                </c:pt>
                <c:pt idx="51" formatCode="0.0%">
                  <c:v>0.30458000000000018</c:v>
                </c:pt>
                <c:pt idx="52" formatCode="0.0%">
                  <c:v>0.3078700000000002</c:v>
                </c:pt>
                <c:pt idx="53" formatCode="0.0%">
                  <c:v>0.31116000000000021</c:v>
                </c:pt>
                <c:pt idx="54" formatCode="0.0%">
                  <c:v>0.31445000000000023</c:v>
                </c:pt>
                <c:pt idx="55" formatCode="0.0%">
                  <c:v>0.31774000000000024</c:v>
                </c:pt>
                <c:pt idx="56" formatCode="0.0%">
                  <c:v>0.32103000000000026</c:v>
                </c:pt>
                <c:pt idx="57" formatCode="0.0%">
                  <c:v>0.32432000000000027</c:v>
                </c:pt>
                <c:pt idx="58" formatCode="0.0%">
                  <c:v>0.32761000000000029</c:v>
                </c:pt>
                <c:pt idx="59">
                  <c:v>0.33090000000000003</c:v>
                </c:pt>
                <c:pt idx="60" formatCode="0.0%">
                  <c:v>0.33310500000000004</c:v>
                </c:pt>
                <c:pt idx="61" formatCode="0.0%">
                  <c:v>0.33531000000000005</c:v>
                </c:pt>
                <c:pt idx="62" formatCode="0.0%">
                  <c:v>0.33751500000000006</c:v>
                </c:pt>
                <c:pt idx="63" formatCode="0.0%">
                  <c:v>0.33972000000000008</c:v>
                </c:pt>
                <c:pt idx="64" formatCode="0.0%">
                  <c:v>0.34192500000000009</c:v>
                </c:pt>
                <c:pt idx="65" formatCode="0.0%">
                  <c:v>0.3441300000000001</c:v>
                </c:pt>
                <c:pt idx="66" formatCode="0.0%">
                  <c:v>0.34633500000000011</c:v>
                </c:pt>
                <c:pt idx="67" formatCode="0.0%">
                  <c:v>0.34854000000000013</c:v>
                </c:pt>
                <c:pt idx="68" formatCode="0.0%">
                  <c:v>0.35074500000000014</c:v>
                </c:pt>
                <c:pt idx="69" formatCode="0.0%">
                  <c:v>0.35295000000000015</c:v>
                </c:pt>
                <c:pt idx="70" formatCode="0.0%">
                  <c:v>0.35515500000000017</c:v>
                </c:pt>
                <c:pt idx="71" formatCode="0.0%">
                  <c:v>0.35736000000000018</c:v>
                </c:pt>
                <c:pt idx="72" formatCode="0.0%">
                  <c:v>0.35956500000000019</c:v>
                </c:pt>
                <c:pt idx="73" formatCode="0.0%">
                  <c:v>0.3617700000000002</c:v>
                </c:pt>
                <c:pt idx="74" formatCode="0.0%">
                  <c:v>0.36397500000000022</c:v>
                </c:pt>
                <c:pt idx="75" formatCode="0.0%">
                  <c:v>0.36618000000000023</c:v>
                </c:pt>
                <c:pt idx="76" formatCode="0.0%">
                  <c:v>0.36838500000000024</c:v>
                </c:pt>
                <c:pt idx="77" formatCode="0.0%">
                  <c:v>0.37059000000000025</c:v>
                </c:pt>
                <c:pt idx="78" formatCode="0.0%">
                  <c:v>0.37279500000000027</c:v>
                </c:pt>
                <c:pt idx="79">
                  <c:v>0.375</c:v>
                </c:pt>
                <c:pt idx="80" formatCode="0.0%">
                  <c:v>0.37685000000000002</c:v>
                </c:pt>
                <c:pt idx="81" formatCode="0.0%">
                  <c:v>0.37870000000000004</c:v>
                </c:pt>
                <c:pt idx="82" formatCode="0.0%">
                  <c:v>0.38055000000000005</c:v>
                </c:pt>
                <c:pt idx="83" formatCode="0.0%">
                  <c:v>0.38240000000000007</c:v>
                </c:pt>
                <c:pt idx="84" formatCode="0.0%">
                  <c:v>0.38425000000000009</c:v>
                </c:pt>
                <c:pt idx="85" formatCode="0.0%">
                  <c:v>0.38610000000000011</c:v>
                </c:pt>
                <c:pt idx="86" formatCode="0.0%">
                  <c:v>0.38795000000000013</c:v>
                </c:pt>
                <c:pt idx="87" formatCode="0.0%">
                  <c:v>0.38980000000000015</c:v>
                </c:pt>
                <c:pt idx="88" formatCode="0.0%">
                  <c:v>0.39165000000000016</c:v>
                </c:pt>
                <c:pt idx="89" formatCode="0.0%">
                  <c:v>0.39350000000000018</c:v>
                </c:pt>
                <c:pt idx="90" formatCode="0.0%">
                  <c:v>0.3953500000000002</c:v>
                </c:pt>
                <c:pt idx="91" formatCode="0.0%">
                  <c:v>0.39720000000000022</c:v>
                </c:pt>
                <c:pt idx="92" formatCode="0.0%">
                  <c:v>0.39905000000000024</c:v>
                </c:pt>
                <c:pt idx="93" formatCode="0.0%">
                  <c:v>0.40090000000000026</c:v>
                </c:pt>
                <c:pt idx="94" formatCode="0.0%">
                  <c:v>0.40275000000000027</c:v>
                </c:pt>
                <c:pt idx="95" formatCode="0.0%">
                  <c:v>0.40460000000000029</c:v>
                </c:pt>
                <c:pt idx="96" formatCode="0.0%">
                  <c:v>0.40645000000000031</c:v>
                </c:pt>
                <c:pt idx="97" formatCode="0.0%">
                  <c:v>0.40830000000000033</c:v>
                </c:pt>
                <c:pt idx="98" formatCode="0.0%">
                  <c:v>0.41015000000000035</c:v>
                </c:pt>
                <c:pt idx="99">
                  <c:v>0.41199999999999998</c:v>
                </c:pt>
                <c:pt idx="100" formatCode="0.0%">
                  <c:v>0.41389999999999999</c:v>
                </c:pt>
                <c:pt idx="101" formatCode="0.0%">
                  <c:v>0.4158</c:v>
                </c:pt>
                <c:pt idx="102" formatCode="0.0%">
                  <c:v>0.41770000000000002</c:v>
                </c:pt>
                <c:pt idx="103" formatCode="0.0%">
                  <c:v>0.41960000000000003</c:v>
                </c:pt>
                <c:pt idx="104" formatCode="0.0%">
                  <c:v>0.42150000000000004</c:v>
                </c:pt>
                <c:pt idx="105" formatCode="0.0%">
                  <c:v>0.42340000000000005</c:v>
                </c:pt>
                <c:pt idx="106" formatCode="0.0%">
                  <c:v>0.42530000000000007</c:v>
                </c:pt>
                <c:pt idx="107" formatCode="0.0%">
                  <c:v>0.42720000000000008</c:v>
                </c:pt>
                <c:pt idx="108" formatCode="0.0%">
                  <c:v>0.42910000000000009</c:v>
                </c:pt>
                <c:pt idx="109" formatCode="0.0%">
                  <c:v>0.43100000000000011</c:v>
                </c:pt>
                <c:pt idx="110" formatCode="0.0%">
                  <c:v>0.43290000000000012</c:v>
                </c:pt>
                <c:pt idx="111" formatCode="0.0%">
                  <c:v>0.43480000000000013</c:v>
                </c:pt>
                <c:pt idx="112" formatCode="0.0%">
                  <c:v>0.43670000000000014</c:v>
                </c:pt>
                <c:pt idx="113" formatCode="0.0%">
                  <c:v>0.43860000000000016</c:v>
                </c:pt>
                <c:pt idx="114" formatCode="0.0%">
                  <c:v>0.44050000000000017</c:v>
                </c:pt>
                <c:pt idx="115" formatCode="0.0%">
                  <c:v>0.44240000000000018</c:v>
                </c:pt>
                <c:pt idx="116" formatCode="0.0%">
                  <c:v>0.44430000000000019</c:v>
                </c:pt>
                <c:pt idx="117" formatCode="0.0%">
                  <c:v>0.44620000000000021</c:v>
                </c:pt>
                <c:pt idx="118" formatCode="0.0%">
                  <c:v>0.44810000000000022</c:v>
                </c:pt>
                <c:pt idx="119">
                  <c:v>0.45</c:v>
                </c:pt>
                <c:pt idx="120" formatCode="0.0%">
                  <c:v>0.45190000000000002</c:v>
                </c:pt>
                <c:pt idx="121" formatCode="0.0%">
                  <c:v>0.45380000000000004</c:v>
                </c:pt>
                <c:pt idx="122" formatCode="0.0%">
                  <c:v>0.45570000000000005</c:v>
                </c:pt>
                <c:pt idx="123" formatCode="0.0%">
                  <c:v>0.45760000000000006</c:v>
                </c:pt>
                <c:pt idx="124" formatCode="0.0%">
                  <c:v>0.45950000000000008</c:v>
                </c:pt>
                <c:pt idx="125" formatCode="0.0%">
                  <c:v>0.46140000000000009</c:v>
                </c:pt>
                <c:pt idx="126" formatCode="0.0%">
                  <c:v>0.4633000000000001</c:v>
                </c:pt>
                <c:pt idx="127" formatCode="0.0%">
                  <c:v>0.46520000000000011</c:v>
                </c:pt>
                <c:pt idx="128" formatCode="0.0%">
                  <c:v>0.46710000000000013</c:v>
                </c:pt>
                <c:pt idx="129" formatCode="0.0%">
                  <c:v>0.46900000000000014</c:v>
                </c:pt>
                <c:pt idx="130" formatCode="0.0%">
                  <c:v>0.47090000000000015</c:v>
                </c:pt>
                <c:pt idx="131" formatCode="0.0%">
                  <c:v>0.47280000000000016</c:v>
                </c:pt>
                <c:pt idx="132" formatCode="0.0%">
                  <c:v>0.47470000000000018</c:v>
                </c:pt>
                <c:pt idx="133" formatCode="0.0%">
                  <c:v>0.47660000000000019</c:v>
                </c:pt>
                <c:pt idx="134" formatCode="0.0%">
                  <c:v>0.4785000000000002</c:v>
                </c:pt>
                <c:pt idx="135" formatCode="0.0%">
                  <c:v>0.48040000000000022</c:v>
                </c:pt>
                <c:pt idx="136" formatCode="0.0%">
                  <c:v>0.48230000000000023</c:v>
                </c:pt>
                <c:pt idx="137" formatCode="0.0%">
                  <c:v>0.48420000000000024</c:v>
                </c:pt>
                <c:pt idx="138" formatCode="0.0%">
                  <c:v>0.48610000000000025</c:v>
                </c:pt>
                <c:pt idx="139">
                  <c:v>0.48799999999999999</c:v>
                </c:pt>
                <c:pt idx="140" formatCode="0.0%">
                  <c:v>0.49085000000000001</c:v>
                </c:pt>
                <c:pt idx="141" formatCode="0.0%">
                  <c:v>0.49370000000000003</c:v>
                </c:pt>
                <c:pt idx="142" formatCode="0.0%">
                  <c:v>0.49655000000000005</c:v>
                </c:pt>
                <c:pt idx="143" formatCode="0.0%">
                  <c:v>0.49940000000000007</c:v>
                </c:pt>
                <c:pt idx="144" formatCode="0.0%">
                  <c:v>0.50225000000000009</c:v>
                </c:pt>
                <c:pt idx="145" formatCode="0.0%">
                  <c:v>0.5051000000000001</c:v>
                </c:pt>
                <c:pt idx="146" formatCode="0.0%">
                  <c:v>0.50795000000000012</c:v>
                </c:pt>
                <c:pt idx="147" formatCode="0.0%">
                  <c:v>0.51080000000000014</c:v>
                </c:pt>
                <c:pt idx="148" formatCode="0.0%">
                  <c:v>0.51365000000000016</c:v>
                </c:pt>
                <c:pt idx="149" formatCode="0.0%">
                  <c:v>0.51650000000000018</c:v>
                </c:pt>
                <c:pt idx="150" formatCode="0.0%">
                  <c:v>0.5193500000000002</c:v>
                </c:pt>
                <c:pt idx="151" formatCode="0.0%">
                  <c:v>0.52220000000000022</c:v>
                </c:pt>
                <c:pt idx="152" formatCode="0.0%">
                  <c:v>0.52505000000000024</c:v>
                </c:pt>
                <c:pt idx="153" formatCode="0.0%">
                  <c:v>0.52790000000000026</c:v>
                </c:pt>
                <c:pt idx="154" formatCode="0.0%">
                  <c:v>0.53075000000000028</c:v>
                </c:pt>
                <c:pt idx="155" formatCode="0.0%">
                  <c:v>0.5336000000000003</c:v>
                </c:pt>
                <c:pt idx="156" formatCode="0.0%">
                  <c:v>0.53645000000000032</c:v>
                </c:pt>
                <c:pt idx="157" formatCode="0.0%">
                  <c:v>0.53930000000000033</c:v>
                </c:pt>
                <c:pt idx="158" formatCode="0.0%">
                  <c:v>0.54215000000000035</c:v>
                </c:pt>
                <c:pt idx="159">
                  <c:v>0.54500000000000004</c:v>
                </c:pt>
                <c:pt idx="160" formatCode="0.0%">
                  <c:v>0.54925000000000002</c:v>
                </c:pt>
                <c:pt idx="161" formatCode="0.0%">
                  <c:v>0.55349999999999999</c:v>
                </c:pt>
                <c:pt idx="162" formatCode="0.0%">
                  <c:v>0.55774999999999997</c:v>
                </c:pt>
                <c:pt idx="163" formatCode="0.0%">
                  <c:v>0.56199999999999994</c:v>
                </c:pt>
                <c:pt idx="164" formatCode="0.0%">
                  <c:v>0.56624999999999992</c:v>
                </c:pt>
                <c:pt idx="165" formatCode="0.0%">
                  <c:v>0.5704999999999999</c:v>
                </c:pt>
                <c:pt idx="166" formatCode="0.0%">
                  <c:v>0.57474999999999987</c:v>
                </c:pt>
                <c:pt idx="167" formatCode="0.0%">
                  <c:v>0.57899999999999985</c:v>
                </c:pt>
                <c:pt idx="168" formatCode="0.0%">
                  <c:v>0.58324999999999982</c:v>
                </c:pt>
                <c:pt idx="169" formatCode="0.0%">
                  <c:v>0.5874999999999998</c:v>
                </c:pt>
                <c:pt idx="170" formatCode="0.0%">
                  <c:v>0.59174999999999978</c:v>
                </c:pt>
                <c:pt idx="171" formatCode="0.0%">
                  <c:v>0.59599999999999975</c:v>
                </c:pt>
                <c:pt idx="172" formatCode="0.0%">
                  <c:v>0.60024999999999973</c:v>
                </c:pt>
                <c:pt idx="173" formatCode="0.0%">
                  <c:v>0.6044999999999997</c:v>
                </c:pt>
                <c:pt idx="174" formatCode="0.0%">
                  <c:v>0.60874999999999968</c:v>
                </c:pt>
                <c:pt idx="175" formatCode="0.0%">
                  <c:v>0.61299999999999966</c:v>
                </c:pt>
                <c:pt idx="176" formatCode="0.0%">
                  <c:v>0.61724999999999963</c:v>
                </c:pt>
                <c:pt idx="177" formatCode="0.0%">
                  <c:v>0.62149999999999961</c:v>
                </c:pt>
                <c:pt idx="178" formatCode="0.0%">
                  <c:v>0.62574999999999958</c:v>
                </c:pt>
                <c:pt idx="179">
                  <c:v>0.63</c:v>
                </c:pt>
                <c:pt idx="180" formatCode="0.0%">
                  <c:v>0.63449999999999995</c:v>
                </c:pt>
                <c:pt idx="181" formatCode="0.0%">
                  <c:v>0.6389999999999999</c:v>
                </c:pt>
                <c:pt idx="182" formatCode="0.0%">
                  <c:v>0.64349999999999985</c:v>
                </c:pt>
                <c:pt idx="183" formatCode="0.0%">
                  <c:v>0.6479999999999998</c:v>
                </c:pt>
                <c:pt idx="184" formatCode="0.0%">
                  <c:v>0.65249999999999975</c:v>
                </c:pt>
                <c:pt idx="185" formatCode="0.0%">
                  <c:v>0.6569999999999997</c:v>
                </c:pt>
                <c:pt idx="186" formatCode="0.0%">
                  <c:v>0.66149999999999964</c:v>
                </c:pt>
                <c:pt idx="187" formatCode="0.0%">
                  <c:v>0.66599999999999959</c:v>
                </c:pt>
                <c:pt idx="188" formatCode="0.0%">
                  <c:v>0.67049999999999954</c:v>
                </c:pt>
                <c:pt idx="189" formatCode="0.0%">
                  <c:v>0.67499999999999949</c:v>
                </c:pt>
                <c:pt idx="190" formatCode="0.0%">
                  <c:v>0.67949999999999944</c:v>
                </c:pt>
                <c:pt idx="191" formatCode="0.0%">
                  <c:v>0.68399999999999939</c:v>
                </c:pt>
                <c:pt idx="192" formatCode="0.0%">
                  <c:v>0.68849999999999933</c:v>
                </c:pt>
                <c:pt idx="193" formatCode="0.0%">
                  <c:v>0.69299999999999928</c:v>
                </c:pt>
                <c:pt idx="194" formatCode="0.0%">
                  <c:v>0.69749999999999923</c:v>
                </c:pt>
                <c:pt idx="195" formatCode="0.0%">
                  <c:v>0.70199999999999918</c:v>
                </c:pt>
                <c:pt idx="196" formatCode="0.0%">
                  <c:v>0.70649999999999913</c:v>
                </c:pt>
                <c:pt idx="197" formatCode="0.0%">
                  <c:v>0.71099999999999908</c:v>
                </c:pt>
                <c:pt idx="198" formatCode="0.0%">
                  <c:v>0.71549999999999903</c:v>
                </c:pt>
                <c:pt idx="199">
                  <c:v>0.72</c:v>
                </c:pt>
                <c:pt idx="200" formatCode="0.0%">
                  <c:v>0.72350000000000003</c:v>
                </c:pt>
                <c:pt idx="201" formatCode="0.0%">
                  <c:v>0.72700000000000009</c:v>
                </c:pt>
                <c:pt idx="202" formatCode="0.0%">
                  <c:v>0.73050000000000015</c:v>
                </c:pt>
                <c:pt idx="203" formatCode="0.0%">
                  <c:v>0.73400000000000021</c:v>
                </c:pt>
                <c:pt idx="204" formatCode="0.0%">
                  <c:v>0.73750000000000027</c:v>
                </c:pt>
                <c:pt idx="205" formatCode="0.0%">
                  <c:v>0.74100000000000033</c:v>
                </c:pt>
                <c:pt idx="206" formatCode="0.0%">
                  <c:v>0.74450000000000038</c:v>
                </c:pt>
                <c:pt idx="207" formatCode="0.0%">
                  <c:v>0.74800000000000044</c:v>
                </c:pt>
                <c:pt idx="208" formatCode="0.0%">
                  <c:v>0.7515000000000005</c:v>
                </c:pt>
                <c:pt idx="209" formatCode="0.0%">
                  <c:v>0.75500000000000056</c:v>
                </c:pt>
                <c:pt idx="210" formatCode="0.0%">
                  <c:v>0.75850000000000062</c:v>
                </c:pt>
                <c:pt idx="211" formatCode="0.0%">
                  <c:v>0.76200000000000068</c:v>
                </c:pt>
                <c:pt idx="212" formatCode="0.0%">
                  <c:v>0.76550000000000074</c:v>
                </c:pt>
                <c:pt idx="213" formatCode="0.0%">
                  <c:v>0.76900000000000079</c:v>
                </c:pt>
                <c:pt idx="214" formatCode="0.0%">
                  <c:v>0.77250000000000085</c:v>
                </c:pt>
                <c:pt idx="215" formatCode="0.0%">
                  <c:v>0.77600000000000091</c:v>
                </c:pt>
                <c:pt idx="216" formatCode="0.0%">
                  <c:v>0.77950000000000097</c:v>
                </c:pt>
                <c:pt idx="217" formatCode="0.0%">
                  <c:v>0.78300000000000103</c:v>
                </c:pt>
                <c:pt idx="218" formatCode="0.0%">
                  <c:v>0.78650000000000109</c:v>
                </c:pt>
                <c:pt idx="219">
                  <c:v>0.79</c:v>
                </c:pt>
                <c:pt idx="220" formatCode="0.0%">
                  <c:v>0.79308500000000004</c:v>
                </c:pt>
                <c:pt idx="221" formatCode="0.0%">
                  <c:v>0.79617000000000004</c:v>
                </c:pt>
                <c:pt idx="222" formatCode="0.0%">
                  <c:v>0.79925500000000005</c:v>
                </c:pt>
                <c:pt idx="223" formatCode="0.0%">
                  <c:v>0.80234000000000005</c:v>
                </c:pt>
                <c:pt idx="224" formatCode="0.0%">
                  <c:v>0.80542500000000006</c:v>
                </c:pt>
                <c:pt idx="225" formatCode="0.0%">
                  <c:v>0.80851000000000006</c:v>
                </c:pt>
                <c:pt idx="226" formatCode="0.0%">
                  <c:v>0.81159500000000007</c:v>
                </c:pt>
                <c:pt idx="227" formatCode="0.0%">
                  <c:v>0.81468000000000007</c:v>
                </c:pt>
                <c:pt idx="228" formatCode="0.0%">
                  <c:v>0.81776500000000008</c:v>
                </c:pt>
                <c:pt idx="229" formatCode="0.0%">
                  <c:v>0.82085000000000008</c:v>
                </c:pt>
                <c:pt idx="230" formatCode="0.0%">
                  <c:v>0.82393500000000008</c:v>
                </c:pt>
                <c:pt idx="231" formatCode="0.0%">
                  <c:v>0.82702000000000009</c:v>
                </c:pt>
                <c:pt idx="232" formatCode="0.0%">
                  <c:v>0.83010500000000009</c:v>
                </c:pt>
                <c:pt idx="233" formatCode="0.0%">
                  <c:v>0.8331900000000001</c:v>
                </c:pt>
                <c:pt idx="234" formatCode="0.0%">
                  <c:v>0.8362750000000001</c:v>
                </c:pt>
                <c:pt idx="235" formatCode="0.0%">
                  <c:v>0.83936000000000011</c:v>
                </c:pt>
                <c:pt idx="236" formatCode="0.0%">
                  <c:v>0.84244500000000011</c:v>
                </c:pt>
                <c:pt idx="237" formatCode="0.0%">
                  <c:v>0.84553000000000011</c:v>
                </c:pt>
                <c:pt idx="238" formatCode="0.0%">
                  <c:v>0.84861500000000012</c:v>
                </c:pt>
                <c:pt idx="239">
                  <c:v>0.85170000000000001</c:v>
                </c:pt>
                <c:pt idx="240" formatCode="0.0%">
                  <c:v>0.85378500000000002</c:v>
                </c:pt>
                <c:pt idx="241" formatCode="0.0%">
                  <c:v>0.85587000000000002</c:v>
                </c:pt>
                <c:pt idx="242" formatCode="0.0%">
                  <c:v>0.85795500000000002</c:v>
                </c:pt>
                <c:pt idx="243" formatCode="0.0%">
                  <c:v>0.86004000000000003</c:v>
                </c:pt>
                <c:pt idx="244" formatCode="0.0%">
                  <c:v>0.86212500000000003</c:v>
                </c:pt>
                <c:pt idx="245" formatCode="0.0%">
                  <c:v>0.86421000000000003</c:v>
                </c:pt>
                <c:pt idx="246" formatCode="0.0%">
                  <c:v>0.86629500000000004</c:v>
                </c:pt>
                <c:pt idx="247" formatCode="0.0%">
                  <c:v>0.86838000000000004</c:v>
                </c:pt>
                <c:pt idx="248" formatCode="0.0%">
                  <c:v>0.87046500000000004</c:v>
                </c:pt>
                <c:pt idx="249" formatCode="0.0%">
                  <c:v>0.87255000000000005</c:v>
                </c:pt>
                <c:pt idx="250" formatCode="0.0%">
                  <c:v>0.87463500000000005</c:v>
                </c:pt>
                <c:pt idx="251" formatCode="0.0%">
                  <c:v>0.87672000000000005</c:v>
                </c:pt>
                <c:pt idx="252" formatCode="0.0%">
                  <c:v>0.87880500000000006</c:v>
                </c:pt>
                <c:pt idx="253" formatCode="0.0%">
                  <c:v>0.88089000000000006</c:v>
                </c:pt>
                <c:pt idx="254" formatCode="0.0%">
                  <c:v>0.88297500000000007</c:v>
                </c:pt>
                <c:pt idx="255" formatCode="0.0%">
                  <c:v>0.88506000000000007</c:v>
                </c:pt>
                <c:pt idx="256" formatCode="0.0%">
                  <c:v>0.88714500000000007</c:v>
                </c:pt>
                <c:pt idx="257" formatCode="0.0%">
                  <c:v>0.88923000000000008</c:v>
                </c:pt>
                <c:pt idx="258" formatCode="0.0%">
                  <c:v>0.89131500000000008</c:v>
                </c:pt>
                <c:pt idx="259">
                  <c:v>0.89339999999999997</c:v>
                </c:pt>
                <c:pt idx="260" formatCode="0.0%">
                  <c:v>0.89512999999999998</c:v>
                </c:pt>
                <c:pt idx="261" formatCode="0.0%">
                  <c:v>0.89685999999999999</c:v>
                </c:pt>
                <c:pt idx="262" formatCode="0.0%">
                  <c:v>0.89859</c:v>
                </c:pt>
                <c:pt idx="263" formatCode="0.0%">
                  <c:v>0.90032000000000001</c:v>
                </c:pt>
                <c:pt idx="264" formatCode="0.0%">
                  <c:v>0.90205000000000002</c:v>
                </c:pt>
                <c:pt idx="265" formatCode="0.0%">
                  <c:v>0.90378000000000003</c:v>
                </c:pt>
                <c:pt idx="266" formatCode="0.0%">
                  <c:v>0.90551000000000004</c:v>
                </c:pt>
                <c:pt idx="267" formatCode="0.0%">
                  <c:v>0.90724000000000005</c:v>
                </c:pt>
                <c:pt idx="268" formatCode="0.0%">
                  <c:v>0.90897000000000006</c:v>
                </c:pt>
                <c:pt idx="269" formatCode="0.0%">
                  <c:v>0.91070000000000007</c:v>
                </c:pt>
                <c:pt idx="270" formatCode="0.0%">
                  <c:v>0.91243000000000007</c:v>
                </c:pt>
                <c:pt idx="271" formatCode="0.0%">
                  <c:v>0.91416000000000008</c:v>
                </c:pt>
                <c:pt idx="272" formatCode="0.0%">
                  <c:v>0.91589000000000009</c:v>
                </c:pt>
                <c:pt idx="273" formatCode="0.0%">
                  <c:v>0.9176200000000001</c:v>
                </c:pt>
                <c:pt idx="274" formatCode="0.0%">
                  <c:v>0.91935000000000011</c:v>
                </c:pt>
                <c:pt idx="275" formatCode="0.0%">
                  <c:v>0.92108000000000012</c:v>
                </c:pt>
                <c:pt idx="276" formatCode="0.0%">
                  <c:v>0.92281000000000013</c:v>
                </c:pt>
                <c:pt idx="277" formatCode="0.0%">
                  <c:v>0.92454000000000014</c:v>
                </c:pt>
                <c:pt idx="278" formatCode="0.0%">
                  <c:v>0.92627000000000015</c:v>
                </c:pt>
                <c:pt idx="279">
                  <c:v>0.92800000000000005</c:v>
                </c:pt>
                <c:pt idx="280" formatCode="0.0%">
                  <c:v>0.92900000000000005</c:v>
                </c:pt>
                <c:pt idx="281" formatCode="0.0%">
                  <c:v>0.93</c:v>
                </c:pt>
                <c:pt idx="282" formatCode="0.0%">
                  <c:v>0.93100000000000005</c:v>
                </c:pt>
                <c:pt idx="283" formatCode="0.0%">
                  <c:v>0.93200000000000005</c:v>
                </c:pt>
                <c:pt idx="284" formatCode="0.0%">
                  <c:v>0.93300000000000005</c:v>
                </c:pt>
                <c:pt idx="285" formatCode="0.0%">
                  <c:v>0.93400000000000005</c:v>
                </c:pt>
                <c:pt idx="286" formatCode="0.0%">
                  <c:v>0.93500000000000005</c:v>
                </c:pt>
                <c:pt idx="287" formatCode="0.0%">
                  <c:v>0.93600000000000005</c:v>
                </c:pt>
                <c:pt idx="288" formatCode="0.0%">
                  <c:v>0.93700000000000006</c:v>
                </c:pt>
                <c:pt idx="289" formatCode="0.0%">
                  <c:v>0.93800000000000006</c:v>
                </c:pt>
                <c:pt idx="290" formatCode="0.0%">
                  <c:v>0.93900000000000006</c:v>
                </c:pt>
                <c:pt idx="291" formatCode="0.0%">
                  <c:v>0.94000000000000006</c:v>
                </c:pt>
                <c:pt idx="292" formatCode="0.0%">
                  <c:v>0.94100000000000006</c:v>
                </c:pt>
                <c:pt idx="293" formatCode="0.0%">
                  <c:v>0.94200000000000006</c:v>
                </c:pt>
                <c:pt idx="294" formatCode="0.0%">
                  <c:v>0.94300000000000006</c:v>
                </c:pt>
                <c:pt idx="295" formatCode="0.0%">
                  <c:v>0.94400000000000006</c:v>
                </c:pt>
                <c:pt idx="296" formatCode="0.0%">
                  <c:v>0.94500000000000006</c:v>
                </c:pt>
                <c:pt idx="297" formatCode="0.0%">
                  <c:v>0.94600000000000006</c:v>
                </c:pt>
                <c:pt idx="298" formatCode="0.0%">
                  <c:v>0.94700000000000006</c:v>
                </c:pt>
                <c:pt idx="299">
                  <c:v>0.94799999999999995</c:v>
                </c:pt>
                <c:pt idx="300" formatCode="0.0%">
                  <c:v>0.9486</c:v>
                </c:pt>
                <c:pt idx="301" formatCode="0.0%">
                  <c:v>0.94920000000000004</c:v>
                </c:pt>
                <c:pt idx="302" formatCode="0.0%">
                  <c:v>0.94980000000000009</c:v>
                </c:pt>
                <c:pt idx="303" formatCode="0.0%">
                  <c:v>0.95040000000000013</c:v>
                </c:pt>
                <c:pt idx="304" formatCode="0.0%">
                  <c:v>0.95100000000000018</c:v>
                </c:pt>
                <c:pt idx="305" formatCode="0.0%">
                  <c:v>0.95160000000000022</c:v>
                </c:pt>
                <c:pt idx="306" formatCode="0.0%">
                  <c:v>0.95220000000000027</c:v>
                </c:pt>
                <c:pt idx="307" formatCode="0.0%">
                  <c:v>0.95280000000000031</c:v>
                </c:pt>
                <c:pt idx="308" formatCode="0.0%">
                  <c:v>0.95340000000000036</c:v>
                </c:pt>
                <c:pt idx="309" formatCode="0.0%">
                  <c:v>0.9540000000000004</c:v>
                </c:pt>
                <c:pt idx="310" formatCode="0.0%">
                  <c:v>0.95460000000000045</c:v>
                </c:pt>
                <c:pt idx="311" formatCode="0.0%">
                  <c:v>0.95520000000000049</c:v>
                </c:pt>
                <c:pt idx="312" formatCode="0.0%">
                  <c:v>0.95580000000000054</c:v>
                </c:pt>
                <c:pt idx="313" formatCode="0.0%">
                  <c:v>0.95640000000000058</c:v>
                </c:pt>
                <c:pt idx="314" formatCode="0.0%">
                  <c:v>0.95700000000000063</c:v>
                </c:pt>
                <c:pt idx="315" formatCode="0.0%">
                  <c:v>0.95760000000000067</c:v>
                </c:pt>
                <c:pt idx="316" formatCode="0.0%">
                  <c:v>0.95820000000000072</c:v>
                </c:pt>
                <c:pt idx="317" formatCode="0.0%">
                  <c:v>0.95880000000000076</c:v>
                </c:pt>
                <c:pt idx="318" formatCode="0.0%">
                  <c:v>0.95940000000000081</c:v>
                </c:pt>
                <c:pt idx="319">
                  <c:v>0.96</c:v>
                </c:pt>
                <c:pt idx="320" formatCode="0.0%">
                  <c:v>0.96024999999999994</c:v>
                </c:pt>
                <c:pt idx="321" formatCode="0.0%">
                  <c:v>0.96049999999999991</c:v>
                </c:pt>
                <c:pt idx="322" formatCode="0.0%">
                  <c:v>0.96074999999999988</c:v>
                </c:pt>
                <c:pt idx="323" formatCode="0.0%">
                  <c:v>0.96099999999999985</c:v>
                </c:pt>
                <c:pt idx="324" formatCode="0.0%">
                  <c:v>0.96124999999999983</c:v>
                </c:pt>
                <c:pt idx="325" formatCode="0.0%">
                  <c:v>0.9614999999999998</c:v>
                </c:pt>
                <c:pt idx="326" formatCode="0.0%">
                  <c:v>0.96174999999999977</c:v>
                </c:pt>
                <c:pt idx="327" formatCode="0.0%">
                  <c:v>0.96199999999999974</c:v>
                </c:pt>
                <c:pt idx="328" formatCode="0.0%">
                  <c:v>0.96224999999999972</c:v>
                </c:pt>
                <c:pt idx="329" formatCode="0.0%">
                  <c:v>0.96249999999999969</c:v>
                </c:pt>
                <c:pt idx="330" formatCode="0.0%">
                  <c:v>0.96274999999999966</c:v>
                </c:pt>
                <c:pt idx="331" formatCode="0.0%">
                  <c:v>0.96299999999999963</c:v>
                </c:pt>
                <c:pt idx="332" formatCode="0.0%">
                  <c:v>0.96324999999999961</c:v>
                </c:pt>
                <c:pt idx="333" formatCode="0.0%">
                  <c:v>0.96349999999999958</c:v>
                </c:pt>
                <c:pt idx="334" formatCode="0.0%">
                  <c:v>0.96374999999999955</c:v>
                </c:pt>
                <c:pt idx="335" formatCode="0.0%">
                  <c:v>0.96399999999999952</c:v>
                </c:pt>
                <c:pt idx="336" formatCode="0.0%">
                  <c:v>0.9642499999999995</c:v>
                </c:pt>
                <c:pt idx="337" formatCode="0.0%">
                  <c:v>0.96449999999999947</c:v>
                </c:pt>
                <c:pt idx="338" formatCode="0.0%">
                  <c:v>0.96474999999999944</c:v>
                </c:pt>
                <c:pt idx="339">
                  <c:v>0.96499999999999997</c:v>
                </c:pt>
                <c:pt idx="340" formatCode="0.0%">
                  <c:v>0.96524999999999994</c:v>
                </c:pt>
                <c:pt idx="341" formatCode="0.0%">
                  <c:v>0.96549999999999991</c:v>
                </c:pt>
                <c:pt idx="342" formatCode="0.0%">
                  <c:v>0.96574999999999989</c:v>
                </c:pt>
                <c:pt idx="343" formatCode="0.0%">
                  <c:v>0.96599999999999986</c:v>
                </c:pt>
                <c:pt idx="344" formatCode="0.0%">
                  <c:v>0.96624999999999983</c:v>
                </c:pt>
                <c:pt idx="345" formatCode="0.0%">
                  <c:v>0.9664999999999998</c:v>
                </c:pt>
                <c:pt idx="346" formatCode="0.0%">
                  <c:v>0.96674999999999978</c:v>
                </c:pt>
                <c:pt idx="347" formatCode="0.0%">
                  <c:v>0.96699999999999975</c:v>
                </c:pt>
                <c:pt idx="348" formatCode="0.0%">
                  <c:v>0.96724999999999972</c:v>
                </c:pt>
                <c:pt idx="349" formatCode="0.0%">
                  <c:v>0.96749999999999969</c:v>
                </c:pt>
                <c:pt idx="350" formatCode="0.0%">
                  <c:v>0.96774999999999967</c:v>
                </c:pt>
                <c:pt idx="351" formatCode="0.0%">
                  <c:v>0.96799999999999964</c:v>
                </c:pt>
                <c:pt idx="352" formatCode="0.0%">
                  <c:v>0.96824999999999961</c:v>
                </c:pt>
                <c:pt idx="353" formatCode="0.0%">
                  <c:v>0.96849999999999958</c:v>
                </c:pt>
                <c:pt idx="354" formatCode="0.0%">
                  <c:v>0.96874999999999956</c:v>
                </c:pt>
                <c:pt idx="355" formatCode="0.0%">
                  <c:v>0.96899999999999953</c:v>
                </c:pt>
                <c:pt idx="356" formatCode="0.0%">
                  <c:v>0.9692499999999995</c:v>
                </c:pt>
                <c:pt idx="357" formatCode="0.0%">
                  <c:v>0.96949999999999947</c:v>
                </c:pt>
                <c:pt idx="358" formatCode="0.0%">
                  <c:v>0.96974999999999945</c:v>
                </c:pt>
                <c:pt idx="359">
                  <c:v>0.97</c:v>
                </c:pt>
                <c:pt idx="360" formatCode="0.0%">
                  <c:v>0.97</c:v>
                </c:pt>
                <c:pt idx="361" formatCode="0.0%">
                  <c:v>0.97</c:v>
                </c:pt>
                <c:pt idx="362" formatCode="0.0%">
                  <c:v>0.97</c:v>
                </c:pt>
                <c:pt idx="363" formatCode="0.0%">
                  <c:v>0.97</c:v>
                </c:pt>
                <c:pt idx="364" formatCode="0.0%">
                  <c:v>0.97</c:v>
                </c:pt>
                <c:pt idx="365" formatCode="0.0%">
                  <c:v>0.97</c:v>
                </c:pt>
                <c:pt idx="366" formatCode="0.0%">
                  <c:v>0.97</c:v>
                </c:pt>
                <c:pt idx="367" formatCode="0.0%">
                  <c:v>0.97</c:v>
                </c:pt>
                <c:pt idx="368" formatCode="0.0%">
                  <c:v>0.97</c:v>
                </c:pt>
                <c:pt idx="369" formatCode="0.0%">
                  <c:v>0.97</c:v>
                </c:pt>
                <c:pt idx="370" formatCode="0.0%">
                  <c:v>0.97</c:v>
                </c:pt>
                <c:pt idx="371" formatCode="0.0%">
                  <c:v>0.97</c:v>
                </c:pt>
                <c:pt idx="372" formatCode="0.0%">
                  <c:v>0.97</c:v>
                </c:pt>
                <c:pt idx="373" formatCode="0.0%">
                  <c:v>0.97</c:v>
                </c:pt>
                <c:pt idx="374" formatCode="0.0%">
                  <c:v>0.97</c:v>
                </c:pt>
                <c:pt idx="375" formatCode="0.0%">
                  <c:v>0.97</c:v>
                </c:pt>
                <c:pt idx="376" formatCode="0.0%">
                  <c:v>0.97</c:v>
                </c:pt>
                <c:pt idx="377" formatCode="0.0%">
                  <c:v>0.97</c:v>
                </c:pt>
                <c:pt idx="378" formatCode="0.0%">
                  <c:v>0.97</c:v>
                </c:pt>
                <c:pt idx="379">
                  <c:v>0.97</c:v>
                </c:pt>
                <c:pt idx="380" formatCode="0.0%">
                  <c:v>0.97</c:v>
                </c:pt>
                <c:pt idx="381" formatCode="0.0%">
                  <c:v>0.97</c:v>
                </c:pt>
                <c:pt idx="382" formatCode="0.0%">
                  <c:v>0.97</c:v>
                </c:pt>
                <c:pt idx="383" formatCode="0.0%">
                  <c:v>0.97</c:v>
                </c:pt>
                <c:pt idx="384" formatCode="0.0%">
                  <c:v>0.97</c:v>
                </c:pt>
                <c:pt idx="385" formatCode="0.0%">
                  <c:v>0.97</c:v>
                </c:pt>
                <c:pt idx="386" formatCode="0.0%">
                  <c:v>0.97</c:v>
                </c:pt>
                <c:pt idx="387" formatCode="0.0%">
                  <c:v>0.97</c:v>
                </c:pt>
                <c:pt idx="388" formatCode="0.0%">
                  <c:v>0.97</c:v>
                </c:pt>
                <c:pt idx="389" formatCode="0.0%">
                  <c:v>0.97</c:v>
                </c:pt>
                <c:pt idx="390" formatCode="0.0%">
                  <c:v>0.97</c:v>
                </c:pt>
                <c:pt idx="391" formatCode="0.0%">
                  <c:v>0.97</c:v>
                </c:pt>
                <c:pt idx="392" formatCode="0.0%">
                  <c:v>0.97</c:v>
                </c:pt>
                <c:pt idx="393" formatCode="0.0%">
                  <c:v>0.97</c:v>
                </c:pt>
                <c:pt idx="394" formatCode="0.0%">
                  <c:v>0.97</c:v>
                </c:pt>
                <c:pt idx="395" formatCode="0.0%">
                  <c:v>0.97</c:v>
                </c:pt>
                <c:pt idx="396" formatCode="0.0%">
                  <c:v>0.97</c:v>
                </c:pt>
                <c:pt idx="397" formatCode="0.0%">
                  <c:v>0.97</c:v>
                </c:pt>
                <c:pt idx="398" formatCode="0.0%">
                  <c:v>0.97</c:v>
                </c:pt>
                <c:pt idx="399">
                  <c:v>0.97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E45B-407D-87C3-D4B5AB666343}"/>
            </c:ext>
          </c:extLst>
        </c:ser>
        <c:ser>
          <c:idx val="2"/>
          <c:order val="3"/>
          <c:tx>
            <c:strRef>
              <c:f>Relativity!$N$50</c:f>
              <c:strCache>
                <c:ptCount val="1"/>
                <c:pt idx="0">
                  <c:v>Source - K</c:v>
                </c:pt>
              </c:strCache>
            </c:strRef>
          </c:tx>
          <c:spPr>
            <a:ln w="63500">
              <a:solidFill>
                <a:srgbClr val="FF00FF"/>
              </a:solidFill>
            </a:ln>
          </c:spPr>
          <c:marker>
            <c:symbol val="none"/>
          </c:marker>
          <c:cat>
            <c:numRef>
              <c:f>Relativity!$B$51:$B$451</c:f>
              <c:numCache>
                <c:formatCode>0.00</c:formatCode>
                <c:ptCount val="401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</c:v>
                </c:pt>
                <c:pt idx="21">
                  <c:v>5.25</c:v>
                </c:pt>
                <c:pt idx="22">
                  <c:v>5.5</c:v>
                </c:pt>
                <c:pt idx="23">
                  <c:v>5.75</c:v>
                </c:pt>
                <c:pt idx="24">
                  <c:v>6</c:v>
                </c:pt>
                <c:pt idx="25">
                  <c:v>6.25</c:v>
                </c:pt>
                <c:pt idx="26">
                  <c:v>6.5</c:v>
                </c:pt>
                <c:pt idx="27">
                  <c:v>6.75</c:v>
                </c:pt>
                <c:pt idx="28">
                  <c:v>7</c:v>
                </c:pt>
                <c:pt idx="29">
                  <c:v>7.25</c:v>
                </c:pt>
                <c:pt idx="30">
                  <c:v>7.5</c:v>
                </c:pt>
                <c:pt idx="31">
                  <c:v>7.75</c:v>
                </c:pt>
                <c:pt idx="32">
                  <c:v>8</c:v>
                </c:pt>
                <c:pt idx="33">
                  <c:v>8.25</c:v>
                </c:pt>
                <c:pt idx="34">
                  <c:v>8.5</c:v>
                </c:pt>
                <c:pt idx="35">
                  <c:v>8.75</c:v>
                </c:pt>
                <c:pt idx="36">
                  <c:v>9</c:v>
                </c:pt>
                <c:pt idx="37">
                  <c:v>9.25</c:v>
                </c:pt>
                <c:pt idx="38">
                  <c:v>9.5</c:v>
                </c:pt>
                <c:pt idx="39">
                  <c:v>9.75</c:v>
                </c:pt>
                <c:pt idx="40">
                  <c:v>10</c:v>
                </c:pt>
                <c:pt idx="41">
                  <c:v>10.25</c:v>
                </c:pt>
                <c:pt idx="42">
                  <c:v>10.5</c:v>
                </c:pt>
                <c:pt idx="43">
                  <c:v>10.75</c:v>
                </c:pt>
                <c:pt idx="44">
                  <c:v>11</c:v>
                </c:pt>
                <c:pt idx="45">
                  <c:v>11.25</c:v>
                </c:pt>
                <c:pt idx="46">
                  <c:v>11.5</c:v>
                </c:pt>
                <c:pt idx="47">
                  <c:v>11.75</c:v>
                </c:pt>
                <c:pt idx="48">
                  <c:v>12</c:v>
                </c:pt>
                <c:pt idx="49">
                  <c:v>12.25</c:v>
                </c:pt>
                <c:pt idx="50">
                  <c:v>12.5</c:v>
                </c:pt>
                <c:pt idx="51">
                  <c:v>12.75</c:v>
                </c:pt>
                <c:pt idx="52">
                  <c:v>13</c:v>
                </c:pt>
                <c:pt idx="53">
                  <c:v>13.25</c:v>
                </c:pt>
                <c:pt idx="54">
                  <c:v>13.5</c:v>
                </c:pt>
                <c:pt idx="55">
                  <c:v>13.75</c:v>
                </c:pt>
                <c:pt idx="56">
                  <c:v>14</c:v>
                </c:pt>
                <c:pt idx="57">
                  <c:v>14.25</c:v>
                </c:pt>
                <c:pt idx="58">
                  <c:v>14.5</c:v>
                </c:pt>
                <c:pt idx="59">
                  <c:v>14.75</c:v>
                </c:pt>
                <c:pt idx="60">
                  <c:v>15</c:v>
                </c:pt>
                <c:pt idx="61">
                  <c:v>15.25</c:v>
                </c:pt>
                <c:pt idx="62">
                  <c:v>15.5</c:v>
                </c:pt>
                <c:pt idx="63">
                  <c:v>15.75</c:v>
                </c:pt>
                <c:pt idx="64">
                  <c:v>16</c:v>
                </c:pt>
                <c:pt idx="65">
                  <c:v>16.25</c:v>
                </c:pt>
                <c:pt idx="66">
                  <c:v>16.5</c:v>
                </c:pt>
                <c:pt idx="67">
                  <c:v>16.75</c:v>
                </c:pt>
                <c:pt idx="68">
                  <c:v>17</c:v>
                </c:pt>
                <c:pt idx="69">
                  <c:v>17.25</c:v>
                </c:pt>
                <c:pt idx="70">
                  <c:v>17.5</c:v>
                </c:pt>
                <c:pt idx="71">
                  <c:v>17.75</c:v>
                </c:pt>
                <c:pt idx="72">
                  <c:v>18</c:v>
                </c:pt>
                <c:pt idx="73">
                  <c:v>18.25</c:v>
                </c:pt>
                <c:pt idx="74">
                  <c:v>18.5</c:v>
                </c:pt>
                <c:pt idx="75">
                  <c:v>18.75</c:v>
                </c:pt>
                <c:pt idx="76">
                  <c:v>19</c:v>
                </c:pt>
                <c:pt idx="77">
                  <c:v>19.25</c:v>
                </c:pt>
                <c:pt idx="78">
                  <c:v>19.5</c:v>
                </c:pt>
                <c:pt idx="79">
                  <c:v>19.75</c:v>
                </c:pt>
                <c:pt idx="80">
                  <c:v>20</c:v>
                </c:pt>
                <c:pt idx="81">
                  <c:v>20.25</c:v>
                </c:pt>
                <c:pt idx="82">
                  <c:v>20.5</c:v>
                </c:pt>
                <c:pt idx="83">
                  <c:v>20.75</c:v>
                </c:pt>
                <c:pt idx="84">
                  <c:v>21</c:v>
                </c:pt>
                <c:pt idx="85">
                  <c:v>21.25</c:v>
                </c:pt>
                <c:pt idx="86">
                  <c:v>21.5</c:v>
                </c:pt>
                <c:pt idx="87">
                  <c:v>21.75</c:v>
                </c:pt>
                <c:pt idx="88">
                  <c:v>22</c:v>
                </c:pt>
                <c:pt idx="89">
                  <c:v>22.25</c:v>
                </c:pt>
                <c:pt idx="90">
                  <c:v>22.5</c:v>
                </c:pt>
                <c:pt idx="91">
                  <c:v>22.75</c:v>
                </c:pt>
                <c:pt idx="92">
                  <c:v>23</c:v>
                </c:pt>
                <c:pt idx="93">
                  <c:v>23.25</c:v>
                </c:pt>
                <c:pt idx="94">
                  <c:v>23.5</c:v>
                </c:pt>
                <c:pt idx="95">
                  <c:v>23.75</c:v>
                </c:pt>
                <c:pt idx="96">
                  <c:v>24</c:v>
                </c:pt>
                <c:pt idx="97">
                  <c:v>24.25</c:v>
                </c:pt>
                <c:pt idx="98">
                  <c:v>24.5</c:v>
                </c:pt>
                <c:pt idx="99">
                  <c:v>24.75</c:v>
                </c:pt>
                <c:pt idx="100">
                  <c:v>25</c:v>
                </c:pt>
                <c:pt idx="101">
                  <c:v>25.25</c:v>
                </c:pt>
                <c:pt idx="102">
                  <c:v>25.5</c:v>
                </c:pt>
                <c:pt idx="103">
                  <c:v>25.75</c:v>
                </c:pt>
                <c:pt idx="104">
                  <c:v>26</c:v>
                </c:pt>
                <c:pt idx="105">
                  <c:v>26.25</c:v>
                </c:pt>
                <c:pt idx="106">
                  <c:v>26.5</c:v>
                </c:pt>
                <c:pt idx="107">
                  <c:v>26.75</c:v>
                </c:pt>
                <c:pt idx="108">
                  <c:v>27</c:v>
                </c:pt>
                <c:pt idx="109">
                  <c:v>27.25</c:v>
                </c:pt>
                <c:pt idx="110">
                  <c:v>27.5</c:v>
                </c:pt>
                <c:pt idx="111">
                  <c:v>27.75</c:v>
                </c:pt>
                <c:pt idx="112">
                  <c:v>28</c:v>
                </c:pt>
                <c:pt idx="113">
                  <c:v>28.25</c:v>
                </c:pt>
                <c:pt idx="114">
                  <c:v>28.5</c:v>
                </c:pt>
                <c:pt idx="115">
                  <c:v>28.75</c:v>
                </c:pt>
                <c:pt idx="116">
                  <c:v>29</c:v>
                </c:pt>
                <c:pt idx="117">
                  <c:v>29.25</c:v>
                </c:pt>
                <c:pt idx="118">
                  <c:v>29.5</c:v>
                </c:pt>
                <c:pt idx="119">
                  <c:v>29.75</c:v>
                </c:pt>
                <c:pt idx="120">
                  <c:v>30</c:v>
                </c:pt>
                <c:pt idx="121">
                  <c:v>30.25</c:v>
                </c:pt>
                <c:pt idx="122">
                  <c:v>30.5</c:v>
                </c:pt>
                <c:pt idx="123">
                  <c:v>30.75</c:v>
                </c:pt>
                <c:pt idx="124">
                  <c:v>31</c:v>
                </c:pt>
                <c:pt idx="125">
                  <c:v>31.25</c:v>
                </c:pt>
                <c:pt idx="126">
                  <c:v>31.5</c:v>
                </c:pt>
                <c:pt idx="127">
                  <c:v>31.75</c:v>
                </c:pt>
                <c:pt idx="128">
                  <c:v>32</c:v>
                </c:pt>
                <c:pt idx="129">
                  <c:v>32.25</c:v>
                </c:pt>
                <c:pt idx="130">
                  <c:v>32.5</c:v>
                </c:pt>
                <c:pt idx="131">
                  <c:v>32.75</c:v>
                </c:pt>
                <c:pt idx="132">
                  <c:v>33</c:v>
                </c:pt>
                <c:pt idx="133">
                  <c:v>33.25</c:v>
                </c:pt>
                <c:pt idx="134">
                  <c:v>33.5</c:v>
                </c:pt>
                <c:pt idx="135">
                  <c:v>33.75</c:v>
                </c:pt>
                <c:pt idx="136">
                  <c:v>34</c:v>
                </c:pt>
                <c:pt idx="137">
                  <c:v>34.25</c:v>
                </c:pt>
                <c:pt idx="138">
                  <c:v>34.5</c:v>
                </c:pt>
                <c:pt idx="139">
                  <c:v>34.75</c:v>
                </c:pt>
                <c:pt idx="140">
                  <c:v>35</c:v>
                </c:pt>
                <c:pt idx="141">
                  <c:v>35.25</c:v>
                </c:pt>
                <c:pt idx="142">
                  <c:v>35.5</c:v>
                </c:pt>
                <c:pt idx="143">
                  <c:v>35.75</c:v>
                </c:pt>
                <c:pt idx="144">
                  <c:v>36</c:v>
                </c:pt>
                <c:pt idx="145">
                  <c:v>36.25</c:v>
                </c:pt>
                <c:pt idx="146">
                  <c:v>36.5</c:v>
                </c:pt>
                <c:pt idx="147">
                  <c:v>36.75</c:v>
                </c:pt>
                <c:pt idx="148">
                  <c:v>37</c:v>
                </c:pt>
                <c:pt idx="149">
                  <c:v>37.25</c:v>
                </c:pt>
                <c:pt idx="150">
                  <c:v>37.5</c:v>
                </c:pt>
                <c:pt idx="151">
                  <c:v>37.75</c:v>
                </c:pt>
                <c:pt idx="152">
                  <c:v>38</c:v>
                </c:pt>
                <c:pt idx="153">
                  <c:v>38.25</c:v>
                </c:pt>
                <c:pt idx="154">
                  <c:v>38.5</c:v>
                </c:pt>
                <c:pt idx="155">
                  <c:v>38.75</c:v>
                </c:pt>
                <c:pt idx="156">
                  <c:v>39</c:v>
                </c:pt>
                <c:pt idx="157">
                  <c:v>39.25</c:v>
                </c:pt>
                <c:pt idx="158">
                  <c:v>39.5</c:v>
                </c:pt>
                <c:pt idx="159">
                  <c:v>39.75</c:v>
                </c:pt>
                <c:pt idx="160">
                  <c:v>40</c:v>
                </c:pt>
                <c:pt idx="161">
                  <c:v>40.25</c:v>
                </c:pt>
                <c:pt idx="162">
                  <c:v>40.5</c:v>
                </c:pt>
                <c:pt idx="163">
                  <c:v>40.75</c:v>
                </c:pt>
                <c:pt idx="164">
                  <c:v>41</c:v>
                </c:pt>
                <c:pt idx="165">
                  <c:v>41.25</c:v>
                </c:pt>
                <c:pt idx="166">
                  <c:v>41.5</c:v>
                </c:pt>
                <c:pt idx="167">
                  <c:v>41.75</c:v>
                </c:pt>
                <c:pt idx="168">
                  <c:v>42</c:v>
                </c:pt>
                <c:pt idx="169">
                  <c:v>42.25</c:v>
                </c:pt>
                <c:pt idx="170">
                  <c:v>42.5</c:v>
                </c:pt>
                <c:pt idx="171">
                  <c:v>42.75</c:v>
                </c:pt>
                <c:pt idx="172">
                  <c:v>43</c:v>
                </c:pt>
                <c:pt idx="173">
                  <c:v>43.25</c:v>
                </c:pt>
                <c:pt idx="174">
                  <c:v>43.5</c:v>
                </c:pt>
                <c:pt idx="175">
                  <c:v>43.75</c:v>
                </c:pt>
                <c:pt idx="176">
                  <c:v>44</c:v>
                </c:pt>
                <c:pt idx="177">
                  <c:v>44.25</c:v>
                </c:pt>
                <c:pt idx="178">
                  <c:v>44.5</c:v>
                </c:pt>
                <c:pt idx="179">
                  <c:v>44.75</c:v>
                </c:pt>
                <c:pt idx="180">
                  <c:v>45</c:v>
                </c:pt>
                <c:pt idx="181">
                  <c:v>45.25</c:v>
                </c:pt>
                <c:pt idx="182">
                  <c:v>45.5</c:v>
                </c:pt>
                <c:pt idx="183">
                  <c:v>45.75</c:v>
                </c:pt>
                <c:pt idx="184">
                  <c:v>46</c:v>
                </c:pt>
                <c:pt idx="185">
                  <c:v>46.25</c:v>
                </c:pt>
                <c:pt idx="186">
                  <c:v>46.5</c:v>
                </c:pt>
                <c:pt idx="187">
                  <c:v>46.75</c:v>
                </c:pt>
                <c:pt idx="188">
                  <c:v>47</c:v>
                </c:pt>
                <c:pt idx="189">
                  <c:v>47.25</c:v>
                </c:pt>
                <c:pt idx="190">
                  <c:v>47.5</c:v>
                </c:pt>
                <c:pt idx="191">
                  <c:v>47.75</c:v>
                </c:pt>
                <c:pt idx="192">
                  <c:v>48</c:v>
                </c:pt>
                <c:pt idx="193">
                  <c:v>48.25</c:v>
                </c:pt>
                <c:pt idx="194">
                  <c:v>48.5</c:v>
                </c:pt>
                <c:pt idx="195">
                  <c:v>48.75</c:v>
                </c:pt>
                <c:pt idx="196">
                  <c:v>49</c:v>
                </c:pt>
                <c:pt idx="197">
                  <c:v>49.25</c:v>
                </c:pt>
                <c:pt idx="198">
                  <c:v>49.5</c:v>
                </c:pt>
                <c:pt idx="199">
                  <c:v>49.75</c:v>
                </c:pt>
                <c:pt idx="200">
                  <c:v>50</c:v>
                </c:pt>
                <c:pt idx="201">
                  <c:v>50.25</c:v>
                </c:pt>
                <c:pt idx="202">
                  <c:v>50.5</c:v>
                </c:pt>
                <c:pt idx="203">
                  <c:v>50.75</c:v>
                </c:pt>
                <c:pt idx="204">
                  <c:v>51</c:v>
                </c:pt>
                <c:pt idx="205">
                  <c:v>51.25</c:v>
                </c:pt>
                <c:pt idx="206">
                  <c:v>51.5</c:v>
                </c:pt>
                <c:pt idx="207">
                  <c:v>51.75</c:v>
                </c:pt>
                <c:pt idx="208">
                  <c:v>52</c:v>
                </c:pt>
                <c:pt idx="209">
                  <c:v>52.25</c:v>
                </c:pt>
                <c:pt idx="210">
                  <c:v>52.5</c:v>
                </c:pt>
                <c:pt idx="211">
                  <c:v>52.75</c:v>
                </c:pt>
                <c:pt idx="212">
                  <c:v>53</c:v>
                </c:pt>
                <c:pt idx="213">
                  <c:v>53.25</c:v>
                </c:pt>
                <c:pt idx="214">
                  <c:v>53.5</c:v>
                </c:pt>
                <c:pt idx="215">
                  <c:v>53.75</c:v>
                </c:pt>
                <c:pt idx="216">
                  <c:v>54</c:v>
                </c:pt>
                <c:pt idx="217">
                  <c:v>54.25</c:v>
                </c:pt>
                <c:pt idx="218">
                  <c:v>54.5</c:v>
                </c:pt>
                <c:pt idx="219">
                  <c:v>54.75</c:v>
                </c:pt>
                <c:pt idx="220">
                  <c:v>55</c:v>
                </c:pt>
                <c:pt idx="221">
                  <c:v>55.25</c:v>
                </c:pt>
                <c:pt idx="222">
                  <c:v>55.5</c:v>
                </c:pt>
                <c:pt idx="223">
                  <c:v>55.75</c:v>
                </c:pt>
                <c:pt idx="224">
                  <c:v>56</c:v>
                </c:pt>
                <c:pt idx="225">
                  <c:v>56.25</c:v>
                </c:pt>
                <c:pt idx="226">
                  <c:v>56.5</c:v>
                </c:pt>
                <c:pt idx="227">
                  <c:v>56.75</c:v>
                </c:pt>
                <c:pt idx="228">
                  <c:v>57</c:v>
                </c:pt>
                <c:pt idx="229">
                  <c:v>57.25</c:v>
                </c:pt>
                <c:pt idx="230">
                  <c:v>57.5</c:v>
                </c:pt>
                <c:pt idx="231">
                  <c:v>57.75</c:v>
                </c:pt>
                <c:pt idx="232">
                  <c:v>58</c:v>
                </c:pt>
                <c:pt idx="233">
                  <c:v>58.25</c:v>
                </c:pt>
                <c:pt idx="234">
                  <c:v>58.5</c:v>
                </c:pt>
                <c:pt idx="235">
                  <c:v>58.75</c:v>
                </c:pt>
                <c:pt idx="236">
                  <c:v>59</c:v>
                </c:pt>
                <c:pt idx="237">
                  <c:v>59.25</c:v>
                </c:pt>
                <c:pt idx="238">
                  <c:v>59.5</c:v>
                </c:pt>
                <c:pt idx="239">
                  <c:v>59.75</c:v>
                </c:pt>
                <c:pt idx="240">
                  <c:v>60</c:v>
                </c:pt>
                <c:pt idx="241">
                  <c:v>60.25</c:v>
                </c:pt>
                <c:pt idx="242">
                  <c:v>60.5</c:v>
                </c:pt>
                <c:pt idx="243">
                  <c:v>60.75</c:v>
                </c:pt>
                <c:pt idx="244">
                  <c:v>61</c:v>
                </c:pt>
                <c:pt idx="245">
                  <c:v>61.25</c:v>
                </c:pt>
                <c:pt idx="246">
                  <c:v>61.5</c:v>
                </c:pt>
                <c:pt idx="247">
                  <c:v>61.75</c:v>
                </c:pt>
                <c:pt idx="248">
                  <c:v>62</c:v>
                </c:pt>
                <c:pt idx="249">
                  <c:v>62.25</c:v>
                </c:pt>
                <c:pt idx="250">
                  <c:v>62.5</c:v>
                </c:pt>
                <c:pt idx="251">
                  <c:v>62.75</c:v>
                </c:pt>
                <c:pt idx="252">
                  <c:v>63</c:v>
                </c:pt>
                <c:pt idx="253">
                  <c:v>63.25</c:v>
                </c:pt>
                <c:pt idx="254">
                  <c:v>63.5</c:v>
                </c:pt>
                <c:pt idx="255">
                  <c:v>63.75</c:v>
                </c:pt>
                <c:pt idx="256">
                  <c:v>64</c:v>
                </c:pt>
                <c:pt idx="257">
                  <c:v>64.25</c:v>
                </c:pt>
                <c:pt idx="258">
                  <c:v>64.5</c:v>
                </c:pt>
                <c:pt idx="259">
                  <c:v>64.75</c:v>
                </c:pt>
                <c:pt idx="260">
                  <c:v>65</c:v>
                </c:pt>
                <c:pt idx="261">
                  <c:v>65.25</c:v>
                </c:pt>
                <c:pt idx="262">
                  <c:v>65.5</c:v>
                </c:pt>
                <c:pt idx="263">
                  <c:v>65.75</c:v>
                </c:pt>
                <c:pt idx="264">
                  <c:v>66</c:v>
                </c:pt>
                <c:pt idx="265">
                  <c:v>66.25</c:v>
                </c:pt>
                <c:pt idx="266">
                  <c:v>66.5</c:v>
                </c:pt>
                <c:pt idx="267">
                  <c:v>66.75</c:v>
                </c:pt>
                <c:pt idx="268">
                  <c:v>67</c:v>
                </c:pt>
                <c:pt idx="269">
                  <c:v>67.25</c:v>
                </c:pt>
                <c:pt idx="270">
                  <c:v>67.5</c:v>
                </c:pt>
                <c:pt idx="271">
                  <c:v>67.75</c:v>
                </c:pt>
                <c:pt idx="272">
                  <c:v>68</c:v>
                </c:pt>
                <c:pt idx="273">
                  <c:v>68.25</c:v>
                </c:pt>
                <c:pt idx="274">
                  <c:v>68.5</c:v>
                </c:pt>
                <c:pt idx="275">
                  <c:v>68.75</c:v>
                </c:pt>
                <c:pt idx="276">
                  <c:v>69</c:v>
                </c:pt>
                <c:pt idx="277">
                  <c:v>69.25</c:v>
                </c:pt>
                <c:pt idx="278">
                  <c:v>69.5</c:v>
                </c:pt>
                <c:pt idx="279">
                  <c:v>69.75</c:v>
                </c:pt>
                <c:pt idx="280">
                  <c:v>70</c:v>
                </c:pt>
                <c:pt idx="281">
                  <c:v>70.25</c:v>
                </c:pt>
                <c:pt idx="282">
                  <c:v>70.5</c:v>
                </c:pt>
                <c:pt idx="283">
                  <c:v>70.75</c:v>
                </c:pt>
                <c:pt idx="284">
                  <c:v>71</c:v>
                </c:pt>
                <c:pt idx="285">
                  <c:v>71.25</c:v>
                </c:pt>
                <c:pt idx="286">
                  <c:v>71.5</c:v>
                </c:pt>
                <c:pt idx="287">
                  <c:v>71.75</c:v>
                </c:pt>
                <c:pt idx="288">
                  <c:v>72</c:v>
                </c:pt>
                <c:pt idx="289">
                  <c:v>72.25</c:v>
                </c:pt>
                <c:pt idx="290">
                  <c:v>72.5</c:v>
                </c:pt>
                <c:pt idx="291">
                  <c:v>72.75</c:v>
                </c:pt>
                <c:pt idx="292">
                  <c:v>73</c:v>
                </c:pt>
                <c:pt idx="293">
                  <c:v>73.25</c:v>
                </c:pt>
                <c:pt idx="294">
                  <c:v>73.5</c:v>
                </c:pt>
                <c:pt idx="295">
                  <c:v>73.75</c:v>
                </c:pt>
                <c:pt idx="296">
                  <c:v>74</c:v>
                </c:pt>
                <c:pt idx="297">
                  <c:v>74.25</c:v>
                </c:pt>
                <c:pt idx="298">
                  <c:v>74.5</c:v>
                </c:pt>
                <c:pt idx="299">
                  <c:v>74.75</c:v>
                </c:pt>
                <c:pt idx="300">
                  <c:v>75</c:v>
                </c:pt>
                <c:pt idx="301">
                  <c:v>75.25</c:v>
                </c:pt>
                <c:pt idx="302">
                  <c:v>75.5</c:v>
                </c:pt>
                <c:pt idx="303">
                  <c:v>75.75</c:v>
                </c:pt>
                <c:pt idx="304">
                  <c:v>76</c:v>
                </c:pt>
                <c:pt idx="305">
                  <c:v>76.25</c:v>
                </c:pt>
                <c:pt idx="306">
                  <c:v>76.5</c:v>
                </c:pt>
                <c:pt idx="307">
                  <c:v>76.75</c:v>
                </c:pt>
                <c:pt idx="308">
                  <c:v>77</c:v>
                </c:pt>
                <c:pt idx="309">
                  <c:v>77.25</c:v>
                </c:pt>
                <c:pt idx="310">
                  <c:v>77.5</c:v>
                </c:pt>
                <c:pt idx="311">
                  <c:v>77.75</c:v>
                </c:pt>
                <c:pt idx="312">
                  <c:v>78</c:v>
                </c:pt>
                <c:pt idx="313">
                  <c:v>78.25</c:v>
                </c:pt>
                <c:pt idx="314">
                  <c:v>78.5</c:v>
                </c:pt>
                <c:pt idx="315">
                  <c:v>78.75</c:v>
                </c:pt>
                <c:pt idx="316">
                  <c:v>79</c:v>
                </c:pt>
                <c:pt idx="317">
                  <c:v>79.25</c:v>
                </c:pt>
                <c:pt idx="318">
                  <c:v>79.5</c:v>
                </c:pt>
                <c:pt idx="319">
                  <c:v>79.75</c:v>
                </c:pt>
                <c:pt idx="320">
                  <c:v>80</c:v>
                </c:pt>
                <c:pt idx="321">
                  <c:v>80.25</c:v>
                </c:pt>
                <c:pt idx="322">
                  <c:v>80.5</c:v>
                </c:pt>
                <c:pt idx="323">
                  <c:v>80.75</c:v>
                </c:pt>
                <c:pt idx="324">
                  <c:v>81</c:v>
                </c:pt>
                <c:pt idx="325">
                  <c:v>81.25</c:v>
                </c:pt>
                <c:pt idx="326">
                  <c:v>81.5</c:v>
                </c:pt>
                <c:pt idx="327">
                  <c:v>81.75</c:v>
                </c:pt>
                <c:pt idx="328">
                  <c:v>82</c:v>
                </c:pt>
                <c:pt idx="329">
                  <c:v>82.25</c:v>
                </c:pt>
                <c:pt idx="330">
                  <c:v>82.5</c:v>
                </c:pt>
                <c:pt idx="331">
                  <c:v>82.75</c:v>
                </c:pt>
                <c:pt idx="332">
                  <c:v>83</c:v>
                </c:pt>
                <c:pt idx="333">
                  <c:v>83.25</c:v>
                </c:pt>
                <c:pt idx="334">
                  <c:v>83.5</c:v>
                </c:pt>
                <c:pt idx="335">
                  <c:v>83.75</c:v>
                </c:pt>
                <c:pt idx="336">
                  <c:v>84</c:v>
                </c:pt>
                <c:pt idx="337">
                  <c:v>84.25</c:v>
                </c:pt>
                <c:pt idx="338">
                  <c:v>84.5</c:v>
                </c:pt>
                <c:pt idx="339">
                  <c:v>84.75</c:v>
                </c:pt>
                <c:pt idx="340">
                  <c:v>85</c:v>
                </c:pt>
                <c:pt idx="341">
                  <c:v>85.25</c:v>
                </c:pt>
                <c:pt idx="342">
                  <c:v>85.5</c:v>
                </c:pt>
                <c:pt idx="343">
                  <c:v>85.75</c:v>
                </c:pt>
                <c:pt idx="344">
                  <c:v>86</c:v>
                </c:pt>
                <c:pt idx="345">
                  <c:v>86.25</c:v>
                </c:pt>
                <c:pt idx="346">
                  <c:v>86.5</c:v>
                </c:pt>
                <c:pt idx="347">
                  <c:v>86.75</c:v>
                </c:pt>
                <c:pt idx="348">
                  <c:v>87</c:v>
                </c:pt>
                <c:pt idx="349">
                  <c:v>87.25</c:v>
                </c:pt>
                <c:pt idx="350">
                  <c:v>87.5</c:v>
                </c:pt>
                <c:pt idx="351">
                  <c:v>87.75</c:v>
                </c:pt>
                <c:pt idx="352">
                  <c:v>88</c:v>
                </c:pt>
                <c:pt idx="353">
                  <c:v>88.25</c:v>
                </c:pt>
                <c:pt idx="354">
                  <c:v>88.5</c:v>
                </c:pt>
                <c:pt idx="355">
                  <c:v>88.75</c:v>
                </c:pt>
                <c:pt idx="356">
                  <c:v>89</c:v>
                </c:pt>
                <c:pt idx="357">
                  <c:v>89.25</c:v>
                </c:pt>
                <c:pt idx="358">
                  <c:v>89.5</c:v>
                </c:pt>
                <c:pt idx="359">
                  <c:v>89.75</c:v>
                </c:pt>
                <c:pt idx="360">
                  <c:v>90</c:v>
                </c:pt>
                <c:pt idx="361">
                  <c:v>90.25</c:v>
                </c:pt>
                <c:pt idx="362">
                  <c:v>90.5</c:v>
                </c:pt>
                <c:pt idx="363">
                  <c:v>90.75</c:v>
                </c:pt>
                <c:pt idx="364">
                  <c:v>91</c:v>
                </c:pt>
                <c:pt idx="365">
                  <c:v>91.25</c:v>
                </c:pt>
                <c:pt idx="366">
                  <c:v>91.5</c:v>
                </c:pt>
                <c:pt idx="367">
                  <c:v>91.75</c:v>
                </c:pt>
                <c:pt idx="368">
                  <c:v>92</c:v>
                </c:pt>
                <c:pt idx="369">
                  <c:v>92.25</c:v>
                </c:pt>
                <c:pt idx="370">
                  <c:v>92.5</c:v>
                </c:pt>
                <c:pt idx="371">
                  <c:v>92.75</c:v>
                </c:pt>
                <c:pt idx="372">
                  <c:v>93</c:v>
                </c:pt>
                <c:pt idx="373">
                  <c:v>93.25</c:v>
                </c:pt>
                <c:pt idx="374">
                  <c:v>93.5</c:v>
                </c:pt>
                <c:pt idx="375">
                  <c:v>93.75</c:v>
                </c:pt>
                <c:pt idx="376">
                  <c:v>94</c:v>
                </c:pt>
                <c:pt idx="377">
                  <c:v>94.25</c:v>
                </c:pt>
                <c:pt idx="378">
                  <c:v>94.5</c:v>
                </c:pt>
                <c:pt idx="379">
                  <c:v>94.75</c:v>
                </c:pt>
                <c:pt idx="380">
                  <c:v>95</c:v>
                </c:pt>
                <c:pt idx="381">
                  <c:v>95.25</c:v>
                </c:pt>
                <c:pt idx="382">
                  <c:v>95.5</c:v>
                </c:pt>
                <c:pt idx="383">
                  <c:v>95.75</c:v>
                </c:pt>
                <c:pt idx="384">
                  <c:v>96</c:v>
                </c:pt>
                <c:pt idx="385">
                  <c:v>96.25</c:v>
                </c:pt>
                <c:pt idx="386">
                  <c:v>96.5</c:v>
                </c:pt>
                <c:pt idx="387">
                  <c:v>96.75</c:v>
                </c:pt>
                <c:pt idx="388">
                  <c:v>97</c:v>
                </c:pt>
                <c:pt idx="389">
                  <c:v>97.25</c:v>
                </c:pt>
                <c:pt idx="390">
                  <c:v>97.5</c:v>
                </c:pt>
                <c:pt idx="391">
                  <c:v>97.75</c:v>
                </c:pt>
                <c:pt idx="392">
                  <c:v>98</c:v>
                </c:pt>
                <c:pt idx="393">
                  <c:v>98.25</c:v>
                </c:pt>
                <c:pt idx="394">
                  <c:v>98.5</c:v>
                </c:pt>
                <c:pt idx="395">
                  <c:v>98.75</c:v>
                </c:pt>
                <c:pt idx="396">
                  <c:v>99</c:v>
                </c:pt>
                <c:pt idx="397">
                  <c:v>99.25</c:v>
                </c:pt>
                <c:pt idx="398">
                  <c:v>99.5</c:v>
                </c:pt>
                <c:pt idx="399">
                  <c:v>99.75</c:v>
                </c:pt>
                <c:pt idx="400">
                  <c:v>100</c:v>
                </c:pt>
              </c:numCache>
            </c:numRef>
          </c:cat>
          <c:val>
            <c:numRef>
              <c:f>Relativity!$N$52:$N$451</c:f>
              <c:numCache>
                <c:formatCode>0.00%</c:formatCode>
                <c:ptCount val="400"/>
                <c:pt idx="99">
                  <c:v>0.54</c:v>
                </c:pt>
                <c:pt idx="100" formatCode="0.0%">
                  <c:v>0.54200000000000004</c:v>
                </c:pt>
                <c:pt idx="101" formatCode="0.0%">
                  <c:v>0.54400000000000004</c:v>
                </c:pt>
                <c:pt idx="102" formatCode="0.0%">
                  <c:v>0.54600000000000004</c:v>
                </c:pt>
                <c:pt idx="103" formatCode="0.0%">
                  <c:v>0.54800000000000004</c:v>
                </c:pt>
                <c:pt idx="104" formatCode="0.0%">
                  <c:v>0.55000000000000004</c:v>
                </c:pt>
                <c:pt idx="105" formatCode="0.0%">
                  <c:v>0.55200000000000005</c:v>
                </c:pt>
                <c:pt idx="106" formatCode="0.0%">
                  <c:v>0.55400000000000005</c:v>
                </c:pt>
                <c:pt idx="107" formatCode="0.0%">
                  <c:v>0.55600000000000005</c:v>
                </c:pt>
                <c:pt idx="108" formatCode="0.0%">
                  <c:v>0.55800000000000005</c:v>
                </c:pt>
                <c:pt idx="109" formatCode="0.0%">
                  <c:v>0.56000000000000005</c:v>
                </c:pt>
                <c:pt idx="110" formatCode="0.0%">
                  <c:v>0.56200000000000006</c:v>
                </c:pt>
                <c:pt idx="111" formatCode="0.0%">
                  <c:v>0.56400000000000006</c:v>
                </c:pt>
                <c:pt idx="112" formatCode="0.0%">
                  <c:v>0.56600000000000006</c:v>
                </c:pt>
                <c:pt idx="113" formatCode="0.0%">
                  <c:v>0.56800000000000006</c:v>
                </c:pt>
                <c:pt idx="114" formatCode="0.0%">
                  <c:v>0.57000000000000006</c:v>
                </c:pt>
                <c:pt idx="115" formatCode="0.0%">
                  <c:v>0.57200000000000006</c:v>
                </c:pt>
                <c:pt idx="116" formatCode="0.0%">
                  <c:v>0.57400000000000007</c:v>
                </c:pt>
                <c:pt idx="117" formatCode="0.0%">
                  <c:v>0.57600000000000007</c:v>
                </c:pt>
                <c:pt idx="118" formatCode="0.0%">
                  <c:v>0.57800000000000007</c:v>
                </c:pt>
                <c:pt idx="119">
                  <c:v>0.57999999999999996</c:v>
                </c:pt>
                <c:pt idx="120" formatCode="0.0%">
                  <c:v>0.58250000000000002</c:v>
                </c:pt>
                <c:pt idx="121" formatCode="0.0%">
                  <c:v>0.58499999999999996</c:v>
                </c:pt>
                <c:pt idx="122" formatCode="0.0%">
                  <c:v>0.58749999999999991</c:v>
                </c:pt>
                <c:pt idx="123" formatCode="0.0%">
                  <c:v>0.58999999999999986</c:v>
                </c:pt>
                <c:pt idx="124" formatCode="0.0%">
                  <c:v>0.5924999999999998</c:v>
                </c:pt>
                <c:pt idx="125" formatCode="0.0%">
                  <c:v>0.59499999999999975</c:v>
                </c:pt>
                <c:pt idx="126" formatCode="0.0%">
                  <c:v>0.5974999999999997</c:v>
                </c:pt>
                <c:pt idx="127" formatCode="0.0%">
                  <c:v>0.59999999999999964</c:v>
                </c:pt>
                <c:pt idx="128" formatCode="0.0%">
                  <c:v>0.60249999999999959</c:v>
                </c:pt>
                <c:pt idx="129" formatCode="0.0%">
                  <c:v>0.60499999999999954</c:v>
                </c:pt>
                <c:pt idx="130" formatCode="0.0%">
                  <c:v>0.60749999999999948</c:v>
                </c:pt>
                <c:pt idx="131" formatCode="0.0%">
                  <c:v>0.60999999999999943</c:v>
                </c:pt>
                <c:pt idx="132" formatCode="0.0%">
                  <c:v>0.61249999999999938</c:v>
                </c:pt>
                <c:pt idx="133" formatCode="0.0%">
                  <c:v>0.61499999999999932</c:v>
                </c:pt>
                <c:pt idx="134" formatCode="0.0%">
                  <c:v>0.61749999999999927</c:v>
                </c:pt>
                <c:pt idx="135" formatCode="0.0%">
                  <c:v>0.61999999999999922</c:v>
                </c:pt>
                <c:pt idx="136" formatCode="0.0%">
                  <c:v>0.62249999999999917</c:v>
                </c:pt>
                <c:pt idx="137" formatCode="0.0%">
                  <c:v>0.62499999999999911</c:v>
                </c:pt>
                <c:pt idx="138" formatCode="0.0%">
                  <c:v>0.62749999999999906</c:v>
                </c:pt>
                <c:pt idx="139">
                  <c:v>0.63</c:v>
                </c:pt>
                <c:pt idx="140" formatCode="0.0%">
                  <c:v>0.63250000000000006</c:v>
                </c:pt>
                <c:pt idx="141" formatCode="0.0%">
                  <c:v>0.63500000000000001</c:v>
                </c:pt>
                <c:pt idx="142" formatCode="0.0%">
                  <c:v>0.63749999999999996</c:v>
                </c:pt>
                <c:pt idx="143" formatCode="0.0%">
                  <c:v>0.6399999999999999</c:v>
                </c:pt>
                <c:pt idx="144" formatCode="0.0%">
                  <c:v>0.64249999999999985</c:v>
                </c:pt>
                <c:pt idx="145" formatCode="0.0%">
                  <c:v>0.6449999999999998</c:v>
                </c:pt>
                <c:pt idx="146" formatCode="0.0%">
                  <c:v>0.64749999999999974</c:v>
                </c:pt>
                <c:pt idx="147" formatCode="0.0%">
                  <c:v>0.64999999999999969</c:v>
                </c:pt>
                <c:pt idx="148" formatCode="0.0%">
                  <c:v>0.65249999999999964</c:v>
                </c:pt>
                <c:pt idx="149" formatCode="0.0%">
                  <c:v>0.65499999999999958</c:v>
                </c:pt>
                <c:pt idx="150" formatCode="0.0%">
                  <c:v>0.65749999999999953</c:v>
                </c:pt>
                <c:pt idx="151" formatCode="0.0%">
                  <c:v>0.65999999999999948</c:v>
                </c:pt>
                <c:pt idx="152" formatCode="0.0%">
                  <c:v>0.66249999999999942</c:v>
                </c:pt>
                <c:pt idx="153" formatCode="0.0%">
                  <c:v>0.66499999999999937</c:v>
                </c:pt>
                <c:pt idx="154" formatCode="0.0%">
                  <c:v>0.66749999999999932</c:v>
                </c:pt>
                <c:pt idx="155" formatCode="0.0%">
                  <c:v>0.66999999999999926</c:v>
                </c:pt>
                <c:pt idx="156" formatCode="0.0%">
                  <c:v>0.67249999999999921</c:v>
                </c:pt>
                <c:pt idx="157" formatCode="0.0%">
                  <c:v>0.67499999999999916</c:v>
                </c:pt>
                <c:pt idx="158" formatCode="0.0%">
                  <c:v>0.6774999999999991</c:v>
                </c:pt>
                <c:pt idx="159">
                  <c:v>0.68</c:v>
                </c:pt>
                <c:pt idx="160" formatCode="0.0%">
                  <c:v>0.68200000000000005</c:v>
                </c:pt>
                <c:pt idx="161" formatCode="0.0%">
                  <c:v>0.68400000000000005</c:v>
                </c:pt>
                <c:pt idx="162" formatCode="0.0%">
                  <c:v>0.68600000000000005</c:v>
                </c:pt>
                <c:pt idx="163" formatCode="0.0%">
                  <c:v>0.68800000000000006</c:v>
                </c:pt>
                <c:pt idx="164" formatCode="0.0%">
                  <c:v>0.69000000000000006</c:v>
                </c:pt>
                <c:pt idx="165" formatCode="0.0%">
                  <c:v>0.69200000000000006</c:v>
                </c:pt>
                <c:pt idx="166" formatCode="0.0%">
                  <c:v>0.69400000000000006</c:v>
                </c:pt>
                <c:pt idx="167" formatCode="0.0%">
                  <c:v>0.69600000000000006</c:v>
                </c:pt>
                <c:pt idx="168" formatCode="0.0%">
                  <c:v>0.69800000000000006</c:v>
                </c:pt>
                <c:pt idx="169" formatCode="0.0%">
                  <c:v>0.70000000000000007</c:v>
                </c:pt>
                <c:pt idx="170" formatCode="0.0%">
                  <c:v>0.70200000000000007</c:v>
                </c:pt>
                <c:pt idx="171" formatCode="0.0%">
                  <c:v>0.70400000000000007</c:v>
                </c:pt>
                <c:pt idx="172" formatCode="0.0%">
                  <c:v>0.70600000000000007</c:v>
                </c:pt>
                <c:pt idx="173" formatCode="0.0%">
                  <c:v>0.70800000000000007</c:v>
                </c:pt>
                <c:pt idx="174" formatCode="0.0%">
                  <c:v>0.71000000000000008</c:v>
                </c:pt>
                <c:pt idx="175" formatCode="0.0%">
                  <c:v>0.71200000000000008</c:v>
                </c:pt>
                <c:pt idx="176" formatCode="0.0%">
                  <c:v>0.71400000000000008</c:v>
                </c:pt>
                <c:pt idx="177" formatCode="0.0%">
                  <c:v>0.71600000000000008</c:v>
                </c:pt>
                <c:pt idx="178" formatCode="0.0%">
                  <c:v>0.71800000000000008</c:v>
                </c:pt>
                <c:pt idx="179">
                  <c:v>0.72</c:v>
                </c:pt>
                <c:pt idx="180" formatCode="0.0%">
                  <c:v>0.72150000000000003</c:v>
                </c:pt>
                <c:pt idx="181" formatCode="0.0%">
                  <c:v>0.72300000000000009</c:v>
                </c:pt>
                <c:pt idx="182" formatCode="0.0%">
                  <c:v>0.72450000000000014</c:v>
                </c:pt>
                <c:pt idx="183" formatCode="0.0%">
                  <c:v>0.7260000000000002</c:v>
                </c:pt>
                <c:pt idx="184" formatCode="0.0%">
                  <c:v>0.72750000000000026</c:v>
                </c:pt>
                <c:pt idx="185" formatCode="0.0%">
                  <c:v>0.72900000000000031</c:v>
                </c:pt>
                <c:pt idx="186" formatCode="0.0%">
                  <c:v>0.73050000000000037</c:v>
                </c:pt>
                <c:pt idx="187" formatCode="0.0%">
                  <c:v>0.73200000000000043</c:v>
                </c:pt>
                <c:pt idx="188" formatCode="0.0%">
                  <c:v>0.73350000000000048</c:v>
                </c:pt>
                <c:pt idx="189" formatCode="0.0%">
                  <c:v>0.73500000000000054</c:v>
                </c:pt>
                <c:pt idx="190" formatCode="0.0%">
                  <c:v>0.7365000000000006</c:v>
                </c:pt>
                <c:pt idx="191" formatCode="0.0%">
                  <c:v>0.73800000000000066</c:v>
                </c:pt>
                <c:pt idx="192" formatCode="0.0%">
                  <c:v>0.73950000000000071</c:v>
                </c:pt>
                <c:pt idx="193" formatCode="0.0%">
                  <c:v>0.74100000000000077</c:v>
                </c:pt>
                <c:pt idx="194" formatCode="0.0%">
                  <c:v>0.74250000000000083</c:v>
                </c:pt>
                <c:pt idx="195" formatCode="0.0%">
                  <c:v>0.74400000000000088</c:v>
                </c:pt>
                <c:pt idx="196" formatCode="0.0%">
                  <c:v>0.74550000000000094</c:v>
                </c:pt>
                <c:pt idx="197" formatCode="0.0%">
                  <c:v>0.747000000000001</c:v>
                </c:pt>
                <c:pt idx="198" formatCode="0.0%">
                  <c:v>0.74850000000000105</c:v>
                </c:pt>
                <c:pt idx="199">
                  <c:v>0.75</c:v>
                </c:pt>
                <c:pt idx="200" formatCode="0.0%">
                  <c:v>0.75249999999999995</c:v>
                </c:pt>
                <c:pt idx="201" formatCode="0.0%">
                  <c:v>0.75499999999999989</c:v>
                </c:pt>
                <c:pt idx="202" formatCode="0.0%">
                  <c:v>0.75749999999999984</c:v>
                </c:pt>
                <c:pt idx="203" formatCode="0.0%">
                  <c:v>0.75999999999999979</c:v>
                </c:pt>
                <c:pt idx="204" formatCode="0.0%">
                  <c:v>0.76249999999999973</c:v>
                </c:pt>
                <c:pt idx="205" formatCode="0.0%">
                  <c:v>0.76499999999999968</c:v>
                </c:pt>
                <c:pt idx="206" formatCode="0.0%">
                  <c:v>0.76749999999999963</c:v>
                </c:pt>
                <c:pt idx="207" formatCode="0.0%">
                  <c:v>0.76999999999999957</c:v>
                </c:pt>
                <c:pt idx="208" formatCode="0.0%">
                  <c:v>0.77249999999999952</c:v>
                </c:pt>
                <c:pt idx="209" formatCode="0.0%">
                  <c:v>0.77499999999999947</c:v>
                </c:pt>
                <c:pt idx="210" formatCode="0.0%">
                  <c:v>0.77749999999999941</c:v>
                </c:pt>
                <c:pt idx="211" formatCode="0.0%">
                  <c:v>0.77999999999999936</c:v>
                </c:pt>
                <c:pt idx="212" formatCode="0.0%">
                  <c:v>0.78249999999999931</c:v>
                </c:pt>
                <c:pt idx="213" formatCode="0.0%">
                  <c:v>0.78499999999999925</c:v>
                </c:pt>
                <c:pt idx="214" formatCode="0.0%">
                  <c:v>0.7874999999999992</c:v>
                </c:pt>
                <c:pt idx="215" formatCode="0.0%">
                  <c:v>0.78999999999999915</c:v>
                </c:pt>
                <c:pt idx="216" formatCode="0.0%">
                  <c:v>0.79249999999999909</c:v>
                </c:pt>
                <c:pt idx="217" formatCode="0.0%">
                  <c:v>0.79499999999999904</c:v>
                </c:pt>
                <c:pt idx="218" formatCode="0.0%">
                  <c:v>0.79749999999999899</c:v>
                </c:pt>
                <c:pt idx="219">
                  <c:v>0.8</c:v>
                </c:pt>
                <c:pt idx="220" formatCode="0.0%">
                  <c:v>0.80149999999999999</c:v>
                </c:pt>
                <c:pt idx="221" formatCode="0.0%">
                  <c:v>0.80299999999999994</c:v>
                </c:pt>
                <c:pt idx="222" formatCode="0.0%">
                  <c:v>0.80449999999999988</c:v>
                </c:pt>
                <c:pt idx="223" formatCode="0.0%">
                  <c:v>0.80599999999999983</c:v>
                </c:pt>
                <c:pt idx="224" formatCode="0.0%">
                  <c:v>0.80749999999999977</c:v>
                </c:pt>
                <c:pt idx="225" formatCode="0.0%">
                  <c:v>0.80899999999999972</c:v>
                </c:pt>
                <c:pt idx="226" formatCode="0.0%">
                  <c:v>0.81049999999999967</c:v>
                </c:pt>
                <c:pt idx="227" formatCode="0.0%">
                  <c:v>0.81199999999999961</c:v>
                </c:pt>
                <c:pt idx="228" formatCode="0.0%">
                  <c:v>0.81349999999999956</c:v>
                </c:pt>
                <c:pt idx="229" formatCode="0.0%">
                  <c:v>0.8149999999999995</c:v>
                </c:pt>
                <c:pt idx="230" formatCode="0.0%">
                  <c:v>0.81649999999999945</c:v>
                </c:pt>
                <c:pt idx="231" formatCode="0.0%">
                  <c:v>0.81799999999999939</c:v>
                </c:pt>
                <c:pt idx="232" formatCode="0.0%">
                  <c:v>0.81949999999999934</c:v>
                </c:pt>
                <c:pt idx="233" formatCode="0.0%">
                  <c:v>0.82099999999999929</c:v>
                </c:pt>
                <c:pt idx="234" formatCode="0.0%">
                  <c:v>0.82249999999999923</c:v>
                </c:pt>
                <c:pt idx="235" formatCode="0.0%">
                  <c:v>0.82399999999999918</c:v>
                </c:pt>
                <c:pt idx="236" formatCode="0.0%">
                  <c:v>0.82549999999999912</c:v>
                </c:pt>
                <c:pt idx="237" formatCode="0.0%">
                  <c:v>0.82699999999999907</c:v>
                </c:pt>
                <c:pt idx="238" formatCode="0.0%">
                  <c:v>0.82849999999999902</c:v>
                </c:pt>
                <c:pt idx="239">
                  <c:v>0.83</c:v>
                </c:pt>
                <c:pt idx="240" formatCode="0.0%">
                  <c:v>0.83250000000000002</c:v>
                </c:pt>
                <c:pt idx="241" formatCode="0.0%">
                  <c:v>0.83499999999999996</c:v>
                </c:pt>
                <c:pt idx="242" formatCode="0.0%">
                  <c:v>0.83749999999999991</c:v>
                </c:pt>
                <c:pt idx="243" formatCode="0.0%">
                  <c:v>0.83999999999999986</c:v>
                </c:pt>
                <c:pt idx="244" formatCode="0.0%">
                  <c:v>0.8424999999999998</c:v>
                </c:pt>
                <c:pt idx="245" formatCode="0.0%">
                  <c:v>0.84499999999999975</c:v>
                </c:pt>
                <c:pt idx="246" formatCode="0.0%">
                  <c:v>0.8474999999999997</c:v>
                </c:pt>
                <c:pt idx="247" formatCode="0.0%">
                  <c:v>0.84999999999999964</c:v>
                </c:pt>
                <c:pt idx="248" formatCode="0.0%">
                  <c:v>0.85249999999999959</c:v>
                </c:pt>
                <c:pt idx="249" formatCode="0.0%">
                  <c:v>0.85499999999999954</c:v>
                </c:pt>
                <c:pt idx="250" formatCode="0.0%">
                  <c:v>0.85749999999999948</c:v>
                </c:pt>
                <c:pt idx="251" formatCode="0.0%">
                  <c:v>0.85999999999999943</c:v>
                </c:pt>
                <c:pt idx="252" formatCode="0.0%">
                  <c:v>0.86249999999999938</c:v>
                </c:pt>
                <c:pt idx="253" formatCode="0.0%">
                  <c:v>0.86499999999999932</c:v>
                </c:pt>
                <c:pt idx="254" formatCode="0.0%">
                  <c:v>0.86749999999999927</c:v>
                </c:pt>
                <c:pt idx="255" formatCode="0.0%">
                  <c:v>0.86999999999999922</c:v>
                </c:pt>
                <c:pt idx="256" formatCode="0.0%">
                  <c:v>0.87249999999999917</c:v>
                </c:pt>
                <c:pt idx="257" formatCode="0.0%">
                  <c:v>0.87499999999999911</c:v>
                </c:pt>
                <c:pt idx="258" formatCode="0.0%">
                  <c:v>0.87749999999999906</c:v>
                </c:pt>
                <c:pt idx="259">
                  <c:v>0.88</c:v>
                </c:pt>
                <c:pt idx="260" formatCode="0.0%">
                  <c:v>0.88149999999999995</c:v>
                </c:pt>
                <c:pt idx="261" formatCode="0.0%">
                  <c:v>0.88300000000000001</c:v>
                </c:pt>
                <c:pt idx="262" formatCode="0.0%">
                  <c:v>0.88450000000000006</c:v>
                </c:pt>
                <c:pt idx="263" formatCode="0.0%">
                  <c:v>0.88600000000000012</c:v>
                </c:pt>
                <c:pt idx="264" formatCode="0.0%">
                  <c:v>0.88750000000000018</c:v>
                </c:pt>
                <c:pt idx="265" formatCode="0.0%">
                  <c:v>0.88900000000000023</c:v>
                </c:pt>
                <c:pt idx="266" formatCode="0.0%">
                  <c:v>0.89050000000000029</c:v>
                </c:pt>
                <c:pt idx="267" formatCode="0.0%">
                  <c:v>0.89200000000000035</c:v>
                </c:pt>
                <c:pt idx="268" formatCode="0.0%">
                  <c:v>0.89350000000000041</c:v>
                </c:pt>
                <c:pt idx="269" formatCode="0.0%">
                  <c:v>0.89500000000000046</c:v>
                </c:pt>
                <c:pt idx="270" formatCode="0.0%">
                  <c:v>0.89650000000000052</c:v>
                </c:pt>
                <c:pt idx="271" formatCode="0.0%">
                  <c:v>0.89800000000000058</c:v>
                </c:pt>
                <c:pt idx="272" formatCode="0.0%">
                  <c:v>0.89950000000000063</c:v>
                </c:pt>
                <c:pt idx="273" formatCode="0.0%">
                  <c:v>0.90100000000000069</c:v>
                </c:pt>
                <c:pt idx="274" formatCode="0.0%">
                  <c:v>0.90250000000000075</c:v>
                </c:pt>
                <c:pt idx="275" formatCode="0.0%">
                  <c:v>0.9040000000000008</c:v>
                </c:pt>
                <c:pt idx="276" formatCode="0.0%">
                  <c:v>0.90550000000000086</c:v>
                </c:pt>
                <c:pt idx="277" formatCode="0.0%">
                  <c:v>0.90700000000000092</c:v>
                </c:pt>
                <c:pt idx="278" formatCode="0.0%">
                  <c:v>0.90850000000000097</c:v>
                </c:pt>
                <c:pt idx="279">
                  <c:v>0.91</c:v>
                </c:pt>
                <c:pt idx="280" formatCode="0.0%">
                  <c:v>0.91125</c:v>
                </c:pt>
                <c:pt idx="281" formatCode="0.0%">
                  <c:v>0.91249999999999998</c:v>
                </c:pt>
                <c:pt idx="282" formatCode="0.0%">
                  <c:v>0.91374999999999995</c:v>
                </c:pt>
                <c:pt idx="283" formatCode="0.0%">
                  <c:v>0.91499999999999992</c:v>
                </c:pt>
                <c:pt idx="284" formatCode="0.0%">
                  <c:v>0.9162499999999999</c:v>
                </c:pt>
                <c:pt idx="285" formatCode="0.0%">
                  <c:v>0.91749999999999987</c:v>
                </c:pt>
                <c:pt idx="286" formatCode="0.0%">
                  <c:v>0.91874999999999984</c:v>
                </c:pt>
                <c:pt idx="287" formatCode="0.0%">
                  <c:v>0.91999999999999982</c:v>
                </c:pt>
                <c:pt idx="288" formatCode="0.0%">
                  <c:v>0.92124999999999979</c:v>
                </c:pt>
                <c:pt idx="289" formatCode="0.0%">
                  <c:v>0.92249999999999976</c:v>
                </c:pt>
                <c:pt idx="290" formatCode="0.0%">
                  <c:v>0.92374999999999974</c:v>
                </c:pt>
                <c:pt idx="291" formatCode="0.0%">
                  <c:v>0.92499999999999971</c:v>
                </c:pt>
                <c:pt idx="292" formatCode="0.0%">
                  <c:v>0.92624999999999968</c:v>
                </c:pt>
                <c:pt idx="293" formatCode="0.0%">
                  <c:v>0.92749999999999966</c:v>
                </c:pt>
                <c:pt idx="294" formatCode="0.0%">
                  <c:v>0.92874999999999963</c:v>
                </c:pt>
                <c:pt idx="295" formatCode="0.0%">
                  <c:v>0.9299999999999996</c:v>
                </c:pt>
                <c:pt idx="296" formatCode="0.0%">
                  <c:v>0.93124999999999958</c:v>
                </c:pt>
                <c:pt idx="297" formatCode="0.0%">
                  <c:v>0.93249999999999955</c:v>
                </c:pt>
                <c:pt idx="298" formatCode="0.0%">
                  <c:v>0.93374999999999952</c:v>
                </c:pt>
                <c:pt idx="299">
                  <c:v>0.93500000000000005</c:v>
                </c:pt>
                <c:pt idx="300" formatCode="0.0%">
                  <c:v>0.93625000000000003</c:v>
                </c:pt>
                <c:pt idx="301" formatCode="0.0%">
                  <c:v>0.9375</c:v>
                </c:pt>
                <c:pt idx="302" formatCode="0.0%">
                  <c:v>0.93874999999999997</c:v>
                </c:pt>
                <c:pt idx="303" formatCode="0.0%">
                  <c:v>0.94</c:v>
                </c:pt>
                <c:pt idx="304" formatCode="0.0%">
                  <c:v>0.94124999999999992</c:v>
                </c:pt>
                <c:pt idx="305" formatCode="0.0%">
                  <c:v>0.94249999999999989</c:v>
                </c:pt>
                <c:pt idx="306" formatCode="0.0%">
                  <c:v>0.94374999999999987</c:v>
                </c:pt>
                <c:pt idx="307" formatCode="0.0%">
                  <c:v>0.94499999999999984</c:v>
                </c:pt>
                <c:pt idx="308" formatCode="0.0%">
                  <c:v>0.94624999999999981</c:v>
                </c:pt>
                <c:pt idx="309" formatCode="0.0%">
                  <c:v>0.94749999999999979</c:v>
                </c:pt>
                <c:pt idx="310" formatCode="0.0%">
                  <c:v>0.94874999999999976</c:v>
                </c:pt>
                <c:pt idx="311" formatCode="0.0%">
                  <c:v>0.94999999999999973</c:v>
                </c:pt>
                <c:pt idx="312" formatCode="0.0%">
                  <c:v>0.95124999999999971</c:v>
                </c:pt>
                <c:pt idx="313" formatCode="0.0%">
                  <c:v>0.95249999999999968</c:v>
                </c:pt>
                <c:pt idx="314" formatCode="0.0%">
                  <c:v>0.95374999999999965</c:v>
                </c:pt>
                <c:pt idx="315" formatCode="0.0%">
                  <c:v>0.95499999999999963</c:v>
                </c:pt>
                <c:pt idx="316" formatCode="0.0%">
                  <c:v>0.9562499999999996</c:v>
                </c:pt>
                <c:pt idx="317" formatCode="0.0%">
                  <c:v>0.95749999999999957</c:v>
                </c:pt>
                <c:pt idx="318" formatCode="0.0%">
                  <c:v>0.95874999999999955</c:v>
                </c:pt>
                <c:pt idx="319">
                  <c:v>0.96</c:v>
                </c:pt>
                <c:pt idx="320" formatCode="0.0%">
                  <c:v>0.96049999999999991</c:v>
                </c:pt>
                <c:pt idx="321" formatCode="0.0%">
                  <c:v>0.96099999999999985</c:v>
                </c:pt>
                <c:pt idx="322" formatCode="0.0%">
                  <c:v>0.9614999999999998</c:v>
                </c:pt>
                <c:pt idx="323" formatCode="0.0%">
                  <c:v>0.96199999999999974</c:v>
                </c:pt>
                <c:pt idx="324" formatCode="0.0%">
                  <c:v>0.96249999999999969</c:v>
                </c:pt>
                <c:pt idx="325" formatCode="0.0%">
                  <c:v>0.96299999999999963</c:v>
                </c:pt>
                <c:pt idx="326" formatCode="0.0%">
                  <c:v>0.96349999999999958</c:v>
                </c:pt>
                <c:pt idx="327" formatCode="0.0%">
                  <c:v>0.96399999999999952</c:v>
                </c:pt>
                <c:pt idx="328" formatCode="0.0%">
                  <c:v>0.96449999999999947</c:v>
                </c:pt>
                <c:pt idx="329" formatCode="0.0%">
                  <c:v>0.96499999999999941</c:v>
                </c:pt>
                <c:pt idx="330" formatCode="0.0%">
                  <c:v>0.96549999999999936</c:v>
                </c:pt>
                <c:pt idx="331" formatCode="0.0%">
                  <c:v>0.9659999999999993</c:v>
                </c:pt>
                <c:pt idx="332" formatCode="0.0%">
                  <c:v>0.96649999999999925</c:v>
                </c:pt>
                <c:pt idx="333" formatCode="0.0%">
                  <c:v>0.96699999999999919</c:v>
                </c:pt>
                <c:pt idx="334" formatCode="0.0%">
                  <c:v>0.96749999999999914</c:v>
                </c:pt>
                <c:pt idx="335" formatCode="0.0%">
                  <c:v>0.96799999999999908</c:v>
                </c:pt>
                <c:pt idx="336" formatCode="0.0%">
                  <c:v>0.96849999999999903</c:v>
                </c:pt>
                <c:pt idx="337" formatCode="0.0%">
                  <c:v>0.96899999999999897</c:v>
                </c:pt>
                <c:pt idx="338" formatCode="0.0%">
                  <c:v>0.96949999999999892</c:v>
                </c:pt>
                <c:pt idx="339">
                  <c:v>0.97</c:v>
                </c:pt>
                <c:pt idx="340" formatCode="0.0%">
                  <c:v>0.97049999999999992</c:v>
                </c:pt>
                <c:pt idx="341" formatCode="0.0%">
                  <c:v>0.97099999999999986</c:v>
                </c:pt>
                <c:pt idx="342" formatCode="0.0%">
                  <c:v>0.97149999999999981</c:v>
                </c:pt>
                <c:pt idx="343" formatCode="0.0%">
                  <c:v>0.97199999999999975</c:v>
                </c:pt>
                <c:pt idx="344" formatCode="0.0%">
                  <c:v>0.9724999999999997</c:v>
                </c:pt>
                <c:pt idx="345" formatCode="0.0%">
                  <c:v>0.97299999999999964</c:v>
                </c:pt>
                <c:pt idx="346" formatCode="0.0%">
                  <c:v>0.97349999999999959</c:v>
                </c:pt>
                <c:pt idx="347" formatCode="0.0%">
                  <c:v>0.97399999999999953</c:v>
                </c:pt>
                <c:pt idx="348" formatCode="0.0%">
                  <c:v>0.97449999999999948</c:v>
                </c:pt>
                <c:pt idx="349" formatCode="0.0%">
                  <c:v>0.97499999999999942</c:v>
                </c:pt>
                <c:pt idx="350" formatCode="0.0%">
                  <c:v>0.97549999999999937</c:v>
                </c:pt>
                <c:pt idx="351" formatCode="0.0%">
                  <c:v>0.97599999999999931</c:v>
                </c:pt>
                <c:pt idx="352" formatCode="0.0%">
                  <c:v>0.97649999999999926</c:v>
                </c:pt>
                <c:pt idx="353" formatCode="0.0%">
                  <c:v>0.9769999999999992</c:v>
                </c:pt>
                <c:pt idx="354" formatCode="0.0%">
                  <c:v>0.97749999999999915</c:v>
                </c:pt>
                <c:pt idx="355" formatCode="0.0%">
                  <c:v>0.97799999999999909</c:v>
                </c:pt>
                <c:pt idx="356" formatCode="0.0%">
                  <c:v>0.97849999999999904</c:v>
                </c:pt>
                <c:pt idx="357" formatCode="0.0%">
                  <c:v>0.97899999999999898</c:v>
                </c:pt>
                <c:pt idx="358" formatCode="0.0%">
                  <c:v>0.97949999999999893</c:v>
                </c:pt>
                <c:pt idx="359">
                  <c:v>0.98</c:v>
                </c:pt>
                <c:pt idx="360" formatCode="0.0%">
                  <c:v>0.98049999999999993</c:v>
                </c:pt>
                <c:pt idx="361" formatCode="0.0%">
                  <c:v>0.98099999999999987</c:v>
                </c:pt>
                <c:pt idx="362" formatCode="0.0%">
                  <c:v>0.98149999999999982</c:v>
                </c:pt>
                <c:pt idx="363" formatCode="0.0%">
                  <c:v>0.98199999999999976</c:v>
                </c:pt>
                <c:pt idx="364" formatCode="0.0%">
                  <c:v>0.98249999999999971</c:v>
                </c:pt>
                <c:pt idx="365" formatCode="0.0%">
                  <c:v>0.98299999999999965</c:v>
                </c:pt>
                <c:pt idx="366" formatCode="0.0%">
                  <c:v>0.9834999999999996</c:v>
                </c:pt>
                <c:pt idx="367" formatCode="0.0%">
                  <c:v>0.98399999999999954</c:v>
                </c:pt>
                <c:pt idx="368" formatCode="0.0%">
                  <c:v>0.98449999999999949</c:v>
                </c:pt>
                <c:pt idx="369" formatCode="0.0%">
                  <c:v>0.98499999999999943</c:v>
                </c:pt>
                <c:pt idx="370" formatCode="0.0%">
                  <c:v>0.98549999999999938</c:v>
                </c:pt>
                <c:pt idx="371" formatCode="0.0%">
                  <c:v>0.98599999999999932</c:v>
                </c:pt>
                <c:pt idx="372" formatCode="0.0%">
                  <c:v>0.98649999999999927</c:v>
                </c:pt>
                <c:pt idx="373" formatCode="0.0%">
                  <c:v>0.98699999999999921</c:v>
                </c:pt>
                <c:pt idx="374" formatCode="0.0%">
                  <c:v>0.98749999999999916</c:v>
                </c:pt>
                <c:pt idx="375" formatCode="0.0%">
                  <c:v>0.9879999999999991</c:v>
                </c:pt>
                <c:pt idx="376" formatCode="0.0%">
                  <c:v>0.98849999999999905</c:v>
                </c:pt>
                <c:pt idx="377" formatCode="0.0%">
                  <c:v>0.98899999999999899</c:v>
                </c:pt>
                <c:pt idx="378" formatCode="0.0%">
                  <c:v>0.98949999999999894</c:v>
                </c:pt>
                <c:pt idx="379">
                  <c:v>0.99</c:v>
                </c:pt>
                <c:pt idx="380" formatCode="0.0%">
                  <c:v>0.99049999999999994</c:v>
                </c:pt>
                <c:pt idx="381" formatCode="0.0%">
                  <c:v>0.99099999999999988</c:v>
                </c:pt>
                <c:pt idx="382" formatCode="0.0%">
                  <c:v>0.99149999999999983</c:v>
                </c:pt>
                <c:pt idx="383" formatCode="0.0%">
                  <c:v>0.99199999999999977</c:v>
                </c:pt>
                <c:pt idx="384" formatCode="0.0%">
                  <c:v>0.99249999999999972</c:v>
                </c:pt>
                <c:pt idx="385" formatCode="0.0%">
                  <c:v>0.99299999999999966</c:v>
                </c:pt>
                <c:pt idx="386" formatCode="0.0%">
                  <c:v>0.99349999999999961</c:v>
                </c:pt>
                <c:pt idx="387" formatCode="0.0%">
                  <c:v>0.99399999999999955</c:v>
                </c:pt>
                <c:pt idx="388" formatCode="0.0%">
                  <c:v>0.9944999999999995</c:v>
                </c:pt>
                <c:pt idx="389" formatCode="0.0%">
                  <c:v>0.99499999999999944</c:v>
                </c:pt>
                <c:pt idx="390" formatCode="0.0%">
                  <c:v>0.99549999999999939</c:v>
                </c:pt>
                <c:pt idx="391" formatCode="0.0%">
                  <c:v>0.99599999999999933</c:v>
                </c:pt>
                <c:pt idx="392" formatCode="0.0%">
                  <c:v>0.99649999999999928</c:v>
                </c:pt>
                <c:pt idx="393" formatCode="0.0%">
                  <c:v>0.99699999999999922</c:v>
                </c:pt>
                <c:pt idx="394" formatCode="0.0%">
                  <c:v>0.99749999999999917</c:v>
                </c:pt>
                <c:pt idx="395" formatCode="0.0%">
                  <c:v>0.99799999999999911</c:v>
                </c:pt>
                <c:pt idx="396" formatCode="0.0%">
                  <c:v>0.99849999999999905</c:v>
                </c:pt>
                <c:pt idx="397" formatCode="0.0%">
                  <c:v>0.998999999999999</c:v>
                </c:pt>
                <c:pt idx="398" formatCode="0.0%">
                  <c:v>0.99949999999999894</c:v>
                </c:pt>
                <c:pt idx="399">
                  <c:v>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E45B-407D-87C3-D4B5AB666343}"/>
            </c:ext>
          </c:extLst>
        </c:ser>
        <c:ser>
          <c:idx val="4"/>
          <c:order val="4"/>
          <c:tx>
            <c:strRef>
              <c:f>Relativity!$O$50</c:f>
              <c:strCache>
                <c:ptCount val="1"/>
                <c:pt idx="0">
                  <c:v>Source - L</c:v>
                </c:pt>
              </c:strCache>
            </c:strRef>
          </c:tx>
          <c:spPr>
            <a:ln w="63500">
              <a:solidFill>
                <a:srgbClr val="FFFF00"/>
              </a:solidFill>
            </a:ln>
          </c:spPr>
          <c:marker>
            <c:symbol val="none"/>
          </c:marker>
          <c:cat>
            <c:numRef>
              <c:f>Relativity!$B$51:$B$451</c:f>
              <c:numCache>
                <c:formatCode>0.00</c:formatCode>
                <c:ptCount val="401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</c:v>
                </c:pt>
                <c:pt idx="21">
                  <c:v>5.25</c:v>
                </c:pt>
                <c:pt idx="22">
                  <c:v>5.5</c:v>
                </c:pt>
                <c:pt idx="23">
                  <c:v>5.75</c:v>
                </c:pt>
                <c:pt idx="24">
                  <c:v>6</c:v>
                </c:pt>
                <c:pt idx="25">
                  <c:v>6.25</c:v>
                </c:pt>
                <c:pt idx="26">
                  <c:v>6.5</c:v>
                </c:pt>
                <c:pt idx="27">
                  <c:v>6.75</c:v>
                </c:pt>
                <c:pt idx="28">
                  <c:v>7</c:v>
                </c:pt>
                <c:pt idx="29">
                  <c:v>7.25</c:v>
                </c:pt>
                <c:pt idx="30">
                  <c:v>7.5</c:v>
                </c:pt>
                <c:pt idx="31">
                  <c:v>7.75</c:v>
                </c:pt>
                <c:pt idx="32">
                  <c:v>8</c:v>
                </c:pt>
                <c:pt idx="33">
                  <c:v>8.25</c:v>
                </c:pt>
                <c:pt idx="34">
                  <c:v>8.5</c:v>
                </c:pt>
                <c:pt idx="35">
                  <c:v>8.75</c:v>
                </c:pt>
                <c:pt idx="36">
                  <c:v>9</c:v>
                </c:pt>
                <c:pt idx="37">
                  <c:v>9.25</c:v>
                </c:pt>
                <c:pt idx="38">
                  <c:v>9.5</c:v>
                </c:pt>
                <c:pt idx="39">
                  <c:v>9.75</c:v>
                </c:pt>
                <c:pt idx="40">
                  <c:v>10</c:v>
                </c:pt>
                <c:pt idx="41">
                  <c:v>10.25</c:v>
                </c:pt>
                <c:pt idx="42">
                  <c:v>10.5</c:v>
                </c:pt>
                <c:pt idx="43">
                  <c:v>10.75</c:v>
                </c:pt>
                <c:pt idx="44">
                  <c:v>11</c:v>
                </c:pt>
                <c:pt idx="45">
                  <c:v>11.25</c:v>
                </c:pt>
                <c:pt idx="46">
                  <c:v>11.5</c:v>
                </c:pt>
                <c:pt idx="47">
                  <c:v>11.75</c:v>
                </c:pt>
                <c:pt idx="48">
                  <c:v>12</c:v>
                </c:pt>
                <c:pt idx="49">
                  <c:v>12.25</c:v>
                </c:pt>
                <c:pt idx="50">
                  <c:v>12.5</c:v>
                </c:pt>
                <c:pt idx="51">
                  <c:v>12.75</c:v>
                </c:pt>
                <c:pt idx="52">
                  <c:v>13</c:v>
                </c:pt>
                <c:pt idx="53">
                  <c:v>13.25</c:v>
                </c:pt>
                <c:pt idx="54">
                  <c:v>13.5</c:v>
                </c:pt>
                <c:pt idx="55">
                  <c:v>13.75</c:v>
                </c:pt>
                <c:pt idx="56">
                  <c:v>14</c:v>
                </c:pt>
                <c:pt idx="57">
                  <c:v>14.25</c:v>
                </c:pt>
                <c:pt idx="58">
                  <c:v>14.5</c:v>
                </c:pt>
                <c:pt idx="59">
                  <c:v>14.75</c:v>
                </c:pt>
                <c:pt idx="60">
                  <c:v>15</c:v>
                </c:pt>
                <c:pt idx="61">
                  <c:v>15.25</c:v>
                </c:pt>
                <c:pt idx="62">
                  <c:v>15.5</c:v>
                </c:pt>
                <c:pt idx="63">
                  <c:v>15.75</c:v>
                </c:pt>
                <c:pt idx="64">
                  <c:v>16</c:v>
                </c:pt>
                <c:pt idx="65">
                  <c:v>16.25</c:v>
                </c:pt>
                <c:pt idx="66">
                  <c:v>16.5</c:v>
                </c:pt>
                <c:pt idx="67">
                  <c:v>16.75</c:v>
                </c:pt>
                <c:pt idx="68">
                  <c:v>17</c:v>
                </c:pt>
                <c:pt idx="69">
                  <c:v>17.25</c:v>
                </c:pt>
                <c:pt idx="70">
                  <c:v>17.5</c:v>
                </c:pt>
                <c:pt idx="71">
                  <c:v>17.75</c:v>
                </c:pt>
                <c:pt idx="72">
                  <c:v>18</c:v>
                </c:pt>
                <c:pt idx="73">
                  <c:v>18.25</c:v>
                </c:pt>
                <c:pt idx="74">
                  <c:v>18.5</c:v>
                </c:pt>
                <c:pt idx="75">
                  <c:v>18.75</c:v>
                </c:pt>
                <c:pt idx="76">
                  <c:v>19</c:v>
                </c:pt>
                <c:pt idx="77">
                  <c:v>19.25</c:v>
                </c:pt>
                <c:pt idx="78">
                  <c:v>19.5</c:v>
                </c:pt>
                <c:pt idx="79">
                  <c:v>19.75</c:v>
                </c:pt>
                <c:pt idx="80">
                  <c:v>20</c:v>
                </c:pt>
                <c:pt idx="81">
                  <c:v>20.25</c:v>
                </c:pt>
                <c:pt idx="82">
                  <c:v>20.5</c:v>
                </c:pt>
                <c:pt idx="83">
                  <c:v>20.75</c:v>
                </c:pt>
                <c:pt idx="84">
                  <c:v>21</c:v>
                </c:pt>
                <c:pt idx="85">
                  <c:v>21.25</c:v>
                </c:pt>
                <c:pt idx="86">
                  <c:v>21.5</c:v>
                </c:pt>
                <c:pt idx="87">
                  <c:v>21.75</c:v>
                </c:pt>
                <c:pt idx="88">
                  <c:v>22</c:v>
                </c:pt>
                <c:pt idx="89">
                  <c:v>22.25</c:v>
                </c:pt>
                <c:pt idx="90">
                  <c:v>22.5</c:v>
                </c:pt>
                <c:pt idx="91">
                  <c:v>22.75</c:v>
                </c:pt>
                <c:pt idx="92">
                  <c:v>23</c:v>
                </c:pt>
                <c:pt idx="93">
                  <c:v>23.25</c:v>
                </c:pt>
                <c:pt idx="94">
                  <c:v>23.5</c:v>
                </c:pt>
                <c:pt idx="95">
                  <c:v>23.75</c:v>
                </c:pt>
                <c:pt idx="96">
                  <c:v>24</c:v>
                </c:pt>
                <c:pt idx="97">
                  <c:v>24.25</c:v>
                </c:pt>
                <c:pt idx="98">
                  <c:v>24.5</c:v>
                </c:pt>
                <c:pt idx="99">
                  <c:v>24.75</c:v>
                </c:pt>
                <c:pt idx="100">
                  <c:v>25</c:v>
                </c:pt>
                <c:pt idx="101">
                  <c:v>25.25</c:v>
                </c:pt>
                <c:pt idx="102">
                  <c:v>25.5</c:v>
                </c:pt>
                <c:pt idx="103">
                  <c:v>25.75</c:v>
                </c:pt>
                <c:pt idx="104">
                  <c:v>26</c:v>
                </c:pt>
                <c:pt idx="105">
                  <c:v>26.25</c:v>
                </c:pt>
                <c:pt idx="106">
                  <c:v>26.5</c:v>
                </c:pt>
                <c:pt idx="107">
                  <c:v>26.75</c:v>
                </c:pt>
                <c:pt idx="108">
                  <c:v>27</c:v>
                </c:pt>
                <c:pt idx="109">
                  <c:v>27.25</c:v>
                </c:pt>
                <c:pt idx="110">
                  <c:v>27.5</c:v>
                </c:pt>
                <c:pt idx="111">
                  <c:v>27.75</c:v>
                </c:pt>
                <c:pt idx="112">
                  <c:v>28</c:v>
                </c:pt>
                <c:pt idx="113">
                  <c:v>28.25</c:v>
                </c:pt>
                <c:pt idx="114">
                  <c:v>28.5</c:v>
                </c:pt>
                <c:pt idx="115">
                  <c:v>28.75</c:v>
                </c:pt>
                <c:pt idx="116">
                  <c:v>29</c:v>
                </c:pt>
                <c:pt idx="117">
                  <c:v>29.25</c:v>
                </c:pt>
                <c:pt idx="118">
                  <c:v>29.5</c:v>
                </c:pt>
                <c:pt idx="119">
                  <c:v>29.75</c:v>
                </c:pt>
                <c:pt idx="120">
                  <c:v>30</c:v>
                </c:pt>
                <c:pt idx="121">
                  <c:v>30.25</c:v>
                </c:pt>
                <c:pt idx="122">
                  <c:v>30.5</c:v>
                </c:pt>
                <c:pt idx="123">
                  <c:v>30.75</c:v>
                </c:pt>
                <c:pt idx="124">
                  <c:v>31</c:v>
                </c:pt>
                <c:pt idx="125">
                  <c:v>31.25</c:v>
                </c:pt>
                <c:pt idx="126">
                  <c:v>31.5</c:v>
                </c:pt>
                <c:pt idx="127">
                  <c:v>31.75</c:v>
                </c:pt>
                <c:pt idx="128">
                  <c:v>32</c:v>
                </c:pt>
                <c:pt idx="129">
                  <c:v>32.25</c:v>
                </c:pt>
                <c:pt idx="130">
                  <c:v>32.5</c:v>
                </c:pt>
                <c:pt idx="131">
                  <c:v>32.75</c:v>
                </c:pt>
                <c:pt idx="132">
                  <c:v>33</c:v>
                </c:pt>
                <c:pt idx="133">
                  <c:v>33.25</c:v>
                </c:pt>
                <c:pt idx="134">
                  <c:v>33.5</c:v>
                </c:pt>
                <c:pt idx="135">
                  <c:v>33.75</c:v>
                </c:pt>
                <c:pt idx="136">
                  <c:v>34</c:v>
                </c:pt>
                <c:pt idx="137">
                  <c:v>34.25</c:v>
                </c:pt>
                <c:pt idx="138">
                  <c:v>34.5</c:v>
                </c:pt>
                <c:pt idx="139">
                  <c:v>34.75</c:v>
                </c:pt>
                <c:pt idx="140">
                  <c:v>35</c:v>
                </c:pt>
                <c:pt idx="141">
                  <c:v>35.25</c:v>
                </c:pt>
                <c:pt idx="142">
                  <c:v>35.5</c:v>
                </c:pt>
                <c:pt idx="143">
                  <c:v>35.75</c:v>
                </c:pt>
                <c:pt idx="144">
                  <c:v>36</c:v>
                </c:pt>
                <c:pt idx="145">
                  <c:v>36.25</c:v>
                </c:pt>
                <c:pt idx="146">
                  <c:v>36.5</c:v>
                </c:pt>
                <c:pt idx="147">
                  <c:v>36.75</c:v>
                </c:pt>
                <c:pt idx="148">
                  <c:v>37</c:v>
                </c:pt>
                <c:pt idx="149">
                  <c:v>37.25</c:v>
                </c:pt>
                <c:pt idx="150">
                  <c:v>37.5</c:v>
                </c:pt>
                <c:pt idx="151">
                  <c:v>37.75</c:v>
                </c:pt>
                <c:pt idx="152">
                  <c:v>38</c:v>
                </c:pt>
                <c:pt idx="153">
                  <c:v>38.25</c:v>
                </c:pt>
                <c:pt idx="154">
                  <c:v>38.5</c:v>
                </c:pt>
                <c:pt idx="155">
                  <c:v>38.75</c:v>
                </c:pt>
                <c:pt idx="156">
                  <c:v>39</c:v>
                </c:pt>
                <c:pt idx="157">
                  <c:v>39.25</c:v>
                </c:pt>
                <c:pt idx="158">
                  <c:v>39.5</c:v>
                </c:pt>
                <c:pt idx="159">
                  <c:v>39.75</c:v>
                </c:pt>
                <c:pt idx="160">
                  <c:v>40</c:v>
                </c:pt>
                <c:pt idx="161">
                  <c:v>40.25</c:v>
                </c:pt>
                <c:pt idx="162">
                  <c:v>40.5</c:v>
                </c:pt>
                <c:pt idx="163">
                  <c:v>40.75</c:v>
                </c:pt>
                <c:pt idx="164">
                  <c:v>41</c:v>
                </c:pt>
                <c:pt idx="165">
                  <c:v>41.25</c:v>
                </c:pt>
                <c:pt idx="166">
                  <c:v>41.5</c:v>
                </c:pt>
                <c:pt idx="167">
                  <c:v>41.75</c:v>
                </c:pt>
                <c:pt idx="168">
                  <c:v>42</c:v>
                </c:pt>
                <c:pt idx="169">
                  <c:v>42.25</c:v>
                </c:pt>
                <c:pt idx="170">
                  <c:v>42.5</c:v>
                </c:pt>
                <c:pt idx="171">
                  <c:v>42.75</c:v>
                </c:pt>
                <c:pt idx="172">
                  <c:v>43</c:v>
                </c:pt>
                <c:pt idx="173">
                  <c:v>43.25</c:v>
                </c:pt>
                <c:pt idx="174">
                  <c:v>43.5</c:v>
                </c:pt>
                <c:pt idx="175">
                  <c:v>43.75</c:v>
                </c:pt>
                <c:pt idx="176">
                  <c:v>44</c:v>
                </c:pt>
                <c:pt idx="177">
                  <c:v>44.25</c:v>
                </c:pt>
                <c:pt idx="178">
                  <c:v>44.5</c:v>
                </c:pt>
                <c:pt idx="179">
                  <c:v>44.75</c:v>
                </c:pt>
                <c:pt idx="180">
                  <c:v>45</c:v>
                </c:pt>
                <c:pt idx="181">
                  <c:v>45.25</c:v>
                </c:pt>
                <c:pt idx="182">
                  <c:v>45.5</c:v>
                </c:pt>
                <c:pt idx="183">
                  <c:v>45.75</c:v>
                </c:pt>
                <c:pt idx="184">
                  <c:v>46</c:v>
                </c:pt>
                <c:pt idx="185">
                  <c:v>46.25</c:v>
                </c:pt>
                <c:pt idx="186">
                  <c:v>46.5</c:v>
                </c:pt>
                <c:pt idx="187">
                  <c:v>46.75</c:v>
                </c:pt>
                <c:pt idx="188">
                  <c:v>47</c:v>
                </c:pt>
                <c:pt idx="189">
                  <c:v>47.25</c:v>
                </c:pt>
                <c:pt idx="190">
                  <c:v>47.5</c:v>
                </c:pt>
                <c:pt idx="191">
                  <c:v>47.75</c:v>
                </c:pt>
                <c:pt idx="192">
                  <c:v>48</c:v>
                </c:pt>
                <c:pt idx="193">
                  <c:v>48.25</c:v>
                </c:pt>
                <c:pt idx="194">
                  <c:v>48.5</c:v>
                </c:pt>
                <c:pt idx="195">
                  <c:v>48.75</c:v>
                </c:pt>
                <c:pt idx="196">
                  <c:v>49</c:v>
                </c:pt>
                <c:pt idx="197">
                  <c:v>49.25</c:v>
                </c:pt>
                <c:pt idx="198">
                  <c:v>49.5</c:v>
                </c:pt>
                <c:pt idx="199">
                  <c:v>49.75</c:v>
                </c:pt>
                <c:pt idx="200">
                  <c:v>50</c:v>
                </c:pt>
                <c:pt idx="201">
                  <c:v>50.25</c:v>
                </c:pt>
                <c:pt idx="202">
                  <c:v>50.5</c:v>
                </c:pt>
                <c:pt idx="203">
                  <c:v>50.75</c:v>
                </c:pt>
                <c:pt idx="204">
                  <c:v>51</c:v>
                </c:pt>
                <c:pt idx="205">
                  <c:v>51.25</c:v>
                </c:pt>
                <c:pt idx="206">
                  <c:v>51.5</c:v>
                </c:pt>
                <c:pt idx="207">
                  <c:v>51.75</c:v>
                </c:pt>
                <c:pt idx="208">
                  <c:v>52</c:v>
                </c:pt>
                <c:pt idx="209">
                  <c:v>52.25</c:v>
                </c:pt>
                <c:pt idx="210">
                  <c:v>52.5</c:v>
                </c:pt>
                <c:pt idx="211">
                  <c:v>52.75</c:v>
                </c:pt>
                <c:pt idx="212">
                  <c:v>53</c:v>
                </c:pt>
                <c:pt idx="213">
                  <c:v>53.25</c:v>
                </c:pt>
                <c:pt idx="214">
                  <c:v>53.5</c:v>
                </c:pt>
                <c:pt idx="215">
                  <c:v>53.75</c:v>
                </c:pt>
                <c:pt idx="216">
                  <c:v>54</c:v>
                </c:pt>
                <c:pt idx="217">
                  <c:v>54.25</c:v>
                </c:pt>
                <c:pt idx="218">
                  <c:v>54.5</c:v>
                </c:pt>
                <c:pt idx="219">
                  <c:v>54.75</c:v>
                </c:pt>
                <c:pt idx="220">
                  <c:v>55</c:v>
                </c:pt>
                <c:pt idx="221">
                  <c:v>55.25</c:v>
                </c:pt>
                <c:pt idx="222">
                  <c:v>55.5</c:v>
                </c:pt>
                <c:pt idx="223">
                  <c:v>55.75</c:v>
                </c:pt>
                <c:pt idx="224">
                  <c:v>56</c:v>
                </c:pt>
                <c:pt idx="225">
                  <c:v>56.25</c:v>
                </c:pt>
                <c:pt idx="226">
                  <c:v>56.5</c:v>
                </c:pt>
                <c:pt idx="227">
                  <c:v>56.75</c:v>
                </c:pt>
                <c:pt idx="228">
                  <c:v>57</c:v>
                </c:pt>
                <c:pt idx="229">
                  <c:v>57.25</c:v>
                </c:pt>
                <c:pt idx="230">
                  <c:v>57.5</c:v>
                </c:pt>
                <c:pt idx="231">
                  <c:v>57.75</c:v>
                </c:pt>
                <c:pt idx="232">
                  <c:v>58</c:v>
                </c:pt>
                <c:pt idx="233">
                  <c:v>58.25</c:v>
                </c:pt>
                <c:pt idx="234">
                  <c:v>58.5</c:v>
                </c:pt>
                <c:pt idx="235">
                  <c:v>58.75</c:v>
                </c:pt>
                <c:pt idx="236">
                  <c:v>59</c:v>
                </c:pt>
                <c:pt idx="237">
                  <c:v>59.25</c:v>
                </c:pt>
                <c:pt idx="238">
                  <c:v>59.5</c:v>
                </c:pt>
                <c:pt idx="239">
                  <c:v>59.75</c:v>
                </c:pt>
                <c:pt idx="240">
                  <c:v>60</c:v>
                </c:pt>
                <c:pt idx="241">
                  <c:v>60.25</c:v>
                </c:pt>
                <c:pt idx="242">
                  <c:v>60.5</c:v>
                </c:pt>
                <c:pt idx="243">
                  <c:v>60.75</c:v>
                </c:pt>
                <c:pt idx="244">
                  <c:v>61</c:v>
                </c:pt>
                <c:pt idx="245">
                  <c:v>61.25</c:v>
                </c:pt>
                <c:pt idx="246">
                  <c:v>61.5</c:v>
                </c:pt>
                <c:pt idx="247">
                  <c:v>61.75</c:v>
                </c:pt>
                <c:pt idx="248">
                  <c:v>62</c:v>
                </c:pt>
                <c:pt idx="249">
                  <c:v>62.25</c:v>
                </c:pt>
                <c:pt idx="250">
                  <c:v>62.5</c:v>
                </c:pt>
                <c:pt idx="251">
                  <c:v>62.75</c:v>
                </c:pt>
                <c:pt idx="252">
                  <c:v>63</c:v>
                </c:pt>
                <c:pt idx="253">
                  <c:v>63.25</c:v>
                </c:pt>
                <c:pt idx="254">
                  <c:v>63.5</c:v>
                </c:pt>
                <c:pt idx="255">
                  <c:v>63.75</c:v>
                </c:pt>
                <c:pt idx="256">
                  <c:v>64</c:v>
                </c:pt>
                <c:pt idx="257">
                  <c:v>64.25</c:v>
                </c:pt>
                <c:pt idx="258">
                  <c:v>64.5</c:v>
                </c:pt>
                <c:pt idx="259">
                  <c:v>64.75</c:v>
                </c:pt>
                <c:pt idx="260">
                  <c:v>65</c:v>
                </c:pt>
                <c:pt idx="261">
                  <c:v>65.25</c:v>
                </c:pt>
                <c:pt idx="262">
                  <c:v>65.5</c:v>
                </c:pt>
                <c:pt idx="263">
                  <c:v>65.75</c:v>
                </c:pt>
                <c:pt idx="264">
                  <c:v>66</c:v>
                </c:pt>
                <c:pt idx="265">
                  <c:v>66.25</c:v>
                </c:pt>
                <c:pt idx="266">
                  <c:v>66.5</c:v>
                </c:pt>
                <c:pt idx="267">
                  <c:v>66.75</c:v>
                </c:pt>
                <c:pt idx="268">
                  <c:v>67</c:v>
                </c:pt>
                <c:pt idx="269">
                  <c:v>67.25</c:v>
                </c:pt>
                <c:pt idx="270">
                  <c:v>67.5</c:v>
                </c:pt>
                <c:pt idx="271">
                  <c:v>67.75</c:v>
                </c:pt>
                <c:pt idx="272">
                  <c:v>68</c:v>
                </c:pt>
                <c:pt idx="273">
                  <c:v>68.25</c:v>
                </c:pt>
                <c:pt idx="274">
                  <c:v>68.5</c:v>
                </c:pt>
                <c:pt idx="275">
                  <c:v>68.75</c:v>
                </c:pt>
                <c:pt idx="276">
                  <c:v>69</c:v>
                </c:pt>
                <c:pt idx="277">
                  <c:v>69.25</c:v>
                </c:pt>
                <c:pt idx="278">
                  <c:v>69.5</c:v>
                </c:pt>
                <c:pt idx="279">
                  <c:v>69.75</c:v>
                </c:pt>
                <c:pt idx="280">
                  <c:v>70</c:v>
                </c:pt>
                <c:pt idx="281">
                  <c:v>70.25</c:v>
                </c:pt>
                <c:pt idx="282">
                  <c:v>70.5</c:v>
                </c:pt>
                <c:pt idx="283">
                  <c:v>70.75</c:v>
                </c:pt>
                <c:pt idx="284">
                  <c:v>71</c:v>
                </c:pt>
                <c:pt idx="285">
                  <c:v>71.25</c:v>
                </c:pt>
                <c:pt idx="286">
                  <c:v>71.5</c:v>
                </c:pt>
                <c:pt idx="287">
                  <c:v>71.75</c:v>
                </c:pt>
                <c:pt idx="288">
                  <c:v>72</c:v>
                </c:pt>
                <c:pt idx="289">
                  <c:v>72.25</c:v>
                </c:pt>
                <c:pt idx="290">
                  <c:v>72.5</c:v>
                </c:pt>
                <c:pt idx="291">
                  <c:v>72.75</c:v>
                </c:pt>
                <c:pt idx="292">
                  <c:v>73</c:v>
                </c:pt>
                <c:pt idx="293">
                  <c:v>73.25</c:v>
                </c:pt>
                <c:pt idx="294">
                  <c:v>73.5</c:v>
                </c:pt>
                <c:pt idx="295">
                  <c:v>73.75</c:v>
                </c:pt>
                <c:pt idx="296">
                  <c:v>74</c:v>
                </c:pt>
                <c:pt idx="297">
                  <c:v>74.25</c:v>
                </c:pt>
                <c:pt idx="298">
                  <c:v>74.5</c:v>
                </c:pt>
                <c:pt idx="299">
                  <c:v>74.75</c:v>
                </c:pt>
                <c:pt idx="300">
                  <c:v>75</c:v>
                </c:pt>
                <c:pt idx="301">
                  <c:v>75.25</c:v>
                </c:pt>
                <c:pt idx="302">
                  <c:v>75.5</c:v>
                </c:pt>
                <c:pt idx="303">
                  <c:v>75.75</c:v>
                </c:pt>
                <c:pt idx="304">
                  <c:v>76</c:v>
                </c:pt>
                <c:pt idx="305">
                  <c:v>76.25</c:v>
                </c:pt>
                <c:pt idx="306">
                  <c:v>76.5</c:v>
                </c:pt>
                <c:pt idx="307">
                  <c:v>76.75</c:v>
                </c:pt>
                <c:pt idx="308">
                  <c:v>77</c:v>
                </c:pt>
                <c:pt idx="309">
                  <c:v>77.25</c:v>
                </c:pt>
                <c:pt idx="310">
                  <c:v>77.5</c:v>
                </c:pt>
                <c:pt idx="311">
                  <c:v>77.75</c:v>
                </c:pt>
                <c:pt idx="312">
                  <c:v>78</c:v>
                </c:pt>
                <c:pt idx="313">
                  <c:v>78.25</c:v>
                </c:pt>
                <c:pt idx="314">
                  <c:v>78.5</c:v>
                </c:pt>
                <c:pt idx="315">
                  <c:v>78.75</c:v>
                </c:pt>
                <c:pt idx="316">
                  <c:v>79</c:v>
                </c:pt>
                <c:pt idx="317">
                  <c:v>79.25</c:v>
                </c:pt>
                <c:pt idx="318">
                  <c:v>79.5</c:v>
                </c:pt>
                <c:pt idx="319">
                  <c:v>79.75</c:v>
                </c:pt>
                <c:pt idx="320">
                  <c:v>80</c:v>
                </c:pt>
                <c:pt idx="321">
                  <c:v>80.25</c:v>
                </c:pt>
                <c:pt idx="322">
                  <c:v>80.5</c:v>
                </c:pt>
                <c:pt idx="323">
                  <c:v>80.75</c:v>
                </c:pt>
                <c:pt idx="324">
                  <c:v>81</c:v>
                </c:pt>
                <c:pt idx="325">
                  <c:v>81.25</c:v>
                </c:pt>
                <c:pt idx="326">
                  <c:v>81.5</c:v>
                </c:pt>
                <c:pt idx="327">
                  <c:v>81.75</c:v>
                </c:pt>
                <c:pt idx="328">
                  <c:v>82</c:v>
                </c:pt>
                <c:pt idx="329">
                  <c:v>82.25</c:v>
                </c:pt>
                <c:pt idx="330">
                  <c:v>82.5</c:v>
                </c:pt>
                <c:pt idx="331">
                  <c:v>82.75</c:v>
                </c:pt>
                <c:pt idx="332">
                  <c:v>83</c:v>
                </c:pt>
                <c:pt idx="333">
                  <c:v>83.25</c:v>
                </c:pt>
                <c:pt idx="334">
                  <c:v>83.5</c:v>
                </c:pt>
                <c:pt idx="335">
                  <c:v>83.75</c:v>
                </c:pt>
                <c:pt idx="336">
                  <c:v>84</c:v>
                </c:pt>
                <c:pt idx="337">
                  <c:v>84.25</c:v>
                </c:pt>
                <c:pt idx="338">
                  <c:v>84.5</c:v>
                </c:pt>
                <c:pt idx="339">
                  <c:v>84.75</c:v>
                </c:pt>
                <c:pt idx="340">
                  <c:v>85</c:v>
                </c:pt>
                <c:pt idx="341">
                  <c:v>85.25</c:v>
                </c:pt>
                <c:pt idx="342">
                  <c:v>85.5</c:v>
                </c:pt>
                <c:pt idx="343">
                  <c:v>85.75</c:v>
                </c:pt>
                <c:pt idx="344">
                  <c:v>86</c:v>
                </c:pt>
                <c:pt idx="345">
                  <c:v>86.25</c:v>
                </c:pt>
                <c:pt idx="346">
                  <c:v>86.5</c:v>
                </c:pt>
                <c:pt idx="347">
                  <c:v>86.75</c:v>
                </c:pt>
                <c:pt idx="348">
                  <c:v>87</c:v>
                </c:pt>
                <c:pt idx="349">
                  <c:v>87.25</c:v>
                </c:pt>
                <c:pt idx="350">
                  <c:v>87.5</c:v>
                </c:pt>
                <c:pt idx="351">
                  <c:v>87.75</c:v>
                </c:pt>
                <c:pt idx="352">
                  <c:v>88</c:v>
                </c:pt>
                <c:pt idx="353">
                  <c:v>88.25</c:v>
                </c:pt>
                <c:pt idx="354">
                  <c:v>88.5</c:v>
                </c:pt>
                <c:pt idx="355">
                  <c:v>88.75</c:v>
                </c:pt>
                <c:pt idx="356">
                  <c:v>89</c:v>
                </c:pt>
                <c:pt idx="357">
                  <c:v>89.25</c:v>
                </c:pt>
                <c:pt idx="358">
                  <c:v>89.5</c:v>
                </c:pt>
                <c:pt idx="359">
                  <c:v>89.75</c:v>
                </c:pt>
                <c:pt idx="360">
                  <c:v>90</c:v>
                </c:pt>
                <c:pt idx="361">
                  <c:v>90.25</c:v>
                </c:pt>
                <c:pt idx="362">
                  <c:v>90.5</c:v>
                </c:pt>
                <c:pt idx="363">
                  <c:v>90.75</c:v>
                </c:pt>
                <c:pt idx="364">
                  <c:v>91</c:v>
                </c:pt>
                <c:pt idx="365">
                  <c:v>91.25</c:v>
                </c:pt>
                <c:pt idx="366">
                  <c:v>91.5</c:v>
                </c:pt>
                <c:pt idx="367">
                  <c:v>91.75</c:v>
                </c:pt>
                <c:pt idx="368">
                  <c:v>92</c:v>
                </c:pt>
                <c:pt idx="369">
                  <c:v>92.25</c:v>
                </c:pt>
                <c:pt idx="370">
                  <c:v>92.5</c:v>
                </c:pt>
                <c:pt idx="371">
                  <c:v>92.75</c:v>
                </c:pt>
                <c:pt idx="372">
                  <c:v>93</c:v>
                </c:pt>
                <c:pt idx="373">
                  <c:v>93.25</c:v>
                </c:pt>
                <c:pt idx="374">
                  <c:v>93.5</c:v>
                </c:pt>
                <c:pt idx="375">
                  <c:v>93.75</c:v>
                </c:pt>
                <c:pt idx="376">
                  <c:v>94</c:v>
                </c:pt>
                <c:pt idx="377">
                  <c:v>94.25</c:v>
                </c:pt>
                <c:pt idx="378">
                  <c:v>94.5</c:v>
                </c:pt>
                <c:pt idx="379">
                  <c:v>94.75</c:v>
                </c:pt>
                <c:pt idx="380">
                  <c:v>95</c:v>
                </c:pt>
                <c:pt idx="381">
                  <c:v>95.25</c:v>
                </c:pt>
                <c:pt idx="382">
                  <c:v>95.5</c:v>
                </c:pt>
                <c:pt idx="383">
                  <c:v>95.75</c:v>
                </c:pt>
                <c:pt idx="384">
                  <c:v>96</c:v>
                </c:pt>
                <c:pt idx="385">
                  <c:v>96.25</c:v>
                </c:pt>
                <c:pt idx="386">
                  <c:v>96.5</c:v>
                </c:pt>
                <c:pt idx="387">
                  <c:v>96.75</c:v>
                </c:pt>
                <c:pt idx="388">
                  <c:v>97</c:v>
                </c:pt>
                <c:pt idx="389">
                  <c:v>97.25</c:v>
                </c:pt>
                <c:pt idx="390">
                  <c:v>97.5</c:v>
                </c:pt>
                <c:pt idx="391">
                  <c:v>97.75</c:v>
                </c:pt>
                <c:pt idx="392">
                  <c:v>98</c:v>
                </c:pt>
                <c:pt idx="393">
                  <c:v>98.25</c:v>
                </c:pt>
                <c:pt idx="394">
                  <c:v>98.5</c:v>
                </c:pt>
                <c:pt idx="395">
                  <c:v>98.75</c:v>
                </c:pt>
                <c:pt idx="396">
                  <c:v>99</c:v>
                </c:pt>
                <c:pt idx="397">
                  <c:v>99.25</c:v>
                </c:pt>
                <c:pt idx="398">
                  <c:v>99.5</c:v>
                </c:pt>
                <c:pt idx="399">
                  <c:v>99.75</c:v>
                </c:pt>
                <c:pt idx="400">
                  <c:v>100</c:v>
                </c:pt>
              </c:numCache>
            </c:numRef>
          </c:cat>
          <c:val>
            <c:numRef>
              <c:f>Relativity!$O$52:$O$451</c:f>
              <c:numCache>
                <c:formatCode>0.00%</c:formatCode>
                <c:ptCount val="400"/>
                <c:pt idx="0">
                  <c:v>4.5999999999999999E-3</c:v>
                </c:pt>
                <c:pt idx="1">
                  <c:v>9.1999999999999998E-3</c:v>
                </c:pt>
                <c:pt idx="2">
                  <c:v>1.38E-2</c:v>
                </c:pt>
                <c:pt idx="3">
                  <c:v>1.84E-2</c:v>
                </c:pt>
                <c:pt idx="4">
                  <c:v>2.3E-2</c:v>
                </c:pt>
                <c:pt idx="5">
                  <c:v>2.76E-2</c:v>
                </c:pt>
                <c:pt idx="6">
                  <c:v>3.2199999999999999E-2</c:v>
                </c:pt>
                <c:pt idx="7">
                  <c:v>3.6799999999999999E-2</c:v>
                </c:pt>
                <c:pt idx="8">
                  <c:v>4.1399999999999999E-2</c:v>
                </c:pt>
                <c:pt idx="9">
                  <c:v>4.5999999999999999E-2</c:v>
                </c:pt>
                <c:pt idx="10">
                  <c:v>5.0599999999999999E-2</c:v>
                </c:pt>
                <c:pt idx="11">
                  <c:v>5.5199999999999999E-2</c:v>
                </c:pt>
                <c:pt idx="12">
                  <c:v>5.9799999999999999E-2</c:v>
                </c:pt>
                <c:pt idx="13">
                  <c:v>6.4399999999999999E-2</c:v>
                </c:pt>
                <c:pt idx="14">
                  <c:v>6.9000000000000006E-2</c:v>
                </c:pt>
                <c:pt idx="15">
                  <c:v>7.3599999999999999E-2</c:v>
                </c:pt>
                <c:pt idx="16">
                  <c:v>7.8199999999999992E-2</c:v>
                </c:pt>
                <c:pt idx="17">
                  <c:v>8.2799999999999985E-2</c:v>
                </c:pt>
                <c:pt idx="18">
                  <c:v>8.7399999999999978E-2</c:v>
                </c:pt>
                <c:pt idx="19">
                  <c:v>9.1999999999999998E-2</c:v>
                </c:pt>
                <c:pt idx="20" formatCode="0.0%">
                  <c:v>9.7750000000000004E-2</c:v>
                </c:pt>
                <c:pt idx="21" formatCode="0.0%">
                  <c:v>0.10350000000000001</c:v>
                </c:pt>
                <c:pt idx="22" formatCode="0.0%">
                  <c:v>0.10925000000000001</c:v>
                </c:pt>
                <c:pt idx="23" formatCode="0.0%">
                  <c:v>0.11500000000000002</c:v>
                </c:pt>
                <c:pt idx="24" formatCode="0.0%">
                  <c:v>0.12075000000000002</c:v>
                </c:pt>
                <c:pt idx="25" formatCode="0.0%">
                  <c:v>0.12650000000000003</c:v>
                </c:pt>
                <c:pt idx="26" formatCode="0.0%">
                  <c:v>0.13225000000000003</c:v>
                </c:pt>
                <c:pt idx="27" formatCode="0.0%">
                  <c:v>0.13800000000000004</c:v>
                </c:pt>
                <c:pt idx="28" formatCode="0.0%">
                  <c:v>0.14375000000000004</c:v>
                </c:pt>
                <c:pt idx="29" formatCode="0.0%">
                  <c:v>0.14950000000000005</c:v>
                </c:pt>
                <c:pt idx="30" formatCode="0.0%">
                  <c:v>0.15525000000000005</c:v>
                </c:pt>
                <c:pt idx="31" formatCode="0.0%">
                  <c:v>0.16100000000000006</c:v>
                </c:pt>
                <c:pt idx="32" formatCode="0.0%">
                  <c:v>0.16675000000000006</c:v>
                </c:pt>
                <c:pt idx="33" formatCode="0.0%">
                  <c:v>0.17250000000000007</c:v>
                </c:pt>
                <c:pt idx="34" formatCode="0.0%">
                  <c:v>0.17825000000000008</c:v>
                </c:pt>
                <c:pt idx="35" formatCode="0.0%">
                  <c:v>0.18400000000000008</c:v>
                </c:pt>
                <c:pt idx="36" formatCode="0.0%">
                  <c:v>0.18975000000000009</c:v>
                </c:pt>
                <c:pt idx="37" formatCode="0.0%">
                  <c:v>0.19550000000000009</c:v>
                </c:pt>
                <c:pt idx="38" formatCode="0.0%">
                  <c:v>0.2012500000000001</c:v>
                </c:pt>
                <c:pt idx="39">
                  <c:v>0.20699999999999999</c:v>
                </c:pt>
                <c:pt idx="40" formatCode="0.0%">
                  <c:v>0.21274999999999999</c:v>
                </c:pt>
                <c:pt idx="41" formatCode="0.0%">
                  <c:v>0.2185</c:v>
                </c:pt>
                <c:pt idx="42" formatCode="0.0%">
                  <c:v>0.22425</c:v>
                </c:pt>
                <c:pt idx="43" formatCode="0.0%">
                  <c:v>0.23</c:v>
                </c:pt>
                <c:pt idx="44" formatCode="0.0%">
                  <c:v>0.23575000000000002</c:v>
                </c:pt>
                <c:pt idx="45" formatCode="0.0%">
                  <c:v>0.24150000000000002</c:v>
                </c:pt>
                <c:pt idx="46" formatCode="0.0%">
                  <c:v>0.24725000000000003</c:v>
                </c:pt>
                <c:pt idx="47" formatCode="0.0%">
                  <c:v>0.253</c:v>
                </c:pt>
                <c:pt idx="48" formatCode="0.0%">
                  <c:v>0.25874999999999998</c:v>
                </c:pt>
                <c:pt idx="49" formatCode="0.0%">
                  <c:v>0.26449999999999996</c:v>
                </c:pt>
                <c:pt idx="50" formatCode="0.0%">
                  <c:v>0.27024999999999993</c:v>
                </c:pt>
                <c:pt idx="51" formatCode="0.0%">
                  <c:v>0.27599999999999991</c:v>
                </c:pt>
                <c:pt idx="52" formatCode="0.0%">
                  <c:v>0.28174999999999989</c:v>
                </c:pt>
                <c:pt idx="53" formatCode="0.0%">
                  <c:v>0.28749999999999987</c:v>
                </c:pt>
                <c:pt idx="54" formatCode="0.0%">
                  <c:v>0.29324999999999984</c:v>
                </c:pt>
                <c:pt idx="55" formatCode="0.0%">
                  <c:v>0.29899999999999982</c:v>
                </c:pt>
                <c:pt idx="56" formatCode="0.0%">
                  <c:v>0.3047499999999998</c:v>
                </c:pt>
                <c:pt idx="57" formatCode="0.0%">
                  <c:v>0.31049999999999978</c:v>
                </c:pt>
                <c:pt idx="58" formatCode="0.0%">
                  <c:v>0.31624999999999975</c:v>
                </c:pt>
                <c:pt idx="59">
                  <c:v>0.32200000000000001</c:v>
                </c:pt>
                <c:pt idx="60" formatCode="0.0%">
                  <c:v>0.3276</c:v>
                </c:pt>
                <c:pt idx="61" formatCode="0.0%">
                  <c:v>0.3332</c:v>
                </c:pt>
                <c:pt idx="62" formatCode="0.0%">
                  <c:v>0.33879999999999999</c:v>
                </c:pt>
                <c:pt idx="63" formatCode="0.0%">
                  <c:v>0.34439999999999998</c:v>
                </c:pt>
                <c:pt idx="64" formatCode="0.0%">
                  <c:v>0.35</c:v>
                </c:pt>
                <c:pt idx="65" formatCode="0.0%">
                  <c:v>0.35559999999999997</c:v>
                </c:pt>
                <c:pt idx="66" formatCode="0.0%">
                  <c:v>0.36119999999999997</c:v>
                </c:pt>
                <c:pt idx="67" formatCode="0.0%">
                  <c:v>0.36679999999999996</c:v>
                </c:pt>
                <c:pt idx="68" formatCode="0.0%">
                  <c:v>0.37239999999999995</c:v>
                </c:pt>
                <c:pt idx="69" formatCode="0.0%">
                  <c:v>0.37799999999999995</c:v>
                </c:pt>
                <c:pt idx="70" formatCode="0.0%">
                  <c:v>0.38359999999999994</c:v>
                </c:pt>
                <c:pt idx="71" formatCode="0.0%">
                  <c:v>0.38919999999999993</c:v>
                </c:pt>
                <c:pt idx="72" formatCode="0.0%">
                  <c:v>0.39479999999999993</c:v>
                </c:pt>
                <c:pt idx="73" formatCode="0.0%">
                  <c:v>0.40039999999999992</c:v>
                </c:pt>
                <c:pt idx="74" formatCode="0.0%">
                  <c:v>0.40599999999999992</c:v>
                </c:pt>
                <c:pt idx="75" formatCode="0.0%">
                  <c:v>0.41159999999999991</c:v>
                </c:pt>
                <c:pt idx="76" formatCode="0.0%">
                  <c:v>0.4171999999999999</c:v>
                </c:pt>
                <c:pt idx="77" formatCode="0.0%">
                  <c:v>0.4227999999999999</c:v>
                </c:pt>
                <c:pt idx="78" formatCode="0.0%">
                  <c:v>0.42839999999999989</c:v>
                </c:pt>
                <c:pt idx="79">
                  <c:v>0.434</c:v>
                </c:pt>
                <c:pt idx="80" formatCode="0.0%">
                  <c:v>0.43575999999999998</c:v>
                </c:pt>
                <c:pt idx="81" formatCode="0.0%">
                  <c:v>0.43751999999999996</c:v>
                </c:pt>
                <c:pt idx="82" formatCode="0.0%">
                  <c:v>0.43927999999999995</c:v>
                </c:pt>
                <c:pt idx="83" formatCode="0.0%">
                  <c:v>0.44103999999999993</c:v>
                </c:pt>
                <c:pt idx="84" formatCode="0.0%">
                  <c:v>0.44279999999999992</c:v>
                </c:pt>
                <c:pt idx="85" formatCode="0.0%">
                  <c:v>0.4445599999999999</c:v>
                </c:pt>
                <c:pt idx="86" formatCode="0.0%">
                  <c:v>0.44631999999999988</c:v>
                </c:pt>
                <c:pt idx="87" formatCode="0.0%">
                  <c:v>0.44807999999999987</c:v>
                </c:pt>
                <c:pt idx="88" formatCode="0.0%">
                  <c:v>0.44983999999999985</c:v>
                </c:pt>
                <c:pt idx="89" formatCode="0.0%">
                  <c:v>0.45159999999999983</c:v>
                </c:pt>
                <c:pt idx="90" formatCode="0.0%">
                  <c:v>0.45335999999999982</c:v>
                </c:pt>
                <c:pt idx="91" formatCode="0.0%">
                  <c:v>0.4551199999999998</c:v>
                </c:pt>
                <c:pt idx="92" formatCode="0.0%">
                  <c:v>0.45687999999999979</c:v>
                </c:pt>
                <c:pt idx="93" formatCode="0.0%">
                  <c:v>0.45863999999999977</c:v>
                </c:pt>
                <c:pt idx="94" formatCode="0.0%">
                  <c:v>0.46039999999999975</c:v>
                </c:pt>
                <c:pt idx="95" formatCode="0.0%">
                  <c:v>0.46215999999999974</c:v>
                </c:pt>
                <c:pt idx="96" formatCode="0.0%">
                  <c:v>0.46391999999999972</c:v>
                </c:pt>
                <c:pt idx="97" formatCode="0.0%">
                  <c:v>0.46567999999999971</c:v>
                </c:pt>
                <c:pt idx="98" formatCode="0.0%">
                  <c:v>0.46743999999999969</c:v>
                </c:pt>
                <c:pt idx="99">
                  <c:v>0.46920000000000001</c:v>
                </c:pt>
                <c:pt idx="100" formatCode="0.0%">
                  <c:v>0.47014</c:v>
                </c:pt>
                <c:pt idx="101" formatCode="0.0%">
                  <c:v>0.47108</c:v>
                </c:pt>
                <c:pt idx="102" formatCode="0.0%">
                  <c:v>0.47202</c:v>
                </c:pt>
                <c:pt idx="103" formatCode="0.0%">
                  <c:v>0.47295999999999999</c:v>
                </c:pt>
                <c:pt idx="104" formatCode="0.0%">
                  <c:v>0.47389999999999999</c:v>
                </c:pt>
                <c:pt idx="105" formatCode="0.0%">
                  <c:v>0.47483999999999998</c:v>
                </c:pt>
                <c:pt idx="106" formatCode="0.0%">
                  <c:v>0.47577999999999998</c:v>
                </c:pt>
                <c:pt idx="107" formatCode="0.0%">
                  <c:v>0.47671999999999998</c:v>
                </c:pt>
                <c:pt idx="108" formatCode="0.0%">
                  <c:v>0.47765999999999997</c:v>
                </c:pt>
                <c:pt idx="109" formatCode="0.0%">
                  <c:v>0.47859999999999997</c:v>
                </c:pt>
                <c:pt idx="110" formatCode="0.0%">
                  <c:v>0.47953999999999997</c:v>
                </c:pt>
                <c:pt idx="111" formatCode="0.0%">
                  <c:v>0.48047999999999996</c:v>
                </c:pt>
                <c:pt idx="112" formatCode="0.0%">
                  <c:v>0.48141999999999996</c:v>
                </c:pt>
                <c:pt idx="113" formatCode="0.0%">
                  <c:v>0.48235999999999996</c:v>
                </c:pt>
                <c:pt idx="114" formatCode="0.0%">
                  <c:v>0.48329999999999995</c:v>
                </c:pt>
                <c:pt idx="115" formatCode="0.0%">
                  <c:v>0.48423999999999995</c:v>
                </c:pt>
                <c:pt idx="116" formatCode="0.0%">
                  <c:v>0.48517999999999994</c:v>
                </c:pt>
                <c:pt idx="117" formatCode="0.0%">
                  <c:v>0.48611999999999994</c:v>
                </c:pt>
                <c:pt idx="118" formatCode="0.0%">
                  <c:v>0.48705999999999994</c:v>
                </c:pt>
                <c:pt idx="119">
                  <c:v>0.48799999999999999</c:v>
                </c:pt>
                <c:pt idx="120" formatCode="0.0%">
                  <c:v>0.48859999999999998</c:v>
                </c:pt>
                <c:pt idx="121" formatCode="0.0%">
                  <c:v>0.48919999999999997</c:v>
                </c:pt>
                <c:pt idx="122" formatCode="0.0%">
                  <c:v>0.48979999999999996</c:v>
                </c:pt>
                <c:pt idx="123" formatCode="0.0%">
                  <c:v>0.49039999999999995</c:v>
                </c:pt>
                <c:pt idx="124" formatCode="0.0%">
                  <c:v>0.49099999999999994</c:v>
                </c:pt>
                <c:pt idx="125" formatCode="0.0%">
                  <c:v>0.49159999999999993</c:v>
                </c:pt>
                <c:pt idx="126" formatCode="0.0%">
                  <c:v>0.49219999999999992</c:v>
                </c:pt>
                <c:pt idx="127" formatCode="0.0%">
                  <c:v>0.4927999999999999</c:v>
                </c:pt>
                <c:pt idx="128" formatCode="0.0%">
                  <c:v>0.49339999999999989</c:v>
                </c:pt>
                <c:pt idx="129" formatCode="0.0%">
                  <c:v>0.49399999999999988</c:v>
                </c:pt>
                <c:pt idx="130" formatCode="0.0%">
                  <c:v>0.49459999999999987</c:v>
                </c:pt>
                <c:pt idx="131" formatCode="0.0%">
                  <c:v>0.49519999999999986</c:v>
                </c:pt>
                <c:pt idx="132" formatCode="0.0%">
                  <c:v>0.49579999999999985</c:v>
                </c:pt>
                <c:pt idx="133" formatCode="0.0%">
                  <c:v>0.49639999999999984</c:v>
                </c:pt>
                <c:pt idx="134" formatCode="0.0%">
                  <c:v>0.49699999999999983</c:v>
                </c:pt>
                <c:pt idx="135" formatCode="0.0%">
                  <c:v>0.49759999999999982</c:v>
                </c:pt>
                <c:pt idx="136" formatCode="0.0%">
                  <c:v>0.49819999999999981</c:v>
                </c:pt>
                <c:pt idx="137" formatCode="0.0%">
                  <c:v>0.4987999999999998</c:v>
                </c:pt>
                <c:pt idx="138" formatCode="0.0%">
                  <c:v>0.49939999999999979</c:v>
                </c:pt>
                <c:pt idx="139">
                  <c:v>0.5</c:v>
                </c:pt>
                <c:pt idx="140" formatCode="0.0%">
                  <c:v>0.50137500000000002</c:v>
                </c:pt>
                <c:pt idx="141" formatCode="0.0%">
                  <c:v>0.50275000000000003</c:v>
                </c:pt>
                <c:pt idx="142" formatCode="0.0%">
                  <c:v>0.50412500000000005</c:v>
                </c:pt>
                <c:pt idx="143" formatCode="0.0%">
                  <c:v>0.50550000000000006</c:v>
                </c:pt>
                <c:pt idx="144" formatCode="0.0%">
                  <c:v>0.50687500000000008</c:v>
                </c:pt>
                <c:pt idx="145" formatCode="0.0%">
                  <c:v>0.50825000000000009</c:v>
                </c:pt>
                <c:pt idx="146" formatCode="0.0%">
                  <c:v>0.50962500000000011</c:v>
                </c:pt>
                <c:pt idx="147" formatCode="0.0%">
                  <c:v>0.51100000000000012</c:v>
                </c:pt>
                <c:pt idx="148" formatCode="0.0%">
                  <c:v>0.51237500000000014</c:v>
                </c:pt>
                <c:pt idx="149" formatCode="0.0%">
                  <c:v>0.51375000000000015</c:v>
                </c:pt>
                <c:pt idx="150" formatCode="0.0%">
                  <c:v>0.51512500000000017</c:v>
                </c:pt>
                <c:pt idx="151" formatCode="0.0%">
                  <c:v>0.51650000000000018</c:v>
                </c:pt>
                <c:pt idx="152" formatCode="0.0%">
                  <c:v>0.5178750000000002</c:v>
                </c:pt>
                <c:pt idx="153" formatCode="0.0%">
                  <c:v>0.51925000000000021</c:v>
                </c:pt>
                <c:pt idx="154" formatCode="0.0%">
                  <c:v>0.52062500000000023</c:v>
                </c:pt>
                <c:pt idx="155" formatCode="0.0%">
                  <c:v>0.52200000000000024</c:v>
                </c:pt>
                <c:pt idx="156" formatCode="0.0%">
                  <c:v>0.52337500000000026</c:v>
                </c:pt>
                <c:pt idx="157" formatCode="0.0%">
                  <c:v>0.52475000000000027</c:v>
                </c:pt>
                <c:pt idx="158" formatCode="0.0%">
                  <c:v>0.52612500000000029</c:v>
                </c:pt>
                <c:pt idx="159">
                  <c:v>0.52749999999999997</c:v>
                </c:pt>
                <c:pt idx="160" formatCode="0.0%">
                  <c:v>0.53306500000000001</c:v>
                </c:pt>
                <c:pt idx="161" formatCode="0.0%">
                  <c:v>0.53863000000000005</c:v>
                </c:pt>
                <c:pt idx="162" formatCode="0.0%">
                  <c:v>0.5441950000000001</c:v>
                </c:pt>
                <c:pt idx="163" formatCode="0.0%">
                  <c:v>0.54976000000000014</c:v>
                </c:pt>
                <c:pt idx="164" formatCode="0.0%">
                  <c:v>0.55532500000000018</c:v>
                </c:pt>
                <c:pt idx="165" formatCode="0.0%">
                  <c:v>0.56089000000000022</c:v>
                </c:pt>
                <c:pt idx="166" formatCode="0.0%">
                  <c:v>0.56645500000000026</c:v>
                </c:pt>
                <c:pt idx="167" formatCode="0.0%">
                  <c:v>0.57202000000000031</c:v>
                </c:pt>
                <c:pt idx="168" formatCode="0.0%">
                  <c:v>0.57758500000000035</c:v>
                </c:pt>
                <c:pt idx="169" formatCode="0.0%">
                  <c:v>0.58315000000000039</c:v>
                </c:pt>
                <c:pt idx="170" formatCode="0.0%">
                  <c:v>0.58871500000000043</c:v>
                </c:pt>
                <c:pt idx="171" formatCode="0.0%">
                  <c:v>0.59428000000000047</c:v>
                </c:pt>
                <c:pt idx="172" formatCode="0.0%">
                  <c:v>0.59984500000000052</c:v>
                </c:pt>
                <c:pt idx="173" formatCode="0.0%">
                  <c:v>0.60541000000000056</c:v>
                </c:pt>
                <c:pt idx="174" formatCode="0.0%">
                  <c:v>0.6109750000000006</c:v>
                </c:pt>
                <c:pt idx="175" formatCode="0.0%">
                  <c:v>0.61654000000000064</c:v>
                </c:pt>
                <c:pt idx="176" formatCode="0.0%">
                  <c:v>0.62210500000000069</c:v>
                </c:pt>
                <c:pt idx="177" formatCode="0.0%">
                  <c:v>0.62767000000000073</c:v>
                </c:pt>
                <c:pt idx="178" formatCode="0.0%">
                  <c:v>0.63323500000000077</c:v>
                </c:pt>
                <c:pt idx="179">
                  <c:v>0.63880000000000003</c:v>
                </c:pt>
                <c:pt idx="180" formatCode="0.0%">
                  <c:v>0.64436000000000004</c:v>
                </c:pt>
                <c:pt idx="181" formatCode="0.0%">
                  <c:v>0.64992000000000005</c:v>
                </c:pt>
                <c:pt idx="182" formatCode="0.0%">
                  <c:v>0.65548000000000006</c:v>
                </c:pt>
                <c:pt idx="183" formatCode="0.0%">
                  <c:v>0.66104000000000007</c:v>
                </c:pt>
                <c:pt idx="184" formatCode="0.0%">
                  <c:v>0.66660000000000008</c:v>
                </c:pt>
                <c:pt idx="185" formatCode="0.0%">
                  <c:v>0.67216000000000009</c:v>
                </c:pt>
                <c:pt idx="186" formatCode="0.0%">
                  <c:v>0.6777200000000001</c:v>
                </c:pt>
                <c:pt idx="187" formatCode="0.0%">
                  <c:v>0.68328000000000011</c:v>
                </c:pt>
                <c:pt idx="188" formatCode="0.0%">
                  <c:v>0.68884000000000012</c:v>
                </c:pt>
                <c:pt idx="189" formatCode="0.0%">
                  <c:v>0.69440000000000013</c:v>
                </c:pt>
                <c:pt idx="190" formatCode="0.0%">
                  <c:v>0.69996000000000014</c:v>
                </c:pt>
                <c:pt idx="191" formatCode="0.0%">
                  <c:v>0.70552000000000015</c:v>
                </c:pt>
                <c:pt idx="192" formatCode="0.0%">
                  <c:v>0.71108000000000016</c:v>
                </c:pt>
                <c:pt idx="193" formatCode="0.0%">
                  <c:v>0.71664000000000017</c:v>
                </c:pt>
                <c:pt idx="194" formatCode="0.0%">
                  <c:v>0.72220000000000018</c:v>
                </c:pt>
                <c:pt idx="195" formatCode="0.0%">
                  <c:v>0.72776000000000018</c:v>
                </c:pt>
                <c:pt idx="196" formatCode="0.0%">
                  <c:v>0.73332000000000019</c:v>
                </c:pt>
                <c:pt idx="197" formatCode="0.0%">
                  <c:v>0.7388800000000002</c:v>
                </c:pt>
                <c:pt idx="198" formatCode="0.0%">
                  <c:v>0.74444000000000021</c:v>
                </c:pt>
                <c:pt idx="199">
                  <c:v>0.75</c:v>
                </c:pt>
                <c:pt idx="200" formatCode="0.0%">
                  <c:v>0.75261999999999996</c:v>
                </c:pt>
                <c:pt idx="201" formatCode="0.0%">
                  <c:v>0.75523999999999991</c:v>
                </c:pt>
                <c:pt idx="202" formatCode="0.0%">
                  <c:v>0.75785999999999987</c:v>
                </c:pt>
                <c:pt idx="203" formatCode="0.0%">
                  <c:v>0.76047999999999982</c:v>
                </c:pt>
                <c:pt idx="204" formatCode="0.0%">
                  <c:v>0.76309999999999978</c:v>
                </c:pt>
                <c:pt idx="205" formatCode="0.0%">
                  <c:v>0.76571999999999973</c:v>
                </c:pt>
                <c:pt idx="206" formatCode="0.0%">
                  <c:v>0.76833999999999969</c:v>
                </c:pt>
                <c:pt idx="207" formatCode="0.0%">
                  <c:v>0.77095999999999965</c:v>
                </c:pt>
                <c:pt idx="208" formatCode="0.0%">
                  <c:v>0.7735799999999996</c:v>
                </c:pt>
                <c:pt idx="209" formatCode="0.0%">
                  <c:v>0.77619999999999956</c:v>
                </c:pt>
                <c:pt idx="210" formatCode="0.0%">
                  <c:v>0.77881999999999951</c:v>
                </c:pt>
                <c:pt idx="211" formatCode="0.0%">
                  <c:v>0.78143999999999947</c:v>
                </c:pt>
                <c:pt idx="212" formatCode="0.0%">
                  <c:v>0.78405999999999942</c:v>
                </c:pt>
                <c:pt idx="213" formatCode="0.0%">
                  <c:v>0.78667999999999938</c:v>
                </c:pt>
                <c:pt idx="214" formatCode="0.0%">
                  <c:v>0.78929999999999934</c:v>
                </c:pt>
                <c:pt idx="215" formatCode="0.0%">
                  <c:v>0.79191999999999929</c:v>
                </c:pt>
                <c:pt idx="216" formatCode="0.0%">
                  <c:v>0.79453999999999925</c:v>
                </c:pt>
                <c:pt idx="217" formatCode="0.0%">
                  <c:v>0.7971599999999992</c:v>
                </c:pt>
                <c:pt idx="218" formatCode="0.0%">
                  <c:v>0.79977999999999916</c:v>
                </c:pt>
                <c:pt idx="219">
                  <c:v>0.8024</c:v>
                </c:pt>
                <c:pt idx="220" formatCode="0.0%">
                  <c:v>0.80501500000000004</c:v>
                </c:pt>
                <c:pt idx="221" formatCode="0.0%">
                  <c:v>0.80763000000000007</c:v>
                </c:pt>
                <c:pt idx="222" formatCode="0.0%">
                  <c:v>0.8102450000000001</c:v>
                </c:pt>
                <c:pt idx="223" formatCode="0.0%">
                  <c:v>0.81286000000000014</c:v>
                </c:pt>
                <c:pt idx="224" formatCode="0.0%">
                  <c:v>0.81547500000000017</c:v>
                </c:pt>
                <c:pt idx="225" formatCode="0.0%">
                  <c:v>0.81809000000000021</c:v>
                </c:pt>
                <c:pt idx="226" formatCode="0.0%">
                  <c:v>0.82070500000000024</c:v>
                </c:pt>
                <c:pt idx="227" formatCode="0.0%">
                  <c:v>0.82332000000000027</c:v>
                </c:pt>
                <c:pt idx="228" formatCode="0.0%">
                  <c:v>0.82593500000000031</c:v>
                </c:pt>
                <c:pt idx="229" formatCode="0.0%">
                  <c:v>0.82855000000000034</c:v>
                </c:pt>
                <c:pt idx="230" formatCode="0.0%">
                  <c:v>0.83116500000000038</c:v>
                </c:pt>
                <c:pt idx="231" formatCode="0.0%">
                  <c:v>0.83378000000000041</c:v>
                </c:pt>
                <c:pt idx="232" formatCode="0.0%">
                  <c:v>0.83639500000000044</c:v>
                </c:pt>
                <c:pt idx="233" formatCode="0.0%">
                  <c:v>0.83901000000000048</c:v>
                </c:pt>
                <c:pt idx="234" formatCode="0.0%">
                  <c:v>0.84162500000000051</c:v>
                </c:pt>
                <c:pt idx="235" formatCode="0.0%">
                  <c:v>0.84424000000000055</c:v>
                </c:pt>
                <c:pt idx="236" formatCode="0.0%">
                  <c:v>0.84685500000000058</c:v>
                </c:pt>
                <c:pt idx="237" formatCode="0.0%">
                  <c:v>0.84947000000000061</c:v>
                </c:pt>
                <c:pt idx="238" formatCode="0.0%">
                  <c:v>0.85208500000000065</c:v>
                </c:pt>
                <c:pt idx="239">
                  <c:v>0.85470000000000002</c:v>
                </c:pt>
                <c:pt idx="240" formatCode="0.0%">
                  <c:v>0.85660999999999998</c:v>
                </c:pt>
                <c:pt idx="241" formatCode="0.0%">
                  <c:v>0.85851999999999995</c:v>
                </c:pt>
                <c:pt idx="242" formatCode="0.0%">
                  <c:v>0.86042999999999992</c:v>
                </c:pt>
                <c:pt idx="243" formatCode="0.0%">
                  <c:v>0.86233999999999988</c:v>
                </c:pt>
                <c:pt idx="244" formatCode="0.0%">
                  <c:v>0.86424999999999985</c:v>
                </c:pt>
                <c:pt idx="245" formatCode="0.0%">
                  <c:v>0.86615999999999982</c:v>
                </c:pt>
                <c:pt idx="246" formatCode="0.0%">
                  <c:v>0.86806999999999979</c:v>
                </c:pt>
                <c:pt idx="247" formatCode="0.0%">
                  <c:v>0.86997999999999975</c:v>
                </c:pt>
                <c:pt idx="248" formatCode="0.0%">
                  <c:v>0.87188999999999972</c:v>
                </c:pt>
                <c:pt idx="249" formatCode="0.0%">
                  <c:v>0.87379999999999969</c:v>
                </c:pt>
                <c:pt idx="250" formatCode="0.0%">
                  <c:v>0.87570999999999966</c:v>
                </c:pt>
                <c:pt idx="251" formatCode="0.0%">
                  <c:v>0.87761999999999962</c:v>
                </c:pt>
                <c:pt idx="252" formatCode="0.0%">
                  <c:v>0.87952999999999959</c:v>
                </c:pt>
                <c:pt idx="253" formatCode="0.0%">
                  <c:v>0.88143999999999956</c:v>
                </c:pt>
                <c:pt idx="254" formatCode="0.0%">
                  <c:v>0.88334999999999952</c:v>
                </c:pt>
                <c:pt idx="255" formatCode="0.0%">
                  <c:v>0.88525999999999949</c:v>
                </c:pt>
                <c:pt idx="256" formatCode="0.0%">
                  <c:v>0.88716999999999946</c:v>
                </c:pt>
                <c:pt idx="257" formatCode="0.0%">
                  <c:v>0.88907999999999943</c:v>
                </c:pt>
                <c:pt idx="258" formatCode="0.0%">
                  <c:v>0.89098999999999939</c:v>
                </c:pt>
                <c:pt idx="259">
                  <c:v>0.89290000000000003</c:v>
                </c:pt>
                <c:pt idx="260" formatCode="0.0%">
                  <c:v>0.89498500000000003</c:v>
                </c:pt>
                <c:pt idx="261" formatCode="0.0%">
                  <c:v>0.89707000000000003</c:v>
                </c:pt>
                <c:pt idx="262" formatCode="0.0%">
                  <c:v>0.89915500000000004</c:v>
                </c:pt>
                <c:pt idx="263" formatCode="0.0%">
                  <c:v>0.90124000000000004</c:v>
                </c:pt>
                <c:pt idx="264" formatCode="0.0%">
                  <c:v>0.90332500000000004</c:v>
                </c:pt>
                <c:pt idx="265" formatCode="0.0%">
                  <c:v>0.90541000000000005</c:v>
                </c:pt>
                <c:pt idx="266" formatCode="0.0%">
                  <c:v>0.90749500000000005</c:v>
                </c:pt>
                <c:pt idx="267" formatCode="0.0%">
                  <c:v>0.90958000000000006</c:v>
                </c:pt>
                <c:pt idx="268" formatCode="0.0%">
                  <c:v>0.91166500000000006</c:v>
                </c:pt>
                <c:pt idx="269" formatCode="0.0%">
                  <c:v>0.91375000000000006</c:v>
                </c:pt>
                <c:pt idx="270" formatCode="0.0%">
                  <c:v>0.91583500000000007</c:v>
                </c:pt>
                <c:pt idx="271" formatCode="0.0%">
                  <c:v>0.91792000000000007</c:v>
                </c:pt>
                <c:pt idx="272" formatCode="0.0%">
                  <c:v>0.92000500000000007</c:v>
                </c:pt>
                <c:pt idx="273" formatCode="0.0%">
                  <c:v>0.92209000000000008</c:v>
                </c:pt>
                <c:pt idx="274" formatCode="0.0%">
                  <c:v>0.92417500000000008</c:v>
                </c:pt>
                <c:pt idx="275" formatCode="0.0%">
                  <c:v>0.92626000000000008</c:v>
                </c:pt>
                <c:pt idx="276" formatCode="0.0%">
                  <c:v>0.92834500000000009</c:v>
                </c:pt>
                <c:pt idx="277" formatCode="0.0%">
                  <c:v>0.93043000000000009</c:v>
                </c:pt>
                <c:pt idx="278" formatCode="0.0%">
                  <c:v>0.93251500000000009</c:v>
                </c:pt>
                <c:pt idx="279">
                  <c:v>0.93459999999999999</c:v>
                </c:pt>
                <c:pt idx="280" formatCode="0.0%">
                  <c:v>0.93618000000000001</c:v>
                </c:pt>
                <c:pt idx="281" formatCode="0.0%">
                  <c:v>0.93776000000000004</c:v>
                </c:pt>
                <c:pt idx="282" formatCode="0.0%">
                  <c:v>0.93934000000000006</c:v>
                </c:pt>
                <c:pt idx="283" formatCode="0.0%">
                  <c:v>0.94092000000000009</c:v>
                </c:pt>
                <c:pt idx="284" formatCode="0.0%">
                  <c:v>0.94250000000000012</c:v>
                </c:pt>
                <c:pt idx="285" formatCode="0.0%">
                  <c:v>0.94408000000000014</c:v>
                </c:pt>
                <c:pt idx="286" formatCode="0.0%">
                  <c:v>0.94566000000000017</c:v>
                </c:pt>
                <c:pt idx="287" formatCode="0.0%">
                  <c:v>0.94724000000000019</c:v>
                </c:pt>
                <c:pt idx="288" formatCode="0.0%">
                  <c:v>0.94882000000000022</c:v>
                </c:pt>
                <c:pt idx="289" formatCode="0.0%">
                  <c:v>0.95040000000000024</c:v>
                </c:pt>
                <c:pt idx="290" formatCode="0.0%">
                  <c:v>0.95198000000000027</c:v>
                </c:pt>
                <c:pt idx="291" formatCode="0.0%">
                  <c:v>0.9535600000000003</c:v>
                </c:pt>
                <c:pt idx="292" formatCode="0.0%">
                  <c:v>0.95514000000000032</c:v>
                </c:pt>
                <c:pt idx="293" formatCode="0.0%">
                  <c:v>0.95672000000000035</c:v>
                </c:pt>
                <c:pt idx="294" formatCode="0.0%">
                  <c:v>0.95830000000000037</c:v>
                </c:pt>
                <c:pt idx="295" formatCode="0.0%">
                  <c:v>0.9598800000000004</c:v>
                </c:pt>
                <c:pt idx="296" formatCode="0.0%">
                  <c:v>0.96146000000000043</c:v>
                </c:pt>
                <c:pt idx="297" formatCode="0.0%">
                  <c:v>0.96304000000000045</c:v>
                </c:pt>
                <c:pt idx="298" formatCode="0.0%">
                  <c:v>0.96462000000000048</c:v>
                </c:pt>
                <c:pt idx="299">
                  <c:v>0.96619999999999995</c:v>
                </c:pt>
                <c:pt idx="300" formatCode="0.0%">
                  <c:v>0.96643499999999993</c:v>
                </c:pt>
                <c:pt idx="301" formatCode="0.0%">
                  <c:v>0.96666999999999992</c:v>
                </c:pt>
                <c:pt idx="302" formatCode="0.0%">
                  <c:v>0.9669049999999999</c:v>
                </c:pt>
                <c:pt idx="303" formatCode="0.0%">
                  <c:v>0.96713999999999989</c:v>
                </c:pt>
                <c:pt idx="304" formatCode="0.0%">
                  <c:v>0.96737499999999987</c:v>
                </c:pt>
                <c:pt idx="305" formatCode="0.0%">
                  <c:v>0.96760999999999986</c:v>
                </c:pt>
                <c:pt idx="306" formatCode="0.0%">
                  <c:v>0.96784499999999984</c:v>
                </c:pt>
                <c:pt idx="307" formatCode="0.0%">
                  <c:v>0.96807999999999983</c:v>
                </c:pt>
                <c:pt idx="308" formatCode="0.0%">
                  <c:v>0.96831499999999981</c:v>
                </c:pt>
                <c:pt idx="309" formatCode="0.0%">
                  <c:v>0.9685499999999998</c:v>
                </c:pt>
                <c:pt idx="310" formatCode="0.0%">
                  <c:v>0.96878499999999979</c:v>
                </c:pt>
                <c:pt idx="311" formatCode="0.0%">
                  <c:v>0.96901999999999977</c:v>
                </c:pt>
                <c:pt idx="312" formatCode="0.0%">
                  <c:v>0.96925499999999976</c:v>
                </c:pt>
                <c:pt idx="313" formatCode="0.0%">
                  <c:v>0.96948999999999974</c:v>
                </c:pt>
                <c:pt idx="314" formatCode="0.0%">
                  <c:v>0.96972499999999973</c:v>
                </c:pt>
                <c:pt idx="315" formatCode="0.0%">
                  <c:v>0.96995999999999971</c:v>
                </c:pt>
                <c:pt idx="316" formatCode="0.0%">
                  <c:v>0.9701949999999997</c:v>
                </c:pt>
                <c:pt idx="317" formatCode="0.0%">
                  <c:v>0.97042999999999968</c:v>
                </c:pt>
                <c:pt idx="318" formatCode="0.0%">
                  <c:v>0.97066499999999967</c:v>
                </c:pt>
                <c:pt idx="319">
                  <c:v>0.97089999999999999</c:v>
                </c:pt>
                <c:pt idx="320" formatCode="0.0%">
                  <c:v>0.97089999999999999</c:v>
                </c:pt>
                <c:pt idx="321" formatCode="0.0%">
                  <c:v>0.97089999999999999</c:v>
                </c:pt>
                <c:pt idx="322" formatCode="0.0%">
                  <c:v>0.97089999999999999</c:v>
                </c:pt>
                <c:pt idx="323" formatCode="0.0%">
                  <c:v>0.97089999999999999</c:v>
                </c:pt>
                <c:pt idx="324" formatCode="0.0%">
                  <c:v>0.97089999999999999</c:v>
                </c:pt>
                <c:pt idx="325" formatCode="0.0%">
                  <c:v>0.97089999999999999</c:v>
                </c:pt>
                <c:pt idx="326" formatCode="0.0%">
                  <c:v>0.97089999999999999</c:v>
                </c:pt>
                <c:pt idx="327" formatCode="0.0%">
                  <c:v>0.97089999999999999</c:v>
                </c:pt>
                <c:pt idx="328" formatCode="0.0%">
                  <c:v>0.97089999999999999</c:v>
                </c:pt>
                <c:pt idx="329" formatCode="0.0%">
                  <c:v>0.97089999999999999</c:v>
                </c:pt>
                <c:pt idx="330" formatCode="0.0%">
                  <c:v>0.97089999999999999</c:v>
                </c:pt>
                <c:pt idx="331" formatCode="0.0%">
                  <c:v>0.97089999999999999</c:v>
                </c:pt>
                <c:pt idx="332" formatCode="0.0%">
                  <c:v>0.97089999999999999</c:v>
                </c:pt>
                <c:pt idx="333" formatCode="0.0%">
                  <c:v>0.97089999999999999</c:v>
                </c:pt>
                <c:pt idx="334" formatCode="0.0%">
                  <c:v>0.97089999999999999</c:v>
                </c:pt>
                <c:pt idx="335" formatCode="0.0%">
                  <c:v>0.97089999999999999</c:v>
                </c:pt>
                <c:pt idx="336" formatCode="0.0%">
                  <c:v>0.97089999999999999</c:v>
                </c:pt>
                <c:pt idx="337" formatCode="0.0%">
                  <c:v>0.97089999999999999</c:v>
                </c:pt>
                <c:pt idx="338" formatCode="0.0%">
                  <c:v>0.97089999999999999</c:v>
                </c:pt>
                <c:pt idx="339">
                  <c:v>0.97089999999999999</c:v>
                </c:pt>
                <c:pt idx="340" formatCode="0.0%">
                  <c:v>0.97089999999999999</c:v>
                </c:pt>
                <c:pt idx="341" formatCode="0.0%">
                  <c:v>0.97089999999999999</c:v>
                </c:pt>
                <c:pt idx="342" formatCode="0.0%">
                  <c:v>0.97089999999999999</c:v>
                </c:pt>
                <c:pt idx="343" formatCode="0.0%">
                  <c:v>0.97089999999999999</c:v>
                </c:pt>
                <c:pt idx="344" formatCode="0.0%">
                  <c:v>0.97089999999999999</c:v>
                </c:pt>
                <c:pt idx="345" formatCode="0.0%">
                  <c:v>0.97089999999999999</c:v>
                </c:pt>
                <c:pt idx="346" formatCode="0.0%">
                  <c:v>0.97089999999999999</c:v>
                </c:pt>
                <c:pt idx="347" formatCode="0.0%">
                  <c:v>0.97089999999999999</c:v>
                </c:pt>
                <c:pt idx="348" formatCode="0.0%">
                  <c:v>0.97089999999999999</c:v>
                </c:pt>
                <c:pt idx="349" formatCode="0.0%">
                  <c:v>0.97089999999999999</c:v>
                </c:pt>
                <c:pt idx="350" formatCode="0.0%">
                  <c:v>0.97089999999999999</c:v>
                </c:pt>
                <c:pt idx="351" formatCode="0.0%">
                  <c:v>0.97089999999999999</c:v>
                </c:pt>
                <c:pt idx="352" formatCode="0.0%">
                  <c:v>0.97089999999999999</c:v>
                </c:pt>
                <c:pt idx="353" formatCode="0.0%">
                  <c:v>0.97089999999999999</c:v>
                </c:pt>
                <c:pt idx="354" formatCode="0.0%">
                  <c:v>0.97089999999999999</c:v>
                </c:pt>
                <c:pt idx="355" formatCode="0.0%">
                  <c:v>0.97089999999999999</c:v>
                </c:pt>
                <c:pt idx="356" formatCode="0.0%">
                  <c:v>0.97089999999999999</c:v>
                </c:pt>
                <c:pt idx="357" formatCode="0.0%">
                  <c:v>0.97089999999999999</c:v>
                </c:pt>
                <c:pt idx="358" formatCode="0.0%">
                  <c:v>0.97089999999999999</c:v>
                </c:pt>
                <c:pt idx="359">
                  <c:v>0.97089999999999999</c:v>
                </c:pt>
                <c:pt idx="360" formatCode="0.0%">
                  <c:v>0.97089999999999999</c:v>
                </c:pt>
                <c:pt idx="361" formatCode="0.0%">
                  <c:v>0.97089999999999999</c:v>
                </c:pt>
                <c:pt idx="362" formatCode="0.0%">
                  <c:v>0.97089999999999999</c:v>
                </c:pt>
                <c:pt idx="363" formatCode="0.0%">
                  <c:v>0.97089999999999999</c:v>
                </c:pt>
                <c:pt idx="364" formatCode="0.0%">
                  <c:v>0.97089999999999999</c:v>
                </c:pt>
                <c:pt idx="365" formatCode="0.0%">
                  <c:v>0.97089999999999999</c:v>
                </c:pt>
                <c:pt idx="366" formatCode="0.0%">
                  <c:v>0.97089999999999999</c:v>
                </c:pt>
                <c:pt idx="367" formatCode="0.0%">
                  <c:v>0.97089999999999999</c:v>
                </c:pt>
                <c:pt idx="368" formatCode="0.0%">
                  <c:v>0.97089999999999999</c:v>
                </c:pt>
                <c:pt idx="369" formatCode="0.0%">
                  <c:v>0.97089999999999999</c:v>
                </c:pt>
                <c:pt idx="370" formatCode="0.0%">
                  <c:v>0.97089999999999999</c:v>
                </c:pt>
                <c:pt idx="371" formatCode="0.0%">
                  <c:v>0.97089999999999999</c:v>
                </c:pt>
                <c:pt idx="372" formatCode="0.0%">
                  <c:v>0.97089999999999999</c:v>
                </c:pt>
                <c:pt idx="373" formatCode="0.0%">
                  <c:v>0.97089999999999999</c:v>
                </c:pt>
                <c:pt idx="374" formatCode="0.0%">
                  <c:v>0.97089999999999999</c:v>
                </c:pt>
                <c:pt idx="375" formatCode="0.0%">
                  <c:v>0.97089999999999999</c:v>
                </c:pt>
                <c:pt idx="376" formatCode="0.0%">
                  <c:v>0.97089999999999999</c:v>
                </c:pt>
                <c:pt idx="377" formatCode="0.0%">
                  <c:v>0.97089999999999999</c:v>
                </c:pt>
                <c:pt idx="378" formatCode="0.0%">
                  <c:v>0.97089999999999999</c:v>
                </c:pt>
                <c:pt idx="379">
                  <c:v>0.97089999999999999</c:v>
                </c:pt>
                <c:pt idx="380" formatCode="0.0%">
                  <c:v>0.97089999999999999</c:v>
                </c:pt>
                <c:pt idx="381" formatCode="0.0%">
                  <c:v>0.97089999999999999</c:v>
                </c:pt>
                <c:pt idx="382" formatCode="0.0%">
                  <c:v>0.97089999999999999</c:v>
                </c:pt>
                <c:pt idx="383" formatCode="0.0%">
                  <c:v>0.97089999999999999</c:v>
                </c:pt>
                <c:pt idx="384" formatCode="0.0%">
                  <c:v>0.97089999999999999</c:v>
                </c:pt>
                <c:pt idx="385" formatCode="0.0%">
                  <c:v>0.97089999999999999</c:v>
                </c:pt>
                <c:pt idx="386" formatCode="0.0%">
                  <c:v>0.97089999999999999</c:v>
                </c:pt>
                <c:pt idx="387" formatCode="0.0%">
                  <c:v>0.97089999999999999</c:v>
                </c:pt>
                <c:pt idx="388" formatCode="0.0%">
                  <c:v>0.97089999999999999</c:v>
                </c:pt>
                <c:pt idx="389" formatCode="0.0%">
                  <c:v>0.97089999999999999</c:v>
                </c:pt>
                <c:pt idx="390" formatCode="0.0%">
                  <c:v>0.97089999999999999</c:v>
                </c:pt>
                <c:pt idx="391" formatCode="0.0%">
                  <c:v>0.97089999999999999</c:v>
                </c:pt>
                <c:pt idx="392" formatCode="0.0%">
                  <c:v>0.97089999999999999</c:v>
                </c:pt>
                <c:pt idx="393" formatCode="0.0%">
                  <c:v>0.97089999999999999</c:v>
                </c:pt>
                <c:pt idx="394" formatCode="0.0%">
                  <c:v>0.97089999999999999</c:v>
                </c:pt>
                <c:pt idx="395" formatCode="0.0%">
                  <c:v>0.97089999999999999</c:v>
                </c:pt>
                <c:pt idx="396" formatCode="0.0%">
                  <c:v>0.97089999999999999</c:v>
                </c:pt>
                <c:pt idx="397" formatCode="0.0%">
                  <c:v>0.97089999999999999</c:v>
                </c:pt>
                <c:pt idx="398" formatCode="0.0%">
                  <c:v>0.97089999999999999</c:v>
                </c:pt>
                <c:pt idx="399">
                  <c:v>0.97089999999999999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E45B-407D-87C3-D4B5AB666343}"/>
            </c:ext>
          </c:extLst>
        </c:ser>
        <c:ser>
          <c:idx val="5"/>
          <c:order val="5"/>
          <c:tx>
            <c:strRef>
              <c:f>Relativity!$M$50</c:f>
              <c:strCache>
                <c:ptCount val="1"/>
                <c:pt idx="0">
                  <c:v>Source - J</c:v>
                </c:pt>
              </c:strCache>
            </c:strRef>
          </c:tx>
          <c:spPr>
            <a:ln w="41275">
              <a:solidFill>
                <a:schemeClr val="accent6">
                  <a:lumMod val="50000"/>
                </a:schemeClr>
              </a:solidFill>
            </a:ln>
          </c:spPr>
          <c:marker>
            <c:symbol val="none"/>
          </c:marker>
          <c:cat>
            <c:numRef>
              <c:f>Relativity!$B$51:$B$451</c:f>
              <c:numCache>
                <c:formatCode>0.00</c:formatCode>
                <c:ptCount val="401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</c:v>
                </c:pt>
                <c:pt idx="21">
                  <c:v>5.25</c:v>
                </c:pt>
                <c:pt idx="22">
                  <c:v>5.5</c:v>
                </c:pt>
                <c:pt idx="23">
                  <c:v>5.75</c:v>
                </c:pt>
                <c:pt idx="24">
                  <c:v>6</c:v>
                </c:pt>
                <c:pt idx="25">
                  <c:v>6.25</c:v>
                </c:pt>
                <c:pt idx="26">
                  <c:v>6.5</c:v>
                </c:pt>
                <c:pt idx="27">
                  <c:v>6.75</c:v>
                </c:pt>
                <c:pt idx="28">
                  <c:v>7</c:v>
                </c:pt>
                <c:pt idx="29">
                  <c:v>7.25</c:v>
                </c:pt>
                <c:pt idx="30">
                  <c:v>7.5</c:v>
                </c:pt>
                <c:pt idx="31">
                  <c:v>7.75</c:v>
                </c:pt>
                <c:pt idx="32">
                  <c:v>8</c:v>
                </c:pt>
                <c:pt idx="33">
                  <c:v>8.25</c:v>
                </c:pt>
                <c:pt idx="34">
                  <c:v>8.5</c:v>
                </c:pt>
                <c:pt idx="35">
                  <c:v>8.75</c:v>
                </c:pt>
                <c:pt idx="36">
                  <c:v>9</c:v>
                </c:pt>
                <c:pt idx="37">
                  <c:v>9.25</c:v>
                </c:pt>
                <c:pt idx="38">
                  <c:v>9.5</c:v>
                </c:pt>
                <c:pt idx="39">
                  <c:v>9.75</c:v>
                </c:pt>
                <c:pt idx="40">
                  <c:v>10</c:v>
                </c:pt>
                <c:pt idx="41">
                  <c:v>10.25</c:v>
                </c:pt>
                <c:pt idx="42">
                  <c:v>10.5</c:v>
                </c:pt>
                <c:pt idx="43">
                  <c:v>10.75</c:v>
                </c:pt>
                <c:pt idx="44">
                  <c:v>11</c:v>
                </c:pt>
                <c:pt idx="45">
                  <c:v>11.25</c:v>
                </c:pt>
                <c:pt idx="46">
                  <c:v>11.5</c:v>
                </c:pt>
                <c:pt idx="47">
                  <c:v>11.75</c:v>
                </c:pt>
                <c:pt idx="48">
                  <c:v>12</c:v>
                </c:pt>
                <c:pt idx="49">
                  <c:v>12.25</c:v>
                </c:pt>
                <c:pt idx="50">
                  <c:v>12.5</c:v>
                </c:pt>
                <c:pt idx="51">
                  <c:v>12.75</c:v>
                </c:pt>
                <c:pt idx="52">
                  <c:v>13</c:v>
                </c:pt>
                <c:pt idx="53">
                  <c:v>13.25</c:v>
                </c:pt>
                <c:pt idx="54">
                  <c:v>13.5</c:v>
                </c:pt>
                <c:pt idx="55">
                  <c:v>13.75</c:v>
                </c:pt>
                <c:pt idx="56">
                  <c:v>14</c:v>
                </c:pt>
                <c:pt idx="57">
                  <c:v>14.25</c:v>
                </c:pt>
                <c:pt idx="58">
                  <c:v>14.5</c:v>
                </c:pt>
                <c:pt idx="59">
                  <c:v>14.75</c:v>
                </c:pt>
                <c:pt idx="60">
                  <c:v>15</c:v>
                </c:pt>
                <c:pt idx="61">
                  <c:v>15.25</c:v>
                </c:pt>
                <c:pt idx="62">
                  <c:v>15.5</c:v>
                </c:pt>
                <c:pt idx="63">
                  <c:v>15.75</c:v>
                </c:pt>
                <c:pt idx="64">
                  <c:v>16</c:v>
                </c:pt>
                <c:pt idx="65">
                  <c:v>16.25</c:v>
                </c:pt>
                <c:pt idx="66">
                  <c:v>16.5</c:v>
                </c:pt>
                <c:pt idx="67">
                  <c:v>16.75</c:v>
                </c:pt>
                <c:pt idx="68">
                  <c:v>17</c:v>
                </c:pt>
                <c:pt idx="69">
                  <c:v>17.25</c:v>
                </c:pt>
                <c:pt idx="70">
                  <c:v>17.5</c:v>
                </c:pt>
                <c:pt idx="71">
                  <c:v>17.75</c:v>
                </c:pt>
                <c:pt idx="72">
                  <c:v>18</c:v>
                </c:pt>
                <c:pt idx="73">
                  <c:v>18.25</c:v>
                </c:pt>
                <c:pt idx="74">
                  <c:v>18.5</c:v>
                </c:pt>
                <c:pt idx="75">
                  <c:v>18.75</c:v>
                </c:pt>
                <c:pt idx="76">
                  <c:v>19</c:v>
                </c:pt>
                <c:pt idx="77">
                  <c:v>19.25</c:v>
                </c:pt>
                <c:pt idx="78">
                  <c:v>19.5</c:v>
                </c:pt>
                <c:pt idx="79">
                  <c:v>19.75</c:v>
                </c:pt>
                <c:pt idx="80">
                  <c:v>20</c:v>
                </c:pt>
                <c:pt idx="81">
                  <c:v>20.25</c:v>
                </c:pt>
                <c:pt idx="82">
                  <c:v>20.5</c:v>
                </c:pt>
                <c:pt idx="83">
                  <c:v>20.75</c:v>
                </c:pt>
                <c:pt idx="84">
                  <c:v>21</c:v>
                </c:pt>
                <c:pt idx="85">
                  <c:v>21.25</c:v>
                </c:pt>
                <c:pt idx="86">
                  <c:v>21.5</c:v>
                </c:pt>
                <c:pt idx="87">
                  <c:v>21.75</c:v>
                </c:pt>
                <c:pt idx="88">
                  <c:v>22</c:v>
                </c:pt>
                <c:pt idx="89">
                  <c:v>22.25</c:v>
                </c:pt>
                <c:pt idx="90">
                  <c:v>22.5</c:v>
                </c:pt>
                <c:pt idx="91">
                  <c:v>22.75</c:v>
                </c:pt>
                <c:pt idx="92">
                  <c:v>23</c:v>
                </c:pt>
                <c:pt idx="93">
                  <c:v>23.25</c:v>
                </c:pt>
                <c:pt idx="94">
                  <c:v>23.5</c:v>
                </c:pt>
                <c:pt idx="95">
                  <c:v>23.75</c:v>
                </c:pt>
                <c:pt idx="96">
                  <c:v>24</c:v>
                </c:pt>
                <c:pt idx="97">
                  <c:v>24.25</c:v>
                </c:pt>
                <c:pt idx="98">
                  <c:v>24.5</c:v>
                </c:pt>
                <c:pt idx="99">
                  <c:v>24.75</c:v>
                </c:pt>
                <c:pt idx="100">
                  <c:v>25</c:v>
                </c:pt>
                <c:pt idx="101">
                  <c:v>25.25</c:v>
                </c:pt>
                <c:pt idx="102">
                  <c:v>25.5</c:v>
                </c:pt>
                <c:pt idx="103">
                  <c:v>25.75</c:v>
                </c:pt>
                <c:pt idx="104">
                  <c:v>26</c:v>
                </c:pt>
                <c:pt idx="105">
                  <c:v>26.25</c:v>
                </c:pt>
                <c:pt idx="106">
                  <c:v>26.5</c:v>
                </c:pt>
                <c:pt idx="107">
                  <c:v>26.75</c:v>
                </c:pt>
                <c:pt idx="108">
                  <c:v>27</c:v>
                </c:pt>
                <c:pt idx="109">
                  <c:v>27.25</c:v>
                </c:pt>
                <c:pt idx="110">
                  <c:v>27.5</c:v>
                </c:pt>
                <c:pt idx="111">
                  <c:v>27.75</c:v>
                </c:pt>
                <c:pt idx="112">
                  <c:v>28</c:v>
                </c:pt>
                <c:pt idx="113">
                  <c:v>28.25</c:v>
                </c:pt>
                <c:pt idx="114">
                  <c:v>28.5</c:v>
                </c:pt>
                <c:pt idx="115">
                  <c:v>28.75</c:v>
                </c:pt>
                <c:pt idx="116">
                  <c:v>29</c:v>
                </c:pt>
                <c:pt idx="117">
                  <c:v>29.25</c:v>
                </c:pt>
                <c:pt idx="118">
                  <c:v>29.5</c:v>
                </c:pt>
                <c:pt idx="119">
                  <c:v>29.75</c:v>
                </c:pt>
                <c:pt idx="120">
                  <c:v>30</c:v>
                </c:pt>
                <c:pt idx="121">
                  <c:v>30.25</c:v>
                </c:pt>
                <c:pt idx="122">
                  <c:v>30.5</c:v>
                </c:pt>
                <c:pt idx="123">
                  <c:v>30.75</c:v>
                </c:pt>
                <c:pt idx="124">
                  <c:v>31</c:v>
                </c:pt>
                <c:pt idx="125">
                  <c:v>31.25</c:v>
                </c:pt>
                <c:pt idx="126">
                  <c:v>31.5</c:v>
                </c:pt>
                <c:pt idx="127">
                  <c:v>31.75</c:v>
                </c:pt>
                <c:pt idx="128">
                  <c:v>32</c:v>
                </c:pt>
                <c:pt idx="129">
                  <c:v>32.25</c:v>
                </c:pt>
                <c:pt idx="130">
                  <c:v>32.5</c:v>
                </c:pt>
                <c:pt idx="131">
                  <c:v>32.75</c:v>
                </c:pt>
                <c:pt idx="132">
                  <c:v>33</c:v>
                </c:pt>
                <c:pt idx="133">
                  <c:v>33.25</c:v>
                </c:pt>
                <c:pt idx="134">
                  <c:v>33.5</c:v>
                </c:pt>
                <c:pt idx="135">
                  <c:v>33.75</c:v>
                </c:pt>
                <c:pt idx="136">
                  <c:v>34</c:v>
                </c:pt>
                <c:pt idx="137">
                  <c:v>34.25</c:v>
                </c:pt>
                <c:pt idx="138">
                  <c:v>34.5</c:v>
                </c:pt>
                <c:pt idx="139">
                  <c:v>34.75</c:v>
                </c:pt>
                <c:pt idx="140">
                  <c:v>35</c:v>
                </c:pt>
                <c:pt idx="141">
                  <c:v>35.25</c:v>
                </c:pt>
                <c:pt idx="142">
                  <c:v>35.5</c:v>
                </c:pt>
                <c:pt idx="143">
                  <c:v>35.75</c:v>
                </c:pt>
                <c:pt idx="144">
                  <c:v>36</c:v>
                </c:pt>
                <c:pt idx="145">
                  <c:v>36.25</c:v>
                </c:pt>
                <c:pt idx="146">
                  <c:v>36.5</c:v>
                </c:pt>
                <c:pt idx="147">
                  <c:v>36.75</c:v>
                </c:pt>
                <c:pt idx="148">
                  <c:v>37</c:v>
                </c:pt>
                <c:pt idx="149">
                  <c:v>37.25</c:v>
                </c:pt>
                <c:pt idx="150">
                  <c:v>37.5</c:v>
                </c:pt>
                <c:pt idx="151">
                  <c:v>37.75</c:v>
                </c:pt>
                <c:pt idx="152">
                  <c:v>38</c:v>
                </c:pt>
                <c:pt idx="153">
                  <c:v>38.25</c:v>
                </c:pt>
                <c:pt idx="154">
                  <c:v>38.5</c:v>
                </c:pt>
                <c:pt idx="155">
                  <c:v>38.75</c:v>
                </c:pt>
                <c:pt idx="156">
                  <c:v>39</c:v>
                </c:pt>
                <c:pt idx="157">
                  <c:v>39.25</c:v>
                </c:pt>
                <c:pt idx="158">
                  <c:v>39.5</c:v>
                </c:pt>
                <c:pt idx="159">
                  <c:v>39.75</c:v>
                </c:pt>
                <c:pt idx="160">
                  <c:v>40</c:v>
                </c:pt>
                <c:pt idx="161">
                  <c:v>40.25</c:v>
                </c:pt>
                <c:pt idx="162">
                  <c:v>40.5</c:v>
                </c:pt>
                <c:pt idx="163">
                  <c:v>40.75</c:v>
                </c:pt>
                <c:pt idx="164">
                  <c:v>41</c:v>
                </c:pt>
                <c:pt idx="165">
                  <c:v>41.25</c:v>
                </c:pt>
                <c:pt idx="166">
                  <c:v>41.5</c:v>
                </c:pt>
                <c:pt idx="167">
                  <c:v>41.75</c:v>
                </c:pt>
                <c:pt idx="168">
                  <c:v>42</c:v>
                </c:pt>
                <c:pt idx="169">
                  <c:v>42.25</c:v>
                </c:pt>
                <c:pt idx="170">
                  <c:v>42.5</c:v>
                </c:pt>
                <c:pt idx="171">
                  <c:v>42.75</c:v>
                </c:pt>
                <c:pt idx="172">
                  <c:v>43</c:v>
                </c:pt>
                <c:pt idx="173">
                  <c:v>43.25</c:v>
                </c:pt>
                <c:pt idx="174">
                  <c:v>43.5</c:v>
                </c:pt>
                <c:pt idx="175">
                  <c:v>43.75</c:v>
                </c:pt>
                <c:pt idx="176">
                  <c:v>44</c:v>
                </c:pt>
                <c:pt idx="177">
                  <c:v>44.25</c:v>
                </c:pt>
                <c:pt idx="178">
                  <c:v>44.5</c:v>
                </c:pt>
                <c:pt idx="179">
                  <c:v>44.75</c:v>
                </c:pt>
                <c:pt idx="180">
                  <c:v>45</c:v>
                </c:pt>
                <c:pt idx="181">
                  <c:v>45.25</c:v>
                </c:pt>
                <c:pt idx="182">
                  <c:v>45.5</c:v>
                </c:pt>
                <c:pt idx="183">
                  <c:v>45.75</c:v>
                </c:pt>
                <c:pt idx="184">
                  <c:v>46</c:v>
                </c:pt>
                <c:pt idx="185">
                  <c:v>46.25</c:v>
                </c:pt>
                <c:pt idx="186">
                  <c:v>46.5</c:v>
                </c:pt>
                <c:pt idx="187">
                  <c:v>46.75</c:v>
                </c:pt>
                <c:pt idx="188">
                  <c:v>47</c:v>
                </c:pt>
                <c:pt idx="189">
                  <c:v>47.25</c:v>
                </c:pt>
                <c:pt idx="190">
                  <c:v>47.5</c:v>
                </c:pt>
                <c:pt idx="191">
                  <c:v>47.75</c:v>
                </c:pt>
                <c:pt idx="192">
                  <c:v>48</c:v>
                </c:pt>
                <c:pt idx="193">
                  <c:v>48.25</c:v>
                </c:pt>
                <c:pt idx="194">
                  <c:v>48.5</c:v>
                </c:pt>
                <c:pt idx="195">
                  <c:v>48.75</c:v>
                </c:pt>
                <c:pt idx="196">
                  <c:v>49</c:v>
                </c:pt>
                <c:pt idx="197">
                  <c:v>49.25</c:v>
                </c:pt>
                <c:pt idx="198">
                  <c:v>49.5</c:v>
                </c:pt>
                <c:pt idx="199">
                  <c:v>49.75</c:v>
                </c:pt>
                <c:pt idx="200">
                  <c:v>50</c:v>
                </c:pt>
                <c:pt idx="201">
                  <c:v>50.25</c:v>
                </c:pt>
                <c:pt idx="202">
                  <c:v>50.5</c:v>
                </c:pt>
                <c:pt idx="203">
                  <c:v>50.75</c:v>
                </c:pt>
                <c:pt idx="204">
                  <c:v>51</c:v>
                </c:pt>
                <c:pt idx="205">
                  <c:v>51.25</c:v>
                </c:pt>
                <c:pt idx="206">
                  <c:v>51.5</c:v>
                </c:pt>
                <c:pt idx="207">
                  <c:v>51.75</c:v>
                </c:pt>
                <c:pt idx="208">
                  <c:v>52</c:v>
                </c:pt>
                <c:pt idx="209">
                  <c:v>52.25</c:v>
                </c:pt>
                <c:pt idx="210">
                  <c:v>52.5</c:v>
                </c:pt>
                <c:pt idx="211">
                  <c:v>52.75</c:v>
                </c:pt>
                <c:pt idx="212">
                  <c:v>53</c:v>
                </c:pt>
                <c:pt idx="213">
                  <c:v>53.25</c:v>
                </c:pt>
                <c:pt idx="214">
                  <c:v>53.5</c:v>
                </c:pt>
                <c:pt idx="215">
                  <c:v>53.75</c:v>
                </c:pt>
                <c:pt idx="216">
                  <c:v>54</c:v>
                </c:pt>
                <c:pt idx="217">
                  <c:v>54.25</c:v>
                </c:pt>
                <c:pt idx="218">
                  <c:v>54.5</c:v>
                </c:pt>
                <c:pt idx="219">
                  <c:v>54.75</c:v>
                </c:pt>
                <c:pt idx="220">
                  <c:v>55</c:v>
                </c:pt>
                <c:pt idx="221">
                  <c:v>55.25</c:v>
                </c:pt>
                <c:pt idx="222">
                  <c:v>55.5</c:v>
                </c:pt>
                <c:pt idx="223">
                  <c:v>55.75</c:v>
                </c:pt>
                <c:pt idx="224">
                  <c:v>56</c:v>
                </c:pt>
                <c:pt idx="225">
                  <c:v>56.25</c:v>
                </c:pt>
                <c:pt idx="226">
                  <c:v>56.5</c:v>
                </c:pt>
                <c:pt idx="227">
                  <c:v>56.75</c:v>
                </c:pt>
                <c:pt idx="228">
                  <c:v>57</c:v>
                </c:pt>
                <c:pt idx="229">
                  <c:v>57.25</c:v>
                </c:pt>
                <c:pt idx="230">
                  <c:v>57.5</c:v>
                </c:pt>
                <c:pt idx="231">
                  <c:v>57.75</c:v>
                </c:pt>
                <c:pt idx="232">
                  <c:v>58</c:v>
                </c:pt>
                <c:pt idx="233">
                  <c:v>58.25</c:v>
                </c:pt>
                <c:pt idx="234">
                  <c:v>58.5</c:v>
                </c:pt>
                <c:pt idx="235">
                  <c:v>58.75</c:v>
                </c:pt>
                <c:pt idx="236">
                  <c:v>59</c:v>
                </c:pt>
                <c:pt idx="237">
                  <c:v>59.25</c:v>
                </c:pt>
                <c:pt idx="238">
                  <c:v>59.5</c:v>
                </c:pt>
                <c:pt idx="239">
                  <c:v>59.75</c:v>
                </c:pt>
                <c:pt idx="240">
                  <c:v>60</c:v>
                </c:pt>
                <c:pt idx="241">
                  <c:v>60.25</c:v>
                </c:pt>
                <c:pt idx="242">
                  <c:v>60.5</c:v>
                </c:pt>
                <c:pt idx="243">
                  <c:v>60.75</c:v>
                </c:pt>
                <c:pt idx="244">
                  <c:v>61</c:v>
                </c:pt>
                <c:pt idx="245">
                  <c:v>61.25</c:v>
                </c:pt>
                <c:pt idx="246">
                  <c:v>61.5</c:v>
                </c:pt>
                <c:pt idx="247">
                  <c:v>61.75</c:v>
                </c:pt>
                <c:pt idx="248">
                  <c:v>62</c:v>
                </c:pt>
                <c:pt idx="249">
                  <c:v>62.25</c:v>
                </c:pt>
                <c:pt idx="250">
                  <c:v>62.5</c:v>
                </c:pt>
                <c:pt idx="251">
                  <c:v>62.75</c:v>
                </c:pt>
                <c:pt idx="252">
                  <c:v>63</c:v>
                </c:pt>
                <c:pt idx="253">
                  <c:v>63.25</c:v>
                </c:pt>
                <c:pt idx="254">
                  <c:v>63.5</c:v>
                </c:pt>
                <c:pt idx="255">
                  <c:v>63.75</c:v>
                </c:pt>
                <c:pt idx="256">
                  <c:v>64</c:v>
                </c:pt>
                <c:pt idx="257">
                  <c:v>64.25</c:v>
                </c:pt>
                <c:pt idx="258">
                  <c:v>64.5</c:v>
                </c:pt>
                <c:pt idx="259">
                  <c:v>64.75</c:v>
                </c:pt>
                <c:pt idx="260">
                  <c:v>65</c:v>
                </c:pt>
                <c:pt idx="261">
                  <c:v>65.25</c:v>
                </c:pt>
                <c:pt idx="262">
                  <c:v>65.5</c:v>
                </c:pt>
                <c:pt idx="263">
                  <c:v>65.75</c:v>
                </c:pt>
                <c:pt idx="264">
                  <c:v>66</c:v>
                </c:pt>
                <c:pt idx="265">
                  <c:v>66.25</c:v>
                </c:pt>
                <c:pt idx="266">
                  <c:v>66.5</c:v>
                </c:pt>
                <c:pt idx="267">
                  <c:v>66.75</c:v>
                </c:pt>
                <c:pt idx="268">
                  <c:v>67</c:v>
                </c:pt>
                <c:pt idx="269">
                  <c:v>67.25</c:v>
                </c:pt>
                <c:pt idx="270">
                  <c:v>67.5</c:v>
                </c:pt>
                <c:pt idx="271">
                  <c:v>67.75</c:v>
                </c:pt>
                <c:pt idx="272">
                  <c:v>68</c:v>
                </c:pt>
                <c:pt idx="273">
                  <c:v>68.25</c:v>
                </c:pt>
                <c:pt idx="274">
                  <c:v>68.5</c:v>
                </c:pt>
                <c:pt idx="275">
                  <c:v>68.75</c:v>
                </c:pt>
                <c:pt idx="276">
                  <c:v>69</c:v>
                </c:pt>
                <c:pt idx="277">
                  <c:v>69.25</c:v>
                </c:pt>
                <c:pt idx="278">
                  <c:v>69.5</c:v>
                </c:pt>
                <c:pt idx="279">
                  <c:v>69.75</c:v>
                </c:pt>
                <c:pt idx="280">
                  <c:v>70</c:v>
                </c:pt>
                <c:pt idx="281">
                  <c:v>70.25</c:v>
                </c:pt>
                <c:pt idx="282">
                  <c:v>70.5</c:v>
                </c:pt>
                <c:pt idx="283">
                  <c:v>70.75</c:v>
                </c:pt>
                <c:pt idx="284">
                  <c:v>71</c:v>
                </c:pt>
                <c:pt idx="285">
                  <c:v>71.25</c:v>
                </c:pt>
                <c:pt idx="286">
                  <c:v>71.5</c:v>
                </c:pt>
                <c:pt idx="287">
                  <c:v>71.75</c:v>
                </c:pt>
                <c:pt idx="288">
                  <c:v>72</c:v>
                </c:pt>
                <c:pt idx="289">
                  <c:v>72.25</c:v>
                </c:pt>
                <c:pt idx="290">
                  <c:v>72.5</c:v>
                </c:pt>
                <c:pt idx="291">
                  <c:v>72.75</c:v>
                </c:pt>
                <c:pt idx="292">
                  <c:v>73</c:v>
                </c:pt>
                <c:pt idx="293">
                  <c:v>73.25</c:v>
                </c:pt>
                <c:pt idx="294">
                  <c:v>73.5</c:v>
                </c:pt>
                <c:pt idx="295">
                  <c:v>73.75</c:v>
                </c:pt>
                <c:pt idx="296">
                  <c:v>74</c:v>
                </c:pt>
                <c:pt idx="297">
                  <c:v>74.25</c:v>
                </c:pt>
                <c:pt idx="298">
                  <c:v>74.5</c:v>
                </c:pt>
                <c:pt idx="299">
                  <c:v>74.75</c:v>
                </c:pt>
                <c:pt idx="300">
                  <c:v>75</c:v>
                </c:pt>
                <c:pt idx="301">
                  <c:v>75.25</c:v>
                </c:pt>
                <c:pt idx="302">
                  <c:v>75.5</c:v>
                </c:pt>
                <c:pt idx="303">
                  <c:v>75.75</c:v>
                </c:pt>
                <c:pt idx="304">
                  <c:v>76</c:v>
                </c:pt>
                <c:pt idx="305">
                  <c:v>76.25</c:v>
                </c:pt>
                <c:pt idx="306">
                  <c:v>76.5</c:v>
                </c:pt>
                <c:pt idx="307">
                  <c:v>76.75</c:v>
                </c:pt>
                <c:pt idx="308">
                  <c:v>77</c:v>
                </c:pt>
                <c:pt idx="309">
                  <c:v>77.25</c:v>
                </c:pt>
                <c:pt idx="310">
                  <c:v>77.5</c:v>
                </c:pt>
                <c:pt idx="311">
                  <c:v>77.75</c:v>
                </c:pt>
                <c:pt idx="312">
                  <c:v>78</c:v>
                </c:pt>
                <c:pt idx="313">
                  <c:v>78.25</c:v>
                </c:pt>
                <c:pt idx="314">
                  <c:v>78.5</c:v>
                </c:pt>
                <c:pt idx="315">
                  <c:v>78.75</c:v>
                </c:pt>
                <c:pt idx="316">
                  <c:v>79</c:v>
                </c:pt>
                <c:pt idx="317">
                  <c:v>79.25</c:v>
                </c:pt>
                <c:pt idx="318">
                  <c:v>79.5</c:v>
                </c:pt>
                <c:pt idx="319">
                  <c:v>79.75</c:v>
                </c:pt>
                <c:pt idx="320">
                  <c:v>80</c:v>
                </c:pt>
                <c:pt idx="321">
                  <c:v>80.25</c:v>
                </c:pt>
                <c:pt idx="322">
                  <c:v>80.5</c:v>
                </c:pt>
                <c:pt idx="323">
                  <c:v>80.75</c:v>
                </c:pt>
                <c:pt idx="324">
                  <c:v>81</c:v>
                </c:pt>
                <c:pt idx="325">
                  <c:v>81.25</c:v>
                </c:pt>
                <c:pt idx="326">
                  <c:v>81.5</c:v>
                </c:pt>
                <c:pt idx="327">
                  <c:v>81.75</c:v>
                </c:pt>
                <c:pt idx="328">
                  <c:v>82</c:v>
                </c:pt>
                <c:pt idx="329">
                  <c:v>82.25</c:v>
                </c:pt>
                <c:pt idx="330">
                  <c:v>82.5</c:v>
                </c:pt>
                <c:pt idx="331">
                  <c:v>82.75</c:v>
                </c:pt>
                <c:pt idx="332">
                  <c:v>83</c:v>
                </c:pt>
                <c:pt idx="333">
                  <c:v>83.25</c:v>
                </c:pt>
                <c:pt idx="334">
                  <c:v>83.5</c:v>
                </c:pt>
                <c:pt idx="335">
                  <c:v>83.75</c:v>
                </c:pt>
                <c:pt idx="336">
                  <c:v>84</c:v>
                </c:pt>
                <c:pt idx="337">
                  <c:v>84.25</c:v>
                </c:pt>
                <c:pt idx="338">
                  <c:v>84.5</c:v>
                </c:pt>
                <c:pt idx="339">
                  <c:v>84.75</c:v>
                </c:pt>
                <c:pt idx="340">
                  <c:v>85</c:v>
                </c:pt>
                <c:pt idx="341">
                  <c:v>85.25</c:v>
                </c:pt>
                <c:pt idx="342">
                  <c:v>85.5</c:v>
                </c:pt>
                <c:pt idx="343">
                  <c:v>85.75</c:v>
                </c:pt>
                <c:pt idx="344">
                  <c:v>86</c:v>
                </c:pt>
                <c:pt idx="345">
                  <c:v>86.25</c:v>
                </c:pt>
                <c:pt idx="346">
                  <c:v>86.5</c:v>
                </c:pt>
                <c:pt idx="347">
                  <c:v>86.75</c:v>
                </c:pt>
                <c:pt idx="348">
                  <c:v>87</c:v>
                </c:pt>
                <c:pt idx="349">
                  <c:v>87.25</c:v>
                </c:pt>
                <c:pt idx="350">
                  <c:v>87.5</c:v>
                </c:pt>
                <c:pt idx="351">
                  <c:v>87.75</c:v>
                </c:pt>
                <c:pt idx="352">
                  <c:v>88</c:v>
                </c:pt>
                <c:pt idx="353">
                  <c:v>88.25</c:v>
                </c:pt>
                <c:pt idx="354">
                  <c:v>88.5</c:v>
                </c:pt>
                <c:pt idx="355">
                  <c:v>88.75</c:v>
                </c:pt>
                <c:pt idx="356">
                  <c:v>89</c:v>
                </c:pt>
                <c:pt idx="357">
                  <c:v>89.25</c:v>
                </c:pt>
                <c:pt idx="358">
                  <c:v>89.5</c:v>
                </c:pt>
                <c:pt idx="359">
                  <c:v>89.75</c:v>
                </c:pt>
                <c:pt idx="360">
                  <c:v>90</c:v>
                </c:pt>
                <c:pt idx="361">
                  <c:v>90.25</c:v>
                </c:pt>
                <c:pt idx="362">
                  <c:v>90.5</c:v>
                </c:pt>
                <c:pt idx="363">
                  <c:v>90.75</c:v>
                </c:pt>
                <c:pt idx="364">
                  <c:v>91</c:v>
                </c:pt>
                <c:pt idx="365">
                  <c:v>91.25</c:v>
                </c:pt>
                <c:pt idx="366">
                  <c:v>91.5</c:v>
                </c:pt>
                <c:pt idx="367">
                  <c:v>91.75</c:v>
                </c:pt>
                <c:pt idx="368">
                  <c:v>92</c:v>
                </c:pt>
                <c:pt idx="369">
                  <c:v>92.25</c:v>
                </c:pt>
                <c:pt idx="370">
                  <c:v>92.5</c:v>
                </c:pt>
                <c:pt idx="371">
                  <c:v>92.75</c:v>
                </c:pt>
                <c:pt idx="372">
                  <c:v>93</c:v>
                </c:pt>
                <c:pt idx="373">
                  <c:v>93.25</c:v>
                </c:pt>
                <c:pt idx="374">
                  <c:v>93.5</c:v>
                </c:pt>
                <c:pt idx="375">
                  <c:v>93.75</c:v>
                </c:pt>
                <c:pt idx="376">
                  <c:v>94</c:v>
                </c:pt>
                <c:pt idx="377">
                  <c:v>94.25</c:v>
                </c:pt>
                <c:pt idx="378">
                  <c:v>94.5</c:v>
                </c:pt>
                <c:pt idx="379">
                  <c:v>94.75</c:v>
                </c:pt>
                <c:pt idx="380">
                  <c:v>95</c:v>
                </c:pt>
                <c:pt idx="381">
                  <c:v>95.25</c:v>
                </c:pt>
                <c:pt idx="382">
                  <c:v>95.5</c:v>
                </c:pt>
                <c:pt idx="383">
                  <c:v>95.75</c:v>
                </c:pt>
                <c:pt idx="384">
                  <c:v>96</c:v>
                </c:pt>
                <c:pt idx="385">
                  <c:v>96.25</c:v>
                </c:pt>
                <c:pt idx="386">
                  <c:v>96.5</c:v>
                </c:pt>
                <c:pt idx="387">
                  <c:v>96.75</c:v>
                </c:pt>
                <c:pt idx="388">
                  <c:v>97</c:v>
                </c:pt>
                <c:pt idx="389">
                  <c:v>97.25</c:v>
                </c:pt>
                <c:pt idx="390">
                  <c:v>97.5</c:v>
                </c:pt>
                <c:pt idx="391">
                  <c:v>97.75</c:v>
                </c:pt>
                <c:pt idx="392">
                  <c:v>98</c:v>
                </c:pt>
                <c:pt idx="393">
                  <c:v>98.25</c:v>
                </c:pt>
                <c:pt idx="394">
                  <c:v>98.5</c:v>
                </c:pt>
                <c:pt idx="395">
                  <c:v>98.75</c:v>
                </c:pt>
                <c:pt idx="396">
                  <c:v>99</c:v>
                </c:pt>
                <c:pt idx="397">
                  <c:v>99.25</c:v>
                </c:pt>
                <c:pt idx="398">
                  <c:v>99.5</c:v>
                </c:pt>
                <c:pt idx="399">
                  <c:v>99.75</c:v>
                </c:pt>
                <c:pt idx="400">
                  <c:v>100</c:v>
                </c:pt>
              </c:numCache>
            </c:numRef>
          </c:cat>
          <c:val>
            <c:numRef>
              <c:f>Relativity!$M$52:$M$451</c:f>
              <c:numCache>
                <c:formatCode>0.00%</c:formatCode>
                <c:ptCount val="400"/>
                <c:pt idx="119">
                  <c:v>0.68</c:v>
                </c:pt>
                <c:pt idx="120" formatCode="0.0%">
                  <c:v>0.68100000000000005</c:v>
                </c:pt>
                <c:pt idx="121" formatCode="0.0%">
                  <c:v>0.68200000000000005</c:v>
                </c:pt>
                <c:pt idx="122" formatCode="0.0%">
                  <c:v>0.68300000000000005</c:v>
                </c:pt>
                <c:pt idx="123" formatCode="0.0%">
                  <c:v>0.68400000000000005</c:v>
                </c:pt>
                <c:pt idx="124" formatCode="0.0%">
                  <c:v>0.68500000000000005</c:v>
                </c:pt>
                <c:pt idx="125" formatCode="0.0%">
                  <c:v>0.68600000000000005</c:v>
                </c:pt>
                <c:pt idx="126" formatCode="0.0%">
                  <c:v>0.68700000000000006</c:v>
                </c:pt>
                <c:pt idx="127" formatCode="0.0%">
                  <c:v>0.68800000000000006</c:v>
                </c:pt>
                <c:pt idx="128" formatCode="0.0%">
                  <c:v>0.68900000000000006</c:v>
                </c:pt>
                <c:pt idx="129" formatCode="0.0%">
                  <c:v>0.69000000000000006</c:v>
                </c:pt>
                <c:pt idx="130" formatCode="0.0%">
                  <c:v>0.69100000000000006</c:v>
                </c:pt>
                <c:pt idx="131" formatCode="0.0%">
                  <c:v>0.69200000000000006</c:v>
                </c:pt>
                <c:pt idx="132" formatCode="0.0%">
                  <c:v>0.69300000000000006</c:v>
                </c:pt>
                <c:pt idx="133" formatCode="0.0%">
                  <c:v>0.69400000000000006</c:v>
                </c:pt>
                <c:pt idx="134" formatCode="0.0%">
                  <c:v>0.69500000000000006</c:v>
                </c:pt>
                <c:pt idx="135" formatCode="0.0%">
                  <c:v>0.69600000000000006</c:v>
                </c:pt>
                <c:pt idx="136" formatCode="0.0%">
                  <c:v>0.69700000000000006</c:v>
                </c:pt>
                <c:pt idx="137" formatCode="0.0%">
                  <c:v>0.69800000000000006</c:v>
                </c:pt>
                <c:pt idx="138" formatCode="0.0%">
                  <c:v>0.69900000000000007</c:v>
                </c:pt>
                <c:pt idx="139">
                  <c:v>0.7</c:v>
                </c:pt>
                <c:pt idx="140" formatCode="0.0%">
                  <c:v>0.70174999999999998</c:v>
                </c:pt>
                <c:pt idx="141" formatCode="0.0%">
                  <c:v>0.70350000000000001</c:v>
                </c:pt>
                <c:pt idx="142" formatCode="0.0%">
                  <c:v>0.70525000000000004</c:v>
                </c:pt>
                <c:pt idx="143" formatCode="0.0%">
                  <c:v>0.70700000000000007</c:v>
                </c:pt>
                <c:pt idx="144" formatCode="0.0%">
                  <c:v>0.7087500000000001</c:v>
                </c:pt>
                <c:pt idx="145" formatCode="0.0%">
                  <c:v>0.71050000000000013</c:v>
                </c:pt>
                <c:pt idx="146" formatCode="0.0%">
                  <c:v>0.71225000000000016</c:v>
                </c:pt>
                <c:pt idx="147" formatCode="0.0%">
                  <c:v>0.71400000000000019</c:v>
                </c:pt>
                <c:pt idx="148" formatCode="0.0%">
                  <c:v>0.71575000000000022</c:v>
                </c:pt>
                <c:pt idx="149" formatCode="0.0%">
                  <c:v>0.71750000000000025</c:v>
                </c:pt>
                <c:pt idx="150" formatCode="0.0%">
                  <c:v>0.71925000000000028</c:v>
                </c:pt>
                <c:pt idx="151" formatCode="0.0%">
                  <c:v>0.72100000000000031</c:v>
                </c:pt>
                <c:pt idx="152" formatCode="0.0%">
                  <c:v>0.72275000000000034</c:v>
                </c:pt>
                <c:pt idx="153" formatCode="0.0%">
                  <c:v>0.72450000000000037</c:v>
                </c:pt>
                <c:pt idx="154" formatCode="0.0%">
                  <c:v>0.7262500000000004</c:v>
                </c:pt>
                <c:pt idx="155" formatCode="0.0%">
                  <c:v>0.72800000000000042</c:v>
                </c:pt>
                <c:pt idx="156" formatCode="0.0%">
                  <c:v>0.72975000000000045</c:v>
                </c:pt>
                <c:pt idx="157" formatCode="0.0%">
                  <c:v>0.73150000000000048</c:v>
                </c:pt>
                <c:pt idx="158" formatCode="0.0%">
                  <c:v>0.73325000000000051</c:v>
                </c:pt>
                <c:pt idx="159">
                  <c:v>0.73499999999999999</c:v>
                </c:pt>
                <c:pt idx="160" formatCode="0.0%">
                  <c:v>0.73675000000000002</c:v>
                </c:pt>
                <c:pt idx="161" formatCode="0.0%">
                  <c:v>0.73850000000000005</c:v>
                </c:pt>
                <c:pt idx="162" formatCode="0.0%">
                  <c:v>0.74025000000000007</c:v>
                </c:pt>
                <c:pt idx="163" formatCode="0.0%">
                  <c:v>0.7420000000000001</c:v>
                </c:pt>
                <c:pt idx="164" formatCode="0.0%">
                  <c:v>0.74375000000000013</c:v>
                </c:pt>
                <c:pt idx="165" formatCode="0.0%">
                  <c:v>0.74550000000000016</c:v>
                </c:pt>
                <c:pt idx="166" formatCode="0.0%">
                  <c:v>0.74725000000000019</c:v>
                </c:pt>
                <c:pt idx="167" formatCode="0.0%">
                  <c:v>0.74900000000000022</c:v>
                </c:pt>
                <c:pt idx="168" formatCode="0.0%">
                  <c:v>0.75075000000000025</c:v>
                </c:pt>
                <c:pt idx="169" formatCode="0.0%">
                  <c:v>0.75250000000000028</c:v>
                </c:pt>
                <c:pt idx="170" formatCode="0.0%">
                  <c:v>0.75425000000000031</c:v>
                </c:pt>
                <c:pt idx="171" formatCode="0.0%">
                  <c:v>0.75600000000000034</c:v>
                </c:pt>
                <c:pt idx="172" formatCode="0.0%">
                  <c:v>0.75775000000000037</c:v>
                </c:pt>
                <c:pt idx="173" formatCode="0.0%">
                  <c:v>0.7595000000000004</c:v>
                </c:pt>
                <c:pt idx="174" formatCode="0.0%">
                  <c:v>0.76125000000000043</c:v>
                </c:pt>
                <c:pt idx="175" formatCode="0.0%">
                  <c:v>0.76300000000000046</c:v>
                </c:pt>
                <c:pt idx="176" formatCode="0.0%">
                  <c:v>0.76475000000000048</c:v>
                </c:pt>
                <c:pt idx="177" formatCode="0.0%">
                  <c:v>0.76650000000000051</c:v>
                </c:pt>
                <c:pt idx="178" formatCode="0.0%">
                  <c:v>0.76825000000000054</c:v>
                </c:pt>
                <c:pt idx="179">
                  <c:v>0.77</c:v>
                </c:pt>
                <c:pt idx="180" formatCode="0.0%">
                  <c:v>0.77249999999999996</c:v>
                </c:pt>
                <c:pt idx="181" formatCode="0.0%">
                  <c:v>0.77499999999999991</c:v>
                </c:pt>
                <c:pt idx="182" formatCode="0.0%">
                  <c:v>0.77749999999999986</c:v>
                </c:pt>
                <c:pt idx="183" formatCode="0.0%">
                  <c:v>0.7799999999999998</c:v>
                </c:pt>
                <c:pt idx="184" formatCode="0.0%">
                  <c:v>0.78249999999999975</c:v>
                </c:pt>
                <c:pt idx="185" formatCode="0.0%">
                  <c:v>0.7849999999999997</c:v>
                </c:pt>
                <c:pt idx="186" formatCode="0.0%">
                  <c:v>0.78749999999999964</c:v>
                </c:pt>
                <c:pt idx="187" formatCode="0.0%">
                  <c:v>0.78999999999999959</c:v>
                </c:pt>
                <c:pt idx="188" formatCode="0.0%">
                  <c:v>0.79249999999999954</c:v>
                </c:pt>
                <c:pt idx="189" formatCode="0.0%">
                  <c:v>0.79499999999999948</c:v>
                </c:pt>
                <c:pt idx="190" formatCode="0.0%">
                  <c:v>0.79749999999999943</c:v>
                </c:pt>
                <c:pt idx="191" formatCode="0.0%">
                  <c:v>0.79999999999999938</c:v>
                </c:pt>
                <c:pt idx="192" formatCode="0.0%">
                  <c:v>0.80249999999999932</c:v>
                </c:pt>
                <c:pt idx="193" formatCode="0.0%">
                  <c:v>0.80499999999999927</c:v>
                </c:pt>
                <c:pt idx="194" formatCode="0.0%">
                  <c:v>0.80749999999999922</c:v>
                </c:pt>
                <c:pt idx="195" formatCode="0.0%">
                  <c:v>0.80999999999999917</c:v>
                </c:pt>
                <c:pt idx="196" formatCode="0.0%">
                  <c:v>0.81249999999999911</c:v>
                </c:pt>
                <c:pt idx="197" formatCode="0.0%">
                  <c:v>0.81499999999999906</c:v>
                </c:pt>
                <c:pt idx="198" formatCode="0.0%">
                  <c:v>0.81749999999999901</c:v>
                </c:pt>
                <c:pt idx="199">
                  <c:v>0.82</c:v>
                </c:pt>
                <c:pt idx="200" formatCode="0.0%">
                  <c:v>0.8214999999999999</c:v>
                </c:pt>
                <c:pt idx="201" formatCode="0.0%">
                  <c:v>0.82299999999999995</c:v>
                </c:pt>
                <c:pt idx="202" formatCode="0.0%">
                  <c:v>0.82450000000000001</c:v>
                </c:pt>
                <c:pt idx="203" formatCode="0.0%">
                  <c:v>0.82600000000000007</c:v>
                </c:pt>
                <c:pt idx="204" formatCode="0.0%">
                  <c:v>0.82750000000000012</c:v>
                </c:pt>
                <c:pt idx="205" formatCode="0.0%">
                  <c:v>0.82900000000000018</c:v>
                </c:pt>
                <c:pt idx="206" formatCode="0.0%">
                  <c:v>0.83050000000000024</c:v>
                </c:pt>
                <c:pt idx="207" formatCode="0.0%">
                  <c:v>0.83200000000000029</c:v>
                </c:pt>
                <c:pt idx="208" formatCode="0.0%">
                  <c:v>0.83350000000000035</c:v>
                </c:pt>
                <c:pt idx="209" formatCode="0.0%">
                  <c:v>0.83500000000000041</c:v>
                </c:pt>
                <c:pt idx="210" formatCode="0.0%">
                  <c:v>0.83650000000000047</c:v>
                </c:pt>
                <c:pt idx="211" formatCode="0.0%">
                  <c:v>0.83800000000000052</c:v>
                </c:pt>
                <c:pt idx="212" formatCode="0.0%">
                  <c:v>0.83950000000000058</c:v>
                </c:pt>
                <c:pt idx="213" formatCode="0.0%">
                  <c:v>0.84100000000000064</c:v>
                </c:pt>
                <c:pt idx="214" formatCode="0.0%">
                  <c:v>0.84250000000000069</c:v>
                </c:pt>
                <c:pt idx="215" formatCode="0.0%">
                  <c:v>0.84400000000000075</c:v>
                </c:pt>
                <c:pt idx="216" formatCode="0.0%">
                  <c:v>0.84550000000000081</c:v>
                </c:pt>
                <c:pt idx="217" formatCode="0.0%">
                  <c:v>0.84700000000000086</c:v>
                </c:pt>
                <c:pt idx="218" formatCode="0.0%">
                  <c:v>0.84850000000000092</c:v>
                </c:pt>
                <c:pt idx="219">
                  <c:v>0.85</c:v>
                </c:pt>
                <c:pt idx="220" formatCode="0.0%">
                  <c:v>0.85250000000000004</c:v>
                </c:pt>
                <c:pt idx="221" formatCode="0.0%">
                  <c:v>0.85499999999999998</c:v>
                </c:pt>
                <c:pt idx="222" formatCode="0.0%">
                  <c:v>0.85749999999999993</c:v>
                </c:pt>
                <c:pt idx="223" formatCode="0.0%">
                  <c:v>0.85999999999999988</c:v>
                </c:pt>
                <c:pt idx="224" formatCode="0.0%">
                  <c:v>0.86249999999999982</c:v>
                </c:pt>
                <c:pt idx="225" formatCode="0.0%">
                  <c:v>0.86499999999999977</c:v>
                </c:pt>
                <c:pt idx="226" formatCode="0.0%">
                  <c:v>0.86749999999999972</c:v>
                </c:pt>
                <c:pt idx="227" formatCode="0.0%">
                  <c:v>0.86999999999999966</c:v>
                </c:pt>
                <c:pt idx="228" formatCode="0.0%">
                  <c:v>0.87249999999999961</c:v>
                </c:pt>
                <c:pt idx="229" formatCode="0.0%">
                  <c:v>0.87499999999999956</c:v>
                </c:pt>
                <c:pt idx="230" formatCode="0.0%">
                  <c:v>0.8774999999999995</c:v>
                </c:pt>
                <c:pt idx="231" formatCode="0.0%">
                  <c:v>0.87999999999999945</c:v>
                </c:pt>
                <c:pt idx="232" formatCode="0.0%">
                  <c:v>0.8824999999999994</c:v>
                </c:pt>
                <c:pt idx="233" formatCode="0.0%">
                  <c:v>0.88499999999999934</c:v>
                </c:pt>
                <c:pt idx="234" formatCode="0.0%">
                  <c:v>0.88749999999999929</c:v>
                </c:pt>
                <c:pt idx="235" formatCode="0.0%">
                  <c:v>0.88999999999999924</c:v>
                </c:pt>
                <c:pt idx="236" formatCode="0.0%">
                  <c:v>0.89249999999999918</c:v>
                </c:pt>
                <c:pt idx="237" formatCode="0.0%">
                  <c:v>0.89499999999999913</c:v>
                </c:pt>
                <c:pt idx="238" formatCode="0.0%">
                  <c:v>0.89749999999999908</c:v>
                </c:pt>
                <c:pt idx="239">
                  <c:v>0.9</c:v>
                </c:pt>
                <c:pt idx="240" formatCode="0.0%">
                  <c:v>0.90050000000000008</c:v>
                </c:pt>
                <c:pt idx="241" formatCode="0.0%">
                  <c:v>0.90100000000000002</c:v>
                </c:pt>
                <c:pt idx="242" formatCode="0.0%">
                  <c:v>0.90149999999999997</c:v>
                </c:pt>
                <c:pt idx="243" formatCode="0.0%">
                  <c:v>0.90199999999999991</c:v>
                </c:pt>
                <c:pt idx="244" formatCode="0.0%">
                  <c:v>0.90249999999999986</c:v>
                </c:pt>
                <c:pt idx="245" formatCode="0.0%">
                  <c:v>0.9029999999999998</c:v>
                </c:pt>
                <c:pt idx="246" formatCode="0.0%">
                  <c:v>0.90349999999999975</c:v>
                </c:pt>
                <c:pt idx="247" formatCode="0.0%">
                  <c:v>0.90399999999999969</c:v>
                </c:pt>
                <c:pt idx="248" formatCode="0.0%">
                  <c:v>0.90449999999999964</c:v>
                </c:pt>
                <c:pt idx="249" formatCode="0.0%">
                  <c:v>0.90499999999999958</c:v>
                </c:pt>
                <c:pt idx="250" formatCode="0.0%">
                  <c:v>0.90549999999999953</c:v>
                </c:pt>
                <c:pt idx="251" formatCode="0.0%">
                  <c:v>0.90599999999999947</c:v>
                </c:pt>
                <c:pt idx="252" formatCode="0.0%">
                  <c:v>0.90649999999999942</c:v>
                </c:pt>
                <c:pt idx="253" formatCode="0.0%">
                  <c:v>0.90699999999999936</c:v>
                </c:pt>
                <c:pt idx="254" formatCode="0.0%">
                  <c:v>0.90749999999999931</c:v>
                </c:pt>
                <c:pt idx="255" formatCode="0.0%">
                  <c:v>0.90799999999999925</c:v>
                </c:pt>
                <c:pt idx="256" formatCode="0.0%">
                  <c:v>0.9084999999999992</c:v>
                </c:pt>
                <c:pt idx="257" formatCode="0.0%">
                  <c:v>0.90899999999999914</c:v>
                </c:pt>
                <c:pt idx="258" formatCode="0.0%">
                  <c:v>0.90949999999999909</c:v>
                </c:pt>
                <c:pt idx="259">
                  <c:v>0.91</c:v>
                </c:pt>
                <c:pt idx="260" formatCode="0.0%">
                  <c:v>0.91100000000000003</c:v>
                </c:pt>
                <c:pt idx="261" formatCode="0.0%">
                  <c:v>0.91200000000000003</c:v>
                </c:pt>
                <c:pt idx="262" formatCode="0.0%">
                  <c:v>0.91300000000000003</c:v>
                </c:pt>
                <c:pt idx="263" formatCode="0.0%">
                  <c:v>0.91400000000000003</c:v>
                </c:pt>
                <c:pt idx="264" formatCode="0.0%">
                  <c:v>0.91500000000000004</c:v>
                </c:pt>
                <c:pt idx="265" formatCode="0.0%">
                  <c:v>0.91600000000000004</c:v>
                </c:pt>
                <c:pt idx="266" formatCode="0.0%">
                  <c:v>0.91700000000000004</c:v>
                </c:pt>
                <c:pt idx="267" formatCode="0.0%">
                  <c:v>0.91800000000000004</c:v>
                </c:pt>
                <c:pt idx="268" formatCode="0.0%">
                  <c:v>0.91900000000000004</c:v>
                </c:pt>
                <c:pt idx="269" formatCode="0.0%">
                  <c:v>0.92</c:v>
                </c:pt>
                <c:pt idx="270" formatCode="0.0%">
                  <c:v>0.92100000000000004</c:v>
                </c:pt>
                <c:pt idx="271" formatCode="0.0%">
                  <c:v>0.92200000000000004</c:v>
                </c:pt>
                <c:pt idx="272" formatCode="0.0%">
                  <c:v>0.92300000000000004</c:v>
                </c:pt>
                <c:pt idx="273" formatCode="0.0%">
                  <c:v>0.92400000000000004</c:v>
                </c:pt>
                <c:pt idx="274" formatCode="0.0%">
                  <c:v>0.92500000000000004</c:v>
                </c:pt>
                <c:pt idx="275" formatCode="0.0%">
                  <c:v>0.92600000000000005</c:v>
                </c:pt>
                <c:pt idx="276" formatCode="0.0%">
                  <c:v>0.92700000000000005</c:v>
                </c:pt>
                <c:pt idx="277" formatCode="0.0%">
                  <c:v>0.92800000000000005</c:v>
                </c:pt>
                <c:pt idx="278" formatCode="0.0%">
                  <c:v>0.92900000000000005</c:v>
                </c:pt>
                <c:pt idx="279">
                  <c:v>0.93</c:v>
                </c:pt>
                <c:pt idx="280" formatCode="0.0%">
                  <c:v>0.93100000000000005</c:v>
                </c:pt>
                <c:pt idx="281" formatCode="0.0%">
                  <c:v>0.93200000000000005</c:v>
                </c:pt>
                <c:pt idx="282" formatCode="0.0%">
                  <c:v>0.93300000000000005</c:v>
                </c:pt>
                <c:pt idx="283" formatCode="0.0%">
                  <c:v>0.93400000000000005</c:v>
                </c:pt>
                <c:pt idx="284" formatCode="0.0%">
                  <c:v>0.93500000000000005</c:v>
                </c:pt>
                <c:pt idx="285" formatCode="0.0%">
                  <c:v>0.93600000000000005</c:v>
                </c:pt>
                <c:pt idx="286" formatCode="0.0%">
                  <c:v>0.93700000000000006</c:v>
                </c:pt>
                <c:pt idx="287" formatCode="0.0%">
                  <c:v>0.93800000000000006</c:v>
                </c:pt>
                <c:pt idx="288" formatCode="0.0%">
                  <c:v>0.93900000000000006</c:v>
                </c:pt>
                <c:pt idx="289" formatCode="0.0%">
                  <c:v>0.94000000000000006</c:v>
                </c:pt>
                <c:pt idx="290" formatCode="0.0%">
                  <c:v>0.94100000000000006</c:v>
                </c:pt>
                <c:pt idx="291" formatCode="0.0%">
                  <c:v>0.94200000000000006</c:v>
                </c:pt>
                <c:pt idx="292" formatCode="0.0%">
                  <c:v>0.94300000000000006</c:v>
                </c:pt>
                <c:pt idx="293" formatCode="0.0%">
                  <c:v>0.94400000000000006</c:v>
                </c:pt>
                <c:pt idx="294" formatCode="0.0%">
                  <c:v>0.94500000000000006</c:v>
                </c:pt>
                <c:pt idx="295" formatCode="0.0%">
                  <c:v>0.94600000000000006</c:v>
                </c:pt>
                <c:pt idx="296" formatCode="0.0%">
                  <c:v>0.94700000000000006</c:v>
                </c:pt>
                <c:pt idx="297" formatCode="0.0%">
                  <c:v>0.94800000000000006</c:v>
                </c:pt>
                <c:pt idx="298" formatCode="0.0%">
                  <c:v>0.94900000000000007</c:v>
                </c:pt>
                <c:pt idx="299">
                  <c:v>0.95</c:v>
                </c:pt>
                <c:pt idx="300" formatCode="0.0%">
                  <c:v>0.95099999999999996</c:v>
                </c:pt>
                <c:pt idx="301" formatCode="0.0%">
                  <c:v>0.95199999999999996</c:v>
                </c:pt>
                <c:pt idx="302" formatCode="0.0%">
                  <c:v>0.95299999999999996</c:v>
                </c:pt>
                <c:pt idx="303" formatCode="0.0%">
                  <c:v>0.95399999999999996</c:v>
                </c:pt>
                <c:pt idx="304" formatCode="0.0%">
                  <c:v>0.95499999999999996</c:v>
                </c:pt>
                <c:pt idx="305" formatCode="0.0%">
                  <c:v>0.95599999999999996</c:v>
                </c:pt>
                <c:pt idx="306" formatCode="0.0%">
                  <c:v>0.95699999999999996</c:v>
                </c:pt>
                <c:pt idx="307" formatCode="0.0%">
                  <c:v>0.95799999999999996</c:v>
                </c:pt>
                <c:pt idx="308" formatCode="0.0%">
                  <c:v>0.95899999999999996</c:v>
                </c:pt>
                <c:pt idx="309" formatCode="0.0%">
                  <c:v>0.96</c:v>
                </c:pt>
                <c:pt idx="310" formatCode="0.0%">
                  <c:v>0.96099999999999997</c:v>
                </c:pt>
                <c:pt idx="311" formatCode="0.0%">
                  <c:v>0.96199999999999997</c:v>
                </c:pt>
                <c:pt idx="312" formatCode="0.0%">
                  <c:v>0.96299999999999997</c:v>
                </c:pt>
                <c:pt idx="313" formatCode="0.0%">
                  <c:v>0.96399999999999997</c:v>
                </c:pt>
                <c:pt idx="314" formatCode="0.0%">
                  <c:v>0.96499999999999997</c:v>
                </c:pt>
                <c:pt idx="315" formatCode="0.0%">
                  <c:v>0.96599999999999997</c:v>
                </c:pt>
                <c:pt idx="316" formatCode="0.0%">
                  <c:v>0.96699999999999997</c:v>
                </c:pt>
                <c:pt idx="317" formatCode="0.0%">
                  <c:v>0.96799999999999997</c:v>
                </c:pt>
                <c:pt idx="318" formatCode="0.0%">
                  <c:v>0.96899999999999997</c:v>
                </c:pt>
                <c:pt idx="319">
                  <c:v>0.97</c:v>
                </c:pt>
                <c:pt idx="320" formatCode="0.0%">
                  <c:v>0.97150000000000003</c:v>
                </c:pt>
                <c:pt idx="321" formatCode="0.0%">
                  <c:v>0.97300000000000009</c:v>
                </c:pt>
                <c:pt idx="322" formatCode="0.0%">
                  <c:v>0.97450000000000014</c:v>
                </c:pt>
                <c:pt idx="323" formatCode="0.0%">
                  <c:v>0.9760000000000002</c:v>
                </c:pt>
                <c:pt idx="324" formatCode="0.0%">
                  <c:v>0.97750000000000026</c:v>
                </c:pt>
                <c:pt idx="325" formatCode="0.0%">
                  <c:v>0.97900000000000031</c:v>
                </c:pt>
                <c:pt idx="326" formatCode="0.0%">
                  <c:v>0.98050000000000037</c:v>
                </c:pt>
                <c:pt idx="327" formatCode="0.0%">
                  <c:v>0.98200000000000043</c:v>
                </c:pt>
                <c:pt idx="328" formatCode="0.0%">
                  <c:v>0.98350000000000048</c:v>
                </c:pt>
                <c:pt idx="329" formatCode="0.0%">
                  <c:v>0.98500000000000054</c:v>
                </c:pt>
                <c:pt idx="330" formatCode="0.0%">
                  <c:v>0.9865000000000006</c:v>
                </c:pt>
                <c:pt idx="331" formatCode="0.0%">
                  <c:v>0.98800000000000066</c:v>
                </c:pt>
                <c:pt idx="332" formatCode="0.0%">
                  <c:v>0.98950000000000071</c:v>
                </c:pt>
                <c:pt idx="333" formatCode="0.0%">
                  <c:v>0.99100000000000077</c:v>
                </c:pt>
                <c:pt idx="334" formatCode="0.0%">
                  <c:v>0.99250000000000083</c:v>
                </c:pt>
                <c:pt idx="335" formatCode="0.0%">
                  <c:v>0.99400000000000088</c:v>
                </c:pt>
                <c:pt idx="336" formatCode="0.0%">
                  <c:v>0.99550000000000094</c:v>
                </c:pt>
                <c:pt idx="337" formatCode="0.0%">
                  <c:v>0.997000000000001</c:v>
                </c:pt>
                <c:pt idx="338" formatCode="0.0%">
                  <c:v>0.99850000000000105</c:v>
                </c:pt>
                <c:pt idx="339">
                  <c:v>1</c:v>
                </c:pt>
                <c:pt idx="340" formatCode="0.0%">
                  <c:v>1</c:v>
                </c:pt>
                <c:pt idx="341" formatCode="0.0%">
                  <c:v>1</c:v>
                </c:pt>
                <c:pt idx="342" formatCode="0.0%">
                  <c:v>1</c:v>
                </c:pt>
                <c:pt idx="343" formatCode="0.0%">
                  <c:v>1</c:v>
                </c:pt>
                <c:pt idx="344" formatCode="0.0%">
                  <c:v>1</c:v>
                </c:pt>
                <c:pt idx="345" formatCode="0.0%">
                  <c:v>1</c:v>
                </c:pt>
                <c:pt idx="346" formatCode="0.0%">
                  <c:v>1</c:v>
                </c:pt>
                <c:pt idx="347" formatCode="0.0%">
                  <c:v>1</c:v>
                </c:pt>
                <c:pt idx="348" formatCode="0.0%">
                  <c:v>1</c:v>
                </c:pt>
                <c:pt idx="349" formatCode="0.0%">
                  <c:v>1</c:v>
                </c:pt>
                <c:pt idx="350" formatCode="0.0%">
                  <c:v>1</c:v>
                </c:pt>
                <c:pt idx="351" formatCode="0.0%">
                  <c:v>1</c:v>
                </c:pt>
                <c:pt idx="352" formatCode="0.0%">
                  <c:v>1</c:v>
                </c:pt>
                <c:pt idx="353" formatCode="0.0%">
                  <c:v>1</c:v>
                </c:pt>
                <c:pt idx="354" formatCode="0.0%">
                  <c:v>1</c:v>
                </c:pt>
                <c:pt idx="355" formatCode="0.0%">
                  <c:v>1</c:v>
                </c:pt>
                <c:pt idx="356" formatCode="0.0%">
                  <c:v>1</c:v>
                </c:pt>
                <c:pt idx="357" formatCode="0.0%">
                  <c:v>1</c:v>
                </c:pt>
                <c:pt idx="358" formatCode="0.0%">
                  <c:v>1</c:v>
                </c:pt>
                <c:pt idx="359">
                  <c:v>1</c:v>
                </c:pt>
                <c:pt idx="360" formatCode="0.0%">
                  <c:v>1</c:v>
                </c:pt>
                <c:pt idx="361" formatCode="0.0%">
                  <c:v>1</c:v>
                </c:pt>
                <c:pt idx="362" formatCode="0.0%">
                  <c:v>1</c:v>
                </c:pt>
                <c:pt idx="363" formatCode="0.0%">
                  <c:v>1</c:v>
                </c:pt>
                <c:pt idx="364" formatCode="0.0%">
                  <c:v>1</c:v>
                </c:pt>
                <c:pt idx="365" formatCode="0.0%">
                  <c:v>1</c:v>
                </c:pt>
                <c:pt idx="366" formatCode="0.0%">
                  <c:v>1</c:v>
                </c:pt>
                <c:pt idx="367" formatCode="0.0%">
                  <c:v>1</c:v>
                </c:pt>
                <c:pt idx="368" formatCode="0.0%">
                  <c:v>1</c:v>
                </c:pt>
                <c:pt idx="369" formatCode="0.0%">
                  <c:v>1</c:v>
                </c:pt>
                <c:pt idx="370" formatCode="0.0%">
                  <c:v>1</c:v>
                </c:pt>
                <c:pt idx="371" formatCode="0.0%">
                  <c:v>1</c:v>
                </c:pt>
                <c:pt idx="372" formatCode="0.0%">
                  <c:v>1</c:v>
                </c:pt>
                <c:pt idx="373" formatCode="0.0%">
                  <c:v>1</c:v>
                </c:pt>
                <c:pt idx="374" formatCode="0.0%">
                  <c:v>1</c:v>
                </c:pt>
                <c:pt idx="375" formatCode="0.0%">
                  <c:v>1</c:v>
                </c:pt>
                <c:pt idx="376" formatCode="0.0%">
                  <c:v>1</c:v>
                </c:pt>
                <c:pt idx="377" formatCode="0.0%">
                  <c:v>1</c:v>
                </c:pt>
                <c:pt idx="378" formatCode="0.0%">
                  <c:v>1</c:v>
                </c:pt>
                <c:pt idx="379">
                  <c:v>1</c:v>
                </c:pt>
                <c:pt idx="380" formatCode="0.0%">
                  <c:v>1</c:v>
                </c:pt>
                <c:pt idx="381" formatCode="0.0%">
                  <c:v>1</c:v>
                </c:pt>
                <c:pt idx="382" formatCode="0.0%">
                  <c:v>1</c:v>
                </c:pt>
                <c:pt idx="383" formatCode="0.0%">
                  <c:v>1</c:v>
                </c:pt>
                <c:pt idx="384" formatCode="0.0%">
                  <c:v>1</c:v>
                </c:pt>
                <c:pt idx="385" formatCode="0.0%">
                  <c:v>1</c:v>
                </c:pt>
                <c:pt idx="386" formatCode="0.0%">
                  <c:v>1</c:v>
                </c:pt>
                <c:pt idx="387" formatCode="0.0%">
                  <c:v>1</c:v>
                </c:pt>
                <c:pt idx="388" formatCode="0.0%">
                  <c:v>1</c:v>
                </c:pt>
                <c:pt idx="389" formatCode="0.0%">
                  <c:v>1</c:v>
                </c:pt>
                <c:pt idx="390" formatCode="0.0%">
                  <c:v>1</c:v>
                </c:pt>
                <c:pt idx="391" formatCode="0.0%">
                  <c:v>1</c:v>
                </c:pt>
                <c:pt idx="392" formatCode="0.0%">
                  <c:v>1</c:v>
                </c:pt>
                <c:pt idx="393" formatCode="0.0%">
                  <c:v>1</c:v>
                </c:pt>
                <c:pt idx="394" formatCode="0.0%">
                  <c:v>1</c:v>
                </c:pt>
                <c:pt idx="395" formatCode="0.0%">
                  <c:v>1</c:v>
                </c:pt>
                <c:pt idx="396" formatCode="0.0%">
                  <c:v>1</c:v>
                </c:pt>
                <c:pt idx="397" formatCode="0.0%">
                  <c:v>1</c:v>
                </c:pt>
                <c:pt idx="398" formatCode="0.0%">
                  <c:v>1</c:v>
                </c:pt>
                <c:pt idx="399">
                  <c:v>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E45B-407D-87C3-D4B5AB666343}"/>
            </c:ext>
          </c:extLst>
        </c:ser>
        <c:ser>
          <c:idx val="6"/>
          <c:order val="6"/>
          <c:tx>
            <c:strRef>
              <c:f>Relativity!$C$50</c:f>
              <c:strCache>
                <c:ptCount val="1"/>
                <c:pt idx="0">
                  <c:v>Source - A</c:v>
                </c:pt>
              </c:strCache>
            </c:strRef>
          </c:tx>
          <c:spPr>
            <a:ln w="41275">
              <a:solidFill>
                <a:schemeClr val="accent6"/>
              </a:solidFill>
              <a:prstDash val="sysDash"/>
            </a:ln>
          </c:spPr>
          <c:marker>
            <c:symbol val="none"/>
          </c:marker>
          <c:val>
            <c:numRef>
              <c:f>Relativity!$C$52:$C$451</c:f>
              <c:numCache>
                <c:formatCode>0.00%</c:formatCode>
                <c:ptCount val="400"/>
                <c:pt idx="0">
                  <c:v>7.7499999999999999E-3</c:v>
                </c:pt>
                <c:pt idx="1">
                  <c:v>1.55E-2</c:v>
                </c:pt>
                <c:pt idx="2">
                  <c:v>2.325E-2</c:v>
                </c:pt>
                <c:pt idx="3">
                  <c:v>3.1E-2</c:v>
                </c:pt>
                <c:pt idx="4">
                  <c:v>3.875E-2</c:v>
                </c:pt>
                <c:pt idx="5">
                  <c:v>4.65E-2</c:v>
                </c:pt>
                <c:pt idx="6">
                  <c:v>5.425E-2</c:v>
                </c:pt>
                <c:pt idx="7">
                  <c:v>6.2E-2</c:v>
                </c:pt>
                <c:pt idx="8">
                  <c:v>6.9750000000000006E-2</c:v>
                </c:pt>
                <c:pt idx="9">
                  <c:v>7.7500000000000013E-2</c:v>
                </c:pt>
                <c:pt idx="10">
                  <c:v>8.525000000000002E-2</c:v>
                </c:pt>
                <c:pt idx="11">
                  <c:v>9.3000000000000027E-2</c:v>
                </c:pt>
                <c:pt idx="12">
                  <c:v>0.10075000000000003</c:v>
                </c:pt>
                <c:pt idx="13">
                  <c:v>0.10850000000000004</c:v>
                </c:pt>
                <c:pt idx="14">
                  <c:v>0.11625000000000005</c:v>
                </c:pt>
                <c:pt idx="15">
                  <c:v>0.12400000000000005</c:v>
                </c:pt>
                <c:pt idx="16">
                  <c:v>0.13175000000000006</c:v>
                </c:pt>
                <c:pt idx="17">
                  <c:v>0.13950000000000007</c:v>
                </c:pt>
                <c:pt idx="18">
                  <c:v>0.14725000000000008</c:v>
                </c:pt>
                <c:pt idx="19">
                  <c:v>0.155</c:v>
                </c:pt>
                <c:pt idx="20" formatCode="0.0%">
                  <c:v>0.1605</c:v>
                </c:pt>
                <c:pt idx="21" formatCode="0.0%">
                  <c:v>0.16600000000000001</c:v>
                </c:pt>
                <c:pt idx="22" formatCode="0.0%">
                  <c:v>0.17150000000000001</c:v>
                </c:pt>
                <c:pt idx="23" formatCode="0.0%">
                  <c:v>0.17700000000000002</c:v>
                </c:pt>
                <c:pt idx="24" formatCode="0.0%">
                  <c:v>0.18250000000000002</c:v>
                </c:pt>
                <c:pt idx="25" formatCode="0.0%">
                  <c:v>0.18800000000000003</c:v>
                </c:pt>
                <c:pt idx="26" formatCode="0.0%">
                  <c:v>0.19350000000000003</c:v>
                </c:pt>
                <c:pt idx="27" formatCode="0.0%">
                  <c:v>0.19900000000000004</c:v>
                </c:pt>
                <c:pt idx="28" formatCode="0.0%">
                  <c:v>0.20450000000000004</c:v>
                </c:pt>
                <c:pt idx="29" formatCode="0.0%">
                  <c:v>0.21000000000000005</c:v>
                </c:pt>
                <c:pt idx="30" formatCode="0.0%">
                  <c:v>0.21550000000000005</c:v>
                </c:pt>
                <c:pt idx="31" formatCode="0.0%">
                  <c:v>0.22100000000000006</c:v>
                </c:pt>
                <c:pt idx="32" formatCode="0.0%">
                  <c:v>0.22650000000000006</c:v>
                </c:pt>
                <c:pt idx="33" formatCode="0.0%">
                  <c:v>0.23200000000000007</c:v>
                </c:pt>
                <c:pt idx="34" formatCode="0.0%">
                  <c:v>0.23750000000000007</c:v>
                </c:pt>
                <c:pt idx="35" formatCode="0.0%">
                  <c:v>0.24300000000000008</c:v>
                </c:pt>
                <c:pt idx="36" formatCode="0.0%">
                  <c:v>0.24850000000000008</c:v>
                </c:pt>
                <c:pt idx="37" formatCode="0.0%">
                  <c:v>0.25400000000000006</c:v>
                </c:pt>
                <c:pt idx="38" formatCode="0.0%">
                  <c:v>0.25950000000000006</c:v>
                </c:pt>
                <c:pt idx="39">
                  <c:v>0.26500000000000001</c:v>
                </c:pt>
                <c:pt idx="40" formatCode="0.0%">
                  <c:v>0.26624999999999999</c:v>
                </c:pt>
                <c:pt idx="41" formatCode="0.0%">
                  <c:v>0.26749999999999996</c:v>
                </c:pt>
                <c:pt idx="42" formatCode="0.0%">
                  <c:v>0.26874999999999993</c:v>
                </c:pt>
                <c:pt idx="43" formatCode="0.0%">
                  <c:v>0.26999999999999991</c:v>
                </c:pt>
                <c:pt idx="44" formatCode="0.0%">
                  <c:v>0.27124999999999988</c:v>
                </c:pt>
                <c:pt idx="45" formatCode="0.0%">
                  <c:v>0.27249999999999985</c:v>
                </c:pt>
                <c:pt idx="46" formatCode="0.0%">
                  <c:v>0.27374999999999983</c:v>
                </c:pt>
                <c:pt idx="47" formatCode="0.0%">
                  <c:v>0.2749999999999998</c:v>
                </c:pt>
                <c:pt idx="48" formatCode="0.0%">
                  <c:v>0.27624999999999977</c:v>
                </c:pt>
                <c:pt idx="49" formatCode="0.0%">
                  <c:v>0.27749999999999975</c:v>
                </c:pt>
                <c:pt idx="50" formatCode="0.0%">
                  <c:v>0.27874999999999972</c:v>
                </c:pt>
                <c:pt idx="51" formatCode="0.0%">
                  <c:v>0.27999999999999969</c:v>
                </c:pt>
                <c:pt idx="52" formatCode="0.0%">
                  <c:v>0.28124999999999967</c:v>
                </c:pt>
                <c:pt idx="53" formatCode="0.0%">
                  <c:v>0.28249999999999964</c:v>
                </c:pt>
                <c:pt idx="54" formatCode="0.0%">
                  <c:v>0.28374999999999961</c:v>
                </c:pt>
                <c:pt idx="55" formatCode="0.0%">
                  <c:v>0.28499999999999959</c:v>
                </c:pt>
                <c:pt idx="56" formatCode="0.0%">
                  <c:v>0.28624999999999956</c:v>
                </c:pt>
                <c:pt idx="57" formatCode="0.0%">
                  <c:v>0.28749999999999953</c:v>
                </c:pt>
                <c:pt idx="58" formatCode="0.0%">
                  <c:v>0.28874999999999951</c:v>
                </c:pt>
                <c:pt idx="59">
                  <c:v>0.28999999999999998</c:v>
                </c:pt>
                <c:pt idx="60" formatCode="0.0%">
                  <c:v>0.29499999999999998</c:v>
                </c:pt>
                <c:pt idx="61" formatCode="0.0%">
                  <c:v>0.3</c:v>
                </c:pt>
                <c:pt idx="62" formatCode="0.0%">
                  <c:v>0.30499999999999999</c:v>
                </c:pt>
                <c:pt idx="63" formatCode="0.0%">
                  <c:v>0.31</c:v>
                </c:pt>
                <c:pt idx="64" formatCode="0.0%">
                  <c:v>0.315</c:v>
                </c:pt>
                <c:pt idx="65" formatCode="0.0%">
                  <c:v>0.32</c:v>
                </c:pt>
                <c:pt idx="66" formatCode="0.0%">
                  <c:v>0.32500000000000001</c:v>
                </c:pt>
                <c:pt idx="67" formatCode="0.0%">
                  <c:v>0.33</c:v>
                </c:pt>
                <c:pt idx="68" formatCode="0.0%">
                  <c:v>0.33500000000000002</c:v>
                </c:pt>
                <c:pt idx="69" formatCode="0.0%">
                  <c:v>0.34</c:v>
                </c:pt>
                <c:pt idx="70" formatCode="0.0%">
                  <c:v>0.34500000000000003</c:v>
                </c:pt>
                <c:pt idx="71" formatCode="0.0%">
                  <c:v>0.35000000000000003</c:v>
                </c:pt>
                <c:pt idx="72" formatCode="0.0%">
                  <c:v>0.35500000000000004</c:v>
                </c:pt>
                <c:pt idx="73" formatCode="0.0%">
                  <c:v>0.36000000000000004</c:v>
                </c:pt>
                <c:pt idx="74" formatCode="0.0%">
                  <c:v>0.36500000000000005</c:v>
                </c:pt>
                <c:pt idx="75" formatCode="0.0%">
                  <c:v>0.37000000000000005</c:v>
                </c:pt>
                <c:pt idx="76" formatCode="0.0%">
                  <c:v>0.37500000000000006</c:v>
                </c:pt>
                <c:pt idx="77" formatCode="0.0%">
                  <c:v>0.38000000000000006</c:v>
                </c:pt>
                <c:pt idx="78" formatCode="0.0%">
                  <c:v>0.38500000000000006</c:v>
                </c:pt>
                <c:pt idx="79">
                  <c:v>0.39</c:v>
                </c:pt>
                <c:pt idx="80" formatCode="0.0%">
                  <c:v>0.39524999999999999</c:v>
                </c:pt>
                <c:pt idx="81" formatCode="0.0%">
                  <c:v>0.40049999999999997</c:v>
                </c:pt>
                <c:pt idx="82" formatCode="0.0%">
                  <c:v>0.40574999999999994</c:v>
                </c:pt>
                <c:pt idx="83" formatCode="0.0%">
                  <c:v>0.41099999999999992</c:v>
                </c:pt>
                <c:pt idx="84" formatCode="0.0%">
                  <c:v>0.4162499999999999</c:v>
                </c:pt>
                <c:pt idx="85" formatCode="0.0%">
                  <c:v>0.42149999999999987</c:v>
                </c:pt>
                <c:pt idx="86" formatCode="0.0%">
                  <c:v>0.42674999999999985</c:v>
                </c:pt>
                <c:pt idx="87" formatCode="0.0%">
                  <c:v>0.43199999999999983</c:v>
                </c:pt>
                <c:pt idx="88" formatCode="0.0%">
                  <c:v>0.43724999999999981</c:v>
                </c:pt>
                <c:pt idx="89" formatCode="0.0%">
                  <c:v>0.44249999999999978</c:v>
                </c:pt>
                <c:pt idx="90" formatCode="0.0%">
                  <c:v>0.44774999999999976</c:v>
                </c:pt>
                <c:pt idx="91" formatCode="0.0%">
                  <c:v>0.45299999999999974</c:v>
                </c:pt>
                <c:pt idx="92" formatCode="0.0%">
                  <c:v>0.45824999999999971</c:v>
                </c:pt>
                <c:pt idx="93" formatCode="0.0%">
                  <c:v>0.46349999999999969</c:v>
                </c:pt>
                <c:pt idx="94" formatCode="0.0%">
                  <c:v>0.46874999999999967</c:v>
                </c:pt>
                <c:pt idx="95" formatCode="0.0%">
                  <c:v>0.47399999999999964</c:v>
                </c:pt>
                <c:pt idx="96" formatCode="0.0%">
                  <c:v>0.47924999999999962</c:v>
                </c:pt>
                <c:pt idx="97" formatCode="0.0%">
                  <c:v>0.4844999999999996</c:v>
                </c:pt>
                <c:pt idx="98" formatCode="0.0%">
                  <c:v>0.48974999999999957</c:v>
                </c:pt>
                <c:pt idx="99">
                  <c:v>0.495</c:v>
                </c:pt>
                <c:pt idx="100" formatCode="0.0%">
                  <c:v>0.49775000000000003</c:v>
                </c:pt>
                <c:pt idx="101" formatCode="0.0%">
                  <c:v>0.50050000000000006</c:v>
                </c:pt>
                <c:pt idx="102" formatCode="0.0%">
                  <c:v>0.50325000000000009</c:v>
                </c:pt>
                <c:pt idx="103" formatCode="0.0%">
                  <c:v>0.50600000000000012</c:v>
                </c:pt>
                <c:pt idx="104" formatCode="0.0%">
                  <c:v>0.50875000000000015</c:v>
                </c:pt>
                <c:pt idx="105" formatCode="0.0%">
                  <c:v>0.51150000000000018</c:v>
                </c:pt>
                <c:pt idx="106" formatCode="0.0%">
                  <c:v>0.51425000000000021</c:v>
                </c:pt>
                <c:pt idx="107" formatCode="0.0%">
                  <c:v>0.51700000000000024</c:v>
                </c:pt>
                <c:pt idx="108" formatCode="0.0%">
                  <c:v>0.51975000000000027</c:v>
                </c:pt>
                <c:pt idx="109" formatCode="0.0%">
                  <c:v>0.5225000000000003</c:v>
                </c:pt>
                <c:pt idx="110" formatCode="0.0%">
                  <c:v>0.52525000000000033</c:v>
                </c:pt>
                <c:pt idx="111" formatCode="0.0%">
                  <c:v>0.52800000000000036</c:v>
                </c:pt>
                <c:pt idx="112" formatCode="0.0%">
                  <c:v>0.53075000000000039</c:v>
                </c:pt>
                <c:pt idx="113" formatCode="0.0%">
                  <c:v>0.53350000000000042</c:v>
                </c:pt>
                <c:pt idx="114" formatCode="0.0%">
                  <c:v>0.53625000000000045</c:v>
                </c:pt>
                <c:pt idx="115" formatCode="0.0%">
                  <c:v>0.53900000000000048</c:v>
                </c:pt>
                <c:pt idx="116" formatCode="0.0%">
                  <c:v>0.54175000000000051</c:v>
                </c:pt>
                <c:pt idx="117" formatCode="0.0%">
                  <c:v>0.54450000000000054</c:v>
                </c:pt>
                <c:pt idx="118" formatCode="0.0%">
                  <c:v>0.54725000000000057</c:v>
                </c:pt>
                <c:pt idx="119">
                  <c:v>0.55000000000000004</c:v>
                </c:pt>
                <c:pt idx="120" formatCode="0.0%">
                  <c:v>0.55249999999999999</c:v>
                </c:pt>
                <c:pt idx="121" formatCode="0.0%">
                  <c:v>0.55499999999999994</c:v>
                </c:pt>
                <c:pt idx="122" formatCode="0.0%">
                  <c:v>0.55749999999999988</c:v>
                </c:pt>
                <c:pt idx="123" formatCode="0.0%">
                  <c:v>0.55999999999999983</c:v>
                </c:pt>
                <c:pt idx="124" formatCode="0.0%">
                  <c:v>0.56249999999999978</c:v>
                </c:pt>
                <c:pt idx="125" formatCode="0.0%">
                  <c:v>0.56499999999999972</c:v>
                </c:pt>
                <c:pt idx="126" formatCode="0.0%">
                  <c:v>0.56749999999999967</c:v>
                </c:pt>
                <c:pt idx="127" formatCode="0.0%">
                  <c:v>0.56999999999999962</c:v>
                </c:pt>
                <c:pt idx="128" formatCode="0.0%">
                  <c:v>0.57249999999999956</c:v>
                </c:pt>
                <c:pt idx="129" formatCode="0.0%">
                  <c:v>0.57499999999999951</c:v>
                </c:pt>
                <c:pt idx="130" formatCode="0.0%">
                  <c:v>0.57749999999999946</c:v>
                </c:pt>
                <c:pt idx="131" formatCode="0.0%">
                  <c:v>0.5799999999999994</c:v>
                </c:pt>
                <c:pt idx="132" formatCode="0.0%">
                  <c:v>0.58249999999999935</c:v>
                </c:pt>
                <c:pt idx="133" formatCode="0.0%">
                  <c:v>0.5849999999999993</c:v>
                </c:pt>
                <c:pt idx="134" formatCode="0.0%">
                  <c:v>0.58749999999999925</c:v>
                </c:pt>
                <c:pt idx="135" formatCode="0.0%">
                  <c:v>0.58999999999999919</c:v>
                </c:pt>
                <c:pt idx="136" formatCode="0.0%">
                  <c:v>0.59249999999999914</c:v>
                </c:pt>
                <c:pt idx="137" formatCode="0.0%">
                  <c:v>0.59499999999999909</c:v>
                </c:pt>
                <c:pt idx="138" formatCode="0.0%">
                  <c:v>0.59749999999999903</c:v>
                </c:pt>
                <c:pt idx="139">
                  <c:v>0.6</c:v>
                </c:pt>
                <c:pt idx="140" formatCode="0.0%">
                  <c:v>0.60199999999999998</c:v>
                </c:pt>
                <c:pt idx="141" formatCode="0.0%">
                  <c:v>0.60399999999999998</c:v>
                </c:pt>
                <c:pt idx="142" formatCode="0.0%">
                  <c:v>0.60599999999999998</c:v>
                </c:pt>
                <c:pt idx="143" formatCode="0.0%">
                  <c:v>0.60799999999999998</c:v>
                </c:pt>
                <c:pt idx="144" formatCode="0.0%">
                  <c:v>0.61</c:v>
                </c:pt>
                <c:pt idx="145" formatCode="0.0%">
                  <c:v>0.61199999999999999</c:v>
                </c:pt>
                <c:pt idx="146" formatCode="0.0%">
                  <c:v>0.61399999999999999</c:v>
                </c:pt>
                <c:pt idx="147" formatCode="0.0%">
                  <c:v>0.61599999999999999</c:v>
                </c:pt>
                <c:pt idx="148" formatCode="0.0%">
                  <c:v>0.61799999999999999</c:v>
                </c:pt>
                <c:pt idx="149" formatCode="0.0%">
                  <c:v>0.62</c:v>
                </c:pt>
                <c:pt idx="150" formatCode="0.0%">
                  <c:v>0.622</c:v>
                </c:pt>
                <c:pt idx="151" formatCode="0.0%">
                  <c:v>0.624</c:v>
                </c:pt>
                <c:pt idx="152" formatCode="0.0%">
                  <c:v>0.626</c:v>
                </c:pt>
                <c:pt idx="153" formatCode="0.0%">
                  <c:v>0.628</c:v>
                </c:pt>
                <c:pt idx="154" formatCode="0.0%">
                  <c:v>0.63</c:v>
                </c:pt>
                <c:pt idx="155" formatCode="0.0%">
                  <c:v>0.63200000000000001</c:v>
                </c:pt>
                <c:pt idx="156" formatCode="0.0%">
                  <c:v>0.63400000000000001</c:v>
                </c:pt>
                <c:pt idx="157" formatCode="0.0%">
                  <c:v>0.63600000000000001</c:v>
                </c:pt>
                <c:pt idx="158" formatCode="0.0%">
                  <c:v>0.63800000000000001</c:v>
                </c:pt>
                <c:pt idx="159">
                  <c:v>0.64</c:v>
                </c:pt>
                <c:pt idx="160" formatCode="0.0%">
                  <c:v>0.64175000000000004</c:v>
                </c:pt>
                <c:pt idx="161" formatCode="0.0%">
                  <c:v>0.64350000000000007</c:v>
                </c:pt>
                <c:pt idx="162" formatCode="0.0%">
                  <c:v>0.6452500000000001</c:v>
                </c:pt>
                <c:pt idx="163" formatCode="0.0%">
                  <c:v>0.64700000000000013</c:v>
                </c:pt>
                <c:pt idx="164" formatCode="0.0%">
                  <c:v>0.64875000000000016</c:v>
                </c:pt>
                <c:pt idx="165" formatCode="0.0%">
                  <c:v>0.65050000000000019</c:v>
                </c:pt>
                <c:pt idx="166" formatCode="0.0%">
                  <c:v>0.65225000000000022</c:v>
                </c:pt>
                <c:pt idx="167" formatCode="0.0%">
                  <c:v>0.65400000000000025</c:v>
                </c:pt>
                <c:pt idx="168" formatCode="0.0%">
                  <c:v>0.65575000000000028</c:v>
                </c:pt>
                <c:pt idx="169" formatCode="0.0%">
                  <c:v>0.65750000000000031</c:v>
                </c:pt>
                <c:pt idx="170" formatCode="0.0%">
                  <c:v>0.65925000000000034</c:v>
                </c:pt>
                <c:pt idx="171" formatCode="0.0%">
                  <c:v>0.66100000000000037</c:v>
                </c:pt>
                <c:pt idx="172" formatCode="0.0%">
                  <c:v>0.66275000000000039</c:v>
                </c:pt>
                <c:pt idx="173" formatCode="0.0%">
                  <c:v>0.66450000000000042</c:v>
                </c:pt>
                <c:pt idx="174" formatCode="0.0%">
                  <c:v>0.66625000000000045</c:v>
                </c:pt>
                <c:pt idx="175" formatCode="0.0%">
                  <c:v>0.66800000000000048</c:v>
                </c:pt>
                <c:pt idx="176" formatCode="0.0%">
                  <c:v>0.66975000000000051</c:v>
                </c:pt>
                <c:pt idx="177" formatCode="0.0%">
                  <c:v>0.67150000000000054</c:v>
                </c:pt>
                <c:pt idx="178" formatCode="0.0%">
                  <c:v>0.67325000000000057</c:v>
                </c:pt>
                <c:pt idx="179">
                  <c:v>0.67500000000000004</c:v>
                </c:pt>
                <c:pt idx="180" formatCode="0.0%">
                  <c:v>0.67675000000000007</c:v>
                </c:pt>
                <c:pt idx="181" formatCode="0.0%">
                  <c:v>0.6785000000000001</c:v>
                </c:pt>
                <c:pt idx="182" formatCode="0.0%">
                  <c:v>0.68025000000000013</c:v>
                </c:pt>
                <c:pt idx="183" formatCode="0.0%">
                  <c:v>0.68200000000000016</c:v>
                </c:pt>
                <c:pt idx="184" formatCode="0.0%">
                  <c:v>0.68375000000000019</c:v>
                </c:pt>
                <c:pt idx="185" formatCode="0.0%">
                  <c:v>0.68550000000000022</c:v>
                </c:pt>
                <c:pt idx="186" formatCode="0.0%">
                  <c:v>0.68725000000000025</c:v>
                </c:pt>
                <c:pt idx="187" formatCode="0.0%">
                  <c:v>0.68900000000000028</c:v>
                </c:pt>
                <c:pt idx="188" formatCode="0.0%">
                  <c:v>0.69075000000000031</c:v>
                </c:pt>
                <c:pt idx="189" formatCode="0.0%">
                  <c:v>0.69250000000000034</c:v>
                </c:pt>
                <c:pt idx="190" formatCode="0.0%">
                  <c:v>0.69425000000000037</c:v>
                </c:pt>
                <c:pt idx="191" formatCode="0.0%">
                  <c:v>0.6960000000000004</c:v>
                </c:pt>
                <c:pt idx="192" formatCode="0.0%">
                  <c:v>0.69775000000000043</c:v>
                </c:pt>
                <c:pt idx="193" formatCode="0.0%">
                  <c:v>0.69950000000000045</c:v>
                </c:pt>
                <c:pt idx="194" formatCode="0.0%">
                  <c:v>0.70125000000000048</c:v>
                </c:pt>
                <c:pt idx="195" formatCode="0.0%">
                  <c:v>0.70300000000000051</c:v>
                </c:pt>
                <c:pt idx="196" formatCode="0.0%">
                  <c:v>0.70475000000000054</c:v>
                </c:pt>
                <c:pt idx="197" formatCode="0.0%">
                  <c:v>0.70650000000000057</c:v>
                </c:pt>
                <c:pt idx="198" formatCode="0.0%">
                  <c:v>0.7082500000000006</c:v>
                </c:pt>
                <c:pt idx="199">
                  <c:v>0.71</c:v>
                </c:pt>
                <c:pt idx="200" formatCode="0.0%">
                  <c:v>0.71174999999999999</c:v>
                </c:pt>
                <c:pt idx="201" formatCode="0.0%">
                  <c:v>0.71350000000000002</c:v>
                </c:pt>
                <c:pt idx="202" formatCode="0.0%">
                  <c:v>0.71525000000000005</c:v>
                </c:pt>
                <c:pt idx="203" formatCode="0.0%">
                  <c:v>0.71700000000000008</c:v>
                </c:pt>
                <c:pt idx="204" formatCode="0.0%">
                  <c:v>0.71875000000000011</c:v>
                </c:pt>
                <c:pt idx="205" formatCode="0.0%">
                  <c:v>0.72050000000000014</c:v>
                </c:pt>
                <c:pt idx="206" formatCode="0.0%">
                  <c:v>0.72225000000000017</c:v>
                </c:pt>
                <c:pt idx="207" formatCode="0.0%">
                  <c:v>0.7240000000000002</c:v>
                </c:pt>
                <c:pt idx="208" formatCode="0.0%">
                  <c:v>0.72575000000000023</c:v>
                </c:pt>
                <c:pt idx="209" formatCode="0.0%">
                  <c:v>0.72750000000000026</c:v>
                </c:pt>
                <c:pt idx="210" formatCode="0.0%">
                  <c:v>0.72925000000000029</c:v>
                </c:pt>
                <c:pt idx="211" formatCode="0.0%">
                  <c:v>0.73100000000000032</c:v>
                </c:pt>
                <c:pt idx="212" formatCode="0.0%">
                  <c:v>0.73275000000000035</c:v>
                </c:pt>
                <c:pt idx="213" formatCode="0.0%">
                  <c:v>0.73450000000000037</c:v>
                </c:pt>
                <c:pt idx="214" formatCode="0.0%">
                  <c:v>0.7362500000000004</c:v>
                </c:pt>
                <c:pt idx="215" formatCode="0.0%">
                  <c:v>0.73800000000000043</c:v>
                </c:pt>
                <c:pt idx="216" formatCode="0.0%">
                  <c:v>0.73975000000000046</c:v>
                </c:pt>
                <c:pt idx="217" formatCode="0.0%">
                  <c:v>0.74150000000000049</c:v>
                </c:pt>
                <c:pt idx="218" formatCode="0.0%">
                  <c:v>0.74325000000000052</c:v>
                </c:pt>
                <c:pt idx="219">
                  <c:v>0.745</c:v>
                </c:pt>
                <c:pt idx="220" formatCode="0.0%">
                  <c:v>0.74675000000000002</c:v>
                </c:pt>
                <c:pt idx="221" formatCode="0.0%">
                  <c:v>0.74850000000000005</c:v>
                </c:pt>
                <c:pt idx="222" formatCode="0.0%">
                  <c:v>0.75025000000000008</c:v>
                </c:pt>
                <c:pt idx="223" formatCode="0.0%">
                  <c:v>0.75200000000000011</c:v>
                </c:pt>
                <c:pt idx="224" formatCode="0.0%">
                  <c:v>0.75375000000000014</c:v>
                </c:pt>
                <c:pt idx="225" formatCode="0.0%">
                  <c:v>0.75550000000000017</c:v>
                </c:pt>
                <c:pt idx="226" formatCode="0.0%">
                  <c:v>0.7572500000000002</c:v>
                </c:pt>
                <c:pt idx="227" formatCode="0.0%">
                  <c:v>0.75900000000000023</c:v>
                </c:pt>
                <c:pt idx="228" formatCode="0.0%">
                  <c:v>0.76075000000000026</c:v>
                </c:pt>
                <c:pt idx="229" formatCode="0.0%">
                  <c:v>0.76250000000000029</c:v>
                </c:pt>
                <c:pt idx="230" formatCode="0.0%">
                  <c:v>0.76425000000000032</c:v>
                </c:pt>
                <c:pt idx="231" formatCode="0.0%">
                  <c:v>0.76600000000000035</c:v>
                </c:pt>
                <c:pt idx="232" formatCode="0.0%">
                  <c:v>0.76775000000000038</c:v>
                </c:pt>
                <c:pt idx="233" formatCode="0.0%">
                  <c:v>0.76950000000000041</c:v>
                </c:pt>
                <c:pt idx="234" formatCode="0.0%">
                  <c:v>0.77125000000000044</c:v>
                </c:pt>
                <c:pt idx="235" formatCode="0.0%">
                  <c:v>0.77300000000000046</c:v>
                </c:pt>
                <c:pt idx="236" formatCode="0.0%">
                  <c:v>0.77475000000000049</c:v>
                </c:pt>
                <c:pt idx="237" formatCode="0.0%">
                  <c:v>0.77650000000000052</c:v>
                </c:pt>
                <c:pt idx="238" formatCode="0.0%">
                  <c:v>0.77825000000000055</c:v>
                </c:pt>
                <c:pt idx="239">
                  <c:v>0.78</c:v>
                </c:pt>
                <c:pt idx="240" formatCode="0.0%">
                  <c:v>0.78175000000000006</c:v>
                </c:pt>
                <c:pt idx="241" formatCode="0.0%">
                  <c:v>0.78350000000000009</c:v>
                </c:pt>
                <c:pt idx="242" formatCode="0.0%">
                  <c:v>0.78525000000000011</c:v>
                </c:pt>
                <c:pt idx="243" formatCode="0.0%">
                  <c:v>0.78700000000000014</c:v>
                </c:pt>
                <c:pt idx="244" formatCode="0.0%">
                  <c:v>0.78875000000000017</c:v>
                </c:pt>
                <c:pt idx="245" formatCode="0.0%">
                  <c:v>0.7905000000000002</c:v>
                </c:pt>
                <c:pt idx="246" formatCode="0.0%">
                  <c:v>0.79225000000000023</c:v>
                </c:pt>
                <c:pt idx="247" formatCode="0.0%">
                  <c:v>0.79400000000000026</c:v>
                </c:pt>
                <c:pt idx="248" formatCode="0.0%">
                  <c:v>0.79575000000000029</c:v>
                </c:pt>
                <c:pt idx="249" formatCode="0.0%">
                  <c:v>0.79750000000000032</c:v>
                </c:pt>
                <c:pt idx="250" formatCode="0.0%">
                  <c:v>0.79925000000000035</c:v>
                </c:pt>
                <c:pt idx="251" formatCode="0.0%">
                  <c:v>0.80100000000000038</c:v>
                </c:pt>
                <c:pt idx="252" formatCode="0.0%">
                  <c:v>0.80275000000000041</c:v>
                </c:pt>
                <c:pt idx="253" formatCode="0.0%">
                  <c:v>0.80450000000000044</c:v>
                </c:pt>
                <c:pt idx="254" formatCode="0.0%">
                  <c:v>0.80625000000000047</c:v>
                </c:pt>
                <c:pt idx="255" formatCode="0.0%">
                  <c:v>0.8080000000000005</c:v>
                </c:pt>
                <c:pt idx="256" formatCode="0.0%">
                  <c:v>0.80975000000000052</c:v>
                </c:pt>
                <c:pt idx="257" formatCode="0.0%">
                  <c:v>0.81150000000000055</c:v>
                </c:pt>
                <c:pt idx="258" formatCode="0.0%">
                  <c:v>0.81325000000000058</c:v>
                </c:pt>
                <c:pt idx="259">
                  <c:v>0.81499999999999995</c:v>
                </c:pt>
                <c:pt idx="260" formatCode="0.0%">
                  <c:v>0.81674999999999998</c:v>
                </c:pt>
                <c:pt idx="261" formatCode="0.0%">
                  <c:v>0.81850000000000001</c:v>
                </c:pt>
                <c:pt idx="262" formatCode="0.0%">
                  <c:v>0.82025000000000003</c:v>
                </c:pt>
                <c:pt idx="263" formatCode="0.0%">
                  <c:v>0.82200000000000006</c:v>
                </c:pt>
                <c:pt idx="264" formatCode="0.0%">
                  <c:v>0.82375000000000009</c:v>
                </c:pt>
                <c:pt idx="265" formatCode="0.0%">
                  <c:v>0.82550000000000012</c:v>
                </c:pt>
                <c:pt idx="266" formatCode="0.0%">
                  <c:v>0.82725000000000015</c:v>
                </c:pt>
                <c:pt idx="267" formatCode="0.0%">
                  <c:v>0.82900000000000018</c:v>
                </c:pt>
                <c:pt idx="268" formatCode="0.0%">
                  <c:v>0.83075000000000021</c:v>
                </c:pt>
                <c:pt idx="269" formatCode="0.0%">
                  <c:v>0.83250000000000024</c:v>
                </c:pt>
                <c:pt idx="270" formatCode="0.0%">
                  <c:v>0.83425000000000027</c:v>
                </c:pt>
                <c:pt idx="271" formatCode="0.0%">
                  <c:v>0.8360000000000003</c:v>
                </c:pt>
                <c:pt idx="272" formatCode="0.0%">
                  <c:v>0.83775000000000033</c:v>
                </c:pt>
                <c:pt idx="273" formatCode="0.0%">
                  <c:v>0.83950000000000036</c:v>
                </c:pt>
                <c:pt idx="274" formatCode="0.0%">
                  <c:v>0.84125000000000039</c:v>
                </c:pt>
                <c:pt idx="275" formatCode="0.0%">
                  <c:v>0.84300000000000042</c:v>
                </c:pt>
                <c:pt idx="276" formatCode="0.0%">
                  <c:v>0.84475000000000044</c:v>
                </c:pt>
                <c:pt idx="277" formatCode="0.0%">
                  <c:v>0.84650000000000047</c:v>
                </c:pt>
                <c:pt idx="278" formatCode="0.0%">
                  <c:v>0.8482500000000005</c:v>
                </c:pt>
                <c:pt idx="279">
                  <c:v>0.85</c:v>
                </c:pt>
                <c:pt idx="280" formatCode="0.0%">
                  <c:v>0.85149999999999992</c:v>
                </c:pt>
                <c:pt idx="281" formatCode="0.0%">
                  <c:v>0.85299999999999998</c:v>
                </c:pt>
                <c:pt idx="282" formatCode="0.0%">
                  <c:v>0.85450000000000004</c:v>
                </c:pt>
                <c:pt idx="283" formatCode="0.0%">
                  <c:v>0.85600000000000009</c:v>
                </c:pt>
                <c:pt idx="284" formatCode="0.0%">
                  <c:v>0.85750000000000015</c:v>
                </c:pt>
                <c:pt idx="285" formatCode="0.0%">
                  <c:v>0.85900000000000021</c:v>
                </c:pt>
                <c:pt idx="286" formatCode="0.0%">
                  <c:v>0.86050000000000026</c:v>
                </c:pt>
                <c:pt idx="287" formatCode="0.0%">
                  <c:v>0.86200000000000032</c:v>
                </c:pt>
                <c:pt idx="288" formatCode="0.0%">
                  <c:v>0.86350000000000038</c:v>
                </c:pt>
                <c:pt idx="289" formatCode="0.0%">
                  <c:v>0.86500000000000044</c:v>
                </c:pt>
                <c:pt idx="290" formatCode="0.0%">
                  <c:v>0.86650000000000049</c:v>
                </c:pt>
                <c:pt idx="291" formatCode="0.0%">
                  <c:v>0.86800000000000055</c:v>
                </c:pt>
                <c:pt idx="292" formatCode="0.0%">
                  <c:v>0.86950000000000061</c:v>
                </c:pt>
                <c:pt idx="293" formatCode="0.0%">
                  <c:v>0.87100000000000066</c:v>
                </c:pt>
                <c:pt idx="294" formatCode="0.0%">
                  <c:v>0.87250000000000072</c:v>
                </c:pt>
                <c:pt idx="295" formatCode="0.0%">
                  <c:v>0.87400000000000078</c:v>
                </c:pt>
                <c:pt idx="296" formatCode="0.0%">
                  <c:v>0.87550000000000083</c:v>
                </c:pt>
                <c:pt idx="297" formatCode="0.0%">
                  <c:v>0.87700000000000089</c:v>
                </c:pt>
                <c:pt idx="298" formatCode="0.0%">
                  <c:v>0.87850000000000095</c:v>
                </c:pt>
                <c:pt idx="299">
                  <c:v>0.88</c:v>
                </c:pt>
                <c:pt idx="300" formatCode="0.0%">
                  <c:v>0.88149999999999995</c:v>
                </c:pt>
                <c:pt idx="301" formatCode="0.0%">
                  <c:v>0.88300000000000001</c:v>
                </c:pt>
                <c:pt idx="302" formatCode="0.0%">
                  <c:v>0.88450000000000006</c:v>
                </c:pt>
                <c:pt idx="303" formatCode="0.0%">
                  <c:v>0.88600000000000012</c:v>
                </c:pt>
                <c:pt idx="304" formatCode="0.0%">
                  <c:v>0.88750000000000018</c:v>
                </c:pt>
                <c:pt idx="305" formatCode="0.0%">
                  <c:v>0.88900000000000023</c:v>
                </c:pt>
                <c:pt idx="306" formatCode="0.0%">
                  <c:v>0.89050000000000029</c:v>
                </c:pt>
                <c:pt idx="307" formatCode="0.0%">
                  <c:v>0.89200000000000035</c:v>
                </c:pt>
                <c:pt idx="308" formatCode="0.0%">
                  <c:v>0.89350000000000041</c:v>
                </c:pt>
                <c:pt idx="309" formatCode="0.0%">
                  <c:v>0.89500000000000046</c:v>
                </c:pt>
                <c:pt idx="310" formatCode="0.0%">
                  <c:v>0.89650000000000052</c:v>
                </c:pt>
                <c:pt idx="311" formatCode="0.0%">
                  <c:v>0.89800000000000058</c:v>
                </c:pt>
                <c:pt idx="312" formatCode="0.0%">
                  <c:v>0.89950000000000063</c:v>
                </c:pt>
                <c:pt idx="313" formatCode="0.0%">
                  <c:v>0.90100000000000069</c:v>
                </c:pt>
                <c:pt idx="314" formatCode="0.0%">
                  <c:v>0.90250000000000075</c:v>
                </c:pt>
                <c:pt idx="315" formatCode="0.0%">
                  <c:v>0.9040000000000008</c:v>
                </c:pt>
                <c:pt idx="316" formatCode="0.0%">
                  <c:v>0.90550000000000086</c:v>
                </c:pt>
                <c:pt idx="317" formatCode="0.0%">
                  <c:v>0.90700000000000092</c:v>
                </c:pt>
                <c:pt idx="318" formatCode="0.0%">
                  <c:v>0.90850000000000097</c:v>
                </c:pt>
                <c:pt idx="319">
                  <c:v>0.91</c:v>
                </c:pt>
                <c:pt idx="320" formatCode="0.0%">
                  <c:v>0.91100000000000003</c:v>
                </c:pt>
                <c:pt idx="321" formatCode="0.0%">
                  <c:v>0.91200000000000003</c:v>
                </c:pt>
                <c:pt idx="322" formatCode="0.0%">
                  <c:v>0.91300000000000003</c:v>
                </c:pt>
                <c:pt idx="323" formatCode="0.0%">
                  <c:v>0.91400000000000003</c:v>
                </c:pt>
                <c:pt idx="324" formatCode="0.0%">
                  <c:v>0.91500000000000004</c:v>
                </c:pt>
                <c:pt idx="325" formatCode="0.0%">
                  <c:v>0.91600000000000004</c:v>
                </c:pt>
                <c:pt idx="326" formatCode="0.0%">
                  <c:v>0.91700000000000004</c:v>
                </c:pt>
                <c:pt idx="327" formatCode="0.0%">
                  <c:v>0.91800000000000004</c:v>
                </c:pt>
                <c:pt idx="328" formatCode="0.0%">
                  <c:v>0.91900000000000004</c:v>
                </c:pt>
                <c:pt idx="329" formatCode="0.0%">
                  <c:v>0.92</c:v>
                </c:pt>
                <c:pt idx="330" formatCode="0.0%">
                  <c:v>0.92100000000000004</c:v>
                </c:pt>
                <c:pt idx="331" formatCode="0.0%">
                  <c:v>0.92200000000000004</c:v>
                </c:pt>
                <c:pt idx="332" formatCode="0.0%">
                  <c:v>0.92300000000000004</c:v>
                </c:pt>
                <c:pt idx="333" formatCode="0.0%">
                  <c:v>0.92400000000000004</c:v>
                </c:pt>
                <c:pt idx="334" formatCode="0.0%">
                  <c:v>0.92500000000000004</c:v>
                </c:pt>
                <c:pt idx="335" formatCode="0.0%">
                  <c:v>0.92600000000000005</c:v>
                </c:pt>
                <c:pt idx="336" formatCode="0.0%">
                  <c:v>0.92700000000000005</c:v>
                </c:pt>
                <c:pt idx="337" formatCode="0.0%">
                  <c:v>0.92800000000000005</c:v>
                </c:pt>
                <c:pt idx="338" formatCode="0.0%">
                  <c:v>0.92900000000000005</c:v>
                </c:pt>
                <c:pt idx="339">
                  <c:v>0.93</c:v>
                </c:pt>
                <c:pt idx="340" formatCode="0.0%">
                  <c:v>0.93100000000000005</c:v>
                </c:pt>
                <c:pt idx="341" formatCode="0.0%">
                  <c:v>0.93200000000000005</c:v>
                </c:pt>
                <c:pt idx="342" formatCode="0.0%">
                  <c:v>0.93300000000000005</c:v>
                </c:pt>
                <c:pt idx="343" formatCode="0.0%">
                  <c:v>0.93400000000000005</c:v>
                </c:pt>
                <c:pt idx="344" formatCode="0.0%">
                  <c:v>0.93500000000000005</c:v>
                </c:pt>
                <c:pt idx="345" formatCode="0.0%">
                  <c:v>0.93600000000000005</c:v>
                </c:pt>
                <c:pt idx="346" formatCode="0.0%">
                  <c:v>0.93700000000000006</c:v>
                </c:pt>
                <c:pt idx="347" formatCode="0.0%">
                  <c:v>0.93800000000000006</c:v>
                </c:pt>
                <c:pt idx="348" formatCode="0.0%">
                  <c:v>0.93900000000000006</c:v>
                </c:pt>
                <c:pt idx="349" formatCode="0.0%">
                  <c:v>0.94000000000000006</c:v>
                </c:pt>
                <c:pt idx="350" formatCode="0.0%">
                  <c:v>0.94100000000000006</c:v>
                </c:pt>
                <c:pt idx="351" formatCode="0.0%">
                  <c:v>0.94200000000000006</c:v>
                </c:pt>
                <c:pt idx="352" formatCode="0.0%">
                  <c:v>0.94300000000000006</c:v>
                </c:pt>
                <c:pt idx="353" formatCode="0.0%">
                  <c:v>0.94400000000000006</c:v>
                </c:pt>
                <c:pt idx="354" formatCode="0.0%">
                  <c:v>0.94500000000000006</c:v>
                </c:pt>
                <c:pt idx="355" formatCode="0.0%">
                  <c:v>0.94600000000000006</c:v>
                </c:pt>
                <c:pt idx="356" formatCode="0.0%">
                  <c:v>0.94700000000000006</c:v>
                </c:pt>
                <c:pt idx="357" formatCode="0.0%">
                  <c:v>0.94800000000000006</c:v>
                </c:pt>
                <c:pt idx="358" formatCode="0.0%">
                  <c:v>0.94900000000000007</c:v>
                </c:pt>
                <c:pt idx="359">
                  <c:v>0.95</c:v>
                </c:pt>
                <c:pt idx="360" formatCode="0.0%">
                  <c:v>0.9504999999999999</c:v>
                </c:pt>
                <c:pt idx="361" formatCode="0.0%">
                  <c:v>0.95099999999999985</c:v>
                </c:pt>
                <c:pt idx="362" formatCode="0.0%">
                  <c:v>0.95149999999999979</c:v>
                </c:pt>
                <c:pt idx="363" formatCode="0.0%">
                  <c:v>0.95199999999999974</c:v>
                </c:pt>
                <c:pt idx="364" formatCode="0.0%">
                  <c:v>0.95249999999999968</c:v>
                </c:pt>
                <c:pt idx="365" formatCode="0.0%">
                  <c:v>0.95299999999999963</c:v>
                </c:pt>
                <c:pt idx="366" formatCode="0.0%">
                  <c:v>0.95349999999999957</c:v>
                </c:pt>
                <c:pt idx="367" formatCode="0.0%">
                  <c:v>0.95399999999999952</c:v>
                </c:pt>
                <c:pt idx="368" formatCode="0.0%">
                  <c:v>0.95449999999999946</c:v>
                </c:pt>
                <c:pt idx="369" formatCode="0.0%">
                  <c:v>0.9549999999999994</c:v>
                </c:pt>
                <c:pt idx="370" formatCode="0.0%">
                  <c:v>0.95549999999999935</c:v>
                </c:pt>
                <c:pt idx="371" formatCode="0.0%">
                  <c:v>0.95599999999999929</c:v>
                </c:pt>
                <c:pt idx="372" formatCode="0.0%">
                  <c:v>0.95649999999999924</c:v>
                </c:pt>
                <c:pt idx="373" formatCode="0.0%">
                  <c:v>0.95699999999999918</c:v>
                </c:pt>
                <c:pt idx="374" formatCode="0.0%">
                  <c:v>0.95749999999999913</c:v>
                </c:pt>
                <c:pt idx="375" formatCode="0.0%">
                  <c:v>0.95799999999999907</c:v>
                </c:pt>
                <c:pt idx="376" formatCode="0.0%">
                  <c:v>0.95849999999999902</c:v>
                </c:pt>
                <c:pt idx="377" formatCode="0.0%">
                  <c:v>0.95899999999999896</c:v>
                </c:pt>
                <c:pt idx="378" formatCode="0.0%">
                  <c:v>0.95949999999999891</c:v>
                </c:pt>
                <c:pt idx="379">
                  <c:v>0.96</c:v>
                </c:pt>
                <c:pt idx="380" formatCode="0.0%">
                  <c:v>0.96049999999999991</c:v>
                </c:pt>
                <c:pt idx="381" formatCode="0.0%">
                  <c:v>0.96099999999999985</c:v>
                </c:pt>
                <c:pt idx="382" formatCode="0.0%">
                  <c:v>0.9614999999999998</c:v>
                </c:pt>
                <c:pt idx="383" formatCode="0.0%">
                  <c:v>0.96199999999999974</c:v>
                </c:pt>
                <c:pt idx="384" formatCode="0.0%">
                  <c:v>0.96249999999999969</c:v>
                </c:pt>
                <c:pt idx="385" formatCode="0.0%">
                  <c:v>0.96299999999999963</c:v>
                </c:pt>
                <c:pt idx="386" formatCode="0.0%">
                  <c:v>0.96349999999999958</c:v>
                </c:pt>
                <c:pt idx="387" formatCode="0.0%">
                  <c:v>0.96399999999999952</c:v>
                </c:pt>
                <c:pt idx="388" formatCode="0.0%">
                  <c:v>0.96449999999999947</c:v>
                </c:pt>
                <c:pt idx="389" formatCode="0.0%">
                  <c:v>0.96499999999999941</c:v>
                </c:pt>
                <c:pt idx="390" formatCode="0.0%">
                  <c:v>0.96549999999999936</c:v>
                </c:pt>
                <c:pt idx="391" formatCode="0.0%">
                  <c:v>0.9659999999999993</c:v>
                </c:pt>
                <c:pt idx="392" formatCode="0.0%">
                  <c:v>0.96649999999999925</c:v>
                </c:pt>
                <c:pt idx="393" formatCode="0.0%">
                  <c:v>0.96699999999999919</c:v>
                </c:pt>
                <c:pt idx="394" formatCode="0.0%">
                  <c:v>0.96749999999999914</c:v>
                </c:pt>
                <c:pt idx="395" formatCode="0.0%">
                  <c:v>0.96799999999999908</c:v>
                </c:pt>
                <c:pt idx="396" formatCode="0.0%">
                  <c:v>0.96849999999999903</c:v>
                </c:pt>
                <c:pt idx="397" formatCode="0.0%">
                  <c:v>0.96899999999999897</c:v>
                </c:pt>
                <c:pt idx="398" formatCode="0.0%">
                  <c:v>0.96949999999999892</c:v>
                </c:pt>
                <c:pt idx="399">
                  <c:v>0.97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E45B-407D-87C3-D4B5AB666343}"/>
            </c:ext>
          </c:extLst>
        </c:ser>
        <c:ser>
          <c:idx val="7"/>
          <c:order val="7"/>
          <c:tx>
            <c:strRef>
              <c:f>Relativity!$D$50</c:f>
              <c:strCache>
                <c:ptCount val="1"/>
                <c:pt idx="0">
                  <c:v>Source - B</c:v>
                </c:pt>
              </c:strCache>
            </c:strRef>
          </c:tx>
          <c:spPr>
            <a:ln w="41275">
              <a:solidFill>
                <a:srgbClr val="00B050"/>
              </a:solidFill>
              <a:prstDash val="sysDash"/>
            </a:ln>
          </c:spPr>
          <c:marker>
            <c:symbol val="none"/>
          </c:marker>
          <c:val>
            <c:numRef>
              <c:f>Relativity!$D$52:$D$451</c:f>
              <c:numCache>
                <c:formatCode>0.00%</c:formatCode>
                <c:ptCount val="400"/>
                <c:pt idx="0">
                  <c:v>9.2499999999999995E-3</c:v>
                </c:pt>
                <c:pt idx="1">
                  <c:v>1.8499999999999999E-2</c:v>
                </c:pt>
                <c:pt idx="2">
                  <c:v>2.7749999999999997E-2</c:v>
                </c:pt>
                <c:pt idx="3">
                  <c:v>3.6999999999999998E-2</c:v>
                </c:pt>
                <c:pt idx="4">
                  <c:v>4.6249999999999999E-2</c:v>
                </c:pt>
                <c:pt idx="5">
                  <c:v>5.5500000000000001E-2</c:v>
                </c:pt>
                <c:pt idx="6">
                  <c:v>6.4750000000000002E-2</c:v>
                </c:pt>
                <c:pt idx="7">
                  <c:v>7.3999999999999996E-2</c:v>
                </c:pt>
                <c:pt idx="8">
                  <c:v>8.3249999999999991E-2</c:v>
                </c:pt>
                <c:pt idx="9">
                  <c:v>9.2499999999999985E-2</c:v>
                </c:pt>
                <c:pt idx="10">
                  <c:v>0.10174999999999998</c:v>
                </c:pt>
                <c:pt idx="11">
                  <c:v>0.11099999999999997</c:v>
                </c:pt>
                <c:pt idx="12">
                  <c:v>0.12024999999999997</c:v>
                </c:pt>
                <c:pt idx="13">
                  <c:v>0.12949999999999998</c:v>
                </c:pt>
                <c:pt idx="14">
                  <c:v>0.13874999999999998</c:v>
                </c:pt>
                <c:pt idx="15">
                  <c:v>0.14799999999999999</c:v>
                </c:pt>
                <c:pt idx="16">
                  <c:v>0.15725</c:v>
                </c:pt>
                <c:pt idx="17">
                  <c:v>0.16650000000000001</c:v>
                </c:pt>
                <c:pt idx="18">
                  <c:v>0.17575000000000002</c:v>
                </c:pt>
                <c:pt idx="19">
                  <c:v>0.185</c:v>
                </c:pt>
                <c:pt idx="20" formatCode="0.0%">
                  <c:v>0.191</c:v>
                </c:pt>
                <c:pt idx="21" formatCode="0.0%">
                  <c:v>0.19700000000000001</c:v>
                </c:pt>
                <c:pt idx="22" formatCode="0.0%">
                  <c:v>0.20300000000000001</c:v>
                </c:pt>
                <c:pt idx="23" formatCode="0.0%">
                  <c:v>0.20900000000000002</c:v>
                </c:pt>
                <c:pt idx="24" formatCode="0.0%">
                  <c:v>0.21500000000000002</c:v>
                </c:pt>
                <c:pt idx="25" formatCode="0.0%">
                  <c:v>0.22100000000000003</c:v>
                </c:pt>
                <c:pt idx="26" formatCode="0.0%">
                  <c:v>0.22700000000000004</c:v>
                </c:pt>
                <c:pt idx="27" formatCode="0.0%">
                  <c:v>0.23300000000000004</c:v>
                </c:pt>
                <c:pt idx="28" formatCode="0.0%">
                  <c:v>0.23900000000000005</c:v>
                </c:pt>
                <c:pt idx="29" formatCode="0.0%">
                  <c:v>0.24500000000000005</c:v>
                </c:pt>
                <c:pt idx="30" formatCode="0.0%">
                  <c:v>0.25100000000000006</c:v>
                </c:pt>
                <c:pt idx="31" formatCode="0.0%">
                  <c:v>0.25700000000000006</c:v>
                </c:pt>
                <c:pt idx="32" formatCode="0.0%">
                  <c:v>0.26300000000000007</c:v>
                </c:pt>
                <c:pt idx="33" formatCode="0.0%">
                  <c:v>0.26900000000000007</c:v>
                </c:pt>
                <c:pt idx="34" formatCode="0.0%">
                  <c:v>0.27500000000000008</c:v>
                </c:pt>
                <c:pt idx="35" formatCode="0.0%">
                  <c:v>0.28100000000000008</c:v>
                </c:pt>
                <c:pt idx="36" formatCode="0.0%">
                  <c:v>0.28700000000000009</c:v>
                </c:pt>
                <c:pt idx="37" formatCode="0.0%">
                  <c:v>0.29300000000000009</c:v>
                </c:pt>
                <c:pt idx="38" formatCode="0.0%">
                  <c:v>0.2990000000000001</c:v>
                </c:pt>
                <c:pt idx="39">
                  <c:v>0.30499999999999999</c:v>
                </c:pt>
                <c:pt idx="40" formatCode="0.0%">
                  <c:v>0.31</c:v>
                </c:pt>
                <c:pt idx="41" formatCode="0.0%">
                  <c:v>0.315</c:v>
                </c:pt>
                <c:pt idx="42" formatCode="0.0%">
                  <c:v>0.32</c:v>
                </c:pt>
                <c:pt idx="43" formatCode="0.0%">
                  <c:v>0.32500000000000001</c:v>
                </c:pt>
                <c:pt idx="44" formatCode="0.0%">
                  <c:v>0.33</c:v>
                </c:pt>
                <c:pt idx="45" formatCode="0.0%">
                  <c:v>0.33500000000000002</c:v>
                </c:pt>
                <c:pt idx="46" formatCode="0.0%">
                  <c:v>0.34</c:v>
                </c:pt>
                <c:pt idx="47" formatCode="0.0%">
                  <c:v>0.34500000000000003</c:v>
                </c:pt>
                <c:pt idx="48" formatCode="0.0%">
                  <c:v>0.35000000000000003</c:v>
                </c:pt>
                <c:pt idx="49" formatCode="0.0%">
                  <c:v>0.35500000000000004</c:v>
                </c:pt>
                <c:pt idx="50" formatCode="0.0%">
                  <c:v>0.36000000000000004</c:v>
                </c:pt>
                <c:pt idx="51" formatCode="0.0%">
                  <c:v>0.36500000000000005</c:v>
                </c:pt>
                <c:pt idx="52" formatCode="0.0%">
                  <c:v>0.37000000000000005</c:v>
                </c:pt>
                <c:pt idx="53" formatCode="0.0%">
                  <c:v>0.37500000000000006</c:v>
                </c:pt>
                <c:pt idx="54" formatCode="0.0%">
                  <c:v>0.38000000000000006</c:v>
                </c:pt>
                <c:pt idx="55" formatCode="0.0%">
                  <c:v>0.38500000000000006</c:v>
                </c:pt>
                <c:pt idx="56" formatCode="0.0%">
                  <c:v>0.39000000000000007</c:v>
                </c:pt>
                <c:pt idx="57" formatCode="0.0%">
                  <c:v>0.39500000000000007</c:v>
                </c:pt>
                <c:pt idx="58" formatCode="0.0%">
                  <c:v>0.40000000000000008</c:v>
                </c:pt>
                <c:pt idx="59">
                  <c:v>0.40500000000000003</c:v>
                </c:pt>
                <c:pt idx="60" formatCode="0.0%">
                  <c:v>0.40875</c:v>
                </c:pt>
                <c:pt idx="61" formatCode="0.0%">
                  <c:v>0.41249999999999998</c:v>
                </c:pt>
                <c:pt idx="62" formatCode="0.0%">
                  <c:v>0.41624999999999995</c:v>
                </c:pt>
                <c:pt idx="63" formatCode="0.0%">
                  <c:v>0.41999999999999993</c:v>
                </c:pt>
                <c:pt idx="64" formatCode="0.0%">
                  <c:v>0.4237499999999999</c:v>
                </c:pt>
                <c:pt idx="65" formatCode="0.0%">
                  <c:v>0.42749999999999988</c:v>
                </c:pt>
                <c:pt idx="66" formatCode="0.0%">
                  <c:v>0.43124999999999986</c:v>
                </c:pt>
                <c:pt idx="67" formatCode="0.0%">
                  <c:v>0.43499999999999983</c:v>
                </c:pt>
                <c:pt idx="68" formatCode="0.0%">
                  <c:v>0.43874999999999981</c:v>
                </c:pt>
                <c:pt idx="69" formatCode="0.0%">
                  <c:v>0.44249999999999978</c:v>
                </c:pt>
                <c:pt idx="70" formatCode="0.0%">
                  <c:v>0.44624999999999976</c:v>
                </c:pt>
                <c:pt idx="71" formatCode="0.0%">
                  <c:v>0.44999999999999973</c:v>
                </c:pt>
                <c:pt idx="72" formatCode="0.0%">
                  <c:v>0.45374999999999971</c:v>
                </c:pt>
                <c:pt idx="73" formatCode="0.0%">
                  <c:v>0.45749999999999968</c:v>
                </c:pt>
                <c:pt idx="74" formatCode="0.0%">
                  <c:v>0.46124999999999966</c:v>
                </c:pt>
                <c:pt idx="75" formatCode="0.0%">
                  <c:v>0.46499999999999964</c:v>
                </c:pt>
                <c:pt idx="76" formatCode="0.0%">
                  <c:v>0.46874999999999961</c:v>
                </c:pt>
                <c:pt idx="77" formatCode="0.0%">
                  <c:v>0.47249999999999959</c:v>
                </c:pt>
                <c:pt idx="78" formatCode="0.0%">
                  <c:v>0.47624999999999956</c:v>
                </c:pt>
                <c:pt idx="79">
                  <c:v>0.48</c:v>
                </c:pt>
                <c:pt idx="80" formatCode="0.0%">
                  <c:v>0.48299999999999998</c:v>
                </c:pt>
                <c:pt idx="81" formatCode="0.0%">
                  <c:v>0.48599999999999999</c:v>
                </c:pt>
                <c:pt idx="82" formatCode="0.0%">
                  <c:v>0.48899999999999999</c:v>
                </c:pt>
                <c:pt idx="83" formatCode="0.0%">
                  <c:v>0.49199999999999999</c:v>
                </c:pt>
                <c:pt idx="84" formatCode="0.0%">
                  <c:v>0.495</c:v>
                </c:pt>
                <c:pt idx="85" formatCode="0.0%">
                  <c:v>0.498</c:v>
                </c:pt>
                <c:pt idx="86" formatCode="0.0%">
                  <c:v>0.501</c:v>
                </c:pt>
                <c:pt idx="87" formatCode="0.0%">
                  <c:v>0.504</c:v>
                </c:pt>
                <c:pt idx="88" formatCode="0.0%">
                  <c:v>0.50700000000000001</c:v>
                </c:pt>
                <c:pt idx="89" formatCode="0.0%">
                  <c:v>0.51</c:v>
                </c:pt>
                <c:pt idx="90" formatCode="0.0%">
                  <c:v>0.51300000000000001</c:v>
                </c:pt>
                <c:pt idx="91" formatCode="0.0%">
                  <c:v>0.51600000000000001</c:v>
                </c:pt>
                <c:pt idx="92" formatCode="0.0%">
                  <c:v>0.51900000000000002</c:v>
                </c:pt>
                <c:pt idx="93" formatCode="0.0%">
                  <c:v>0.52200000000000002</c:v>
                </c:pt>
                <c:pt idx="94" formatCode="0.0%">
                  <c:v>0.52500000000000002</c:v>
                </c:pt>
                <c:pt idx="95" formatCode="0.0%">
                  <c:v>0.52800000000000002</c:v>
                </c:pt>
                <c:pt idx="96" formatCode="0.0%">
                  <c:v>0.53100000000000003</c:v>
                </c:pt>
                <c:pt idx="97" formatCode="0.0%">
                  <c:v>0.53400000000000003</c:v>
                </c:pt>
                <c:pt idx="98" formatCode="0.0%">
                  <c:v>0.53700000000000003</c:v>
                </c:pt>
                <c:pt idx="99">
                  <c:v>0.54</c:v>
                </c:pt>
                <c:pt idx="100" formatCode="0.0%">
                  <c:v>0.54249999999999998</c:v>
                </c:pt>
                <c:pt idx="101" formatCode="0.0%">
                  <c:v>0.54499999999999993</c:v>
                </c:pt>
                <c:pt idx="102" formatCode="0.0%">
                  <c:v>0.54749999999999988</c:v>
                </c:pt>
                <c:pt idx="103" formatCode="0.0%">
                  <c:v>0.54999999999999982</c:v>
                </c:pt>
                <c:pt idx="104" formatCode="0.0%">
                  <c:v>0.55249999999999977</c:v>
                </c:pt>
                <c:pt idx="105" formatCode="0.0%">
                  <c:v>0.55499999999999972</c:v>
                </c:pt>
                <c:pt idx="106" formatCode="0.0%">
                  <c:v>0.55749999999999966</c:v>
                </c:pt>
                <c:pt idx="107" formatCode="0.0%">
                  <c:v>0.55999999999999961</c:v>
                </c:pt>
                <c:pt idx="108" formatCode="0.0%">
                  <c:v>0.56249999999999956</c:v>
                </c:pt>
                <c:pt idx="109" formatCode="0.0%">
                  <c:v>0.5649999999999995</c:v>
                </c:pt>
                <c:pt idx="110" formatCode="0.0%">
                  <c:v>0.56749999999999945</c:v>
                </c:pt>
                <c:pt idx="111" formatCode="0.0%">
                  <c:v>0.5699999999999994</c:v>
                </c:pt>
                <c:pt idx="112" formatCode="0.0%">
                  <c:v>0.57249999999999934</c:v>
                </c:pt>
                <c:pt idx="113" formatCode="0.0%">
                  <c:v>0.57499999999999929</c:v>
                </c:pt>
                <c:pt idx="114" formatCode="0.0%">
                  <c:v>0.57749999999999924</c:v>
                </c:pt>
                <c:pt idx="115" formatCode="0.0%">
                  <c:v>0.57999999999999918</c:v>
                </c:pt>
                <c:pt idx="116" formatCode="0.0%">
                  <c:v>0.58249999999999913</c:v>
                </c:pt>
                <c:pt idx="117" formatCode="0.0%">
                  <c:v>0.58499999999999908</c:v>
                </c:pt>
                <c:pt idx="118" formatCode="0.0%">
                  <c:v>0.58749999999999902</c:v>
                </c:pt>
                <c:pt idx="119">
                  <c:v>0.59</c:v>
                </c:pt>
                <c:pt idx="120" formatCode="0.0%">
                  <c:v>0.59224999999999994</c:v>
                </c:pt>
                <c:pt idx="121" formatCode="0.0%">
                  <c:v>0.59449999999999992</c:v>
                </c:pt>
                <c:pt idx="122" formatCode="0.0%">
                  <c:v>0.59674999999999989</c:v>
                </c:pt>
                <c:pt idx="123" formatCode="0.0%">
                  <c:v>0.59899999999999987</c:v>
                </c:pt>
                <c:pt idx="124" formatCode="0.0%">
                  <c:v>0.60124999999999984</c:v>
                </c:pt>
                <c:pt idx="125" formatCode="0.0%">
                  <c:v>0.60349999999999981</c:v>
                </c:pt>
                <c:pt idx="126" formatCode="0.0%">
                  <c:v>0.60574999999999979</c:v>
                </c:pt>
                <c:pt idx="127" formatCode="0.0%">
                  <c:v>0.60799999999999976</c:v>
                </c:pt>
                <c:pt idx="128" formatCode="0.0%">
                  <c:v>0.61024999999999974</c:v>
                </c:pt>
                <c:pt idx="129" formatCode="0.0%">
                  <c:v>0.61249999999999971</c:v>
                </c:pt>
                <c:pt idx="130" formatCode="0.0%">
                  <c:v>0.61474999999999969</c:v>
                </c:pt>
                <c:pt idx="131" formatCode="0.0%">
                  <c:v>0.61699999999999966</c:v>
                </c:pt>
                <c:pt idx="132" formatCode="0.0%">
                  <c:v>0.61924999999999963</c:v>
                </c:pt>
                <c:pt idx="133" formatCode="0.0%">
                  <c:v>0.62149999999999961</c:v>
                </c:pt>
                <c:pt idx="134" formatCode="0.0%">
                  <c:v>0.62374999999999958</c:v>
                </c:pt>
                <c:pt idx="135" formatCode="0.0%">
                  <c:v>0.62599999999999956</c:v>
                </c:pt>
                <c:pt idx="136" formatCode="0.0%">
                  <c:v>0.62824999999999953</c:v>
                </c:pt>
                <c:pt idx="137" formatCode="0.0%">
                  <c:v>0.63049999999999951</c:v>
                </c:pt>
                <c:pt idx="138" formatCode="0.0%">
                  <c:v>0.63274999999999948</c:v>
                </c:pt>
                <c:pt idx="139">
                  <c:v>0.63500000000000001</c:v>
                </c:pt>
                <c:pt idx="140" formatCode="0.0%">
                  <c:v>0.63675000000000004</c:v>
                </c:pt>
                <c:pt idx="141" formatCode="0.0%">
                  <c:v>0.63850000000000007</c:v>
                </c:pt>
                <c:pt idx="142" formatCode="0.0%">
                  <c:v>0.6402500000000001</c:v>
                </c:pt>
                <c:pt idx="143" formatCode="0.0%">
                  <c:v>0.64200000000000013</c:v>
                </c:pt>
                <c:pt idx="144" formatCode="0.0%">
                  <c:v>0.64375000000000016</c:v>
                </c:pt>
                <c:pt idx="145" formatCode="0.0%">
                  <c:v>0.64550000000000018</c:v>
                </c:pt>
                <c:pt idx="146" formatCode="0.0%">
                  <c:v>0.64725000000000021</c:v>
                </c:pt>
                <c:pt idx="147" formatCode="0.0%">
                  <c:v>0.64900000000000024</c:v>
                </c:pt>
                <c:pt idx="148" formatCode="0.0%">
                  <c:v>0.65075000000000027</c:v>
                </c:pt>
                <c:pt idx="149" formatCode="0.0%">
                  <c:v>0.6525000000000003</c:v>
                </c:pt>
                <c:pt idx="150" formatCode="0.0%">
                  <c:v>0.65425000000000033</c:v>
                </c:pt>
                <c:pt idx="151" formatCode="0.0%">
                  <c:v>0.65600000000000036</c:v>
                </c:pt>
                <c:pt idx="152" formatCode="0.0%">
                  <c:v>0.65775000000000039</c:v>
                </c:pt>
                <c:pt idx="153" formatCode="0.0%">
                  <c:v>0.65950000000000042</c:v>
                </c:pt>
                <c:pt idx="154" formatCode="0.0%">
                  <c:v>0.66125000000000045</c:v>
                </c:pt>
                <c:pt idx="155" formatCode="0.0%">
                  <c:v>0.66300000000000048</c:v>
                </c:pt>
                <c:pt idx="156" formatCode="0.0%">
                  <c:v>0.66475000000000051</c:v>
                </c:pt>
                <c:pt idx="157" formatCode="0.0%">
                  <c:v>0.66650000000000054</c:v>
                </c:pt>
                <c:pt idx="158" formatCode="0.0%">
                  <c:v>0.66825000000000057</c:v>
                </c:pt>
                <c:pt idx="159">
                  <c:v>0.67</c:v>
                </c:pt>
                <c:pt idx="160" formatCode="0.0%">
                  <c:v>0.67200000000000004</c:v>
                </c:pt>
                <c:pt idx="161" formatCode="0.0%">
                  <c:v>0.67400000000000004</c:v>
                </c:pt>
                <c:pt idx="162" formatCode="0.0%">
                  <c:v>0.67600000000000005</c:v>
                </c:pt>
                <c:pt idx="163" formatCode="0.0%">
                  <c:v>0.67800000000000005</c:v>
                </c:pt>
                <c:pt idx="164" formatCode="0.0%">
                  <c:v>0.68</c:v>
                </c:pt>
                <c:pt idx="165" formatCode="0.0%">
                  <c:v>0.68200000000000005</c:v>
                </c:pt>
                <c:pt idx="166" formatCode="0.0%">
                  <c:v>0.68400000000000005</c:v>
                </c:pt>
                <c:pt idx="167" formatCode="0.0%">
                  <c:v>0.68600000000000005</c:v>
                </c:pt>
                <c:pt idx="168" formatCode="0.0%">
                  <c:v>0.68800000000000006</c:v>
                </c:pt>
                <c:pt idx="169" formatCode="0.0%">
                  <c:v>0.69000000000000006</c:v>
                </c:pt>
                <c:pt idx="170" formatCode="0.0%">
                  <c:v>0.69200000000000006</c:v>
                </c:pt>
                <c:pt idx="171" formatCode="0.0%">
                  <c:v>0.69400000000000006</c:v>
                </c:pt>
                <c:pt idx="172" formatCode="0.0%">
                  <c:v>0.69600000000000006</c:v>
                </c:pt>
                <c:pt idx="173" formatCode="0.0%">
                  <c:v>0.69800000000000006</c:v>
                </c:pt>
                <c:pt idx="174" formatCode="0.0%">
                  <c:v>0.70000000000000007</c:v>
                </c:pt>
                <c:pt idx="175" formatCode="0.0%">
                  <c:v>0.70200000000000007</c:v>
                </c:pt>
                <c:pt idx="176" formatCode="0.0%">
                  <c:v>0.70400000000000007</c:v>
                </c:pt>
                <c:pt idx="177" formatCode="0.0%">
                  <c:v>0.70600000000000007</c:v>
                </c:pt>
                <c:pt idx="178" formatCode="0.0%">
                  <c:v>0.70800000000000007</c:v>
                </c:pt>
                <c:pt idx="179">
                  <c:v>0.71</c:v>
                </c:pt>
                <c:pt idx="180" formatCode="0.0%">
                  <c:v>0.71199999999999997</c:v>
                </c:pt>
                <c:pt idx="181" formatCode="0.0%">
                  <c:v>0.71399999999999997</c:v>
                </c:pt>
                <c:pt idx="182" formatCode="0.0%">
                  <c:v>0.71599999999999997</c:v>
                </c:pt>
                <c:pt idx="183" formatCode="0.0%">
                  <c:v>0.71799999999999997</c:v>
                </c:pt>
                <c:pt idx="184" formatCode="0.0%">
                  <c:v>0.72</c:v>
                </c:pt>
                <c:pt idx="185" formatCode="0.0%">
                  <c:v>0.72199999999999998</c:v>
                </c:pt>
                <c:pt idx="186" formatCode="0.0%">
                  <c:v>0.72399999999999998</c:v>
                </c:pt>
                <c:pt idx="187" formatCode="0.0%">
                  <c:v>0.72599999999999998</c:v>
                </c:pt>
                <c:pt idx="188" formatCode="0.0%">
                  <c:v>0.72799999999999998</c:v>
                </c:pt>
                <c:pt idx="189" formatCode="0.0%">
                  <c:v>0.73</c:v>
                </c:pt>
                <c:pt idx="190" formatCode="0.0%">
                  <c:v>0.73199999999999998</c:v>
                </c:pt>
                <c:pt idx="191" formatCode="0.0%">
                  <c:v>0.73399999999999999</c:v>
                </c:pt>
                <c:pt idx="192" formatCode="0.0%">
                  <c:v>0.73599999999999999</c:v>
                </c:pt>
                <c:pt idx="193" formatCode="0.0%">
                  <c:v>0.73799999999999999</c:v>
                </c:pt>
                <c:pt idx="194" formatCode="0.0%">
                  <c:v>0.74</c:v>
                </c:pt>
                <c:pt idx="195" formatCode="0.0%">
                  <c:v>0.74199999999999999</c:v>
                </c:pt>
                <c:pt idx="196" formatCode="0.0%">
                  <c:v>0.74399999999999999</c:v>
                </c:pt>
                <c:pt idx="197" formatCode="0.0%">
                  <c:v>0.746</c:v>
                </c:pt>
                <c:pt idx="198" formatCode="0.0%">
                  <c:v>0.748</c:v>
                </c:pt>
                <c:pt idx="199">
                  <c:v>0.75</c:v>
                </c:pt>
                <c:pt idx="200" formatCode="0.0%">
                  <c:v>0.752</c:v>
                </c:pt>
                <c:pt idx="201" formatCode="0.0%">
                  <c:v>0.754</c:v>
                </c:pt>
                <c:pt idx="202" formatCode="0.0%">
                  <c:v>0.75600000000000001</c:v>
                </c:pt>
                <c:pt idx="203" formatCode="0.0%">
                  <c:v>0.75800000000000001</c:v>
                </c:pt>
                <c:pt idx="204" formatCode="0.0%">
                  <c:v>0.76</c:v>
                </c:pt>
                <c:pt idx="205" formatCode="0.0%">
                  <c:v>0.76200000000000001</c:v>
                </c:pt>
                <c:pt idx="206" formatCode="0.0%">
                  <c:v>0.76400000000000001</c:v>
                </c:pt>
                <c:pt idx="207" formatCode="0.0%">
                  <c:v>0.76600000000000001</c:v>
                </c:pt>
                <c:pt idx="208" formatCode="0.0%">
                  <c:v>0.76800000000000002</c:v>
                </c:pt>
                <c:pt idx="209" formatCode="0.0%">
                  <c:v>0.77</c:v>
                </c:pt>
                <c:pt idx="210" formatCode="0.0%">
                  <c:v>0.77200000000000002</c:v>
                </c:pt>
                <c:pt idx="211" formatCode="0.0%">
                  <c:v>0.77400000000000002</c:v>
                </c:pt>
                <c:pt idx="212" formatCode="0.0%">
                  <c:v>0.77600000000000002</c:v>
                </c:pt>
                <c:pt idx="213" formatCode="0.0%">
                  <c:v>0.77800000000000002</c:v>
                </c:pt>
                <c:pt idx="214" formatCode="0.0%">
                  <c:v>0.78</c:v>
                </c:pt>
                <c:pt idx="215" formatCode="0.0%">
                  <c:v>0.78200000000000003</c:v>
                </c:pt>
                <c:pt idx="216" formatCode="0.0%">
                  <c:v>0.78400000000000003</c:v>
                </c:pt>
                <c:pt idx="217" formatCode="0.0%">
                  <c:v>0.78600000000000003</c:v>
                </c:pt>
                <c:pt idx="218" formatCode="0.0%">
                  <c:v>0.78800000000000003</c:v>
                </c:pt>
                <c:pt idx="219">
                  <c:v>0.79</c:v>
                </c:pt>
                <c:pt idx="220" formatCode="0.0%">
                  <c:v>0.79125000000000001</c:v>
                </c:pt>
                <c:pt idx="221" formatCode="0.0%">
                  <c:v>0.79249999999999998</c:v>
                </c:pt>
                <c:pt idx="222" formatCode="0.0%">
                  <c:v>0.79374999999999996</c:v>
                </c:pt>
                <c:pt idx="223" formatCode="0.0%">
                  <c:v>0.79499999999999993</c:v>
                </c:pt>
                <c:pt idx="224" formatCode="0.0%">
                  <c:v>0.7962499999999999</c:v>
                </c:pt>
                <c:pt idx="225" formatCode="0.0%">
                  <c:v>0.79749999999999988</c:v>
                </c:pt>
                <c:pt idx="226" formatCode="0.0%">
                  <c:v>0.79874999999999985</c:v>
                </c:pt>
                <c:pt idx="227" formatCode="0.0%">
                  <c:v>0.79999999999999982</c:v>
                </c:pt>
                <c:pt idx="228" formatCode="0.0%">
                  <c:v>0.8012499999999998</c:v>
                </c:pt>
                <c:pt idx="229" formatCode="0.0%">
                  <c:v>0.80249999999999977</c:v>
                </c:pt>
                <c:pt idx="230" formatCode="0.0%">
                  <c:v>0.80374999999999974</c:v>
                </c:pt>
                <c:pt idx="231" formatCode="0.0%">
                  <c:v>0.80499999999999972</c:v>
                </c:pt>
                <c:pt idx="232" formatCode="0.0%">
                  <c:v>0.80624999999999969</c:v>
                </c:pt>
                <c:pt idx="233" formatCode="0.0%">
                  <c:v>0.80749999999999966</c:v>
                </c:pt>
                <c:pt idx="234" formatCode="0.0%">
                  <c:v>0.80874999999999964</c:v>
                </c:pt>
                <c:pt idx="235" formatCode="0.0%">
                  <c:v>0.80999999999999961</c:v>
                </c:pt>
                <c:pt idx="236" formatCode="0.0%">
                  <c:v>0.81124999999999958</c:v>
                </c:pt>
                <c:pt idx="237" formatCode="0.0%">
                  <c:v>0.81249999999999956</c:v>
                </c:pt>
                <c:pt idx="238" formatCode="0.0%">
                  <c:v>0.81374999999999953</c:v>
                </c:pt>
                <c:pt idx="239">
                  <c:v>0.81499999999999995</c:v>
                </c:pt>
                <c:pt idx="240" formatCode="0.0%">
                  <c:v>0.81674999999999998</c:v>
                </c:pt>
                <c:pt idx="241" formatCode="0.0%">
                  <c:v>0.81850000000000001</c:v>
                </c:pt>
                <c:pt idx="242" formatCode="0.0%">
                  <c:v>0.82025000000000003</c:v>
                </c:pt>
                <c:pt idx="243" formatCode="0.0%">
                  <c:v>0.82200000000000006</c:v>
                </c:pt>
                <c:pt idx="244" formatCode="0.0%">
                  <c:v>0.82375000000000009</c:v>
                </c:pt>
                <c:pt idx="245" formatCode="0.0%">
                  <c:v>0.82550000000000012</c:v>
                </c:pt>
                <c:pt idx="246" formatCode="0.0%">
                  <c:v>0.82725000000000015</c:v>
                </c:pt>
                <c:pt idx="247" formatCode="0.0%">
                  <c:v>0.82900000000000018</c:v>
                </c:pt>
                <c:pt idx="248" formatCode="0.0%">
                  <c:v>0.83075000000000021</c:v>
                </c:pt>
                <c:pt idx="249" formatCode="0.0%">
                  <c:v>0.83250000000000024</c:v>
                </c:pt>
                <c:pt idx="250" formatCode="0.0%">
                  <c:v>0.83425000000000027</c:v>
                </c:pt>
                <c:pt idx="251" formatCode="0.0%">
                  <c:v>0.8360000000000003</c:v>
                </c:pt>
                <c:pt idx="252" formatCode="0.0%">
                  <c:v>0.83775000000000033</c:v>
                </c:pt>
                <c:pt idx="253" formatCode="0.0%">
                  <c:v>0.83950000000000036</c:v>
                </c:pt>
                <c:pt idx="254" formatCode="0.0%">
                  <c:v>0.84125000000000039</c:v>
                </c:pt>
                <c:pt idx="255" formatCode="0.0%">
                  <c:v>0.84300000000000042</c:v>
                </c:pt>
                <c:pt idx="256" formatCode="0.0%">
                  <c:v>0.84475000000000044</c:v>
                </c:pt>
                <c:pt idx="257" formatCode="0.0%">
                  <c:v>0.84650000000000047</c:v>
                </c:pt>
                <c:pt idx="258" formatCode="0.0%">
                  <c:v>0.8482500000000005</c:v>
                </c:pt>
                <c:pt idx="259">
                  <c:v>0.85</c:v>
                </c:pt>
                <c:pt idx="260" formatCode="0.0%">
                  <c:v>0.85149999999999992</c:v>
                </c:pt>
                <c:pt idx="261" formatCode="0.0%">
                  <c:v>0.85299999999999998</c:v>
                </c:pt>
                <c:pt idx="262" formatCode="0.0%">
                  <c:v>0.85450000000000004</c:v>
                </c:pt>
                <c:pt idx="263" formatCode="0.0%">
                  <c:v>0.85600000000000009</c:v>
                </c:pt>
                <c:pt idx="264" formatCode="0.0%">
                  <c:v>0.85750000000000015</c:v>
                </c:pt>
                <c:pt idx="265" formatCode="0.0%">
                  <c:v>0.85900000000000021</c:v>
                </c:pt>
                <c:pt idx="266" formatCode="0.0%">
                  <c:v>0.86050000000000026</c:v>
                </c:pt>
                <c:pt idx="267" formatCode="0.0%">
                  <c:v>0.86200000000000032</c:v>
                </c:pt>
                <c:pt idx="268" formatCode="0.0%">
                  <c:v>0.86350000000000038</c:v>
                </c:pt>
                <c:pt idx="269" formatCode="0.0%">
                  <c:v>0.86500000000000044</c:v>
                </c:pt>
                <c:pt idx="270" formatCode="0.0%">
                  <c:v>0.86650000000000049</c:v>
                </c:pt>
                <c:pt idx="271" formatCode="0.0%">
                  <c:v>0.86800000000000055</c:v>
                </c:pt>
                <c:pt idx="272" formatCode="0.0%">
                  <c:v>0.86950000000000061</c:v>
                </c:pt>
                <c:pt idx="273" formatCode="0.0%">
                  <c:v>0.87100000000000066</c:v>
                </c:pt>
                <c:pt idx="274" formatCode="0.0%">
                  <c:v>0.87250000000000072</c:v>
                </c:pt>
                <c:pt idx="275" formatCode="0.0%">
                  <c:v>0.87400000000000078</c:v>
                </c:pt>
                <c:pt idx="276" formatCode="0.0%">
                  <c:v>0.87550000000000083</c:v>
                </c:pt>
                <c:pt idx="277" formatCode="0.0%">
                  <c:v>0.87700000000000089</c:v>
                </c:pt>
                <c:pt idx="278" formatCode="0.0%">
                  <c:v>0.87850000000000095</c:v>
                </c:pt>
                <c:pt idx="279">
                  <c:v>0.88</c:v>
                </c:pt>
                <c:pt idx="280" formatCode="0.0%">
                  <c:v>0.88100000000000001</c:v>
                </c:pt>
                <c:pt idx="281" formatCode="0.0%">
                  <c:v>0.88200000000000001</c:v>
                </c:pt>
                <c:pt idx="282" formatCode="0.0%">
                  <c:v>0.88300000000000001</c:v>
                </c:pt>
                <c:pt idx="283" formatCode="0.0%">
                  <c:v>0.88400000000000001</c:v>
                </c:pt>
                <c:pt idx="284" formatCode="0.0%">
                  <c:v>0.88500000000000001</c:v>
                </c:pt>
                <c:pt idx="285" formatCode="0.0%">
                  <c:v>0.88600000000000001</c:v>
                </c:pt>
                <c:pt idx="286" formatCode="0.0%">
                  <c:v>0.88700000000000001</c:v>
                </c:pt>
                <c:pt idx="287" formatCode="0.0%">
                  <c:v>0.88800000000000001</c:v>
                </c:pt>
                <c:pt idx="288" formatCode="0.0%">
                  <c:v>0.88900000000000001</c:v>
                </c:pt>
                <c:pt idx="289" formatCode="0.0%">
                  <c:v>0.89</c:v>
                </c:pt>
                <c:pt idx="290" formatCode="0.0%">
                  <c:v>0.89100000000000001</c:v>
                </c:pt>
                <c:pt idx="291" formatCode="0.0%">
                  <c:v>0.89200000000000002</c:v>
                </c:pt>
                <c:pt idx="292" formatCode="0.0%">
                  <c:v>0.89300000000000002</c:v>
                </c:pt>
                <c:pt idx="293" formatCode="0.0%">
                  <c:v>0.89400000000000002</c:v>
                </c:pt>
                <c:pt idx="294" formatCode="0.0%">
                  <c:v>0.89500000000000002</c:v>
                </c:pt>
                <c:pt idx="295" formatCode="0.0%">
                  <c:v>0.89600000000000002</c:v>
                </c:pt>
                <c:pt idx="296" formatCode="0.0%">
                  <c:v>0.89700000000000002</c:v>
                </c:pt>
                <c:pt idx="297" formatCode="0.0%">
                  <c:v>0.89800000000000002</c:v>
                </c:pt>
                <c:pt idx="298" formatCode="0.0%">
                  <c:v>0.89900000000000002</c:v>
                </c:pt>
                <c:pt idx="299">
                  <c:v>0.9</c:v>
                </c:pt>
                <c:pt idx="300" formatCode="0.0%">
                  <c:v>0.90149999999999997</c:v>
                </c:pt>
                <c:pt idx="301" formatCode="0.0%">
                  <c:v>0.90300000000000002</c:v>
                </c:pt>
                <c:pt idx="302" formatCode="0.0%">
                  <c:v>0.90450000000000008</c:v>
                </c:pt>
                <c:pt idx="303" formatCode="0.0%">
                  <c:v>0.90600000000000014</c:v>
                </c:pt>
                <c:pt idx="304" formatCode="0.0%">
                  <c:v>0.9075000000000002</c:v>
                </c:pt>
                <c:pt idx="305" formatCode="0.0%">
                  <c:v>0.90900000000000025</c:v>
                </c:pt>
                <c:pt idx="306" formatCode="0.0%">
                  <c:v>0.91050000000000031</c:v>
                </c:pt>
                <c:pt idx="307" formatCode="0.0%">
                  <c:v>0.91200000000000037</c:v>
                </c:pt>
                <c:pt idx="308" formatCode="0.0%">
                  <c:v>0.91350000000000042</c:v>
                </c:pt>
                <c:pt idx="309" formatCode="0.0%">
                  <c:v>0.91500000000000048</c:v>
                </c:pt>
                <c:pt idx="310" formatCode="0.0%">
                  <c:v>0.91650000000000054</c:v>
                </c:pt>
                <c:pt idx="311" formatCode="0.0%">
                  <c:v>0.91800000000000059</c:v>
                </c:pt>
                <c:pt idx="312" formatCode="0.0%">
                  <c:v>0.91950000000000065</c:v>
                </c:pt>
                <c:pt idx="313" formatCode="0.0%">
                  <c:v>0.92100000000000071</c:v>
                </c:pt>
                <c:pt idx="314" formatCode="0.0%">
                  <c:v>0.92250000000000076</c:v>
                </c:pt>
                <c:pt idx="315" formatCode="0.0%">
                  <c:v>0.92400000000000082</c:v>
                </c:pt>
                <c:pt idx="316" formatCode="0.0%">
                  <c:v>0.92550000000000088</c:v>
                </c:pt>
                <c:pt idx="317" formatCode="0.0%">
                  <c:v>0.92700000000000093</c:v>
                </c:pt>
                <c:pt idx="318" formatCode="0.0%">
                  <c:v>0.92850000000000099</c:v>
                </c:pt>
                <c:pt idx="319">
                  <c:v>0.93</c:v>
                </c:pt>
                <c:pt idx="320" formatCode="0.0%">
                  <c:v>0.93100000000000005</c:v>
                </c:pt>
                <c:pt idx="321" formatCode="0.0%">
                  <c:v>0.93200000000000005</c:v>
                </c:pt>
                <c:pt idx="322" formatCode="0.0%">
                  <c:v>0.93300000000000005</c:v>
                </c:pt>
                <c:pt idx="323" formatCode="0.0%">
                  <c:v>0.93400000000000005</c:v>
                </c:pt>
                <c:pt idx="324" formatCode="0.0%">
                  <c:v>0.93500000000000005</c:v>
                </c:pt>
                <c:pt idx="325" formatCode="0.0%">
                  <c:v>0.93600000000000005</c:v>
                </c:pt>
                <c:pt idx="326" formatCode="0.0%">
                  <c:v>0.93700000000000006</c:v>
                </c:pt>
                <c:pt idx="327" formatCode="0.0%">
                  <c:v>0.93800000000000006</c:v>
                </c:pt>
                <c:pt idx="328" formatCode="0.0%">
                  <c:v>0.93900000000000006</c:v>
                </c:pt>
                <c:pt idx="329" formatCode="0.0%">
                  <c:v>0.94000000000000006</c:v>
                </c:pt>
                <c:pt idx="330" formatCode="0.0%">
                  <c:v>0.94100000000000006</c:v>
                </c:pt>
                <c:pt idx="331" formatCode="0.0%">
                  <c:v>0.94200000000000006</c:v>
                </c:pt>
                <c:pt idx="332" formatCode="0.0%">
                  <c:v>0.94300000000000006</c:v>
                </c:pt>
                <c:pt idx="333" formatCode="0.0%">
                  <c:v>0.94400000000000006</c:v>
                </c:pt>
                <c:pt idx="334" formatCode="0.0%">
                  <c:v>0.94500000000000006</c:v>
                </c:pt>
                <c:pt idx="335" formatCode="0.0%">
                  <c:v>0.94600000000000006</c:v>
                </c:pt>
                <c:pt idx="336" formatCode="0.0%">
                  <c:v>0.94700000000000006</c:v>
                </c:pt>
                <c:pt idx="337" formatCode="0.0%">
                  <c:v>0.94800000000000006</c:v>
                </c:pt>
                <c:pt idx="338" formatCode="0.0%">
                  <c:v>0.94900000000000007</c:v>
                </c:pt>
                <c:pt idx="339">
                  <c:v>0.95</c:v>
                </c:pt>
                <c:pt idx="340" formatCode="0.0%">
                  <c:v>0.95074999999999998</c:v>
                </c:pt>
                <c:pt idx="341" formatCode="0.0%">
                  <c:v>0.95150000000000001</c:v>
                </c:pt>
                <c:pt idx="342" formatCode="0.0%">
                  <c:v>0.95225000000000004</c:v>
                </c:pt>
                <c:pt idx="343" formatCode="0.0%">
                  <c:v>0.95300000000000007</c:v>
                </c:pt>
                <c:pt idx="344" formatCode="0.0%">
                  <c:v>0.9537500000000001</c:v>
                </c:pt>
                <c:pt idx="345" formatCode="0.0%">
                  <c:v>0.95450000000000013</c:v>
                </c:pt>
                <c:pt idx="346" formatCode="0.0%">
                  <c:v>0.95525000000000015</c:v>
                </c:pt>
                <c:pt idx="347" formatCode="0.0%">
                  <c:v>0.95600000000000018</c:v>
                </c:pt>
                <c:pt idx="348" formatCode="0.0%">
                  <c:v>0.95675000000000021</c:v>
                </c:pt>
                <c:pt idx="349" formatCode="0.0%">
                  <c:v>0.95750000000000024</c:v>
                </c:pt>
                <c:pt idx="350" formatCode="0.0%">
                  <c:v>0.95825000000000027</c:v>
                </c:pt>
                <c:pt idx="351" formatCode="0.0%">
                  <c:v>0.9590000000000003</c:v>
                </c:pt>
                <c:pt idx="352" formatCode="0.0%">
                  <c:v>0.95975000000000033</c:v>
                </c:pt>
                <c:pt idx="353" formatCode="0.0%">
                  <c:v>0.96050000000000035</c:v>
                </c:pt>
                <c:pt idx="354" formatCode="0.0%">
                  <c:v>0.96125000000000038</c:v>
                </c:pt>
                <c:pt idx="355" formatCode="0.0%">
                  <c:v>0.96200000000000041</c:v>
                </c:pt>
                <c:pt idx="356" formatCode="0.0%">
                  <c:v>0.96275000000000044</c:v>
                </c:pt>
                <c:pt idx="357" formatCode="0.0%">
                  <c:v>0.96350000000000047</c:v>
                </c:pt>
                <c:pt idx="358" formatCode="0.0%">
                  <c:v>0.9642500000000005</c:v>
                </c:pt>
                <c:pt idx="359">
                  <c:v>0.96499999999999997</c:v>
                </c:pt>
                <c:pt idx="360" formatCode="0.0%">
                  <c:v>0.96575</c:v>
                </c:pt>
                <c:pt idx="361" formatCode="0.0%">
                  <c:v>0.96650000000000003</c:v>
                </c:pt>
                <c:pt idx="362" formatCode="0.0%">
                  <c:v>0.96725000000000005</c:v>
                </c:pt>
                <c:pt idx="363" formatCode="0.0%">
                  <c:v>0.96800000000000008</c:v>
                </c:pt>
                <c:pt idx="364" formatCode="0.0%">
                  <c:v>0.96875000000000011</c:v>
                </c:pt>
                <c:pt idx="365" formatCode="0.0%">
                  <c:v>0.96950000000000014</c:v>
                </c:pt>
                <c:pt idx="366" formatCode="0.0%">
                  <c:v>0.97025000000000017</c:v>
                </c:pt>
                <c:pt idx="367" formatCode="0.0%">
                  <c:v>0.9710000000000002</c:v>
                </c:pt>
                <c:pt idx="368" formatCode="0.0%">
                  <c:v>0.97175000000000022</c:v>
                </c:pt>
                <c:pt idx="369" formatCode="0.0%">
                  <c:v>0.97250000000000025</c:v>
                </c:pt>
                <c:pt idx="370" formatCode="0.0%">
                  <c:v>0.97325000000000028</c:v>
                </c:pt>
                <c:pt idx="371" formatCode="0.0%">
                  <c:v>0.97400000000000031</c:v>
                </c:pt>
                <c:pt idx="372" formatCode="0.0%">
                  <c:v>0.97475000000000034</c:v>
                </c:pt>
                <c:pt idx="373" formatCode="0.0%">
                  <c:v>0.97550000000000037</c:v>
                </c:pt>
                <c:pt idx="374" formatCode="0.0%">
                  <c:v>0.9762500000000004</c:v>
                </c:pt>
                <c:pt idx="375" formatCode="0.0%">
                  <c:v>0.97700000000000042</c:v>
                </c:pt>
                <c:pt idx="376" formatCode="0.0%">
                  <c:v>0.97775000000000045</c:v>
                </c:pt>
                <c:pt idx="377" formatCode="0.0%">
                  <c:v>0.97850000000000048</c:v>
                </c:pt>
                <c:pt idx="378" formatCode="0.0%">
                  <c:v>0.97925000000000051</c:v>
                </c:pt>
                <c:pt idx="379">
                  <c:v>0.98</c:v>
                </c:pt>
                <c:pt idx="380" formatCode="0.0%">
                  <c:v>0.98049999999999993</c:v>
                </c:pt>
                <c:pt idx="381" formatCode="0.0%">
                  <c:v>0.98099999999999987</c:v>
                </c:pt>
                <c:pt idx="382" formatCode="0.0%">
                  <c:v>0.98149999999999982</c:v>
                </c:pt>
                <c:pt idx="383" formatCode="0.0%">
                  <c:v>0.98199999999999976</c:v>
                </c:pt>
                <c:pt idx="384" formatCode="0.0%">
                  <c:v>0.98249999999999971</c:v>
                </c:pt>
                <c:pt idx="385" formatCode="0.0%">
                  <c:v>0.98299999999999965</c:v>
                </c:pt>
                <c:pt idx="386" formatCode="0.0%">
                  <c:v>0.9834999999999996</c:v>
                </c:pt>
                <c:pt idx="387" formatCode="0.0%">
                  <c:v>0.98399999999999954</c:v>
                </c:pt>
                <c:pt idx="388" formatCode="0.0%">
                  <c:v>0.98449999999999949</c:v>
                </c:pt>
                <c:pt idx="389" formatCode="0.0%">
                  <c:v>0.98499999999999943</c:v>
                </c:pt>
                <c:pt idx="390" formatCode="0.0%">
                  <c:v>0.98549999999999938</c:v>
                </c:pt>
                <c:pt idx="391" formatCode="0.0%">
                  <c:v>0.98599999999999932</c:v>
                </c:pt>
                <c:pt idx="392" formatCode="0.0%">
                  <c:v>0.98649999999999927</c:v>
                </c:pt>
                <c:pt idx="393" formatCode="0.0%">
                  <c:v>0.98699999999999921</c:v>
                </c:pt>
                <c:pt idx="394" formatCode="0.0%">
                  <c:v>0.98749999999999916</c:v>
                </c:pt>
                <c:pt idx="395" formatCode="0.0%">
                  <c:v>0.9879999999999991</c:v>
                </c:pt>
                <c:pt idx="396" formatCode="0.0%">
                  <c:v>0.98849999999999905</c:v>
                </c:pt>
                <c:pt idx="397" formatCode="0.0%">
                  <c:v>0.98899999999999899</c:v>
                </c:pt>
                <c:pt idx="398" formatCode="0.0%">
                  <c:v>0.98949999999999894</c:v>
                </c:pt>
                <c:pt idx="399">
                  <c:v>0.99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E45B-407D-87C3-D4B5AB666343}"/>
            </c:ext>
          </c:extLst>
        </c:ser>
        <c:ser>
          <c:idx val="8"/>
          <c:order val="8"/>
          <c:tx>
            <c:strRef>
              <c:f>Relativity!$E$50</c:f>
              <c:strCache>
                <c:ptCount val="1"/>
                <c:pt idx="0">
                  <c:v>Source - C</c:v>
                </c:pt>
              </c:strCache>
            </c:strRef>
          </c:tx>
          <c:spPr>
            <a:ln w="41275">
              <a:solidFill>
                <a:schemeClr val="accent6">
                  <a:lumMod val="50000"/>
                </a:schemeClr>
              </a:solidFill>
              <a:prstDash val="lgDashDotDot"/>
            </a:ln>
          </c:spPr>
          <c:marker>
            <c:symbol val="none"/>
          </c:marker>
          <c:val>
            <c:numRef>
              <c:f>Relativity!$E$52:$E$451</c:f>
              <c:numCache>
                <c:formatCode>0.00%</c:formatCode>
                <c:ptCount val="400"/>
                <c:pt idx="0">
                  <c:v>9.3500000000000007E-3</c:v>
                </c:pt>
                <c:pt idx="1">
                  <c:v>1.8700000000000001E-2</c:v>
                </c:pt>
                <c:pt idx="2">
                  <c:v>2.8050000000000002E-2</c:v>
                </c:pt>
                <c:pt idx="3">
                  <c:v>3.7400000000000003E-2</c:v>
                </c:pt>
                <c:pt idx="4">
                  <c:v>4.675E-2</c:v>
                </c:pt>
                <c:pt idx="5">
                  <c:v>5.6099999999999997E-2</c:v>
                </c:pt>
                <c:pt idx="6">
                  <c:v>6.5449999999999994E-2</c:v>
                </c:pt>
                <c:pt idx="7">
                  <c:v>7.4799999999999991E-2</c:v>
                </c:pt>
                <c:pt idx="8">
                  <c:v>8.4149999999999989E-2</c:v>
                </c:pt>
                <c:pt idx="9">
                  <c:v>9.3499999999999986E-2</c:v>
                </c:pt>
                <c:pt idx="10">
                  <c:v>0.10284999999999998</c:v>
                </c:pt>
                <c:pt idx="11">
                  <c:v>0.11219999999999998</c:v>
                </c:pt>
                <c:pt idx="12">
                  <c:v>0.12154999999999998</c:v>
                </c:pt>
                <c:pt idx="13">
                  <c:v>0.13089999999999999</c:v>
                </c:pt>
                <c:pt idx="14">
                  <c:v>0.14024999999999999</c:v>
                </c:pt>
                <c:pt idx="15">
                  <c:v>0.14959999999999998</c:v>
                </c:pt>
                <c:pt idx="16">
                  <c:v>0.15894999999999998</c:v>
                </c:pt>
                <c:pt idx="17">
                  <c:v>0.16829999999999998</c:v>
                </c:pt>
                <c:pt idx="18">
                  <c:v>0.17764999999999997</c:v>
                </c:pt>
                <c:pt idx="19">
                  <c:v>0.187</c:v>
                </c:pt>
                <c:pt idx="20" formatCode="0.0%">
                  <c:v>0.19339999999999999</c:v>
                </c:pt>
                <c:pt idx="21" formatCode="0.0%">
                  <c:v>0.19979999999999998</c:v>
                </c:pt>
                <c:pt idx="22" formatCode="0.0%">
                  <c:v>0.20619999999999997</c:v>
                </c:pt>
                <c:pt idx="23" formatCode="0.0%">
                  <c:v>0.21259999999999996</c:v>
                </c:pt>
                <c:pt idx="24" formatCode="0.0%">
                  <c:v>0.21899999999999994</c:v>
                </c:pt>
                <c:pt idx="25" formatCode="0.0%">
                  <c:v>0.22539999999999993</c:v>
                </c:pt>
                <c:pt idx="26" formatCode="0.0%">
                  <c:v>0.23179999999999992</c:v>
                </c:pt>
                <c:pt idx="27" formatCode="0.0%">
                  <c:v>0.23819999999999991</c:v>
                </c:pt>
                <c:pt idx="28" formatCode="0.0%">
                  <c:v>0.2445999999999999</c:v>
                </c:pt>
                <c:pt idx="29" formatCode="0.0%">
                  <c:v>0.25099999999999989</c:v>
                </c:pt>
                <c:pt idx="30" formatCode="0.0%">
                  <c:v>0.25739999999999991</c:v>
                </c:pt>
                <c:pt idx="31" formatCode="0.0%">
                  <c:v>0.26379999999999992</c:v>
                </c:pt>
                <c:pt idx="32" formatCode="0.0%">
                  <c:v>0.27019999999999994</c:v>
                </c:pt>
                <c:pt idx="33" formatCode="0.0%">
                  <c:v>0.27659999999999996</c:v>
                </c:pt>
                <c:pt idx="34" formatCode="0.0%">
                  <c:v>0.28299999999999997</c:v>
                </c:pt>
                <c:pt idx="35" formatCode="0.0%">
                  <c:v>0.28939999999999999</c:v>
                </c:pt>
                <c:pt idx="36" formatCode="0.0%">
                  <c:v>0.29580000000000001</c:v>
                </c:pt>
                <c:pt idx="37" formatCode="0.0%">
                  <c:v>0.30220000000000002</c:v>
                </c:pt>
                <c:pt idx="38" formatCode="0.0%">
                  <c:v>0.30860000000000004</c:v>
                </c:pt>
                <c:pt idx="39">
                  <c:v>0.315</c:v>
                </c:pt>
                <c:pt idx="40" formatCode="0.0%">
                  <c:v>0.31905</c:v>
                </c:pt>
                <c:pt idx="41" formatCode="0.0%">
                  <c:v>0.3231</c:v>
                </c:pt>
                <c:pt idx="42" formatCode="0.0%">
                  <c:v>0.32715</c:v>
                </c:pt>
                <c:pt idx="43" formatCode="0.0%">
                  <c:v>0.33119999999999999</c:v>
                </c:pt>
                <c:pt idx="44" formatCode="0.0%">
                  <c:v>0.33524999999999999</c:v>
                </c:pt>
                <c:pt idx="45" formatCode="0.0%">
                  <c:v>0.33929999999999999</c:v>
                </c:pt>
                <c:pt idx="46" formatCode="0.0%">
                  <c:v>0.34334999999999999</c:v>
                </c:pt>
                <c:pt idx="47" formatCode="0.0%">
                  <c:v>0.34739999999999999</c:v>
                </c:pt>
                <c:pt idx="48" formatCode="0.0%">
                  <c:v>0.35144999999999998</c:v>
                </c:pt>
                <c:pt idx="49" formatCode="0.0%">
                  <c:v>0.35549999999999998</c:v>
                </c:pt>
                <c:pt idx="50" formatCode="0.0%">
                  <c:v>0.35954999999999998</c:v>
                </c:pt>
                <c:pt idx="51" formatCode="0.0%">
                  <c:v>0.36359999999999998</c:v>
                </c:pt>
                <c:pt idx="52" formatCode="0.0%">
                  <c:v>0.36764999999999998</c:v>
                </c:pt>
                <c:pt idx="53" formatCode="0.0%">
                  <c:v>0.37169999999999997</c:v>
                </c:pt>
                <c:pt idx="54" formatCode="0.0%">
                  <c:v>0.37574999999999997</c:v>
                </c:pt>
                <c:pt idx="55" formatCode="0.0%">
                  <c:v>0.37979999999999997</c:v>
                </c:pt>
                <c:pt idx="56" formatCode="0.0%">
                  <c:v>0.38384999999999997</c:v>
                </c:pt>
                <c:pt idx="57" formatCode="0.0%">
                  <c:v>0.38789999999999997</c:v>
                </c:pt>
                <c:pt idx="58" formatCode="0.0%">
                  <c:v>0.39194999999999997</c:v>
                </c:pt>
                <c:pt idx="59">
                  <c:v>0.39600000000000002</c:v>
                </c:pt>
                <c:pt idx="60" formatCode="0.0%">
                  <c:v>0.39960000000000001</c:v>
                </c:pt>
                <c:pt idx="61" formatCode="0.0%">
                  <c:v>0.4032</c:v>
                </c:pt>
                <c:pt idx="62" formatCode="0.0%">
                  <c:v>0.40679999999999999</c:v>
                </c:pt>
                <c:pt idx="63" formatCode="0.0%">
                  <c:v>0.41039999999999999</c:v>
                </c:pt>
                <c:pt idx="64" formatCode="0.0%">
                  <c:v>0.41399999999999998</c:v>
                </c:pt>
                <c:pt idx="65" formatCode="0.0%">
                  <c:v>0.41759999999999997</c:v>
                </c:pt>
                <c:pt idx="66" formatCode="0.0%">
                  <c:v>0.42119999999999996</c:v>
                </c:pt>
                <c:pt idx="67" formatCode="0.0%">
                  <c:v>0.42479999999999996</c:v>
                </c:pt>
                <c:pt idx="68" formatCode="0.0%">
                  <c:v>0.42839999999999995</c:v>
                </c:pt>
                <c:pt idx="69" formatCode="0.0%">
                  <c:v>0.43199999999999994</c:v>
                </c:pt>
                <c:pt idx="70" formatCode="0.0%">
                  <c:v>0.43559999999999993</c:v>
                </c:pt>
                <c:pt idx="71" formatCode="0.0%">
                  <c:v>0.43919999999999992</c:v>
                </c:pt>
                <c:pt idx="72" formatCode="0.0%">
                  <c:v>0.44279999999999992</c:v>
                </c:pt>
                <c:pt idx="73" formatCode="0.0%">
                  <c:v>0.44639999999999991</c:v>
                </c:pt>
                <c:pt idx="74" formatCode="0.0%">
                  <c:v>0.4499999999999999</c:v>
                </c:pt>
                <c:pt idx="75" formatCode="0.0%">
                  <c:v>0.45359999999999989</c:v>
                </c:pt>
                <c:pt idx="76" formatCode="0.0%">
                  <c:v>0.45719999999999988</c:v>
                </c:pt>
                <c:pt idx="77" formatCode="0.0%">
                  <c:v>0.46079999999999988</c:v>
                </c:pt>
                <c:pt idx="78" formatCode="0.0%">
                  <c:v>0.46439999999999987</c:v>
                </c:pt>
                <c:pt idx="79">
                  <c:v>0.46800000000000003</c:v>
                </c:pt>
                <c:pt idx="80" formatCode="0.0%">
                  <c:v>0.47105000000000002</c:v>
                </c:pt>
                <c:pt idx="81" formatCode="0.0%">
                  <c:v>0.47410000000000002</c:v>
                </c:pt>
                <c:pt idx="82" formatCode="0.0%">
                  <c:v>0.47715000000000002</c:v>
                </c:pt>
                <c:pt idx="83" formatCode="0.0%">
                  <c:v>0.48020000000000002</c:v>
                </c:pt>
                <c:pt idx="84" formatCode="0.0%">
                  <c:v>0.48325000000000001</c:v>
                </c:pt>
                <c:pt idx="85" formatCode="0.0%">
                  <c:v>0.48630000000000001</c:v>
                </c:pt>
                <c:pt idx="86" formatCode="0.0%">
                  <c:v>0.48935000000000001</c:v>
                </c:pt>
                <c:pt idx="87" formatCode="0.0%">
                  <c:v>0.4924</c:v>
                </c:pt>
                <c:pt idx="88" formatCode="0.0%">
                  <c:v>0.49545</c:v>
                </c:pt>
                <c:pt idx="89" formatCode="0.0%">
                  <c:v>0.4985</c:v>
                </c:pt>
                <c:pt idx="90" formatCode="0.0%">
                  <c:v>0.50155000000000005</c:v>
                </c:pt>
                <c:pt idx="91" formatCode="0.0%">
                  <c:v>0.50460000000000005</c:v>
                </c:pt>
                <c:pt idx="92" formatCode="0.0%">
                  <c:v>0.50765000000000005</c:v>
                </c:pt>
                <c:pt idx="93" formatCode="0.0%">
                  <c:v>0.51070000000000004</c:v>
                </c:pt>
                <c:pt idx="94" formatCode="0.0%">
                  <c:v>0.51375000000000004</c:v>
                </c:pt>
                <c:pt idx="95" formatCode="0.0%">
                  <c:v>0.51680000000000004</c:v>
                </c:pt>
                <c:pt idx="96" formatCode="0.0%">
                  <c:v>0.51985000000000003</c:v>
                </c:pt>
                <c:pt idx="97" formatCode="0.0%">
                  <c:v>0.52290000000000003</c:v>
                </c:pt>
                <c:pt idx="98" formatCode="0.0%">
                  <c:v>0.52595000000000003</c:v>
                </c:pt>
                <c:pt idx="99">
                  <c:v>0.52900000000000003</c:v>
                </c:pt>
                <c:pt idx="100" formatCode="0.0%">
                  <c:v>0.53154999999999997</c:v>
                </c:pt>
                <c:pt idx="101" formatCode="0.0%">
                  <c:v>0.53410000000000002</c:v>
                </c:pt>
                <c:pt idx="102" formatCode="0.0%">
                  <c:v>0.53665000000000007</c:v>
                </c:pt>
                <c:pt idx="103" formatCode="0.0%">
                  <c:v>0.53920000000000012</c:v>
                </c:pt>
                <c:pt idx="104" formatCode="0.0%">
                  <c:v>0.54175000000000018</c:v>
                </c:pt>
                <c:pt idx="105" formatCode="0.0%">
                  <c:v>0.54430000000000023</c:v>
                </c:pt>
                <c:pt idx="106" formatCode="0.0%">
                  <c:v>0.54685000000000028</c:v>
                </c:pt>
                <c:pt idx="107" formatCode="0.0%">
                  <c:v>0.54940000000000033</c:v>
                </c:pt>
                <c:pt idx="108" formatCode="0.0%">
                  <c:v>0.55195000000000038</c:v>
                </c:pt>
                <c:pt idx="109" formatCode="0.0%">
                  <c:v>0.55450000000000044</c:v>
                </c:pt>
                <c:pt idx="110" formatCode="0.0%">
                  <c:v>0.55705000000000049</c:v>
                </c:pt>
                <c:pt idx="111" formatCode="0.0%">
                  <c:v>0.55960000000000054</c:v>
                </c:pt>
                <c:pt idx="112" formatCode="0.0%">
                  <c:v>0.56215000000000059</c:v>
                </c:pt>
                <c:pt idx="113" formatCode="0.0%">
                  <c:v>0.56470000000000065</c:v>
                </c:pt>
                <c:pt idx="114" formatCode="0.0%">
                  <c:v>0.5672500000000007</c:v>
                </c:pt>
                <c:pt idx="115" formatCode="0.0%">
                  <c:v>0.56980000000000075</c:v>
                </c:pt>
                <c:pt idx="116" formatCode="0.0%">
                  <c:v>0.5723500000000008</c:v>
                </c:pt>
                <c:pt idx="117" formatCode="0.0%">
                  <c:v>0.57490000000000085</c:v>
                </c:pt>
                <c:pt idx="118" formatCode="0.0%">
                  <c:v>0.57745000000000091</c:v>
                </c:pt>
                <c:pt idx="119">
                  <c:v>0.57999999999999996</c:v>
                </c:pt>
                <c:pt idx="120" formatCode="0.0%">
                  <c:v>0.58209999999999995</c:v>
                </c:pt>
                <c:pt idx="121" formatCode="0.0%">
                  <c:v>0.58419999999999994</c:v>
                </c:pt>
                <c:pt idx="122" formatCode="0.0%">
                  <c:v>0.58629999999999993</c:v>
                </c:pt>
                <c:pt idx="123" formatCode="0.0%">
                  <c:v>0.58839999999999992</c:v>
                </c:pt>
                <c:pt idx="124" formatCode="0.0%">
                  <c:v>0.59049999999999991</c:v>
                </c:pt>
                <c:pt idx="125" formatCode="0.0%">
                  <c:v>0.5925999999999999</c:v>
                </c:pt>
                <c:pt idx="126" formatCode="0.0%">
                  <c:v>0.5946999999999999</c:v>
                </c:pt>
                <c:pt idx="127" formatCode="0.0%">
                  <c:v>0.59679999999999989</c:v>
                </c:pt>
                <c:pt idx="128" formatCode="0.0%">
                  <c:v>0.59889999999999988</c:v>
                </c:pt>
                <c:pt idx="129" formatCode="0.0%">
                  <c:v>0.60099999999999987</c:v>
                </c:pt>
                <c:pt idx="130" formatCode="0.0%">
                  <c:v>0.60309999999999986</c:v>
                </c:pt>
                <c:pt idx="131" formatCode="0.0%">
                  <c:v>0.60519999999999985</c:v>
                </c:pt>
                <c:pt idx="132" formatCode="0.0%">
                  <c:v>0.60729999999999984</c:v>
                </c:pt>
                <c:pt idx="133" formatCode="0.0%">
                  <c:v>0.60939999999999983</c:v>
                </c:pt>
                <c:pt idx="134" formatCode="0.0%">
                  <c:v>0.61149999999999982</c:v>
                </c:pt>
                <c:pt idx="135" formatCode="0.0%">
                  <c:v>0.61359999999999981</c:v>
                </c:pt>
                <c:pt idx="136" formatCode="0.0%">
                  <c:v>0.6156999999999998</c:v>
                </c:pt>
                <c:pt idx="137" formatCode="0.0%">
                  <c:v>0.61779999999999979</c:v>
                </c:pt>
                <c:pt idx="138" formatCode="0.0%">
                  <c:v>0.61989999999999978</c:v>
                </c:pt>
                <c:pt idx="139">
                  <c:v>0.622</c:v>
                </c:pt>
                <c:pt idx="140" formatCode="0.0%">
                  <c:v>0.62395</c:v>
                </c:pt>
                <c:pt idx="141" formatCode="0.0%">
                  <c:v>0.62590000000000001</c:v>
                </c:pt>
                <c:pt idx="142" formatCode="0.0%">
                  <c:v>0.62785000000000002</c:v>
                </c:pt>
                <c:pt idx="143" formatCode="0.0%">
                  <c:v>0.62980000000000003</c:v>
                </c:pt>
                <c:pt idx="144" formatCode="0.0%">
                  <c:v>0.63175000000000003</c:v>
                </c:pt>
                <c:pt idx="145" formatCode="0.0%">
                  <c:v>0.63370000000000004</c:v>
                </c:pt>
                <c:pt idx="146" formatCode="0.0%">
                  <c:v>0.63565000000000005</c:v>
                </c:pt>
                <c:pt idx="147" formatCode="0.0%">
                  <c:v>0.63760000000000006</c:v>
                </c:pt>
                <c:pt idx="148" formatCode="0.0%">
                  <c:v>0.63955000000000006</c:v>
                </c:pt>
                <c:pt idx="149" formatCode="0.0%">
                  <c:v>0.64150000000000007</c:v>
                </c:pt>
                <c:pt idx="150" formatCode="0.0%">
                  <c:v>0.64345000000000008</c:v>
                </c:pt>
                <c:pt idx="151" formatCode="0.0%">
                  <c:v>0.64540000000000008</c:v>
                </c:pt>
                <c:pt idx="152" formatCode="0.0%">
                  <c:v>0.64735000000000009</c:v>
                </c:pt>
                <c:pt idx="153" formatCode="0.0%">
                  <c:v>0.6493000000000001</c:v>
                </c:pt>
                <c:pt idx="154" formatCode="0.0%">
                  <c:v>0.65125000000000011</c:v>
                </c:pt>
                <c:pt idx="155" formatCode="0.0%">
                  <c:v>0.65320000000000011</c:v>
                </c:pt>
                <c:pt idx="156" formatCode="0.0%">
                  <c:v>0.65515000000000012</c:v>
                </c:pt>
                <c:pt idx="157" formatCode="0.0%">
                  <c:v>0.65710000000000013</c:v>
                </c:pt>
                <c:pt idx="158" formatCode="0.0%">
                  <c:v>0.65905000000000014</c:v>
                </c:pt>
                <c:pt idx="159">
                  <c:v>0.66100000000000003</c:v>
                </c:pt>
                <c:pt idx="160" formatCode="0.0%">
                  <c:v>0.66270000000000007</c:v>
                </c:pt>
                <c:pt idx="161" formatCode="0.0%">
                  <c:v>0.6644000000000001</c:v>
                </c:pt>
                <c:pt idx="162" formatCode="0.0%">
                  <c:v>0.66610000000000014</c:v>
                </c:pt>
                <c:pt idx="163" formatCode="0.0%">
                  <c:v>0.66780000000000017</c:v>
                </c:pt>
                <c:pt idx="164" formatCode="0.0%">
                  <c:v>0.66950000000000021</c:v>
                </c:pt>
                <c:pt idx="165" formatCode="0.0%">
                  <c:v>0.67120000000000024</c:v>
                </c:pt>
                <c:pt idx="166" formatCode="0.0%">
                  <c:v>0.67290000000000028</c:v>
                </c:pt>
                <c:pt idx="167" formatCode="0.0%">
                  <c:v>0.67460000000000031</c:v>
                </c:pt>
                <c:pt idx="168" formatCode="0.0%">
                  <c:v>0.67630000000000035</c:v>
                </c:pt>
                <c:pt idx="169" formatCode="0.0%">
                  <c:v>0.67800000000000038</c:v>
                </c:pt>
                <c:pt idx="170" formatCode="0.0%">
                  <c:v>0.67970000000000041</c:v>
                </c:pt>
                <c:pt idx="171" formatCode="0.0%">
                  <c:v>0.68140000000000045</c:v>
                </c:pt>
                <c:pt idx="172" formatCode="0.0%">
                  <c:v>0.68310000000000048</c:v>
                </c:pt>
                <c:pt idx="173" formatCode="0.0%">
                  <c:v>0.68480000000000052</c:v>
                </c:pt>
                <c:pt idx="174" formatCode="0.0%">
                  <c:v>0.68650000000000055</c:v>
                </c:pt>
                <c:pt idx="175" formatCode="0.0%">
                  <c:v>0.68820000000000059</c:v>
                </c:pt>
                <c:pt idx="176" formatCode="0.0%">
                  <c:v>0.68990000000000062</c:v>
                </c:pt>
                <c:pt idx="177" formatCode="0.0%">
                  <c:v>0.69160000000000066</c:v>
                </c:pt>
                <c:pt idx="178" formatCode="0.0%">
                  <c:v>0.69330000000000069</c:v>
                </c:pt>
                <c:pt idx="179">
                  <c:v>0.69499999999999995</c:v>
                </c:pt>
                <c:pt idx="180" formatCode="0.0%">
                  <c:v>0.6966</c:v>
                </c:pt>
                <c:pt idx="181" formatCode="0.0%">
                  <c:v>0.69820000000000004</c:v>
                </c:pt>
                <c:pt idx="182" formatCode="0.0%">
                  <c:v>0.69980000000000009</c:v>
                </c:pt>
                <c:pt idx="183" formatCode="0.0%">
                  <c:v>0.70140000000000013</c:v>
                </c:pt>
                <c:pt idx="184" formatCode="0.0%">
                  <c:v>0.70300000000000018</c:v>
                </c:pt>
                <c:pt idx="185" formatCode="0.0%">
                  <c:v>0.70460000000000023</c:v>
                </c:pt>
                <c:pt idx="186" formatCode="0.0%">
                  <c:v>0.70620000000000027</c:v>
                </c:pt>
                <c:pt idx="187" formatCode="0.0%">
                  <c:v>0.70780000000000032</c:v>
                </c:pt>
                <c:pt idx="188" formatCode="0.0%">
                  <c:v>0.70940000000000036</c:v>
                </c:pt>
                <c:pt idx="189" formatCode="0.0%">
                  <c:v>0.71100000000000041</c:v>
                </c:pt>
                <c:pt idx="190" formatCode="0.0%">
                  <c:v>0.71260000000000046</c:v>
                </c:pt>
                <c:pt idx="191" formatCode="0.0%">
                  <c:v>0.7142000000000005</c:v>
                </c:pt>
                <c:pt idx="192" formatCode="0.0%">
                  <c:v>0.71580000000000055</c:v>
                </c:pt>
                <c:pt idx="193" formatCode="0.0%">
                  <c:v>0.71740000000000059</c:v>
                </c:pt>
                <c:pt idx="194" formatCode="0.0%">
                  <c:v>0.71900000000000064</c:v>
                </c:pt>
                <c:pt idx="195" formatCode="0.0%">
                  <c:v>0.72060000000000068</c:v>
                </c:pt>
                <c:pt idx="196" formatCode="0.0%">
                  <c:v>0.72220000000000073</c:v>
                </c:pt>
                <c:pt idx="197" formatCode="0.0%">
                  <c:v>0.72380000000000078</c:v>
                </c:pt>
                <c:pt idx="198" formatCode="0.0%">
                  <c:v>0.72540000000000082</c:v>
                </c:pt>
                <c:pt idx="199">
                  <c:v>0.72699999999999998</c:v>
                </c:pt>
                <c:pt idx="200" formatCode="0.0%">
                  <c:v>0.72865000000000002</c:v>
                </c:pt>
                <c:pt idx="201" formatCode="0.0%">
                  <c:v>0.73030000000000006</c:v>
                </c:pt>
                <c:pt idx="202" formatCode="0.0%">
                  <c:v>0.7319500000000001</c:v>
                </c:pt>
                <c:pt idx="203" formatCode="0.0%">
                  <c:v>0.73360000000000014</c:v>
                </c:pt>
                <c:pt idx="204" formatCode="0.0%">
                  <c:v>0.73525000000000018</c:v>
                </c:pt>
                <c:pt idx="205" formatCode="0.0%">
                  <c:v>0.73690000000000022</c:v>
                </c:pt>
                <c:pt idx="206" formatCode="0.0%">
                  <c:v>0.73855000000000026</c:v>
                </c:pt>
                <c:pt idx="207" formatCode="0.0%">
                  <c:v>0.7402000000000003</c:v>
                </c:pt>
                <c:pt idx="208" formatCode="0.0%">
                  <c:v>0.74185000000000034</c:v>
                </c:pt>
                <c:pt idx="209" formatCode="0.0%">
                  <c:v>0.74350000000000038</c:v>
                </c:pt>
                <c:pt idx="210" formatCode="0.0%">
                  <c:v>0.74515000000000042</c:v>
                </c:pt>
                <c:pt idx="211" formatCode="0.0%">
                  <c:v>0.74680000000000046</c:v>
                </c:pt>
                <c:pt idx="212" formatCode="0.0%">
                  <c:v>0.7484500000000005</c:v>
                </c:pt>
                <c:pt idx="213" formatCode="0.0%">
                  <c:v>0.75010000000000054</c:v>
                </c:pt>
                <c:pt idx="214" formatCode="0.0%">
                  <c:v>0.75175000000000058</c:v>
                </c:pt>
                <c:pt idx="215" formatCode="0.0%">
                  <c:v>0.75340000000000062</c:v>
                </c:pt>
                <c:pt idx="216" formatCode="0.0%">
                  <c:v>0.75505000000000067</c:v>
                </c:pt>
                <c:pt idx="217" formatCode="0.0%">
                  <c:v>0.75670000000000071</c:v>
                </c:pt>
                <c:pt idx="218" formatCode="0.0%">
                  <c:v>0.75835000000000075</c:v>
                </c:pt>
                <c:pt idx="219">
                  <c:v>0.76</c:v>
                </c:pt>
                <c:pt idx="220" formatCode="0.0%">
                  <c:v>0.76150000000000007</c:v>
                </c:pt>
                <c:pt idx="221" formatCode="0.0%">
                  <c:v>0.76300000000000012</c:v>
                </c:pt>
                <c:pt idx="222" formatCode="0.0%">
                  <c:v>0.76450000000000018</c:v>
                </c:pt>
                <c:pt idx="223" formatCode="0.0%">
                  <c:v>0.76600000000000024</c:v>
                </c:pt>
                <c:pt idx="224" formatCode="0.0%">
                  <c:v>0.76750000000000029</c:v>
                </c:pt>
                <c:pt idx="225" formatCode="0.0%">
                  <c:v>0.76900000000000035</c:v>
                </c:pt>
                <c:pt idx="226" formatCode="0.0%">
                  <c:v>0.77050000000000041</c:v>
                </c:pt>
                <c:pt idx="227" formatCode="0.0%">
                  <c:v>0.77200000000000046</c:v>
                </c:pt>
                <c:pt idx="228" formatCode="0.0%">
                  <c:v>0.77350000000000052</c:v>
                </c:pt>
                <c:pt idx="229" formatCode="0.0%">
                  <c:v>0.77500000000000058</c:v>
                </c:pt>
                <c:pt idx="230" formatCode="0.0%">
                  <c:v>0.77650000000000063</c:v>
                </c:pt>
                <c:pt idx="231" formatCode="0.0%">
                  <c:v>0.77800000000000069</c:v>
                </c:pt>
                <c:pt idx="232" formatCode="0.0%">
                  <c:v>0.77950000000000075</c:v>
                </c:pt>
                <c:pt idx="233" formatCode="0.0%">
                  <c:v>0.7810000000000008</c:v>
                </c:pt>
                <c:pt idx="234" formatCode="0.0%">
                  <c:v>0.78250000000000086</c:v>
                </c:pt>
                <c:pt idx="235" formatCode="0.0%">
                  <c:v>0.78400000000000092</c:v>
                </c:pt>
                <c:pt idx="236" formatCode="0.0%">
                  <c:v>0.78550000000000098</c:v>
                </c:pt>
                <c:pt idx="237" formatCode="0.0%">
                  <c:v>0.78700000000000103</c:v>
                </c:pt>
                <c:pt idx="238" formatCode="0.0%">
                  <c:v>0.78850000000000109</c:v>
                </c:pt>
                <c:pt idx="239">
                  <c:v>0.79</c:v>
                </c:pt>
                <c:pt idx="240" formatCode="0.0%">
                  <c:v>0.79180000000000006</c:v>
                </c:pt>
                <c:pt idx="241" formatCode="0.0%">
                  <c:v>0.79360000000000008</c:v>
                </c:pt>
                <c:pt idx="242" formatCode="0.0%">
                  <c:v>0.79540000000000011</c:v>
                </c:pt>
                <c:pt idx="243" formatCode="0.0%">
                  <c:v>0.79720000000000013</c:v>
                </c:pt>
                <c:pt idx="244" formatCode="0.0%">
                  <c:v>0.79900000000000015</c:v>
                </c:pt>
                <c:pt idx="245" formatCode="0.0%">
                  <c:v>0.80080000000000018</c:v>
                </c:pt>
                <c:pt idx="246" formatCode="0.0%">
                  <c:v>0.8026000000000002</c:v>
                </c:pt>
                <c:pt idx="247" formatCode="0.0%">
                  <c:v>0.80440000000000023</c:v>
                </c:pt>
                <c:pt idx="248" formatCode="0.0%">
                  <c:v>0.80620000000000025</c:v>
                </c:pt>
                <c:pt idx="249" formatCode="0.0%">
                  <c:v>0.80800000000000027</c:v>
                </c:pt>
                <c:pt idx="250" formatCode="0.0%">
                  <c:v>0.8098000000000003</c:v>
                </c:pt>
                <c:pt idx="251" formatCode="0.0%">
                  <c:v>0.81160000000000032</c:v>
                </c:pt>
                <c:pt idx="252" formatCode="0.0%">
                  <c:v>0.81340000000000034</c:v>
                </c:pt>
                <c:pt idx="253" formatCode="0.0%">
                  <c:v>0.81520000000000037</c:v>
                </c:pt>
                <c:pt idx="254" formatCode="0.0%">
                  <c:v>0.81700000000000039</c:v>
                </c:pt>
                <c:pt idx="255" formatCode="0.0%">
                  <c:v>0.81880000000000042</c:v>
                </c:pt>
                <c:pt idx="256" formatCode="0.0%">
                  <c:v>0.82060000000000044</c:v>
                </c:pt>
                <c:pt idx="257" formatCode="0.0%">
                  <c:v>0.82240000000000046</c:v>
                </c:pt>
                <c:pt idx="258" formatCode="0.0%">
                  <c:v>0.82420000000000049</c:v>
                </c:pt>
                <c:pt idx="259">
                  <c:v>0.82599999999999996</c:v>
                </c:pt>
                <c:pt idx="260" formatCode="0.0%">
                  <c:v>0.82779999999999998</c:v>
                </c:pt>
                <c:pt idx="261" formatCode="0.0%">
                  <c:v>0.8296</c:v>
                </c:pt>
                <c:pt idx="262" formatCode="0.0%">
                  <c:v>0.83140000000000003</c:v>
                </c:pt>
                <c:pt idx="263" formatCode="0.0%">
                  <c:v>0.83320000000000005</c:v>
                </c:pt>
                <c:pt idx="264" formatCode="0.0%">
                  <c:v>0.83500000000000008</c:v>
                </c:pt>
                <c:pt idx="265" formatCode="0.0%">
                  <c:v>0.8368000000000001</c:v>
                </c:pt>
                <c:pt idx="266" formatCode="0.0%">
                  <c:v>0.83860000000000012</c:v>
                </c:pt>
                <c:pt idx="267" formatCode="0.0%">
                  <c:v>0.84040000000000015</c:v>
                </c:pt>
                <c:pt idx="268" formatCode="0.0%">
                  <c:v>0.84220000000000017</c:v>
                </c:pt>
                <c:pt idx="269" formatCode="0.0%">
                  <c:v>0.84400000000000019</c:v>
                </c:pt>
                <c:pt idx="270" formatCode="0.0%">
                  <c:v>0.84580000000000022</c:v>
                </c:pt>
                <c:pt idx="271" formatCode="0.0%">
                  <c:v>0.84760000000000024</c:v>
                </c:pt>
                <c:pt idx="272" formatCode="0.0%">
                  <c:v>0.84940000000000027</c:v>
                </c:pt>
                <c:pt idx="273" formatCode="0.0%">
                  <c:v>0.85120000000000029</c:v>
                </c:pt>
                <c:pt idx="274" formatCode="0.0%">
                  <c:v>0.85300000000000031</c:v>
                </c:pt>
                <c:pt idx="275" formatCode="0.0%">
                  <c:v>0.85480000000000034</c:v>
                </c:pt>
                <c:pt idx="276" formatCode="0.0%">
                  <c:v>0.85660000000000036</c:v>
                </c:pt>
                <c:pt idx="277" formatCode="0.0%">
                  <c:v>0.85840000000000038</c:v>
                </c:pt>
                <c:pt idx="278" formatCode="0.0%">
                  <c:v>0.86020000000000041</c:v>
                </c:pt>
                <c:pt idx="279">
                  <c:v>0.86199999999999999</c:v>
                </c:pt>
                <c:pt idx="280" formatCode="0.0%">
                  <c:v>0.86372499999999997</c:v>
                </c:pt>
                <c:pt idx="281" formatCode="0.0%">
                  <c:v>0.86544999999999994</c:v>
                </c:pt>
                <c:pt idx="282" formatCode="0.0%">
                  <c:v>0.86717499999999992</c:v>
                </c:pt>
                <c:pt idx="283" formatCode="0.0%">
                  <c:v>0.86889999999999989</c:v>
                </c:pt>
                <c:pt idx="284" formatCode="0.0%">
                  <c:v>0.87062499999999987</c:v>
                </c:pt>
                <c:pt idx="285" formatCode="0.0%">
                  <c:v>0.87234999999999985</c:v>
                </c:pt>
                <c:pt idx="286" formatCode="0.0%">
                  <c:v>0.87407499999999982</c:v>
                </c:pt>
                <c:pt idx="287" formatCode="0.0%">
                  <c:v>0.8757999999999998</c:v>
                </c:pt>
                <c:pt idx="288" formatCode="0.0%">
                  <c:v>0.87752499999999978</c:v>
                </c:pt>
                <c:pt idx="289" formatCode="0.0%">
                  <c:v>0.87924999999999975</c:v>
                </c:pt>
                <c:pt idx="290" formatCode="0.0%">
                  <c:v>0.88097499999999973</c:v>
                </c:pt>
                <c:pt idx="291" formatCode="0.0%">
                  <c:v>0.88269999999999971</c:v>
                </c:pt>
                <c:pt idx="292" formatCode="0.0%">
                  <c:v>0.88442499999999968</c:v>
                </c:pt>
                <c:pt idx="293" formatCode="0.0%">
                  <c:v>0.88614999999999966</c:v>
                </c:pt>
                <c:pt idx="294" formatCode="0.0%">
                  <c:v>0.88787499999999964</c:v>
                </c:pt>
                <c:pt idx="295" formatCode="0.0%">
                  <c:v>0.88959999999999961</c:v>
                </c:pt>
                <c:pt idx="296" formatCode="0.0%">
                  <c:v>0.89132499999999959</c:v>
                </c:pt>
                <c:pt idx="297" formatCode="0.0%">
                  <c:v>0.89304999999999957</c:v>
                </c:pt>
                <c:pt idx="298" formatCode="0.0%">
                  <c:v>0.89477499999999954</c:v>
                </c:pt>
                <c:pt idx="299">
                  <c:v>0.89649999999999996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E45B-407D-87C3-D4B5AB666343}"/>
            </c:ext>
          </c:extLst>
        </c:ser>
        <c:ser>
          <c:idx val="9"/>
          <c:order val="9"/>
          <c:tx>
            <c:strRef>
              <c:f>Relativity!$F$50</c:f>
              <c:strCache>
                <c:ptCount val="1"/>
                <c:pt idx="0">
                  <c:v>Source D - Prime Central London - HOUSES</c:v>
                </c:pt>
              </c:strCache>
            </c:strRef>
          </c:tx>
          <c:spPr>
            <a:ln w="41275"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val>
            <c:numRef>
              <c:f>Relativity!$F$52:$F$451</c:f>
              <c:numCache>
                <c:formatCode>0.00%</c:formatCode>
                <c:ptCount val="400"/>
                <c:pt idx="0">
                  <c:v>7.3499999999999998E-3</c:v>
                </c:pt>
                <c:pt idx="1">
                  <c:v>1.47E-2</c:v>
                </c:pt>
                <c:pt idx="2">
                  <c:v>2.205E-2</c:v>
                </c:pt>
                <c:pt idx="3">
                  <c:v>2.9399999999999999E-2</c:v>
                </c:pt>
                <c:pt idx="4">
                  <c:v>3.6749999999999998E-2</c:v>
                </c:pt>
                <c:pt idx="5">
                  <c:v>4.41E-2</c:v>
                </c:pt>
                <c:pt idx="6">
                  <c:v>5.1450000000000003E-2</c:v>
                </c:pt>
                <c:pt idx="7">
                  <c:v>5.8800000000000005E-2</c:v>
                </c:pt>
                <c:pt idx="8">
                  <c:v>6.615E-2</c:v>
                </c:pt>
                <c:pt idx="9">
                  <c:v>7.3499999999999996E-2</c:v>
                </c:pt>
                <c:pt idx="10">
                  <c:v>8.0849999999999991E-2</c:v>
                </c:pt>
                <c:pt idx="11">
                  <c:v>8.8199999999999987E-2</c:v>
                </c:pt>
                <c:pt idx="12">
                  <c:v>9.5549999999999982E-2</c:v>
                </c:pt>
                <c:pt idx="13">
                  <c:v>0.10289999999999998</c:v>
                </c:pt>
                <c:pt idx="14">
                  <c:v>0.11024999999999997</c:v>
                </c:pt>
                <c:pt idx="15">
                  <c:v>0.11759999999999997</c:v>
                </c:pt>
                <c:pt idx="16">
                  <c:v>0.12494999999999996</c:v>
                </c:pt>
                <c:pt idx="17">
                  <c:v>0.13229999999999997</c:v>
                </c:pt>
                <c:pt idx="18">
                  <c:v>0.13964999999999997</c:v>
                </c:pt>
                <c:pt idx="19">
                  <c:v>0.14699999999999999</c:v>
                </c:pt>
                <c:pt idx="20" formatCode="0.0%">
                  <c:v>0.15289999999999998</c:v>
                </c:pt>
                <c:pt idx="21" formatCode="0.0%">
                  <c:v>0.15879999999999997</c:v>
                </c:pt>
                <c:pt idx="22" formatCode="0.0%">
                  <c:v>0.16469999999999996</c:v>
                </c:pt>
                <c:pt idx="23" formatCode="0.0%">
                  <c:v>0.17059999999999995</c:v>
                </c:pt>
                <c:pt idx="24" formatCode="0.0%">
                  <c:v>0.17649999999999993</c:v>
                </c:pt>
                <c:pt idx="25" formatCode="0.0%">
                  <c:v>0.18239999999999992</c:v>
                </c:pt>
                <c:pt idx="26" formatCode="0.0%">
                  <c:v>0.18829999999999991</c:v>
                </c:pt>
                <c:pt idx="27" formatCode="0.0%">
                  <c:v>0.1941999999999999</c:v>
                </c:pt>
                <c:pt idx="28" formatCode="0.0%">
                  <c:v>0.20009999999999989</c:v>
                </c:pt>
                <c:pt idx="29" formatCode="0.0%">
                  <c:v>0.20599999999999988</c:v>
                </c:pt>
                <c:pt idx="30" formatCode="0.0%">
                  <c:v>0.21189999999999987</c:v>
                </c:pt>
                <c:pt idx="31" formatCode="0.0%">
                  <c:v>0.21779999999999985</c:v>
                </c:pt>
                <c:pt idx="32" formatCode="0.0%">
                  <c:v>0.22369999999999984</c:v>
                </c:pt>
                <c:pt idx="33" formatCode="0.0%">
                  <c:v>0.22959999999999983</c:v>
                </c:pt>
                <c:pt idx="34" formatCode="0.0%">
                  <c:v>0.23549999999999982</c:v>
                </c:pt>
                <c:pt idx="35" formatCode="0.0%">
                  <c:v>0.24139999999999981</c:v>
                </c:pt>
                <c:pt idx="36" formatCode="0.0%">
                  <c:v>0.2472999999999998</c:v>
                </c:pt>
                <c:pt idx="37" formatCode="0.0%">
                  <c:v>0.25319999999999981</c:v>
                </c:pt>
                <c:pt idx="38" formatCode="0.0%">
                  <c:v>0.25909999999999983</c:v>
                </c:pt>
                <c:pt idx="39">
                  <c:v>0.26500000000000001</c:v>
                </c:pt>
                <c:pt idx="40" formatCode="0.0%">
                  <c:v>0.26995000000000002</c:v>
                </c:pt>
                <c:pt idx="41" formatCode="0.0%">
                  <c:v>0.27490000000000003</c:v>
                </c:pt>
                <c:pt idx="42" formatCode="0.0%">
                  <c:v>0.27985000000000004</c:v>
                </c:pt>
                <c:pt idx="43" formatCode="0.0%">
                  <c:v>0.28480000000000005</c:v>
                </c:pt>
                <c:pt idx="44" formatCode="0.0%">
                  <c:v>0.28975000000000006</c:v>
                </c:pt>
                <c:pt idx="45" formatCode="0.0%">
                  <c:v>0.29470000000000007</c:v>
                </c:pt>
                <c:pt idx="46" formatCode="0.0%">
                  <c:v>0.29965000000000008</c:v>
                </c:pt>
                <c:pt idx="47" formatCode="0.0%">
                  <c:v>0.30460000000000009</c:v>
                </c:pt>
                <c:pt idx="48" formatCode="0.0%">
                  <c:v>0.3095500000000001</c:v>
                </c:pt>
                <c:pt idx="49" formatCode="0.0%">
                  <c:v>0.31450000000000011</c:v>
                </c:pt>
                <c:pt idx="50" formatCode="0.0%">
                  <c:v>0.31945000000000012</c:v>
                </c:pt>
                <c:pt idx="51" formatCode="0.0%">
                  <c:v>0.32440000000000013</c:v>
                </c:pt>
                <c:pt idx="52" formatCode="0.0%">
                  <c:v>0.32935000000000014</c:v>
                </c:pt>
                <c:pt idx="53" formatCode="0.0%">
                  <c:v>0.33430000000000015</c:v>
                </c:pt>
                <c:pt idx="54" formatCode="0.0%">
                  <c:v>0.33925000000000016</c:v>
                </c:pt>
                <c:pt idx="55" formatCode="0.0%">
                  <c:v>0.34420000000000017</c:v>
                </c:pt>
                <c:pt idx="56" formatCode="0.0%">
                  <c:v>0.34915000000000018</c:v>
                </c:pt>
                <c:pt idx="57" formatCode="0.0%">
                  <c:v>0.35410000000000019</c:v>
                </c:pt>
                <c:pt idx="58" formatCode="0.0%">
                  <c:v>0.3590500000000002</c:v>
                </c:pt>
                <c:pt idx="59">
                  <c:v>0.36399999999999999</c:v>
                </c:pt>
                <c:pt idx="60" formatCode="0.0%">
                  <c:v>0.36785000000000001</c:v>
                </c:pt>
                <c:pt idx="61" formatCode="0.0%">
                  <c:v>0.37170000000000003</c:v>
                </c:pt>
                <c:pt idx="62" formatCode="0.0%">
                  <c:v>0.37555000000000005</c:v>
                </c:pt>
                <c:pt idx="63" formatCode="0.0%">
                  <c:v>0.37940000000000007</c:v>
                </c:pt>
                <c:pt idx="64" formatCode="0.0%">
                  <c:v>0.38325000000000009</c:v>
                </c:pt>
                <c:pt idx="65" formatCode="0.0%">
                  <c:v>0.38710000000000011</c:v>
                </c:pt>
                <c:pt idx="66" formatCode="0.0%">
                  <c:v>0.39095000000000013</c:v>
                </c:pt>
                <c:pt idx="67" formatCode="0.0%">
                  <c:v>0.39480000000000015</c:v>
                </c:pt>
                <c:pt idx="68" formatCode="0.0%">
                  <c:v>0.39865000000000017</c:v>
                </c:pt>
                <c:pt idx="69" formatCode="0.0%">
                  <c:v>0.40250000000000019</c:v>
                </c:pt>
                <c:pt idx="70" formatCode="0.0%">
                  <c:v>0.40635000000000021</c:v>
                </c:pt>
                <c:pt idx="71" formatCode="0.0%">
                  <c:v>0.41020000000000023</c:v>
                </c:pt>
                <c:pt idx="72" formatCode="0.0%">
                  <c:v>0.41405000000000025</c:v>
                </c:pt>
                <c:pt idx="73" formatCode="0.0%">
                  <c:v>0.41790000000000027</c:v>
                </c:pt>
                <c:pt idx="74" formatCode="0.0%">
                  <c:v>0.42175000000000029</c:v>
                </c:pt>
                <c:pt idx="75" formatCode="0.0%">
                  <c:v>0.42560000000000031</c:v>
                </c:pt>
                <c:pt idx="76" formatCode="0.0%">
                  <c:v>0.42945000000000033</c:v>
                </c:pt>
                <c:pt idx="77" formatCode="0.0%">
                  <c:v>0.43330000000000035</c:v>
                </c:pt>
                <c:pt idx="78" formatCode="0.0%">
                  <c:v>0.43715000000000037</c:v>
                </c:pt>
                <c:pt idx="79">
                  <c:v>0.441</c:v>
                </c:pt>
                <c:pt idx="80" formatCode="0.0%">
                  <c:v>0.44419999999999998</c:v>
                </c:pt>
                <c:pt idx="81" formatCode="0.0%">
                  <c:v>0.44739999999999996</c:v>
                </c:pt>
                <c:pt idx="82" formatCode="0.0%">
                  <c:v>0.45059999999999995</c:v>
                </c:pt>
                <c:pt idx="83" formatCode="0.0%">
                  <c:v>0.45379999999999993</c:v>
                </c:pt>
                <c:pt idx="84" formatCode="0.0%">
                  <c:v>0.45699999999999991</c:v>
                </c:pt>
                <c:pt idx="85" formatCode="0.0%">
                  <c:v>0.46019999999999989</c:v>
                </c:pt>
                <c:pt idx="86" formatCode="0.0%">
                  <c:v>0.46339999999999987</c:v>
                </c:pt>
                <c:pt idx="87" formatCode="0.0%">
                  <c:v>0.46659999999999985</c:v>
                </c:pt>
                <c:pt idx="88" formatCode="0.0%">
                  <c:v>0.46979999999999983</c:v>
                </c:pt>
                <c:pt idx="89" formatCode="0.0%">
                  <c:v>0.47299999999999981</c:v>
                </c:pt>
                <c:pt idx="90" formatCode="0.0%">
                  <c:v>0.47619999999999979</c:v>
                </c:pt>
                <c:pt idx="91" formatCode="0.0%">
                  <c:v>0.47939999999999977</c:v>
                </c:pt>
                <c:pt idx="92" formatCode="0.0%">
                  <c:v>0.48259999999999975</c:v>
                </c:pt>
                <c:pt idx="93" formatCode="0.0%">
                  <c:v>0.48579999999999973</c:v>
                </c:pt>
                <c:pt idx="94" formatCode="0.0%">
                  <c:v>0.48899999999999971</c:v>
                </c:pt>
                <c:pt idx="95" formatCode="0.0%">
                  <c:v>0.49219999999999969</c:v>
                </c:pt>
                <c:pt idx="96" formatCode="0.0%">
                  <c:v>0.49539999999999967</c:v>
                </c:pt>
                <c:pt idx="97" formatCode="0.0%">
                  <c:v>0.49859999999999965</c:v>
                </c:pt>
                <c:pt idx="98" formatCode="0.0%">
                  <c:v>0.50179999999999969</c:v>
                </c:pt>
                <c:pt idx="99">
                  <c:v>0.505</c:v>
                </c:pt>
                <c:pt idx="100" formatCode="0.0%">
                  <c:v>0.50775000000000003</c:v>
                </c:pt>
                <c:pt idx="101" formatCode="0.0%">
                  <c:v>0.51050000000000006</c:v>
                </c:pt>
                <c:pt idx="102" formatCode="0.0%">
                  <c:v>0.5132500000000001</c:v>
                </c:pt>
                <c:pt idx="103" formatCode="0.0%">
                  <c:v>0.51600000000000013</c:v>
                </c:pt>
                <c:pt idx="104" formatCode="0.0%">
                  <c:v>0.51875000000000016</c:v>
                </c:pt>
                <c:pt idx="105" formatCode="0.0%">
                  <c:v>0.52150000000000019</c:v>
                </c:pt>
                <c:pt idx="106" formatCode="0.0%">
                  <c:v>0.52425000000000022</c:v>
                </c:pt>
                <c:pt idx="107" formatCode="0.0%">
                  <c:v>0.52700000000000025</c:v>
                </c:pt>
                <c:pt idx="108" formatCode="0.0%">
                  <c:v>0.52975000000000028</c:v>
                </c:pt>
                <c:pt idx="109" formatCode="0.0%">
                  <c:v>0.53250000000000031</c:v>
                </c:pt>
                <c:pt idx="110" formatCode="0.0%">
                  <c:v>0.53525000000000034</c:v>
                </c:pt>
                <c:pt idx="111" formatCode="0.0%">
                  <c:v>0.53800000000000037</c:v>
                </c:pt>
                <c:pt idx="112" formatCode="0.0%">
                  <c:v>0.5407500000000004</c:v>
                </c:pt>
                <c:pt idx="113" formatCode="0.0%">
                  <c:v>0.54350000000000043</c:v>
                </c:pt>
                <c:pt idx="114" formatCode="0.0%">
                  <c:v>0.54625000000000046</c:v>
                </c:pt>
                <c:pt idx="115" formatCode="0.0%">
                  <c:v>0.54900000000000049</c:v>
                </c:pt>
                <c:pt idx="116" formatCode="0.0%">
                  <c:v>0.55175000000000052</c:v>
                </c:pt>
                <c:pt idx="117" formatCode="0.0%">
                  <c:v>0.55450000000000055</c:v>
                </c:pt>
                <c:pt idx="118" formatCode="0.0%">
                  <c:v>0.55725000000000058</c:v>
                </c:pt>
                <c:pt idx="119">
                  <c:v>0.56000000000000005</c:v>
                </c:pt>
                <c:pt idx="120" formatCode="0.0%">
                  <c:v>0.56225000000000003</c:v>
                </c:pt>
                <c:pt idx="121" formatCode="0.0%">
                  <c:v>0.5645</c:v>
                </c:pt>
                <c:pt idx="122" formatCode="0.0%">
                  <c:v>0.56674999999999998</c:v>
                </c:pt>
                <c:pt idx="123" formatCode="0.0%">
                  <c:v>0.56899999999999995</c:v>
                </c:pt>
                <c:pt idx="124" formatCode="0.0%">
                  <c:v>0.57124999999999992</c:v>
                </c:pt>
                <c:pt idx="125" formatCode="0.0%">
                  <c:v>0.5734999999999999</c:v>
                </c:pt>
                <c:pt idx="126" formatCode="0.0%">
                  <c:v>0.57574999999999987</c:v>
                </c:pt>
                <c:pt idx="127" formatCode="0.0%">
                  <c:v>0.57799999999999985</c:v>
                </c:pt>
                <c:pt idx="128" formatCode="0.0%">
                  <c:v>0.58024999999999982</c:v>
                </c:pt>
                <c:pt idx="129" formatCode="0.0%">
                  <c:v>0.5824999999999998</c:v>
                </c:pt>
                <c:pt idx="130" formatCode="0.0%">
                  <c:v>0.58474999999999977</c:v>
                </c:pt>
                <c:pt idx="131" formatCode="0.0%">
                  <c:v>0.58699999999999974</c:v>
                </c:pt>
                <c:pt idx="132" formatCode="0.0%">
                  <c:v>0.58924999999999972</c:v>
                </c:pt>
                <c:pt idx="133" formatCode="0.0%">
                  <c:v>0.59149999999999969</c:v>
                </c:pt>
                <c:pt idx="134" formatCode="0.0%">
                  <c:v>0.59374999999999967</c:v>
                </c:pt>
                <c:pt idx="135" formatCode="0.0%">
                  <c:v>0.59599999999999964</c:v>
                </c:pt>
                <c:pt idx="136" formatCode="0.0%">
                  <c:v>0.59824999999999962</c:v>
                </c:pt>
                <c:pt idx="137" formatCode="0.0%">
                  <c:v>0.60049999999999959</c:v>
                </c:pt>
                <c:pt idx="138" formatCode="0.0%">
                  <c:v>0.60274999999999956</c:v>
                </c:pt>
                <c:pt idx="139">
                  <c:v>0.60499999999999998</c:v>
                </c:pt>
                <c:pt idx="140" formatCode="0.0%">
                  <c:v>0.60694999999999999</c:v>
                </c:pt>
                <c:pt idx="141" formatCode="0.0%">
                  <c:v>0.6089</c:v>
                </c:pt>
                <c:pt idx="142" formatCode="0.0%">
                  <c:v>0.61085</c:v>
                </c:pt>
                <c:pt idx="143" formatCode="0.0%">
                  <c:v>0.61280000000000001</c:v>
                </c:pt>
                <c:pt idx="144" formatCode="0.0%">
                  <c:v>0.61475000000000002</c:v>
                </c:pt>
                <c:pt idx="145" formatCode="0.0%">
                  <c:v>0.61670000000000003</c:v>
                </c:pt>
                <c:pt idx="146" formatCode="0.0%">
                  <c:v>0.61865000000000003</c:v>
                </c:pt>
                <c:pt idx="147" formatCode="0.0%">
                  <c:v>0.62060000000000004</c:v>
                </c:pt>
                <c:pt idx="148" formatCode="0.0%">
                  <c:v>0.62255000000000005</c:v>
                </c:pt>
                <c:pt idx="149" formatCode="0.0%">
                  <c:v>0.62450000000000006</c:v>
                </c:pt>
                <c:pt idx="150" formatCode="0.0%">
                  <c:v>0.62645000000000006</c:v>
                </c:pt>
                <c:pt idx="151" formatCode="0.0%">
                  <c:v>0.62840000000000007</c:v>
                </c:pt>
                <c:pt idx="152" formatCode="0.0%">
                  <c:v>0.63035000000000008</c:v>
                </c:pt>
                <c:pt idx="153" formatCode="0.0%">
                  <c:v>0.63230000000000008</c:v>
                </c:pt>
                <c:pt idx="154" formatCode="0.0%">
                  <c:v>0.63425000000000009</c:v>
                </c:pt>
                <c:pt idx="155" formatCode="0.0%">
                  <c:v>0.6362000000000001</c:v>
                </c:pt>
                <c:pt idx="156" formatCode="0.0%">
                  <c:v>0.63815000000000011</c:v>
                </c:pt>
                <c:pt idx="157" formatCode="0.0%">
                  <c:v>0.64010000000000011</c:v>
                </c:pt>
                <c:pt idx="158" formatCode="0.0%">
                  <c:v>0.64205000000000012</c:v>
                </c:pt>
                <c:pt idx="159">
                  <c:v>0.64400000000000002</c:v>
                </c:pt>
                <c:pt idx="160" formatCode="0.0%">
                  <c:v>0.64595000000000002</c:v>
                </c:pt>
                <c:pt idx="161" formatCode="0.0%">
                  <c:v>0.64790000000000003</c:v>
                </c:pt>
                <c:pt idx="162" formatCode="0.0%">
                  <c:v>0.64985000000000004</c:v>
                </c:pt>
                <c:pt idx="163" formatCode="0.0%">
                  <c:v>0.65180000000000005</c:v>
                </c:pt>
                <c:pt idx="164" formatCode="0.0%">
                  <c:v>0.65375000000000005</c:v>
                </c:pt>
                <c:pt idx="165" formatCode="0.0%">
                  <c:v>0.65570000000000006</c:v>
                </c:pt>
                <c:pt idx="166" formatCode="0.0%">
                  <c:v>0.65765000000000007</c:v>
                </c:pt>
                <c:pt idx="167" formatCode="0.0%">
                  <c:v>0.65960000000000008</c:v>
                </c:pt>
                <c:pt idx="168" formatCode="0.0%">
                  <c:v>0.66155000000000008</c:v>
                </c:pt>
                <c:pt idx="169" formatCode="0.0%">
                  <c:v>0.66350000000000009</c:v>
                </c:pt>
                <c:pt idx="170" formatCode="0.0%">
                  <c:v>0.6654500000000001</c:v>
                </c:pt>
                <c:pt idx="171" formatCode="0.0%">
                  <c:v>0.6674000000000001</c:v>
                </c:pt>
                <c:pt idx="172" formatCode="0.0%">
                  <c:v>0.66935000000000011</c:v>
                </c:pt>
                <c:pt idx="173" formatCode="0.0%">
                  <c:v>0.67130000000000012</c:v>
                </c:pt>
                <c:pt idx="174" formatCode="0.0%">
                  <c:v>0.67325000000000013</c:v>
                </c:pt>
                <c:pt idx="175" formatCode="0.0%">
                  <c:v>0.67520000000000013</c:v>
                </c:pt>
                <c:pt idx="176" formatCode="0.0%">
                  <c:v>0.67715000000000014</c:v>
                </c:pt>
                <c:pt idx="177" formatCode="0.0%">
                  <c:v>0.67910000000000015</c:v>
                </c:pt>
                <c:pt idx="178" formatCode="0.0%">
                  <c:v>0.68105000000000016</c:v>
                </c:pt>
                <c:pt idx="179">
                  <c:v>0.68300000000000005</c:v>
                </c:pt>
                <c:pt idx="180" formatCode="0.0%">
                  <c:v>0.68470000000000009</c:v>
                </c:pt>
                <c:pt idx="181" formatCode="0.0%">
                  <c:v>0.68640000000000012</c:v>
                </c:pt>
                <c:pt idx="182" formatCode="0.0%">
                  <c:v>0.68810000000000016</c:v>
                </c:pt>
                <c:pt idx="183" formatCode="0.0%">
                  <c:v>0.68980000000000019</c:v>
                </c:pt>
                <c:pt idx="184" formatCode="0.0%">
                  <c:v>0.69150000000000023</c:v>
                </c:pt>
                <c:pt idx="185" formatCode="0.0%">
                  <c:v>0.69320000000000026</c:v>
                </c:pt>
                <c:pt idx="186" formatCode="0.0%">
                  <c:v>0.6949000000000003</c:v>
                </c:pt>
                <c:pt idx="187" formatCode="0.0%">
                  <c:v>0.69660000000000033</c:v>
                </c:pt>
                <c:pt idx="188" formatCode="0.0%">
                  <c:v>0.69830000000000036</c:v>
                </c:pt>
                <c:pt idx="189" formatCode="0.0%">
                  <c:v>0.7000000000000004</c:v>
                </c:pt>
                <c:pt idx="190" formatCode="0.0%">
                  <c:v>0.70170000000000043</c:v>
                </c:pt>
                <c:pt idx="191" formatCode="0.0%">
                  <c:v>0.70340000000000047</c:v>
                </c:pt>
                <c:pt idx="192" formatCode="0.0%">
                  <c:v>0.7051000000000005</c:v>
                </c:pt>
                <c:pt idx="193" formatCode="0.0%">
                  <c:v>0.70680000000000054</c:v>
                </c:pt>
                <c:pt idx="194" formatCode="0.0%">
                  <c:v>0.70850000000000057</c:v>
                </c:pt>
                <c:pt idx="195" formatCode="0.0%">
                  <c:v>0.71020000000000061</c:v>
                </c:pt>
                <c:pt idx="196" formatCode="0.0%">
                  <c:v>0.71190000000000064</c:v>
                </c:pt>
                <c:pt idx="197" formatCode="0.0%">
                  <c:v>0.71360000000000068</c:v>
                </c:pt>
                <c:pt idx="198" formatCode="0.0%">
                  <c:v>0.71530000000000071</c:v>
                </c:pt>
                <c:pt idx="199">
                  <c:v>0.71699999999999997</c:v>
                </c:pt>
                <c:pt idx="200" formatCode="0.0%">
                  <c:v>0.71865000000000001</c:v>
                </c:pt>
                <c:pt idx="201" formatCode="0.0%">
                  <c:v>0.72030000000000005</c:v>
                </c:pt>
                <c:pt idx="202" formatCode="0.0%">
                  <c:v>0.72195000000000009</c:v>
                </c:pt>
                <c:pt idx="203" formatCode="0.0%">
                  <c:v>0.72360000000000013</c:v>
                </c:pt>
                <c:pt idx="204" formatCode="0.0%">
                  <c:v>0.72525000000000017</c:v>
                </c:pt>
                <c:pt idx="205" formatCode="0.0%">
                  <c:v>0.72690000000000021</c:v>
                </c:pt>
                <c:pt idx="206" formatCode="0.0%">
                  <c:v>0.72855000000000025</c:v>
                </c:pt>
                <c:pt idx="207" formatCode="0.0%">
                  <c:v>0.73020000000000029</c:v>
                </c:pt>
                <c:pt idx="208" formatCode="0.0%">
                  <c:v>0.73185000000000033</c:v>
                </c:pt>
                <c:pt idx="209" formatCode="0.0%">
                  <c:v>0.73350000000000037</c:v>
                </c:pt>
                <c:pt idx="210" formatCode="0.0%">
                  <c:v>0.73515000000000041</c:v>
                </c:pt>
                <c:pt idx="211" formatCode="0.0%">
                  <c:v>0.73680000000000045</c:v>
                </c:pt>
                <c:pt idx="212" formatCode="0.0%">
                  <c:v>0.73845000000000049</c:v>
                </c:pt>
                <c:pt idx="213" formatCode="0.0%">
                  <c:v>0.74010000000000054</c:v>
                </c:pt>
                <c:pt idx="214" formatCode="0.0%">
                  <c:v>0.74175000000000058</c:v>
                </c:pt>
                <c:pt idx="215" formatCode="0.0%">
                  <c:v>0.74340000000000062</c:v>
                </c:pt>
                <c:pt idx="216" formatCode="0.0%">
                  <c:v>0.74505000000000066</c:v>
                </c:pt>
                <c:pt idx="217" formatCode="0.0%">
                  <c:v>0.7467000000000007</c:v>
                </c:pt>
                <c:pt idx="218" formatCode="0.0%">
                  <c:v>0.74835000000000074</c:v>
                </c:pt>
                <c:pt idx="219">
                  <c:v>0.75</c:v>
                </c:pt>
                <c:pt idx="220" formatCode="0.0%">
                  <c:v>0.75185000000000002</c:v>
                </c:pt>
                <c:pt idx="221" formatCode="0.0%">
                  <c:v>0.75370000000000004</c:v>
                </c:pt>
                <c:pt idx="222" formatCode="0.0%">
                  <c:v>0.75555000000000005</c:v>
                </c:pt>
                <c:pt idx="223" formatCode="0.0%">
                  <c:v>0.75740000000000007</c:v>
                </c:pt>
                <c:pt idx="224" formatCode="0.0%">
                  <c:v>0.75925000000000009</c:v>
                </c:pt>
                <c:pt idx="225" formatCode="0.0%">
                  <c:v>0.76110000000000011</c:v>
                </c:pt>
                <c:pt idx="226" formatCode="0.0%">
                  <c:v>0.76295000000000013</c:v>
                </c:pt>
                <c:pt idx="227" formatCode="0.0%">
                  <c:v>0.76480000000000015</c:v>
                </c:pt>
                <c:pt idx="228" formatCode="0.0%">
                  <c:v>0.76665000000000016</c:v>
                </c:pt>
                <c:pt idx="229" formatCode="0.0%">
                  <c:v>0.76850000000000018</c:v>
                </c:pt>
                <c:pt idx="230" formatCode="0.0%">
                  <c:v>0.7703500000000002</c:v>
                </c:pt>
                <c:pt idx="231" formatCode="0.0%">
                  <c:v>0.77220000000000022</c:v>
                </c:pt>
                <c:pt idx="232" formatCode="0.0%">
                  <c:v>0.77405000000000024</c:v>
                </c:pt>
                <c:pt idx="233" formatCode="0.0%">
                  <c:v>0.77590000000000026</c:v>
                </c:pt>
                <c:pt idx="234" formatCode="0.0%">
                  <c:v>0.77775000000000027</c:v>
                </c:pt>
                <c:pt idx="235" formatCode="0.0%">
                  <c:v>0.77960000000000029</c:v>
                </c:pt>
                <c:pt idx="236" formatCode="0.0%">
                  <c:v>0.78145000000000031</c:v>
                </c:pt>
                <c:pt idx="237" formatCode="0.0%">
                  <c:v>0.78330000000000033</c:v>
                </c:pt>
                <c:pt idx="238" formatCode="0.0%">
                  <c:v>0.78515000000000035</c:v>
                </c:pt>
                <c:pt idx="239">
                  <c:v>0.78700000000000003</c:v>
                </c:pt>
                <c:pt idx="240" formatCode="0.0%">
                  <c:v>0.78849999999999998</c:v>
                </c:pt>
                <c:pt idx="241" formatCode="0.0%">
                  <c:v>0.78999999999999992</c:v>
                </c:pt>
                <c:pt idx="242" formatCode="0.0%">
                  <c:v>0.79149999999999987</c:v>
                </c:pt>
                <c:pt idx="243" formatCode="0.0%">
                  <c:v>0.79299999999999982</c:v>
                </c:pt>
                <c:pt idx="244" formatCode="0.0%">
                  <c:v>0.79449999999999976</c:v>
                </c:pt>
                <c:pt idx="245" formatCode="0.0%">
                  <c:v>0.79599999999999971</c:v>
                </c:pt>
                <c:pt idx="246" formatCode="0.0%">
                  <c:v>0.79749999999999965</c:v>
                </c:pt>
                <c:pt idx="247" formatCode="0.0%">
                  <c:v>0.7989999999999996</c:v>
                </c:pt>
                <c:pt idx="248" formatCode="0.0%">
                  <c:v>0.80049999999999955</c:v>
                </c:pt>
                <c:pt idx="249" formatCode="0.0%">
                  <c:v>0.80199999999999949</c:v>
                </c:pt>
                <c:pt idx="250" formatCode="0.0%">
                  <c:v>0.80349999999999944</c:v>
                </c:pt>
                <c:pt idx="251" formatCode="0.0%">
                  <c:v>0.80499999999999938</c:v>
                </c:pt>
                <c:pt idx="252" formatCode="0.0%">
                  <c:v>0.80649999999999933</c:v>
                </c:pt>
                <c:pt idx="253" formatCode="0.0%">
                  <c:v>0.80799999999999927</c:v>
                </c:pt>
                <c:pt idx="254" formatCode="0.0%">
                  <c:v>0.80949999999999922</c:v>
                </c:pt>
                <c:pt idx="255" formatCode="0.0%">
                  <c:v>0.81099999999999917</c:v>
                </c:pt>
                <c:pt idx="256" formatCode="0.0%">
                  <c:v>0.81249999999999911</c:v>
                </c:pt>
                <c:pt idx="257" formatCode="0.0%">
                  <c:v>0.81399999999999906</c:v>
                </c:pt>
                <c:pt idx="258" formatCode="0.0%">
                  <c:v>0.815499999999999</c:v>
                </c:pt>
                <c:pt idx="259">
                  <c:v>0.81699999999999995</c:v>
                </c:pt>
                <c:pt idx="260" formatCode="0.0%">
                  <c:v>0.81839999999999991</c:v>
                </c:pt>
                <c:pt idx="261" formatCode="0.0%">
                  <c:v>0.81979999999999986</c:v>
                </c:pt>
                <c:pt idx="262" formatCode="0.0%">
                  <c:v>0.82119999999999982</c:v>
                </c:pt>
                <c:pt idx="263" formatCode="0.0%">
                  <c:v>0.82259999999999978</c:v>
                </c:pt>
                <c:pt idx="264" formatCode="0.0%">
                  <c:v>0.82399999999999973</c:v>
                </c:pt>
                <c:pt idx="265" formatCode="0.0%">
                  <c:v>0.82539999999999969</c:v>
                </c:pt>
                <c:pt idx="266" formatCode="0.0%">
                  <c:v>0.82679999999999965</c:v>
                </c:pt>
                <c:pt idx="267" formatCode="0.0%">
                  <c:v>0.8281999999999996</c:v>
                </c:pt>
                <c:pt idx="268" formatCode="0.0%">
                  <c:v>0.82959999999999956</c:v>
                </c:pt>
                <c:pt idx="269" formatCode="0.0%">
                  <c:v>0.83099999999999952</c:v>
                </c:pt>
                <c:pt idx="270" formatCode="0.0%">
                  <c:v>0.83239999999999947</c:v>
                </c:pt>
                <c:pt idx="271" formatCode="0.0%">
                  <c:v>0.83379999999999943</c:v>
                </c:pt>
                <c:pt idx="272" formatCode="0.0%">
                  <c:v>0.83519999999999939</c:v>
                </c:pt>
                <c:pt idx="273" formatCode="0.0%">
                  <c:v>0.83659999999999934</c:v>
                </c:pt>
                <c:pt idx="274" formatCode="0.0%">
                  <c:v>0.8379999999999993</c:v>
                </c:pt>
                <c:pt idx="275" formatCode="0.0%">
                  <c:v>0.83939999999999926</c:v>
                </c:pt>
                <c:pt idx="276" formatCode="0.0%">
                  <c:v>0.84079999999999921</c:v>
                </c:pt>
                <c:pt idx="277" formatCode="0.0%">
                  <c:v>0.84219999999999917</c:v>
                </c:pt>
                <c:pt idx="278" formatCode="0.0%">
                  <c:v>0.84359999999999913</c:v>
                </c:pt>
                <c:pt idx="279">
                  <c:v>0.84499999999999997</c:v>
                </c:pt>
                <c:pt idx="280" formatCode="0.0%">
                  <c:v>0.84594999999999998</c:v>
                </c:pt>
                <c:pt idx="281" formatCode="0.0%">
                  <c:v>0.84689999999999999</c:v>
                </c:pt>
                <c:pt idx="282" formatCode="0.0%">
                  <c:v>0.84784999999999999</c:v>
                </c:pt>
                <c:pt idx="283" formatCode="0.0%">
                  <c:v>0.8488</c:v>
                </c:pt>
                <c:pt idx="284" formatCode="0.0%">
                  <c:v>0.84975000000000001</c:v>
                </c:pt>
                <c:pt idx="285" formatCode="0.0%">
                  <c:v>0.85070000000000001</c:v>
                </c:pt>
                <c:pt idx="286" formatCode="0.0%">
                  <c:v>0.85165000000000002</c:v>
                </c:pt>
                <c:pt idx="287" formatCode="0.0%">
                  <c:v>0.85260000000000002</c:v>
                </c:pt>
                <c:pt idx="288" formatCode="0.0%">
                  <c:v>0.85355000000000003</c:v>
                </c:pt>
                <c:pt idx="289" formatCode="0.0%">
                  <c:v>0.85450000000000004</c:v>
                </c:pt>
                <c:pt idx="290" formatCode="0.0%">
                  <c:v>0.85545000000000004</c:v>
                </c:pt>
                <c:pt idx="291" formatCode="0.0%">
                  <c:v>0.85640000000000005</c:v>
                </c:pt>
                <c:pt idx="292" formatCode="0.0%">
                  <c:v>0.85735000000000006</c:v>
                </c:pt>
                <c:pt idx="293" formatCode="0.0%">
                  <c:v>0.85830000000000006</c:v>
                </c:pt>
                <c:pt idx="294" formatCode="0.0%">
                  <c:v>0.85925000000000007</c:v>
                </c:pt>
                <c:pt idx="295" formatCode="0.0%">
                  <c:v>0.86020000000000008</c:v>
                </c:pt>
                <c:pt idx="296" formatCode="0.0%">
                  <c:v>0.86115000000000008</c:v>
                </c:pt>
                <c:pt idx="297" formatCode="0.0%">
                  <c:v>0.86210000000000009</c:v>
                </c:pt>
                <c:pt idx="298" formatCode="0.0%">
                  <c:v>0.86305000000000009</c:v>
                </c:pt>
                <c:pt idx="299">
                  <c:v>0.86399999999999999</c:v>
                </c:pt>
                <c:pt idx="300" formatCode="0.0%">
                  <c:v>0.86575000000000002</c:v>
                </c:pt>
                <c:pt idx="301" formatCode="0.0%">
                  <c:v>0.86750000000000005</c:v>
                </c:pt>
                <c:pt idx="302" formatCode="0.0%">
                  <c:v>0.86925000000000008</c:v>
                </c:pt>
                <c:pt idx="303" formatCode="0.0%">
                  <c:v>0.87100000000000011</c:v>
                </c:pt>
                <c:pt idx="304" formatCode="0.0%">
                  <c:v>0.87275000000000014</c:v>
                </c:pt>
                <c:pt idx="305" formatCode="0.0%">
                  <c:v>0.87450000000000017</c:v>
                </c:pt>
                <c:pt idx="306" formatCode="0.0%">
                  <c:v>0.8762500000000002</c:v>
                </c:pt>
                <c:pt idx="307" formatCode="0.0%">
                  <c:v>0.87800000000000022</c:v>
                </c:pt>
                <c:pt idx="308" formatCode="0.0%">
                  <c:v>0.87975000000000025</c:v>
                </c:pt>
                <c:pt idx="309" formatCode="0.0%">
                  <c:v>0.88150000000000028</c:v>
                </c:pt>
                <c:pt idx="310" formatCode="0.0%">
                  <c:v>0.88325000000000031</c:v>
                </c:pt>
                <c:pt idx="311" formatCode="0.0%">
                  <c:v>0.88500000000000034</c:v>
                </c:pt>
                <c:pt idx="312" formatCode="0.0%">
                  <c:v>0.88675000000000037</c:v>
                </c:pt>
                <c:pt idx="313" formatCode="0.0%">
                  <c:v>0.8885000000000004</c:v>
                </c:pt>
                <c:pt idx="314" formatCode="0.0%">
                  <c:v>0.89025000000000043</c:v>
                </c:pt>
                <c:pt idx="315" formatCode="0.0%">
                  <c:v>0.89200000000000046</c:v>
                </c:pt>
                <c:pt idx="316" formatCode="0.0%">
                  <c:v>0.89375000000000049</c:v>
                </c:pt>
                <c:pt idx="317" formatCode="0.0%">
                  <c:v>0.89550000000000052</c:v>
                </c:pt>
                <c:pt idx="318" formatCode="0.0%">
                  <c:v>0.89725000000000055</c:v>
                </c:pt>
                <c:pt idx="319">
                  <c:v>0.89900000000000002</c:v>
                </c:pt>
                <c:pt idx="320" formatCode="0.0%">
                  <c:v>0.90010000000000001</c:v>
                </c:pt>
                <c:pt idx="321" formatCode="0.0%">
                  <c:v>0.9012</c:v>
                </c:pt>
                <c:pt idx="322" formatCode="0.0%">
                  <c:v>0.90229999999999999</c:v>
                </c:pt>
                <c:pt idx="323" formatCode="0.0%">
                  <c:v>0.90339999999999998</c:v>
                </c:pt>
                <c:pt idx="324" formatCode="0.0%">
                  <c:v>0.90449999999999997</c:v>
                </c:pt>
                <c:pt idx="325" formatCode="0.0%">
                  <c:v>0.90559999999999996</c:v>
                </c:pt>
                <c:pt idx="326" formatCode="0.0%">
                  <c:v>0.90669999999999995</c:v>
                </c:pt>
                <c:pt idx="327" formatCode="0.0%">
                  <c:v>0.90779999999999994</c:v>
                </c:pt>
                <c:pt idx="328" formatCode="0.0%">
                  <c:v>0.90889999999999993</c:v>
                </c:pt>
                <c:pt idx="329" formatCode="0.0%">
                  <c:v>0.90999999999999992</c:v>
                </c:pt>
                <c:pt idx="330" formatCode="0.0%">
                  <c:v>0.91109999999999991</c:v>
                </c:pt>
                <c:pt idx="331" formatCode="0.0%">
                  <c:v>0.9121999999999999</c:v>
                </c:pt>
                <c:pt idx="332" formatCode="0.0%">
                  <c:v>0.91329999999999989</c:v>
                </c:pt>
                <c:pt idx="333" formatCode="0.0%">
                  <c:v>0.91439999999999988</c:v>
                </c:pt>
                <c:pt idx="334" formatCode="0.0%">
                  <c:v>0.91549999999999987</c:v>
                </c:pt>
                <c:pt idx="335" formatCode="0.0%">
                  <c:v>0.91659999999999986</c:v>
                </c:pt>
                <c:pt idx="336" formatCode="0.0%">
                  <c:v>0.91769999999999985</c:v>
                </c:pt>
                <c:pt idx="337" formatCode="0.0%">
                  <c:v>0.91879999999999984</c:v>
                </c:pt>
                <c:pt idx="338" formatCode="0.0%">
                  <c:v>0.91989999999999983</c:v>
                </c:pt>
                <c:pt idx="339">
                  <c:v>0.92100000000000004</c:v>
                </c:pt>
                <c:pt idx="340" formatCode="0.0%">
                  <c:v>0.92200000000000004</c:v>
                </c:pt>
                <c:pt idx="341" formatCode="0.0%">
                  <c:v>0.92300000000000004</c:v>
                </c:pt>
                <c:pt idx="342" formatCode="0.0%">
                  <c:v>0.92400000000000004</c:v>
                </c:pt>
                <c:pt idx="343" formatCode="0.0%">
                  <c:v>0.92500000000000004</c:v>
                </c:pt>
                <c:pt idx="344" formatCode="0.0%">
                  <c:v>0.92600000000000005</c:v>
                </c:pt>
                <c:pt idx="345" formatCode="0.0%">
                  <c:v>0.92700000000000005</c:v>
                </c:pt>
                <c:pt idx="346" formatCode="0.0%">
                  <c:v>0.92800000000000005</c:v>
                </c:pt>
                <c:pt idx="347" formatCode="0.0%">
                  <c:v>0.92900000000000005</c:v>
                </c:pt>
                <c:pt idx="348" formatCode="0.0%">
                  <c:v>0.93</c:v>
                </c:pt>
                <c:pt idx="349" formatCode="0.0%">
                  <c:v>0.93100000000000005</c:v>
                </c:pt>
                <c:pt idx="350" formatCode="0.0%">
                  <c:v>0.93200000000000005</c:v>
                </c:pt>
                <c:pt idx="351" formatCode="0.0%">
                  <c:v>0.93300000000000005</c:v>
                </c:pt>
                <c:pt idx="352" formatCode="0.0%">
                  <c:v>0.93400000000000005</c:v>
                </c:pt>
                <c:pt idx="353" formatCode="0.0%">
                  <c:v>0.93500000000000005</c:v>
                </c:pt>
                <c:pt idx="354" formatCode="0.0%">
                  <c:v>0.93600000000000005</c:v>
                </c:pt>
                <c:pt idx="355" formatCode="0.0%">
                  <c:v>0.93700000000000006</c:v>
                </c:pt>
                <c:pt idx="356" formatCode="0.0%">
                  <c:v>0.93800000000000006</c:v>
                </c:pt>
                <c:pt idx="357" formatCode="0.0%">
                  <c:v>0.93900000000000006</c:v>
                </c:pt>
                <c:pt idx="358" formatCode="0.0%">
                  <c:v>0.94000000000000006</c:v>
                </c:pt>
                <c:pt idx="359">
                  <c:v>0.94099999999999995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E45B-407D-87C3-D4B5AB666343}"/>
            </c:ext>
          </c:extLst>
        </c:ser>
        <c:ser>
          <c:idx val="10"/>
          <c:order val="10"/>
          <c:tx>
            <c:strRef>
              <c:f>Relativity!$G$50</c:f>
              <c:strCache>
                <c:ptCount val="1"/>
                <c:pt idx="0">
                  <c:v>Source - E</c:v>
                </c:pt>
              </c:strCache>
            </c:strRef>
          </c:tx>
          <c:spPr>
            <a:ln w="41275">
              <a:solidFill>
                <a:schemeClr val="bg1">
                  <a:lumMod val="50000"/>
                </a:schemeClr>
              </a:solidFill>
              <a:prstDash val="sysDash"/>
            </a:ln>
          </c:spPr>
          <c:marker>
            <c:symbol val="none"/>
          </c:marker>
          <c:val>
            <c:numRef>
              <c:f>Relativity!$G$52:$G$451</c:f>
              <c:numCache>
                <c:formatCode>0.00%</c:formatCode>
                <c:ptCount val="400"/>
                <c:pt idx="0">
                  <c:v>7.4999999999999997E-3</c:v>
                </c:pt>
                <c:pt idx="1">
                  <c:v>1.4999999999999999E-2</c:v>
                </c:pt>
                <c:pt idx="2">
                  <c:v>2.2499999999999999E-2</c:v>
                </c:pt>
                <c:pt idx="3">
                  <c:v>0.03</c:v>
                </c:pt>
                <c:pt idx="4">
                  <c:v>3.7499999999999999E-2</c:v>
                </c:pt>
                <c:pt idx="5">
                  <c:v>4.4999999999999998E-2</c:v>
                </c:pt>
                <c:pt idx="6">
                  <c:v>5.2499999999999998E-2</c:v>
                </c:pt>
                <c:pt idx="7">
                  <c:v>0.06</c:v>
                </c:pt>
                <c:pt idx="8">
                  <c:v>6.7500000000000004E-2</c:v>
                </c:pt>
                <c:pt idx="9">
                  <c:v>7.5000000000000011E-2</c:v>
                </c:pt>
                <c:pt idx="10">
                  <c:v>8.2500000000000018E-2</c:v>
                </c:pt>
                <c:pt idx="11">
                  <c:v>9.0000000000000024E-2</c:v>
                </c:pt>
                <c:pt idx="12">
                  <c:v>9.7500000000000031E-2</c:v>
                </c:pt>
                <c:pt idx="13">
                  <c:v>0.10500000000000004</c:v>
                </c:pt>
                <c:pt idx="14">
                  <c:v>0.11250000000000004</c:v>
                </c:pt>
                <c:pt idx="15">
                  <c:v>0.12000000000000005</c:v>
                </c:pt>
                <c:pt idx="16">
                  <c:v>0.12750000000000006</c:v>
                </c:pt>
                <c:pt idx="17">
                  <c:v>0.13500000000000006</c:v>
                </c:pt>
                <c:pt idx="18">
                  <c:v>0.14250000000000007</c:v>
                </c:pt>
                <c:pt idx="19">
                  <c:v>0.15</c:v>
                </c:pt>
                <c:pt idx="20" formatCode="0.0%">
                  <c:v>0.155</c:v>
                </c:pt>
                <c:pt idx="21" formatCode="0.0%">
                  <c:v>0.16</c:v>
                </c:pt>
                <c:pt idx="22" formatCode="0.0%">
                  <c:v>0.16500000000000001</c:v>
                </c:pt>
                <c:pt idx="23" formatCode="0.0%">
                  <c:v>0.17</c:v>
                </c:pt>
                <c:pt idx="24" formatCode="0.0%">
                  <c:v>0.17500000000000002</c:v>
                </c:pt>
                <c:pt idx="25" formatCode="0.0%">
                  <c:v>0.18000000000000002</c:v>
                </c:pt>
                <c:pt idx="26" formatCode="0.0%">
                  <c:v>0.18500000000000003</c:v>
                </c:pt>
                <c:pt idx="27" formatCode="0.0%">
                  <c:v>0.19000000000000003</c:v>
                </c:pt>
                <c:pt idx="28" formatCode="0.0%">
                  <c:v>0.19500000000000003</c:v>
                </c:pt>
                <c:pt idx="29" formatCode="0.0%">
                  <c:v>0.20000000000000004</c:v>
                </c:pt>
                <c:pt idx="30" formatCode="0.0%">
                  <c:v>0.20500000000000004</c:v>
                </c:pt>
                <c:pt idx="31" formatCode="0.0%">
                  <c:v>0.21000000000000005</c:v>
                </c:pt>
                <c:pt idx="32" formatCode="0.0%">
                  <c:v>0.21500000000000005</c:v>
                </c:pt>
                <c:pt idx="33" formatCode="0.0%">
                  <c:v>0.22000000000000006</c:v>
                </c:pt>
                <c:pt idx="34" formatCode="0.0%">
                  <c:v>0.22500000000000006</c:v>
                </c:pt>
                <c:pt idx="35" formatCode="0.0%">
                  <c:v>0.23000000000000007</c:v>
                </c:pt>
                <c:pt idx="36" formatCode="0.0%">
                  <c:v>0.23500000000000007</c:v>
                </c:pt>
                <c:pt idx="37" formatCode="0.0%">
                  <c:v>0.24000000000000007</c:v>
                </c:pt>
                <c:pt idx="38" formatCode="0.0%">
                  <c:v>0.24500000000000008</c:v>
                </c:pt>
                <c:pt idx="39">
                  <c:v>0.25</c:v>
                </c:pt>
                <c:pt idx="40" formatCode="0.0%">
                  <c:v>0.255</c:v>
                </c:pt>
                <c:pt idx="41" formatCode="0.0%">
                  <c:v>0.26</c:v>
                </c:pt>
                <c:pt idx="42" formatCode="0.0%">
                  <c:v>0.26500000000000001</c:v>
                </c:pt>
                <c:pt idx="43" formatCode="0.0%">
                  <c:v>0.27</c:v>
                </c:pt>
                <c:pt idx="44" formatCode="0.0%">
                  <c:v>0.27500000000000002</c:v>
                </c:pt>
                <c:pt idx="45" formatCode="0.0%">
                  <c:v>0.28000000000000003</c:v>
                </c:pt>
                <c:pt idx="46" formatCode="0.0%">
                  <c:v>0.28500000000000003</c:v>
                </c:pt>
                <c:pt idx="47" formatCode="0.0%">
                  <c:v>0.29000000000000004</c:v>
                </c:pt>
                <c:pt idx="48" formatCode="0.0%">
                  <c:v>0.29500000000000004</c:v>
                </c:pt>
                <c:pt idx="49" formatCode="0.0%">
                  <c:v>0.30000000000000004</c:v>
                </c:pt>
                <c:pt idx="50" formatCode="0.0%">
                  <c:v>0.30500000000000005</c:v>
                </c:pt>
                <c:pt idx="51" formatCode="0.0%">
                  <c:v>0.31000000000000005</c:v>
                </c:pt>
                <c:pt idx="52" formatCode="0.0%">
                  <c:v>0.31500000000000006</c:v>
                </c:pt>
                <c:pt idx="53" formatCode="0.0%">
                  <c:v>0.32000000000000006</c:v>
                </c:pt>
                <c:pt idx="54" formatCode="0.0%">
                  <c:v>0.32500000000000007</c:v>
                </c:pt>
                <c:pt idx="55" formatCode="0.0%">
                  <c:v>0.33000000000000007</c:v>
                </c:pt>
                <c:pt idx="56" formatCode="0.0%">
                  <c:v>0.33500000000000008</c:v>
                </c:pt>
                <c:pt idx="57" formatCode="0.0%">
                  <c:v>0.34000000000000008</c:v>
                </c:pt>
                <c:pt idx="58" formatCode="0.0%">
                  <c:v>0.34500000000000008</c:v>
                </c:pt>
                <c:pt idx="59">
                  <c:v>0.35</c:v>
                </c:pt>
                <c:pt idx="60" formatCode="0.0%">
                  <c:v>0.35399999999999998</c:v>
                </c:pt>
                <c:pt idx="61" formatCode="0.0%">
                  <c:v>0.35799999999999998</c:v>
                </c:pt>
                <c:pt idx="62" formatCode="0.0%">
                  <c:v>0.36199999999999999</c:v>
                </c:pt>
                <c:pt idx="63" formatCode="0.0%">
                  <c:v>0.36599999999999999</c:v>
                </c:pt>
                <c:pt idx="64" formatCode="0.0%">
                  <c:v>0.37</c:v>
                </c:pt>
                <c:pt idx="65" formatCode="0.0%">
                  <c:v>0.374</c:v>
                </c:pt>
                <c:pt idx="66" formatCode="0.0%">
                  <c:v>0.378</c:v>
                </c:pt>
                <c:pt idx="67" formatCode="0.0%">
                  <c:v>0.38200000000000001</c:v>
                </c:pt>
                <c:pt idx="68" formatCode="0.0%">
                  <c:v>0.38600000000000001</c:v>
                </c:pt>
                <c:pt idx="69" formatCode="0.0%">
                  <c:v>0.39</c:v>
                </c:pt>
                <c:pt idx="70" formatCode="0.0%">
                  <c:v>0.39400000000000002</c:v>
                </c:pt>
                <c:pt idx="71" formatCode="0.0%">
                  <c:v>0.39800000000000002</c:v>
                </c:pt>
                <c:pt idx="72" formatCode="0.0%">
                  <c:v>0.40200000000000002</c:v>
                </c:pt>
                <c:pt idx="73" formatCode="0.0%">
                  <c:v>0.40600000000000003</c:v>
                </c:pt>
                <c:pt idx="74" formatCode="0.0%">
                  <c:v>0.41000000000000003</c:v>
                </c:pt>
                <c:pt idx="75" formatCode="0.0%">
                  <c:v>0.41400000000000003</c:v>
                </c:pt>
                <c:pt idx="76" formatCode="0.0%">
                  <c:v>0.41800000000000004</c:v>
                </c:pt>
                <c:pt idx="77" formatCode="0.0%">
                  <c:v>0.42200000000000004</c:v>
                </c:pt>
                <c:pt idx="78" formatCode="0.0%">
                  <c:v>0.42600000000000005</c:v>
                </c:pt>
                <c:pt idx="79">
                  <c:v>0.43</c:v>
                </c:pt>
                <c:pt idx="80" formatCode="0.0%">
                  <c:v>0.4335</c:v>
                </c:pt>
                <c:pt idx="81" formatCode="0.0%">
                  <c:v>0.437</c:v>
                </c:pt>
                <c:pt idx="82" formatCode="0.0%">
                  <c:v>0.4405</c:v>
                </c:pt>
                <c:pt idx="83" formatCode="0.0%">
                  <c:v>0.44400000000000001</c:v>
                </c:pt>
                <c:pt idx="84" formatCode="0.0%">
                  <c:v>0.44750000000000001</c:v>
                </c:pt>
                <c:pt idx="85" formatCode="0.0%">
                  <c:v>0.45100000000000001</c:v>
                </c:pt>
                <c:pt idx="86" formatCode="0.0%">
                  <c:v>0.45450000000000002</c:v>
                </c:pt>
                <c:pt idx="87" formatCode="0.0%">
                  <c:v>0.45800000000000002</c:v>
                </c:pt>
                <c:pt idx="88" formatCode="0.0%">
                  <c:v>0.46150000000000002</c:v>
                </c:pt>
                <c:pt idx="89" formatCode="0.0%">
                  <c:v>0.46500000000000002</c:v>
                </c:pt>
                <c:pt idx="90" formatCode="0.0%">
                  <c:v>0.46850000000000003</c:v>
                </c:pt>
                <c:pt idx="91" formatCode="0.0%">
                  <c:v>0.47200000000000003</c:v>
                </c:pt>
                <c:pt idx="92" formatCode="0.0%">
                  <c:v>0.47550000000000003</c:v>
                </c:pt>
                <c:pt idx="93" formatCode="0.0%">
                  <c:v>0.47900000000000004</c:v>
                </c:pt>
                <c:pt idx="94" formatCode="0.0%">
                  <c:v>0.48250000000000004</c:v>
                </c:pt>
                <c:pt idx="95" formatCode="0.0%">
                  <c:v>0.48600000000000004</c:v>
                </c:pt>
                <c:pt idx="96" formatCode="0.0%">
                  <c:v>0.48950000000000005</c:v>
                </c:pt>
                <c:pt idx="97" formatCode="0.0%">
                  <c:v>0.49300000000000005</c:v>
                </c:pt>
                <c:pt idx="98" formatCode="0.0%">
                  <c:v>0.49650000000000005</c:v>
                </c:pt>
                <c:pt idx="99">
                  <c:v>0.5</c:v>
                </c:pt>
                <c:pt idx="100" formatCode="0.0%">
                  <c:v>0.503</c:v>
                </c:pt>
                <c:pt idx="101" formatCode="0.0%">
                  <c:v>0.50600000000000001</c:v>
                </c:pt>
                <c:pt idx="102" formatCode="0.0%">
                  <c:v>0.50900000000000001</c:v>
                </c:pt>
                <c:pt idx="103" formatCode="0.0%">
                  <c:v>0.51200000000000001</c:v>
                </c:pt>
                <c:pt idx="104" formatCode="0.0%">
                  <c:v>0.51500000000000001</c:v>
                </c:pt>
                <c:pt idx="105" formatCode="0.0%">
                  <c:v>0.51800000000000002</c:v>
                </c:pt>
                <c:pt idx="106" formatCode="0.0%">
                  <c:v>0.52100000000000002</c:v>
                </c:pt>
                <c:pt idx="107" formatCode="0.0%">
                  <c:v>0.52400000000000002</c:v>
                </c:pt>
                <c:pt idx="108" formatCode="0.0%">
                  <c:v>0.52700000000000002</c:v>
                </c:pt>
                <c:pt idx="109" formatCode="0.0%">
                  <c:v>0.53</c:v>
                </c:pt>
                <c:pt idx="110" formatCode="0.0%">
                  <c:v>0.53300000000000003</c:v>
                </c:pt>
                <c:pt idx="111" formatCode="0.0%">
                  <c:v>0.53600000000000003</c:v>
                </c:pt>
                <c:pt idx="112" formatCode="0.0%">
                  <c:v>0.53900000000000003</c:v>
                </c:pt>
                <c:pt idx="113" formatCode="0.0%">
                  <c:v>0.54200000000000004</c:v>
                </c:pt>
                <c:pt idx="114" formatCode="0.0%">
                  <c:v>0.54500000000000004</c:v>
                </c:pt>
                <c:pt idx="115" formatCode="0.0%">
                  <c:v>0.54800000000000004</c:v>
                </c:pt>
                <c:pt idx="116" formatCode="0.0%">
                  <c:v>0.55100000000000005</c:v>
                </c:pt>
                <c:pt idx="117" formatCode="0.0%">
                  <c:v>0.55400000000000005</c:v>
                </c:pt>
                <c:pt idx="118" formatCode="0.0%">
                  <c:v>0.55700000000000005</c:v>
                </c:pt>
                <c:pt idx="119">
                  <c:v>0.56000000000000005</c:v>
                </c:pt>
                <c:pt idx="120" formatCode="0.0%">
                  <c:v>0.5625</c:v>
                </c:pt>
                <c:pt idx="121" formatCode="0.0%">
                  <c:v>0.56499999999999995</c:v>
                </c:pt>
                <c:pt idx="122" formatCode="0.0%">
                  <c:v>0.56749999999999989</c:v>
                </c:pt>
                <c:pt idx="123" formatCode="0.0%">
                  <c:v>0.56999999999999984</c:v>
                </c:pt>
                <c:pt idx="124" formatCode="0.0%">
                  <c:v>0.57249999999999979</c:v>
                </c:pt>
                <c:pt idx="125" formatCode="0.0%">
                  <c:v>0.57499999999999973</c:v>
                </c:pt>
                <c:pt idx="126" formatCode="0.0%">
                  <c:v>0.57749999999999968</c:v>
                </c:pt>
                <c:pt idx="127" formatCode="0.0%">
                  <c:v>0.57999999999999963</c:v>
                </c:pt>
                <c:pt idx="128" formatCode="0.0%">
                  <c:v>0.58249999999999957</c:v>
                </c:pt>
                <c:pt idx="129" formatCode="0.0%">
                  <c:v>0.58499999999999952</c:v>
                </c:pt>
                <c:pt idx="130" formatCode="0.0%">
                  <c:v>0.58749999999999947</c:v>
                </c:pt>
                <c:pt idx="131" formatCode="0.0%">
                  <c:v>0.58999999999999941</c:v>
                </c:pt>
                <c:pt idx="132" formatCode="0.0%">
                  <c:v>0.59249999999999936</c:v>
                </c:pt>
                <c:pt idx="133" formatCode="0.0%">
                  <c:v>0.59499999999999931</c:v>
                </c:pt>
                <c:pt idx="134" formatCode="0.0%">
                  <c:v>0.59749999999999925</c:v>
                </c:pt>
                <c:pt idx="135" formatCode="0.0%">
                  <c:v>0.5999999999999992</c:v>
                </c:pt>
                <c:pt idx="136" formatCode="0.0%">
                  <c:v>0.60249999999999915</c:v>
                </c:pt>
                <c:pt idx="137" formatCode="0.0%">
                  <c:v>0.60499999999999909</c:v>
                </c:pt>
                <c:pt idx="138" formatCode="0.0%">
                  <c:v>0.60749999999999904</c:v>
                </c:pt>
                <c:pt idx="139">
                  <c:v>0.61</c:v>
                </c:pt>
                <c:pt idx="140" formatCode="0.0%">
                  <c:v>0.61250000000000004</c:v>
                </c:pt>
                <c:pt idx="141" formatCode="0.0%">
                  <c:v>0.61499999999999999</c:v>
                </c:pt>
                <c:pt idx="142" formatCode="0.0%">
                  <c:v>0.61749999999999994</c:v>
                </c:pt>
                <c:pt idx="143" formatCode="0.0%">
                  <c:v>0.61999999999999988</c:v>
                </c:pt>
                <c:pt idx="144" formatCode="0.0%">
                  <c:v>0.62249999999999983</c:v>
                </c:pt>
                <c:pt idx="145" formatCode="0.0%">
                  <c:v>0.62499999999999978</c:v>
                </c:pt>
                <c:pt idx="146" formatCode="0.0%">
                  <c:v>0.62749999999999972</c:v>
                </c:pt>
                <c:pt idx="147" formatCode="0.0%">
                  <c:v>0.62999999999999967</c:v>
                </c:pt>
                <c:pt idx="148" formatCode="0.0%">
                  <c:v>0.63249999999999962</c:v>
                </c:pt>
                <c:pt idx="149" formatCode="0.0%">
                  <c:v>0.63499999999999956</c:v>
                </c:pt>
                <c:pt idx="150" formatCode="0.0%">
                  <c:v>0.63749999999999951</c:v>
                </c:pt>
                <c:pt idx="151" formatCode="0.0%">
                  <c:v>0.63999999999999946</c:v>
                </c:pt>
                <c:pt idx="152" formatCode="0.0%">
                  <c:v>0.6424999999999994</c:v>
                </c:pt>
                <c:pt idx="153" formatCode="0.0%">
                  <c:v>0.64499999999999935</c:v>
                </c:pt>
                <c:pt idx="154" formatCode="0.0%">
                  <c:v>0.6474999999999993</c:v>
                </c:pt>
                <c:pt idx="155" formatCode="0.0%">
                  <c:v>0.64999999999999925</c:v>
                </c:pt>
                <c:pt idx="156" formatCode="0.0%">
                  <c:v>0.65249999999999919</c:v>
                </c:pt>
                <c:pt idx="157" formatCode="0.0%">
                  <c:v>0.65499999999999914</c:v>
                </c:pt>
                <c:pt idx="158" formatCode="0.0%">
                  <c:v>0.65749999999999909</c:v>
                </c:pt>
                <c:pt idx="159">
                  <c:v>0.66</c:v>
                </c:pt>
                <c:pt idx="160" formatCode="0.0%">
                  <c:v>0.66200000000000003</c:v>
                </c:pt>
                <c:pt idx="161" formatCode="0.0%">
                  <c:v>0.66400000000000003</c:v>
                </c:pt>
                <c:pt idx="162" formatCode="0.0%">
                  <c:v>0.66600000000000004</c:v>
                </c:pt>
                <c:pt idx="163" formatCode="0.0%">
                  <c:v>0.66800000000000004</c:v>
                </c:pt>
                <c:pt idx="164" formatCode="0.0%">
                  <c:v>0.67</c:v>
                </c:pt>
                <c:pt idx="165" formatCode="0.0%">
                  <c:v>0.67200000000000004</c:v>
                </c:pt>
                <c:pt idx="166" formatCode="0.0%">
                  <c:v>0.67400000000000004</c:v>
                </c:pt>
                <c:pt idx="167" formatCode="0.0%">
                  <c:v>0.67600000000000005</c:v>
                </c:pt>
                <c:pt idx="168" formatCode="0.0%">
                  <c:v>0.67800000000000005</c:v>
                </c:pt>
                <c:pt idx="169" formatCode="0.0%">
                  <c:v>0.68</c:v>
                </c:pt>
                <c:pt idx="170" formatCode="0.0%">
                  <c:v>0.68200000000000005</c:v>
                </c:pt>
                <c:pt idx="171" formatCode="0.0%">
                  <c:v>0.68400000000000005</c:v>
                </c:pt>
                <c:pt idx="172" formatCode="0.0%">
                  <c:v>0.68600000000000005</c:v>
                </c:pt>
                <c:pt idx="173" formatCode="0.0%">
                  <c:v>0.68800000000000006</c:v>
                </c:pt>
                <c:pt idx="174" formatCode="0.0%">
                  <c:v>0.69000000000000006</c:v>
                </c:pt>
                <c:pt idx="175" formatCode="0.0%">
                  <c:v>0.69200000000000006</c:v>
                </c:pt>
                <c:pt idx="176" formatCode="0.0%">
                  <c:v>0.69400000000000006</c:v>
                </c:pt>
                <c:pt idx="177" formatCode="0.0%">
                  <c:v>0.69600000000000006</c:v>
                </c:pt>
                <c:pt idx="178" formatCode="0.0%">
                  <c:v>0.69800000000000006</c:v>
                </c:pt>
                <c:pt idx="179">
                  <c:v>0.7</c:v>
                </c:pt>
                <c:pt idx="180" formatCode="0.0%">
                  <c:v>0.70199999999999996</c:v>
                </c:pt>
                <c:pt idx="181" formatCode="0.0%">
                  <c:v>0.70399999999999996</c:v>
                </c:pt>
                <c:pt idx="182" formatCode="0.0%">
                  <c:v>0.70599999999999996</c:v>
                </c:pt>
                <c:pt idx="183" formatCode="0.0%">
                  <c:v>0.70799999999999996</c:v>
                </c:pt>
                <c:pt idx="184" formatCode="0.0%">
                  <c:v>0.71</c:v>
                </c:pt>
                <c:pt idx="185" formatCode="0.0%">
                  <c:v>0.71199999999999997</c:v>
                </c:pt>
                <c:pt idx="186" formatCode="0.0%">
                  <c:v>0.71399999999999997</c:v>
                </c:pt>
                <c:pt idx="187" formatCode="0.0%">
                  <c:v>0.71599999999999997</c:v>
                </c:pt>
                <c:pt idx="188" formatCode="0.0%">
                  <c:v>0.71799999999999997</c:v>
                </c:pt>
                <c:pt idx="189" formatCode="0.0%">
                  <c:v>0.72</c:v>
                </c:pt>
                <c:pt idx="190" formatCode="0.0%">
                  <c:v>0.72199999999999998</c:v>
                </c:pt>
                <c:pt idx="191" formatCode="0.0%">
                  <c:v>0.72399999999999998</c:v>
                </c:pt>
                <c:pt idx="192" formatCode="0.0%">
                  <c:v>0.72599999999999998</c:v>
                </c:pt>
                <c:pt idx="193" formatCode="0.0%">
                  <c:v>0.72799999999999998</c:v>
                </c:pt>
                <c:pt idx="194" formatCode="0.0%">
                  <c:v>0.73</c:v>
                </c:pt>
                <c:pt idx="195" formatCode="0.0%">
                  <c:v>0.73199999999999998</c:v>
                </c:pt>
                <c:pt idx="196" formatCode="0.0%">
                  <c:v>0.73399999999999999</c:v>
                </c:pt>
                <c:pt idx="197" formatCode="0.0%">
                  <c:v>0.73599999999999999</c:v>
                </c:pt>
                <c:pt idx="198" formatCode="0.0%">
                  <c:v>0.73799999999999999</c:v>
                </c:pt>
                <c:pt idx="199">
                  <c:v>0.74</c:v>
                </c:pt>
                <c:pt idx="200" formatCode="0.0%">
                  <c:v>0.74199999999999999</c:v>
                </c:pt>
                <c:pt idx="201" formatCode="0.0%">
                  <c:v>0.74399999999999999</c:v>
                </c:pt>
                <c:pt idx="202" formatCode="0.0%">
                  <c:v>0.746</c:v>
                </c:pt>
                <c:pt idx="203" formatCode="0.0%">
                  <c:v>0.748</c:v>
                </c:pt>
                <c:pt idx="204" formatCode="0.0%">
                  <c:v>0.75</c:v>
                </c:pt>
                <c:pt idx="205" formatCode="0.0%">
                  <c:v>0.752</c:v>
                </c:pt>
                <c:pt idx="206" formatCode="0.0%">
                  <c:v>0.754</c:v>
                </c:pt>
                <c:pt idx="207" formatCode="0.0%">
                  <c:v>0.75600000000000001</c:v>
                </c:pt>
                <c:pt idx="208" formatCode="0.0%">
                  <c:v>0.75800000000000001</c:v>
                </c:pt>
                <c:pt idx="209" formatCode="0.0%">
                  <c:v>0.76</c:v>
                </c:pt>
                <c:pt idx="210" formatCode="0.0%">
                  <c:v>0.76200000000000001</c:v>
                </c:pt>
                <c:pt idx="211" formatCode="0.0%">
                  <c:v>0.76400000000000001</c:v>
                </c:pt>
                <c:pt idx="212" formatCode="0.0%">
                  <c:v>0.76600000000000001</c:v>
                </c:pt>
                <c:pt idx="213" formatCode="0.0%">
                  <c:v>0.76800000000000002</c:v>
                </c:pt>
                <c:pt idx="214" formatCode="0.0%">
                  <c:v>0.77</c:v>
                </c:pt>
                <c:pt idx="215" formatCode="0.0%">
                  <c:v>0.77200000000000002</c:v>
                </c:pt>
                <c:pt idx="216" formatCode="0.0%">
                  <c:v>0.77400000000000002</c:v>
                </c:pt>
                <c:pt idx="217" formatCode="0.0%">
                  <c:v>0.77600000000000002</c:v>
                </c:pt>
                <c:pt idx="218" formatCode="0.0%">
                  <c:v>0.77800000000000002</c:v>
                </c:pt>
                <c:pt idx="219">
                  <c:v>0.78</c:v>
                </c:pt>
                <c:pt idx="220" formatCode="0.0%">
                  <c:v>0.78150000000000008</c:v>
                </c:pt>
                <c:pt idx="221" formatCode="0.0%">
                  <c:v>0.78300000000000014</c:v>
                </c:pt>
                <c:pt idx="222" formatCode="0.0%">
                  <c:v>0.7845000000000002</c:v>
                </c:pt>
                <c:pt idx="223" formatCode="0.0%">
                  <c:v>0.78600000000000025</c:v>
                </c:pt>
                <c:pt idx="224" formatCode="0.0%">
                  <c:v>0.78750000000000031</c:v>
                </c:pt>
                <c:pt idx="225" formatCode="0.0%">
                  <c:v>0.78900000000000037</c:v>
                </c:pt>
                <c:pt idx="226" formatCode="0.0%">
                  <c:v>0.79050000000000042</c:v>
                </c:pt>
                <c:pt idx="227" formatCode="0.0%">
                  <c:v>0.79200000000000048</c:v>
                </c:pt>
                <c:pt idx="228" formatCode="0.0%">
                  <c:v>0.79350000000000054</c:v>
                </c:pt>
                <c:pt idx="229" formatCode="0.0%">
                  <c:v>0.7950000000000006</c:v>
                </c:pt>
                <c:pt idx="230" formatCode="0.0%">
                  <c:v>0.79650000000000065</c:v>
                </c:pt>
                <c:pt idx="231" formatCode="0.0%">
                  <c:v>0.79800000000000071</c:v>
                </c:pt>
                <c:pt idx="232" formatCode="0.0%">
                  <c:v>0.79950000000000077</c:v>
                </c:pt>
                <c:pt idx="233" formatCode="0.0%">
                  <c:v>0.80100000000000082</c:v>
                </c:pt>
                <c:pt idx="234" formatCode="0.0%">
                  <c:v>0.80250000000000088</c:v>
                </c:pt>
                <c:pt idx="235" formatCode="0.0%">
                  <c:v>0.80400000000000094</c:v>
                </c:pt>
                <c:pt idx="236" formatCode="0.0%">
                  <c:v>0.80550000000000099</c:v>
                </c:pt>
                <c:pt idx="237" formatCode="0.0%">
                  <c:v>0.80700000000000105</c:v>
                </c:pt>
                <c:pt idx="238" formatCode="0.0%">
                  <c:v>0.80850000000000111</c:v>
                </c:pt>
                <c:pt idx="239">
                  <c:v>0.81</c:v>
                </c:pt>
                <c:pt idx="240" formatCode="0.0%">
                  <c:v>0.8115</c:v>
                </c:pt>
                <c:pt idx="241" formatCode="0.0%">
                  <c:v>0.81299999999999994</c:v>
                </c:pt>
                <c:pt idx="242" formatCode="0.0%">
                  <c:v>0.81449999999999989</c:v>
                </c:pt>
                <c:pt idx="243" formatCode="0.0%">
                  <c:v>0.81599999999999984</c:v>
                </c:pt>
                <c:pt idx="244" formatCode="0.0%">
                  <c:v>0.81749999999999978</c:v>
                </c:pt>
                <c:pt idx="245" formatCode="0.0%">
                  <c:v>0.81899999999999973</c:v>
                </c:pt>
                <c:pt idx="246" formatCode="0.0%">
                  <c:v>0.82049999999999967</c:v>
                </c:pt>
                <c:pt idx="247" formatCode="0.0%">
                  <c:v>0.82199999999999962</c:v>
                </c:pt>
                <c:pt idx="248" formatCode="0.0%">
                  <c:v>0.82349999999999957</c:v>
                </c:pt>
                <c:pt idx="249" formatCode="0.0%">
                  <c:v>0.82499999999999951</c:v>
                </c:pt>
                <c:pt idx="250" formatCode="0.0%">
                  <c:v>0.82649999999999946</c:v>
                </c:pt>
                <c:pt idx="251" formatCode="0.0%">
                  <c:v>0.8279999999999994</c:v>
                </c:pt>
                <c:pt idx="252" formatCode="0.0%">
                  <c:v>0.82949999999999935</c:v>
                </c:pt>
                <c:pt idx="253" formatCode="0.0%">
                  <c:v>0.83099999999999929</c:v>
                </c:pt>
                <c:pt idx="254" formatCode="0.0%">
                  <c:v>0.83249999999999924</c:v>
                </c:pt>
                <c:pt idx="255" formatCode="0.0%">
                  <c:v>0.83399999999999919</c:v>
                </c:pt>
                <c:pt idx="256" formatCode="0.0%">
                  <c:v>0.83549999999999913</c:v>
                </c:pt>
                <c:pt idx="257" formatCode="0.0%">
                  <c:v>0.83699999999999908</c:v>
                </c:pt>
                <c:pt idx="258" formatCode="0.0%">
                  <c:v>0.83849999999999902</c:v>
                </c:pt>
                <c:pt idx="259">
                  <c:v>0.84</c:v>
                </c:pt>
                <c:pt idx="260" formatCode="0.0%">
                  <c:v>0.84149999999999991</c:v>
                </c:pt>
                <c:pt idx="261" formatCode="0.0%">
                  <c:v>0.84299999999999997</c:v>
                </c:pt>
                <c:pt idx="262" formatCode="0.0%">
                  <c:v>0.84450000000000003</c:v>
                </c:pt>
                <c:pt idx="263" formatCode="0.0%">
                  <c:v>0.84600000000000009</c:v>
                </c:pt>
                <c:pt idx="264" formatCode="0.0%">
                  <c:v>0.84750000000000014</c:v>
                </c:pt>
                <c:pt idx="265" formatCode="0.0%">
                  <c:v>0.8490000000000002</c:v>
                </c:pt>
                <c:pt idx="266" formatCode="0.0%">
                  <c:v>0.85050000000000026</c:v>
                </c:pt>
                <c:pt idx="267" formatCode="0.0%">
                  <c:v>0.85200000000000031</c:v>
                </c:pt>
                <c:pt idx="268" formatCode="0.0%">
                  <c:v>0.85350000000000037</c:v>
                </c:pt>
                <c:pt idx="269" formatCode="0.0%">
                  <c:v>0.85500000000000043</c:v>
                </c:pt>
                <c:pt idx="270" formatCode="0.0%">
                  <c:v>0.85650000000000048</c:v>
                </c:pt>
                <c:pt idx="271" formatCode="0.0%">
                  <c:v>0.85800000000000054</c:v>
                </c:pt>
                <c:pt idx="272" formatCode="0.0%">
                  <c:v>0.8595000000000006</c:v>
                </c:pt>
                <c:pt idx="273" formatCode="0.0%">
                  <c:v>0.86100000000000065</c:v>
                </c:pt>
                <c:pt idx="274" formatCode="0.0%">
                  <c:v>0.86250000000000071</c:v>
                </c:pt>
                <c:pt idx="275" formatCode="0.0%">
                  <c:v>0.86400000000000077</c:v>
                </c:pt>
                <c:pt idx="276" formatCode="0.0%">
                  <c:v>0.86550000000000082</c:v>
                </c:pt>
                <c:pt idx="277" formatCode="0.0%">
                  <c:v>0.86700000000000088</c:v>
                </c:pt>
                <c:pt idx="278" formatCode="0.0%">
                  <c:v>0.86850000000000094</c:v>
                </c:pt>
                <c:pt idx="279">
                  <c:v>0.87</c:v>
                </c:pt>
                <c:pt idx="280" formatCode="0.0%">
                  <c:v>0.87149999999999994</c:v>
                </c:pt>
                <c:pt idx="281" formatCode="0.0%">
                  <c:v>0.873</c:v>
                </c:pt>
                <c:pt idx="282" formatCode="0.0%">
                  <c:v>0.87450000000000006</c:v>
                </c:pt>
                <c:pt idx="283" formatCode="0.0%">
                  <c:v>0.87600000000000011</c:v>
                </c:pt>
                <c:pt idx="284" formatCode="0.0%">
                  <c:v>0.87750000000000017</c:v>
                </c:pt>
                <c:pt idx="285" formatCode="0.0%">
                  <c:v>0.87900000000000023</c:v>
                </c:pt>
                <c:pt idx="286" formatCode="0.0%">
                  <c:v>0.88050000000000028</c:v>
                </c:pt>
                <c:pt idx="287" formatCode="0.0%">
                  <c:v>0.88200000000000034</c:v>
                </c:pt>
                <c:pt idx="288" formatCode="0.0%">
                  <c:v>0.8835000000000004</c:v>
                </c:pt>
                <c:pt idx="289" formatCode="0.0%">
                  <c:v>0.88500000000000045</c:v>
                </c:pt>
                <c:pt idx="290" formatCode="0.0%">
                  <c:v>0.88650000000000051</c:v>
                </c:pt>
                <c:pt idx="291" formatCode="0.0%">
                  <c:v>0.88800000000000057</c:v>
                </c:pt>
                <c:pt idx="292" formatCode="0.0%">
                  <c:v>0.88950000000000062</c:v>
                </c:pt>
                <c:pt idx="293" formatCode="0.0%">
                  <c:v>0.89100000000000068</c:v>
                </c:pt>
                <c:pt idx="294" formatCode="0.0%">
                  <c:v>0.89250000000000074</c:v>
                </c:pt>
                <c:pt idx="295" formatCode="0.0%">
                  <c:v>0.89400000000000079</c:v>
                </c:pt>
                <c:pt idx="296" formatCode="0.0%">
                  <c:v>0.89550000000000085</c:v>
                </c:pt>
                <c:pt idx="297" formatCode="0.0%">
                  <c:v>0.89700000000000091</c:v>
                </c:pt>
                <c:pt idx="298" formatCode="0.0%">
                  <c:v>0.89850000000000096</c:v>
                </c:pt>
                <c:pt idx="299">
                  <c:v>0.9</c:v>
                </c:pt>
                <c:pt idx="300" formatCode="0.0%">
                  <c:v>0.90125</c:v>
                </c:pt>
                <c:pt idx="301" formatCode="0.0%">
                  <c:v>0.90249999999999997</c:v>
                </c:pt>
                <c:pt idx="302" formatCode="0.0%">
                  <c:v>0.90374999999999994</c:v>
                </c:pt>
                <c:pt idx="303" formatCode="0.0%">
                  <c:v>0.90499999999999992</c:v>
                </c:pt>
                <c:pt idx="304" formatCode="0.0%">
                  <c:v>0.90624999999999989</c:v>
                </c:pt>
                <c:pt idx="305" formatCode="0.0%">
                  <c:v>0.90749999999999986</c:v>
                </c:pt>
                <c:pt idx="306" formatCode="0.0%">
                  <c:v>0.90874999999999984</c:v>
                </c:pt>
                <c:pt idx="307" formatCode="0.0%">
                  <c:v>0.90999999999999981</c:v>
                </c:pt>
                <c:pt idx="308" formatCode="0.0%">
                  <c:v>0.91124999999999978</c:v>
                </c:pt>
                <c:pt idx="309" formatCode="0.0%">
                  <c:v>0.91249999999999976</c:v>
                </c:pt>
                <c:pt idx="310" formatCode="0.0%">
                  <c:v>0.91374999999999973</c:v>
                </c:pt>
                <c:pt idx="311" formatCode="0.0%">
                  <c:v>0.9149999999999997</c:v>
                </c:pt>
                <c:pt idx="312" formatCode="0.0%">
                  <c:v>0.91624999999999968</c:v>
                </c:pt>
                <c:pt idx="313" formatCode="0.0%">
                  <c:v>0.91749999999999965</c:v>
                </c:pt>
                <c:pt idx="314" formatCode="0.0%">
                  <c:v>0.91874999999999962</c:v>
                </c:pt>
                <c:pt idx="315" formatCode="0.0%">
                  <c:v>0.9199999999999996</c:v>
                </c:pt>
                <c:pt idx="316" formatCode="0.0%">
                  <c:v>0.92124999999999957</c:v>
                </c:pt>
                <c:pt idx="317" formatCode="0.0%">
                  <c:v>0.92249999999999954</c:v>
                </c:pt>
                <c:pt idx="318" formatCode="0.0%">
                  <c:v>0.92374999999999952</c:v>
                </c:pt>
                <c:pt idx="319">
                  <c:v>0.92500000000000004</c:v>
                </c:pt>
                <c:pt idx="320" formatCode="0.0%">
                  <c:v>0.92625000000000002</c:v>
                </c:pt>
                <c:pt idx="321" formatCode="0.0%">
                  <c:v>0.92749999999999999</c:v>
                </c:pt>
                <c:pt idx="322" formatCode="0.0%">
                  <c:v>0.92874999999999996</c:v>
                </c:pt>
                <c:pt idx="323" formatCode="0.0%">
                  <c:v>0.92999999999999994</c:v>
                </c:pt>
                <c:pt idx="324" formatCode="0.0%">
                  <c:v>0.93124999999999991</c:v>
                </c:pt>
                <c:pt idx="325" formatCode="0.0%">
                  <c:v>0.93249999999999988</c:v>
                </c:pt>
                <c:pt idx="326" formatCode="0.0%">
                  <c:v>0.93374999999999986</c:v>
                </c:pt>
                <c:pt idx="327" formatCode="0.0%">
                  <c:v>0.93499999999999983</c:v>
                </c:pt>
                <c:pt idx="328" formatCode="0.0%">
                  <c:v>0.9362499999999998</c:v>
                </c:pt>
                <c:pt idx="329" formatCode="0.0%">
                  <c:v>0.93749999999999978</c:v>
                </c:pt>
                <c:pt idx="330" formatCode="0.0%">
                  <c:v>0.93874999999999975</c:v>
                </c:pt>
                <c:pt idx="331" formatCode="0.0%">
                  <c:v>0.93999999999999972</c:v>
                </c:pt>
                <c:pt idx="332" formatCode="0.0%">
                  <c:v>0.9412499999999997</c:v>
                </c:pt>
                <c:pt idx="333" formatCode="0.0%">
                  <c:v>0.94249999999999967</c:v>
                </c:pt>
                <c:pt idx="334" formatCode="0.0%">
                  <c:v>0.94374999999999964</c:v>
                </c:pt>
                <c:pt idx="335" formatCode="0.0%">
                  <c:v>0.94499999999999962</c:v>
                </c:pt>
                <c:pt idx="336" formatCode="0.0%">
                  <c:v>0.94624999999999959</c:v>
                </c:pt>
                <c:pt idx="337" formatCode="0.0%">
                  <c:v>0.94749999999999956</c:v>
                </c:pt>
                <c:pt idx="338" formatCode="0.0%">
                  <c:v>0.94874999999999954</c:v>
                </c:pt>
                <c:pt idx="339">
                  <c:v>0.95</c:v>
                </c:pt>
                <c:pt idx="340" formatCode="0.0%">
                  <c:v>0.95099999999999996</c:v>
                </c:pt>
                <c:pt idx="341" formatCode="0.0%">
                  <c:v>0.95199999999999996</c:v>
                </c:pt>
                <c:pt idx="342" formatCode="0.0%">
                  <c:v>0.95299999999999996</c:v>
                </c:pt>
                <c:pt idx="343" formatCode="0.0%">
                  <c:v>0.95399999999999996</c:v>
                </c:pt>
                <c:pt idx="344" formatCode="0.0%">
                  <c:v>0.95499999999999996</c:v>
                </c:pt>
                <c:pt idx="345" formatCode="0.0%">
                  <c:v>0.95599999999999996</c:v>
                </c:pt>
                <c:pt idx="346" formatCode="0.0%">
                  <c:v>0.95699999999999996</c:v>
                </c:pt>
                <c:pt idx="347" formatCode="0.0%">
                  <c:v>0.95799999999999996</c:v>
                </c:pt>
                <c:pt idx="348" formatCode="0.0%">
                  <c:v>0.95899999999999996</c:v>
                </c:pt>
                <c:pt idx="349" formatCode="0.0%">
                  <c:v>0.96</c:v>
                </c:pt>
                <c:pt idx="350" formatCode="0.0%">
                  <c:v>0.96099999999999997</c:v>
                </c:pt>
                <c:pt idx="351" formatCode="0.0%">
                  <c:v>0.96199999999999997</c:v>
                </c:pt>
                <c:pt idx="352" formatCode="0.0%">
                  <c:v>0.96299999999999997</c:v>
                </c:pt>
                <c:pt idx="353" formatCode="0.0%">
                  <c:v>0.96399999999999997</c:v>
                </c:pt>
                <c:pt idx="354" formatCode="0.0%">
                  <c:v>0.96499999999999997</c:v>
                </c:pt>
                <c:pt idx="355" formatCode="0.0%">
                  <c:v>0.96599999999999997</c:v>
                </c:pt>
                <c:pt idx="356" formatCode="0.0%">
                  <c:v>0.96699999999999997</c:v>
                </c:pt>
                <c:pt idx="357" formatCode="0.0%">
                  <c:v>0.96799999999999997</c:v>
                </c:pt>
                <c:pt idx="358" formatCode="0.0%">
                  <c:v>0.96899999999999997</c:v>
                </c:pt>
                <c:pt idx="359">
                  <c:v>0.97</c:v>
                </c:pt>
                <c:pt idx="360" formatCode="0.0%">
                  <c:v>0.97024999999999995</c:v>
                </c:pt>
                <c:pt idx="361" formatCode="0.0%">
                  <c:v>0.97049999999999992</c:v>
                </c:pt>
                <c:pt idx="362" formatCode="0.0%">
                  <c:v>0.97074999999999989</c:v>
                </c:pt>
                <c:pt idx="363" formatCode="0.0%">
                  <c:v>0.97099999999999986</c:v>
                </c:pt>
                <c:pt idx="364" formatCode="0.0%">
                  <c:v>0.97124999999999984</c:v>
                </c:pt>
                <c:pt idx="365" formatCode="0.0%">
                  <c:v>0.97149999999999981</c:v>
                </c:pt>
                <c:pt idx="366" formatCode="0.0%">
                  <c:v>0.97174999999999978</c:v>
                </c:pt>
                <c:pt idx="367" formatCode="0.0%">
                  <c:v>0.97199999999999975</c:v>
                </c:pt>
                <c:pt idx="368" formatCode="0.0%">
                  <c:v>0.97224999999999973</c:v>
                </c:pt>
                <c:pt idx="369" formatCode="0.0%">
                  <c:v>0.9724999999999997</c:v>
                </c:pt>
                <c:pt idx="370" formatCode="0.0%">
                  <c:v>0.97274999999999967</c:v>
                </c:pt>
                <c:pt idx="371" formatCode="0.0%">
                  <c:v>0.97299999999999964</c:v>
                </c:pt>
                <c:pt idx="372" formatCode="0.0%">
                  <c:v>0.97324999999999962</c:v>
                </c:pt>
                <c:pt idx="373" formatCode="0.0%">
                  <c:v>0.97349999999999959</c:v>
                </c:pt>
                <c:pt idx="374" formatCode="0.0%">
                  <c:v>0.97374999999999956</c:v>
                </c:pt>
                <c:pt idx="375" formatCode="0.0%">
                  <c:v>0.97399999999999953</c:v>
                </c:pt>
                <c:pt idx="376" formatCode="0.0%">
                  <c:v>0.97424999999999951</c:v>
                </c:pt>
                <c:pt idx="377" formatCode="0.0%">
                  <c:v>0.97449999999999948</c:v>
                </c:pt>
                <c:pt idx="378" formatCode="0.0%">
                  <c:v>0.97474999999999945</c:v>
                </c:pt>
                <c:pt idx="379">
                  <c:v>0.97499999999999998</c:v>
                </c:pt>
                <c:pt idx="380" formatCode="0.0%">
                  <c:v>0.97524999999999995</c:v>
                </c:pt>
                <c:pt idx="381" formatCode="0.0%">
                  <c:v>0.97549999999999992</c:v>
                </c:pt>
                <c:pt idx="382" formatCode="0.0%">
                  <c:v>0.9757499999999999</c:v>
                </c:pt>
                <c:pt idx="383" formatCode="0.0%">
                  <c:v>0.97599999999999987</c:v>
                </c:pt>
                <c:pt idx="384" formatCode="0.0%">
                  <c:v>0.97624999999999984</c:v>
                </c:pt>
                <c:pt idx="385" formatCode="0.0%">
                  <c:v>0.97649999999999981</c:v>
                </c:pt>
                <c:pt idx="386" formatCode="0.0%">
                  <c:v>0.97674999999999979</c:v>
                </c:pt>
                <c:pt idx="387" formatCode="0.0%">
                  <c:v>0.97699999999999976</c:v>
                </c:pt>
                <c:pt idx="388" formatCode="0.0%">
                  <c:v>0.97724999999999973</c:v>
                </c:pt>
                <c:pt idx="389" formatCode="0.0%">
                  <c:v>0.9774999999999997</c:v>
                </c:pt>
                <c:pt idx="390" formatCode="0.0%">
                  <c:v>0.97774999999999967</c:v>
                </c:pt>
                <c:pt idx="391" formatCode="0.0%">
                  <c:v>0.97799999999999965</c:v>
                </c:pt>
                <c:pt idx="392" formatCode="0.0%">
                  <c:v>0.97824999999999962</c:v>
                </c:pt>
                <c:pt idx="393" formatCode="0.0%">
                  <c:v>0.97849999999999959</c:v>
                </c:pt>
                <c:pt idx="394" formatCode="0.0%">
                  <c:v>0.97874999999999956</c:v>
                </c:pt>
                <c:pt idx="395" formatCode="0.0%">
                  <c:v>0.97899999999999954</c:v>
                </c:pt>
                <c:pt idx="396" formatCode="0.0%">
                  <c:v>0.97924999999999951</c:v>
                </c:pt>
                <c:pt idx="397" formatCode="0.0%">
                  <c:v>0.97949999999999948</c:v>
                </c:pt>
                <c:pt idx="398" formatCode="0.0%">
                  <c:v>0.97974999999999945</c:v>
                </c:pt>
                <c:pt idx="399">
                  <c:v>0.98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E45B-407D-87C3-D4B5AB666343}"/>
            </c:ext>
          </c:extLst>
        </c:ser>
        <c:ser>
          <c:idx val="11"/>
          <c:order val="11"/>
          <c:tx>
            <c:strRef>
              <c:f>Relativity!$H$50</c:f>
              <c:strCache>
                <c:ptCount val="1"/>
                <c:pt idx="0">
                  <c:v>Source F - Prime Central London</c:v>
                </c:pt>
              </c:strCache>
            </c:strRef>
          </c:tx>
          <c:spPr>
            <a:ln w="41275">
              <a:solidFill>
                <a:srgbClr val="FF00FF"/>
              </a:solidFill>
              <a:prstDash val="sysDot"/>
            </a:ln>
          </c:spPr>
          <c:marker>
            <c:symbol val="none"/>
          </c:marker>
          <c:val>
            <c:numRef>
              <c:f>Relativity!$H$52:$H$451</c:f>
              <c:numCache>
                <c:formatCode>0.00%</c:formatCode>
                <c:ptCount val="400"/>
                <c:pt idx="0">
                  <c:v>1.15E-2</c:v>
                </c:pt>
                <c:pt idx="1">
                  <c:v>2.3E-2</c:v>
                </c:pt>
                <c:pt idx="2">
                  <c:v>3.4500000000000003E-2</c:v>
                </c:pt>
                <c:pt idx="3">
                  <c:v>4.5999999999999999E-2</c:v>
                </c:pt>
                <c:pt idx="4">
                  <c:v>5.7499999999999996E-2</c:v>
                </c:pt>
                <c:pt idx="5">
                  <c:v>6.8999999999999992E-2</c:v>
                </c:pt>
                <c:pt idx="6">
                  <c:v>8.0499999999999988E-2</c:v>
                </c:pt>
                <c:pt idx="7">
                  <c:v>9.1999999999999985E-2</c:v>
                </c:pt>
                <c:pt idx="8">
                  <c:v>0.10349999999999998</c:v>
                </c:pt>
                <c:pt idx="9">
                  <c:v>0.11499999999999998</c:v>
                </c:pt>
                <c:pt idx="10">
                  <c:v>0.12649999999999997</c:v>
                </c:pt>
                <c:pt idx="11">
                  <c:v>0.13799999999999998</c:v>
                </c:pt>
                <c:pt idx="12">
                  <c:v>0.14949999999999999</c:v>
                </c:pt>
                <c:pt idx="13">
                  <c:v>0.161</c:v>
                </c:pt>
                <c:pt idx="14">
                  <c:v>0.17250000000000001</c:v>
                </c:pt>
                <c:pt idx="15">
                  <c:v>0.18400000000000002</c:v>
                </c:pt>
                <c:pt idx="16">
                  <c:v>0.19550000000000003</c:v>
                </c:pt>
                <c:pt idx="17">
                  <c:v>0.20700000000000005</c:v>
                </c:pt>
                <c:pt idx="18">
                  <c:v>0.21850000000000006</c:v>
                </c:pt>
                <c:pt idx="19">
                  <c:v>0.23</c:v>
                </c:pt>
                <c:pt idx="20" formatCode="0.0%">
                  <c:v>0.23600000000000002</c:v>
                </c:pt>
                <c:pt idx="21" formatCode="0.0%">
                  <c:v>0.24200000000000002</c:v>
                </c:pt>
                <c:pt idx="22" formatCode="0.0%">
                  <c:v>0.24800000000000003</c:v>
                </c:pt>
                <c:pt idx="23" formatCode="0.0%">
                  <c:v>0.254</c:v>
                </c:pt>
                <c:pt idx="24" formatCode="0.0%">
                  <c:v>0.26</c:v>
                </c:pt>
                <c:pt idx="25" formatCode="0.0%">
                  <c:v>0.26600000000000001</c:v>
                </c:pt>
                <c:pt idx="26" formatCode="0.0%">
                  <c:v>0.27200000000000002</c:v>
                </c:pt>
                <c:pt idx="27" formatCode="0.0%">
                  <c:v>0.27800000000000002</c:v>
                </c:pt>
                <c:pt idx="28" formatCode="0.0%">
                  <c:v>0.28400000000000003</c:v>
                </c:pt>
                <c:pt idx="29" formatCode="0.0%">
                  <c:v>0.29000000000000004</c:v>
                </c:pt>
                <c:pt idx="30" formatCode="0.0%">
                  <c:v>0.29600000000000004</c:v>
                </c:pt>
                <c:pt idx="31" formatCode="0.0%">
                  <c:v>0.30200000000000005</c:v>
                </c:pt>
                <c:pt idx="32" formatCode="0.0%">
                  <c:v>0.30800000000000005</c:v>
                </c:pt>
                <c:pt idx="33" formatCode="0.0%">
                  <c:v>0.31400000000000006</c:v>
                </c:pt>
                <c:pt idx="34" formatCode="0.0%">
                  <c:v>0.32000000000000006</c:v>
                </c:pt>
                <c:pt idx="35" formatCode="0.0%">
                  <c:v>0.32600000000000007</c:v>
                </c:pt>
                <c:pt idx="36" formatCode="0.0%">
                  <c:v>0.33200000000000007</c:v>
                </c:pt>
                <c:pt idx="37" formatCode="0.0%">
                  <c:v>0.33800000000000008</c:v>
                </c:pt>
                <c:pt idx="38" formatCode="0.0%">
                  <c:v>0.34400000000000008</c:v>
                </c:pt>
                <c:pt idx="39">
                  <c:v>0.35</c:v>
                </c:pt>
                <c:pt idx="40" formatCode="0.0%">
                  <c:v>0.35499999999999998</c:v>
                </c:pt>
                <c:pt idx="41" formatCode="0.0%">
                  <c:v>0.36</c:v>
                </c:pt>
                <c:pt idx="42" formatCode="0.0%">
                  <c:v>0.36499999999999999</c:v>
                </c:pt>
                <c:pt idx="43" formatCode="0.0%">
                  <c:v>0.37</c:v>
                </c:pt>
                <c:pt idx="44" formatCode="0.0%">
                  <c:v>0.375</c:v>
                </c:pt>
                <c:pt idx="45" formatCode="0.0%">
                  <c:v>0.38</c:v>
                </c:pt>
                <c:pt idx="46" formatCode="0.0%">
                  <c:v>0.38500000000000001</c:v>
                </c:pt>
                <c:pt idx="47" formatCode="0.0%">
                  <c:v>0.39</c:v>
                </c:pt>
                <c:pt idx="48" formatCode="0.0%">
                  <c:v>0.39500000000000002</c:v>
                </c:pt>
                <c:pt idx="49" formatCode="0.0%">
                  <c:v>0.4</c:v>
                </c:pt>
                <c:pt idx="50" formatCode="0.0%">
                  <c:v>0.40500000000000003</c:v>
                </c:pt>
                <c:pt idx="51" formatCode="0.0%">
                  <c:v>0.41000000000000003</c:v>
                </c:pt>
                <c:pt idx="52" formatCode="0.0%">
                  <c:v>0.41500000000000004</c:v>
                </c:pt>
                <c:pt idx="53" formatCode="0.0%">
                  <c:v>0.42000000000000004</c:v>
                </c:pt>
                <c:pt idx="54" formatCode="0.0%">
                  <c:v>0.42500000000000004</c:v>
                </c:pt>
                <c:pt idx="55" formatCode="0.0%">
                  <c:v>0.43000000000000005</c:v>
                </c:pt>
                <c:pt idx="56" formatCode="0.0%">
                  <c:v>0.43500000000000005</c:v>
                </c:pt>
                <c:pt idx="57" formatCode="0.0%">
                  <c:v>0.44000000000000006</c:v>
                </c:pt>
                <c:pt idx="58" formatCode="0.0%">
                  <c:v>0.44500000000000006</c:v>
                </c:pt>
                <c:pt idx="59">
                  <c:v>0.45</c:v>
                </c:pt>
                <c:pt idx="60" formatCode="0.0%">
                  <c:v>0.45450000000000002</c:v>
                </c:pt>
                <c:pt idx="61" formatCode="0.0%">
                  <c:v>0.45900000000000002</c:v>
                </c:pt>
                <c:pt idx="62" formatCode="0.0%">
                  <c:v>0.46350000000000002</c:v>
                </c:pt>
                <c:pt idx="63" formatCode="0.0%">
                  <c:v>0.46800000000000003</c:v>
                </c:pt>
                <c:pt idx="64" formatCode="0.0%">
                  <c:v>0.47250000000000003</c:v>
                </c:pt>
                <c:pt idx="65" formatCode="0.0%">
                  <c:v>0.47700000000000004</c:v>
                </c:pt>
                <c:pt idx="66" formatCode="0.0%">
                  <c:v>0.48150000000000004</c:v>
                </c:pt>
                <c:pt idx="67" formatCode="0.0%">
                  <c:v>0.48600000000000004</c:v>
                </c:pt>
                <c:pt idx="68" formatCode="0.0%">
                  <c:v>0.49050000000000005</c:v>
                </c:pt>
                <c:pt idx="69" formatCode="0.0%">
                  <c:v>0.49500000000000005</c:v>
                </c:pt>
                <c:pt idx="70" formatCode="0.0%">
                  <c:v>0.49950000000000006</c:v>
                </c:pt>
                <c:pt idx="71" formatCode="0.0%">
                  <c:v>0.504</c:v>
                </c:pt>
                <c:pt idx="72" formatCode="0.0%">
                  <c:v>0.50849999999999995</c:v>
                </c:pt>
                <c:pt idx="73" formatCode="0.0%">
                  <c:v>0.5129999999999999</c:v>
                </c:pt>
                <c:pt idx="74" formatCode="0.0%">
                  <c:v>0.51749999999999985</c:v>
                </c:pt>
                <c:pt idx="75" formatCode="0.0%">
                  <c:v>0.5219999999999998</c:v>
                </c:pt>
                <c:pt idx="76" formatCode="0.0%">
                  <c:v>0.52649999999999975</c:v>
                </c:pt>
                <c:pt idx="77" formatCode="0.0%">
                  <c:v>0.53099999999999969</c:v>
                </c:pt>
                <c:pt idx="78" formatCode="0.0%">
                  <c:v>0.53549999999999964</c:v>
                </c:pt>
                <c:pt idx="79">
                  <c:v>0.54</c:v>
                </c:pt>
                <c:pt idx="80" formatCode="0.0%">
                  <c:v>0.54300000000000004</c:v>
                </c:pt>
                <c:pt idx="81" formatCode="0.0%">
                  <c:v>0.54600000000000004</c:v>
                </c:pt>
                <c:pt idx="82" formatCode="0.0%">
                  <c:v>0.54900000000000004</c:v>
                </c:pt>
                <c:pt idx="83" formatCode="0.0%">
                  <c:v>0.55200000000000005</c:v>
                </c:pt>
                <c:pt idx="84" formatCode="0.0%">
                  <c:v>0.55500000000000005</c:v>
                </c:pt>
                <c:pt idx="85" formatCode="0.0%">
                  <c:v>0.55800000000000005</c:v>
                </c:pt>
                <c:pt idx="86" formatCode="0.0%">
                  <c:v>0.56100000000000005</c:v>
                </c:pt>
                <c:pt idx="87" formatCode="0.0%">
                  <c:v>0.56400000000000006</c:v>
                </c:pt>
                <c:pt idx="88" formatCode="0.0%">
                  <c:v>0.56700000000000006</c:v>
                </c:pt>
                <c:pt idx="89" formatCode="0.0%">
                  <c:v>0.57000000000000006</c:v>
                </c:pt>
                <c:pt idx="90" formatCode="0.0%">
                  <c:v>0.57300000000000006</c:v>
                </c:pt>
                <c:pt idx="91" formatCode="0.0%">
                  <c:v>0.57600000000000007</c:v>
                </c:pt>
                <c:pt idx="92" formatCode="0.0%">
                  <c:v>0.57900000000000007</c:v>
                </c:pt>
                <c:pt idx="93" formatCode="0.0%">
                  <c:v>0.58200000000000007</c:v>
                </c:pt>
                <c:pt idx="94" formatCode="0.0%">
                  <c:v>0.58500000000000008</c:v>
                </c:pt>
                <c:pt idx="95" formatCode="0.0%">
                  <c:v>0.58800000000000008</c:v>
                </c:pt>
                <c:pt idx="96" formatCode="0.0%">
                  <c:v>0.59100000000000008</c:v>
                </c:pt>
                <c:pt idx="97" formatCode="0.0%">
                  <c:v>0.59400000000000008</c:v>
                </c:pt>
                <c:pt idx="98" formatCode="0.0%">
                  <c:v>0.59700000000000009</c:v>
                </c:pt>
                <c:pt idx="99">
                  <c:v>0.6</c:v>
                </c:pt>
                <c:pt idx="100" formatCode="0.0%">
                  <c:v>0.60250000000000004</c:v>
                </c:pt>
                <c:pt idx="101" formatCode="0.0%">
                  <c:v>0.60499999999999998</c:v>
                </c:pt>
                <c:pt idx="102" formatCode="0.0%">
                  <c:v>0.60749999999999993</c:v>
                </c:pt>
                <c:pt idx="103" formatCode="0.0%">
                  <c:v>0.60999999999999988</c:v>
                </c:pt>
                <c:pt idx="104" formatCode="0.0%">
                  <c:v>0.61249999999999982</c:v>
                </c:pt>
                <c:pt idx="105" formatCode="0.0%">
                  <c:v>0.61499999999999977</c:v>
                </c:pt>
                <c:pt idx="106" formatCode="0.0%">
                  <c:v>0.61749999999999972</c:v>
                </c:pt>
                <c:pt idx="107" formatCode="0.0%">
                  <c:v>0.61999999999999966</c:v>
                </c:pt>
                <c:pt idx="108" formatCode="0.0%">
                  <c:v>0.62249999999999961</c:v>
                </c:pt>
                <c:pt idx="109" formatCode="0.0%">
                  <c:v>0.62499999999999956</c:v>
                </c:pt>
                <c:pt idx="110" formatCode="0.0%">
                  <c:v>0.6274999999999995</c:v>
                </c:pt>
                <c:pt idx="111" formatCode="0.0%">
                  <c:v>0.62999999999999945</c:v>
                </c:pt>
                <c:pt idx="112" formatCode="0.0%">
                  <c:v>0.6324999999999994</c:v>
                </c:pt>
                <c:pt idx="113" formatCode="0.0%">
                  <c:v>0.63499999999999934</c:v>
                </c:pt>
                <c:pt idx="114" formatCode="0.0%">
                  <c:v>0.63749999999999929</c:v>
                </c:pt>
                <c:pt idx="115" formatCode="0.0%">
                  <c:v>0.63999999999999924</c:v>
                </c:pt>
                <c:pt idx="116" formatCode="0.0%">
                  <c:v>0.64249999999999918</c:v>
                </c:pt>
                <c:pt idx="117" formatCode="0.0%">
                  <c:v>0.64499999999999913</c:v>
                </c:pt>
                <c:pt idx="118" formatCode="0.0%">
                  <c:v>0.64749999999999908</c:v>
                </c:pt>
                <c:pt idx="119">
                  <c:v>0.65</c:v>
                </c:pt>
                <c:pt idx="120" formatCode="0.0%">
                  <c:v>0.65249999999999997</c:v>
                </c:pt>
                <c:pt idx="121" formatCode="0.0%">
                  <c:v>0.65499999999999992</c:v>
                </c:pt>
                <c:pt idx="122" formatCode="0.0%">
                  <c:v>0.65749999999999986</c:v>
                </c:pt>
                <c:pt idx="123" formatCode="0.0%">
                  <c:v>0.65999999999999981</c:v>
                </c:pt>
                <c:pt idx="124" formatCode="0.0%">
                  <c:v>0.66249999999999976</c:v>
                </c:pt>
                <c:pt idx="125" formatCode="0.0%">
                  <c:v>0.6649999999999997</c:v>
                </c:pt>
                <c:pt idx="126" formatCode="0.0%">
                  <c:v>0.66749999999999965</c:v>
                </c:pt>
                <c:pt idx="127" formatCode="0.0%">
                  <c:v>0.6699999999999996</c:v>
                </c:pt>
                <c:pt idx="128" formatCode="0.0%">
                  <c:v>0.67249999999999954</c:v>
                </c:pt>
                <c:pt idx="129" formatCode="0.0%">
                  <c:v>0.67499999999999949</c:v>
                </c:pt>
                <c:pt idx="130" formatCode="0.0%">
                  <c:v>0.67749999999999944</c:v>
                </c:pt>
                <c:pt idx="131" formatCode="0.0%">
                  <c:v>0.67999999999999938</c:v>
                </c:pt>
                <c:pt idx="132" formatCode="0.0%">
                  <c:v>0.68249999999999933</c:v>
                </c:pt>
                <c:pt idx="133" formatCode="0.0%">
                  <c:v>0.68499999999999928</c:v>
                </c:pt>
                <c:pt idx="134" formatCode="0.0%">
                  <c:v>0.68749999999999922</c:v>
                </c:pt>
                <c:pt idx="135" formatCode="0.0%">
                  <c:v>0.68999999999999917</c:v>
                </c:pt>
                <c:pt idx="136" formatCode="0.0%">
                  <c:v>0.69249999999999912</c:v>
                </c:pt>
                <c:pt idx="137" formatCode="0.0%">
                  <c:v>0.69499999999999906</c:v>
                </c:pt>
                <c:pt idx="138" formatCode="0.0%">
                  <c:v>0.69749999999999901</c:v>
                </c:pt>
                <c:pt idx="139">
                  <c:v>0.7</c:v>
                </c:pt>
                <c:pt idx="140" formatCode="0.0%">
                  <c:v>0.70174999999999998</c:v>
                </c:pt>
                <c:pt idx="141" formatCode="0.0%">
                  <c:v>0.70350000000000001</c:v>
                </c:pt>
                <c:pt idx="142" formatCode="0.0%">
                  <c:v>0.70525000000000004</c:v>
                </c:pt>
                <c:pt idx="143" formatCode="0.0%">
                  <c:v>0.70700000000000007</c:v>
                </c:pt>
                <c:pt idx="144" formatCode="0.0%">
                  <c:v>0.7087500000000001</c:v>
                </c:pt>
                <c:pt idx="145" formatCode="0.0%">
                  <c:v>0.71050000000000013</c:v>
                </c:pt>
                <c:pt idx="146" formatCode="0.0%">
                  <c:v>0.71225000000000016</c:v>
                </c:pt>
                <c:pt idx="147" formatCode="0.0%">
                  <c:v>0.71400000000000019</c:v>
                </c:pt>
                <c:pt idx="148" formatCode="0.0%">
                  <c:v>0.71575000000000022</c:v>
                </c:pt>
                <c:pt idx="149" formatCode="0.0%">
                  <c:v>0.71750000000000025</c:v>
                </c:pt>
                <c:pt idx="150" formatCode="0.0%">
                  <c:v>0.71925000000000028</c:v>
                </c:pt>
                <c:pt idx="151" formatCode="0.0%">
                  <c:v>0.72100000000000031</c:v>
                </c:pt>
                <c:pt idx="152" formatCode="0.0%">
                  <c:v>0.72275000000000034</c:v>
                </c:pt>
                <c:pt idx="153" formatCode="0.0%">
                  <c:v>0.72450000000000037</c:v>
                </c:pt>
                <c:pt idx="154" formatCode="0.0%">
                  <c:v>0.7262500000000004</c:v>
                </c:pt>
                <c:pt idx="155" formatCode="0.0%">
                  <c:v>0.72800000000000042</c:v>
                </c:pt>
                <c:pt idx="156" formatCode="0.0%">
                  <c:v>0.72975000000000045</c:v>
                </c:pt>
                <c:pt idx="157" formatCode="0.0%">
                  <c:v>0.73150000000000048</c:v>
                </c:pt>
                <c:pt idx="158" formatCode="0.0%">
                  <c:v>0.73325000000000051</c:v>
                </c:pt>
                <c:pt idx="159">
                  <c:v>0.73499999999999999</c:v>
                </c:pt>
                <c:pt idx="160" formatCode="0.0%">
                  <c:v>0.73724999999999996</c:v>
                </c:pt>
                <c:pt idx="161" formatCode="0.0%">
                  <c:v>0.73949999999999994</c:v>
                </c:pt>
                <c:pt idx="162" formatCode="0.0%">
                  <c:v>0.74174999999999991</c:v>
                </c:pt>
                <c:pt idx="163" formatCode="0.0%">
                  <c:v>0.74399999999999988</c:v>
                </c:pt>
                <c:pt idx="164" formatCode="0.0%">
                  <c:v>0.74624999999999986</c:v>
                </c:pt>
                <c:pt idx="165" formatCode="0.0%">
                  <c:v>0.74849999999999983</c:v>
                </c:pt>
                <c:pt idx="166" formatCode="0.0%">
                  <c:v>0.75074999999999981</c:v>
                </c:pt>
                <c:pt idx="167" formatCode="0.0%">
                  <c:v>0.75299999999999978</c:v>
                </c:pt>
                <c:pt idx="168" formatCode="0.0%">
                  <c:v>0.75524999999999975</c:v>
                </c:pt>
                <c:pt idx="169" formatCode="0.0%">
                  <c:v>0.75749999999999973</c:v>
                </c:pt>
                <c:pt idx="170" formatCode="0.0%">
                  <c:v>0.7597499999999997</c:v>
                </c:pt>
                <c:pt idx="171" formatCode="0.0%">
                  <c:v>0.76199999999999968</c:v>
                </c:pt>
                <c:pt idx="172" formatCode="0.0%">
                  <c:v>0.76424999999999965</c:v>
                </c:pt>
                <c:pt idx="173" formatCode="0.0%">
                  <c:v>0.76649999999999963</c:v>
                </c:pt>
                <c:pt idx="174" formatCode="0.0%">
                  <c:v>0.7687499999999996</c:v>
                </c:pt>
                <c:pt idx="175" formatCode="0.0%">
                  <c:v>0.77099999999999957</c:v>
                </c:pt>
                <c:pt idx="176" formatCode="0.0%">
                  <c:v>0.77324999999999955</c:v>
                </c:pt>
                <c:pt idx="177" formatCode="0.0%">
                  <c:v>0.77549999999999952</c:v>
                </c:pt>
                <c:pt idx="178" formatCode="0.0%">
                  <c:v>0.7777499999999995</c:v>
                </c:pt>
                <c:pt idx="179">
                  <c:v>0.78</c:v>
                </c:pt>
                <c:pt idx="180" formatCode="0.0%">
                  <c:v>0.78150000000000008</c:v>
                </c:pt>
                <c:pt idx="181" formatCode="0.0%">
                  <c:v>0.78300000000000014</c:v>
                </c:pt>
                <c:pt idx="182" formatCode="0.0%">
                  <c:v>0.7845000000000002</c:v>
                </c:pt>
                <c:pt idx="183" formatCode="0.0%">
                  <c:v>0.78600000000000025</c:v>
                </c:pt>
                <c:pt idx="184" formatCode="0.0%">
                  <c:v>0.78750000000000031</c:v>
                </c:pt>
                <c:pt idx="185" formatCode="0.0%">
                  <c:v>0.78900000000000037</c:v>
                </c:pt>
                <c:pt idx="186" formatCode="0.0%">
                  <c:v>0.79050000000000042</c:v>
                </c:pt>
                <c:pt idx="187" formatCode="0.0%">
                  <c:v>0.79200000000000048</c:v>
                </c:pt>
                <c:pt idx="188" formatCode="0.0%">
                  <c:v>0.79350000000000054</c:v>
                </c:pt>
                <c:pt idx="189" formatCode="0.0%">
                  <c:v>0.7950000000000006</c:v>
                </c:pt>
                <c:pt idx="190" formatCode="0.0%">
                  <c:v>0.79650000000000065</c:v>
                </c:pt>
                <c:pt idx="191" formatCode="0.0%">
                  <c:v>0.79800000000000071</c:v>
                </c:pt>
                <c:pt idx="192" formatCode="0.0%">
                  <c:v>0.79950000000000077</c:v>
                </c:pt>
                <c:pt idx="193" formatCode="0.0%">
                  <c:v>0.80100000000000082</c:v>
                </c:pt>
                <c:pt idx="194" formatCode="0.0%">
                  <c:v>0.80250000000000088</c:v>
                </c:pt>
                <c:pt idx="195" formatCode="0.0%">
                  <c:v>0.80400000000000094</c:v>
                </c:pt>
                <c:pt idx="196" formatCode="0.0%">
                  <c:v>0.80550000000000099</c:v>
                </c:pt>
                <c:pt idx="197" formatCode="0.0%">
                  <c:v>0.80700000000000105</c:v>
                </c:pt>
                <c:pt idx="198" formatCode="0.0%">
                  <c:v>0.80850000000000111</c:v>
                </c:pt>
                <c:pt idx="199">
                  <c:v>0.81</c:v>
                </c:pt>
                <c:pt idx="200" formatCode="0.0%">
                  <c:v>0.8115</c:v>
                </c:pt>
                <c:pt idx="201" formatCode="0.0%">
                  <c:v>0.81299999999999994</c:v>
                </c:pt>
                <c:pt idx="202" formatCode="0.0%">
                  <c:v>0.81449999999999989</c:v>
                </c:pt>
                <c:pt idx="203" formatCode="0.0%">
                  <c:v>0.81599999999999984</c:v>
                </c:pt>
                <c:pt idx="204" formatCode="0.0%">
                  <c:v>0.81749999999999978</c:v>
                </c:pt>
                <c:pt idx="205" formatCode="0.0%">
                  <c:v>0.81899999999999973</c:v>
                </c:pt>
                <c:pt idx="206" formatCode="0.0%">
                  <c:v>0.82049999999999967</c:v>
                </c:pt>
                <c:pt idx="207" formatCode="0.0%">
                  <c:v>0.82199999999999962</c:v>
                </c:pt>
                <c:pt idx="208" formatCode="0.0%">
                  <c:v>0.82349999999999957</c:v>
                </c:pt>
                <c:pt idx="209" formatCode="0.0%">
                  <c:v>0.82499999999999951</c:v>
                </c:pt>
                <c:pt idx="210" formatCode="0.0%">
                  <c:v>0.82649999999999946</c:v>
                </c:pt>
                <c:pt idx="211" formatCode="0.0%">
                  <c:v>0.8279999999999994</c:v>
                </c:pt>
                <c:pt idx="212" formatCode="0.0%">
                  <c:v>0.82949999999999935</c:v>
                </c:pt>
                <c:pt idx="213" formatCode="0.0%">
                  <c:v>0.83099999999999929</c:v>
                </c:pt>
                <c:pt idx="214" formatCode="0.0%">
                  <c:v>0.83249999999999924</c:v>
                </c:pt>
                <c:pt idx="215" formatCode="0.0%">
                  <c:v>0.83399999999999919</c:v>
                </c:pt>
                <c:pt idx="216" formatCode="0.0%">
                  <c:v>0.83549999999999913</c:v>
                </c:pt>
                <c:pt idx="217" formatCode="0.0%">
                  <c:v>0.83699999999999908</c:v>
                </c:pt>
                <c:pt idx="218" formatCode="0.0%">
                  <c:v>0.83849999999999902</c:v>
                </c:pt>
                <c:pt idx="219">
                  <c:v>0.84</c:v>
                </c:pt>
                <c:pt idx="220" formatCode="0.0%">
                  <c:v>0.84099999999999997</c:v>
                </c:pt>
                <c:pt idx="221" formatCode="0.0%">
                  <c:v>0.84199999999999997</c:v>
                </c:pt>
                <c:pt idx="222" formatCode="0.0%">
                  <c:v>0.84299999999999997</c:v>
                </c:pt>
                <c:pt idx="223" formatCode="0.0%">
                  <c:v>0.84399999999999997</c:v>
                </c:pt>
                <c:pt idx="224" formatCode="0.0%">
                  <c:v>0.84499999999999997</c:v>
                </c:pt>
                <c:pt idx="225" formatCode="0.0%">
                  <c:v>0.84599999999999997</c:v>
                </c:pt>
                <c:pt idx="226" formatCode="0.0%">
                  <c:v>0.84699999999999998</c:v>
                </c:pt>
                <c:pt idx="227" formatCode="0.0%">
                  <c:v>0.84799999999999998</c:v>
                </c:pt>
                <c:pt idx="228" formatCode="0.0%">
                  <c:v>0.84899999999999998</c:v>
                </c:pt>
                <c:pt idx="229" formatCode="0.0%">
                  <c:v>0.85</c:v>
                </c:pt>
                <c:pt idx="230" formatCode="0.0%">
                  <c:v>0.85099999999999998</c:v>
                </c:pt>
                <c:pt idx="231" formatCode="0.0%">
                  <c:v>0.85199999999999998</c:v>
                </c:pt>
                <c:pt idx="232" formatCode="0.0%">
                  <c:v>0.85299999999999998</c:v>
                </c:pt>
                <c:pt idx="233" formatCode="0.0%">
                  <c:v>0.85399999999999998</c:v>
                </c:pt>
                <c:pt idx="234" formatCode="0.0%">
                  <c:v>0.85499999999999998</c:v>
                </c:pt>
                <c:pt idx="235" formatCode="0.0%">
                  <c:v>0.85599999999999998</c:v>
                </c:pt>
                <c:pt idx="236" formatCode="0.0%">
                  <c:v>0.85699999999999998</c:v>
                </c:pt>
                <c:pt idx="237" formatCode="0.0%">
                  <c:v>0.85799999999999998</c:v>
                </c:pt>
                <c:pt idx="238" formatCode="0.0%">
                  <c:v>0.85899999999999999</c:v>
                </c:pt>
                <c:pt idx="239">
                  <c:v>0.86</c:v>
                </c:pt>
                <c:pt idx="240" formatCode="0.0%">
                  <c:v>0.86099999999999999</c:v>
                </c:pt>
                <c:pt idx="241" formatCode="0.0%">
                  <c:v>0.86199999999999999</c:v>
                </c:pt>
                <c:pt idx="242" formatCode="0.0%">
                  <c:v>0.86299999999999999</c:v>
                </c:pt>
                <c:pt idx="243" formatCode="0.0%">
                  <c:v>0.86399999999999999</c:v>
                </c:pt>
                <c:pt idx="244" formatCode="0.0%">
                  <c:v>0.86499999999999999</c:v>
                </c:pt>
                <c:pt idx="245" formatCode="0.0%">
                  <c:v>0.86599999999999999</c:v>
                </c:pt>
                <c:pt idx="246" formatCode="0.0%">
                  <c:v>0.86699999999999999</c:v>
                </c:pt>
                <c:pt idx="247" formatCode="0.0%">
                  <c:v>0.86799999999999999</c:v>
                </c:pt>
                <c:pt idx="248" formatCode="0.0%">
                  <c:v>0.86899999999999999</c:v>
                </c:pt>
                <c:pt idx="249" formatCode="0.0%">
                  <c:v>0.87</c:v>
                </c:pt>
                <c:pt idx="250" formatCode="0.0%">
                  <c:v>0.871</c:v>
                </c:pt>
                <c:pt idx="251" formatCode="0.0%">
                  <c:v>0.872</c:v>
                </c:pt>
                <c:pt idx="252" formatCode="0.0%">
                  <c:v>0.873</c:v>
                </c:pt>
                <c:pt idx="253" formatCode="0.0%">
                  <c:v>0.874</c:v>
                </c:pt>
                <c:pt idx="254" formatCode="0.0%">
                  <c:v>0.875</c:v>
                </c:pt>
                <c:pt idx="255" formatCode="0.0%">
                  <c:v>0.876</c:v>
                </c:pt>
                <c:pt idx="256" formatCode="0.0%">
                  <c:v>0.877</c:v>
                </c:pt>
                <c:pt idx="257" formatCode="0.0%">
                  <c:v>0.878</c:v>
                </c:pt>
                <c:pt idx="258" formatCode="0.0%">
                  <c:v>0.879</c:v>
                </c:pt>
                <c:pt idx="259">
                  <c:v>0.88</c:v>
                </c:pt>
                <c:pt idx="260" formatCode="0.0%">
                  <c:v>0.88100000000000001</c:v>
                </c:pt>
                <c:pt idx="261" formatCode="0.0%">
                  <c:v>0.88200000000000001</c:v>
                </c:pt>
                <c:pt idx="262" formatCode="0.0%">
                  <c:v>0.88300000000000001</c:v>
                </c:pt>
                <c:pt idx="263" formatCode="0.0%">
                  <c:v>0.88400000000000001</c:v>
                </c:pt>
                <c:pt idx="264" formatCode="0.0%">
                  <c:v>0.88500000000000001</c:v>
                </c:pt>
                <c:pt idx="265" formatCode="0.0%">
                  <c:v>0.88600000000000001</c:v>
                </c:pt>
                <c:pt idx="266" formatCode="0.0%">
                  <c:v>0.88700000000000001</c:v>
                </c:pt>
                <c:pt idx="267" formatCode="0.0%">
                  <c:v>0.88800000000000001</c:v>
                </c:pt>
                <c:pt idx="268" formatCode="0.0%">
                  <c:v>0.88900000000000001</c:v>
                </c:pt>
                <c:pt idx="269" formatCode="0.0%">
                  <c:v>0.89</c:v>
                </c:pt>
                <c:pt idx="270" formatCode="0.0%">
                  <c:v>0.89100000000000001</c:v>
                </c:pt>
                <c:pt idx="271" formatCode="0.0%">
                  <c:v>0.89200000000000002</c:v>
                </c:pt>
                <c:pt idx="272" formatCode="0.0%">
                  <c:v>0.89300000000000002</c:v>
                </c:pt>
                <c:pt idx="273" formatCode="0.0%">
                  <c:v>0.89400000000000002</c:v>
                </c:pt>
                <c:pt idx="274" formatCode="0.0%">
                  <c:v>0.89500000000000002</c:v>
                </c:pt>
                <c:pt idx="275" formatCode="0.0%">
                  <c:v>0.89600000000000002</c:v>
                </c:pt>
                <c:pt idx="276" formatCode="0.0%">
                  <c:v>0.89700000000000002</c:v>
                </c:pt>
                <c:pt idx="277" formatCode="0.0%">
                  <c:v>0.89800000000000002</c:v>
                </c:pt>
                <c:pt idx="278" formatCode="0.0%">
                  <c:v>0.89900000000000002</c:v>
                </c:pt>
                <c:pt idx="279">
                  <c:v>0.9</c:v>
                </c:pt>
                <c:pt idx="280" formatCode="0.0%">
                  <c:v>0.90100000000000002</c:v>
                </c:pt>
                <c:pt idx="281" formatCode="0.0%">
                  <c:v>0.90200000000000002</c:v>
                </c:pt>
                <c:pt idx="282" formatCode="0.0%">
                  <c:v>0.90300000000000002</c:v>
                </c:pt>
                <c:pt idx="283" formatCode="0.0%">
                  <c:v>0.90400000000000003</c:v>
                </c:pt>
                <c:pt idx="284" formatCode="0.0%">
                  <c:v>0.90500000000000003</c:v>
                </c:pt>
                <c:pt idx="285" formatCode="0.0%">
                  <c:v>0.90600000000000003</c:v>
                </c:pt>
                <c:pt idx="286" formatCode="0.0%">
                  <c:v>0.90700000000000003</c:v>
                </c:pt>
                <c:pt idx="287" formatCode="0.0%">
                  <c:v>0.90800000000000003</c:v>
                </c:pt>
                <c:pt idx="288" formatCode="0.0%">
                  <c:v>0.90900000000000003</c:v>
                </c:pt>
                <c:pt idx="289" formatCode="0.0%">
                  <c:v>0.91</c:v>
                </c:pt>
                <c:pt idx="290" formatCode="0.0%">
                  <c:v>0.91100000000000003</c:v>
                </c:pt>
                <c:pt idx="291" formatCode="0.0%">
                  <c:v>0.91200000000000003</c:v>
                </c:pt>
                <c:pt idx="292" formatCode="0.0%">
                  <c:v>0.91300000000000003</c:v>
                </c:pt>
                <c:pt idx="293" formatCode="0.0%">
                  <c:v>0.91400000000000003</c:v>
                </c:pt>
                <c:pt idx="294" formatCode="0.0%">
                  <c:v>0.91500000000000004</c:v>
                </c:pt>
                <c:pt idx="295" formatCode="0.0%">
                  <c:v>0.91600000000000004</c:v>
                </c:pt>
                <c:pt idx="296" formatCode="0.0%">
                  <c:v>0.91700000000000004</c:v>
                </c:pt>
                <c:pt idx="297" formatCode="0.0%">
                  <c:v>0.91800000000000004</c:v>
                </c:pt>
                <c:pt idx="298" formatCode="0.0%">
                  <c:v>0.91900000000000004</c:v>
                </c:pt>
                <c:pt idx="299">
                  <c:v>0.92</c:v>
                </c:pt>
                <c:pt idx="300" formatCode="0.0%">
                  <c:v>0.92100000000000004</c:v>
                </c:pt>
                <c:pt idx="301" formatCode="0.0%">
                  <c:v>0.92200000000000004</c:v>
                </c:pt>
                <c:pt idx="302" formatCode="0.0%">
                  <c:v>0.92300000000000004</c:v>
                </c:pt>
                <c:pt idx="303" formatCode="0.0%">
                  <c:v>0.92400000000000004</c:v>
                </c:pt>
                <c:pt idx="304" formatCode="0.0%">
                  <c:v>0.92500000000000004</c:v>
                </c:pt>
                <c:pt idx="305" formatCode="0.0%">
                  <c:v>0.92600000000000005</c:v>
                </c:pt>
                <c:pt idx="306" formatCode="0.0%">
                  <c:v>0.92700000000000005</c:v>
                </c:pt>
                <c:pt idx="307" formatCode="0.0%">
                  <c:v>0.92800000000000005</c:v>
                </c:pt>
                <c:pt idx="308" formatCode="0.0%">
                  <c:v>0.92900000000000005</c:v>
                </c:pt>
                <c:pt idx="309" formatCode="0.0%">
                  <c:v>0.93</c:v>
                </c:pt>
                <c:pt idx="310" formatCode="0.0%">
                  <c:v>0.93100000000000005</c:v>
                </c:pt>
                <c:pt idx="311" formatCode="0.0%">
                  <c:v>0.93200000000000005</c:v>
                </c:pt>
                <c:pt idx="312" formatCode="0.0%">
                  <c:v>0.93300000000000005</c:v>
                </c:pt>
                <c:pt idx="313" formatCode="0.0%">
                  <c:v>0.93400000000000005</c:v>
                </c:pt>
                <c:pt idx="314" formatCode="0.0%">
                  <c:v>0.93500000000000005</c:v>
                </c:pt>
                <c:pt idx="315" formatCode="0.0%">
                  <c:v>0.93600000000000005</c:v>
                </c:pt>
                <c:pt idx="316" formatCode="0.0%">
                  <c:v>0.93700000000000006</c:v>
                </c:pt>
                <c:pt idx="317" formatCode="0.0%">
                  <c:v>0.93800000000000006</c:v>
                </c:pt>
                <c:pt idx="318" formatCode="0.0%">
                  <c:v>0.93900000000000006</c:v>
                </c:pt>
                <c:pt idx="319">
                  <c:v>0.94</c:v>
                </c:pt>
                <c:pt idx="320" formatCode="0.0%">
                  <c:v>0.94099999999999995</c:v>
                </c:pt>
                <c:pt idx="321" formatCode="0.0%">
                  <c:v>0.94199999999999995</c:v>
                </c:pt>
                <c:pt idx="322" formatCode="0.0%">
                  <c:v>0.94299999999999995</c:v>
                </c:pt>
                <c:pt idx="323" formatCode="0.0%">
                  <c:v>0.94399999999999995</c:v>
                </c:pt>
                <c:pt idx="324" formatCode="0.0%">
                  <c:v>0.94499999999999995</c:v>
                </c:pt>
                <c:pt idx="325" formatCode="0.0%">
                  <c:v>0.94599999999999995</c:v>
                </c:pt>
                <c:pt idx="326" formatCode="0.0%">
                  <c:v>0.94699999999999995</c:v>
                </c:pt>
                <c:pt idx="327" formatCode="0.0%">
                  <c:v>0.94799999999999995</c:v>
                </c:pt>
                <c:pt idx="328" formatCode="0.0%">
                  <c:v>0.94899999999999995</c:v>
                </c:pt>
                <c:pt idx="329" formatCode="0.0%">
                  <c:v>0.95</c:v>
                </c:pt>
                <c:pt idx="330" formatCode="0.0%">
                  <c:v>0.95099999999999996</c:v>
                </c:pt>
                <c:pt idx="331" formatCode="0.0%">
                  <c:v>0.95199999999999996</c:v>
                </c:pt>
                <c:pt idx="332" formatCode="0.0%">
                  <c:v>0.95299999999999996</c:v>
                </c:pt>
                <c:pt idx="333" formatCode="0.0%">
                  <c:v>0.95399999999999996</c:v>
                </c:pt>
                <c:pt idx="334" formatCode="0.0%">
                  <c:v>0.95499999999999996</c:v>
                </c:pt>
                <c:pt idx="335" formatCode="0.0%">
                  <c:v>0.95599999999999996</c:v>
                </c:pt>
                <c:pt idx="336" formatCode="0.0%">
                  <c:v>0.95699999999999996</c:v>
                </c:pt>
                <c:pt idx="337" formatCode="0.0%">
                  <c:v>0.95799999999999996</c:v>
                </c:pt>
                <c:pt idx="338" formatCode="0.0%">
                  <c:v>0.95899999999999996</c:v>
                </c:pt>
                <c:pt idx="339">
                  <c:v>0.96</c:v>
                </c:pt>
                <c:pt idx="340" formatCode="0.0%">
                  <c:v>0.96099999999999997</c:v>
                </c:pt>
                <c:pt idx="341" formatCode="0.0%">
                  <c:v>0.96199999999999997</c:v>
                </c:pt>
                <c:pt idx="342" formatCode="0.0%">
                  <c:v>0.96299999999999997</c:v>
                </c:pt>
                <c:pt idx="343" formatCode="0.0%">
                  <c:v>0.96399999999999997</c:v>
                </c:pt>
                <c:pt idx="344" formatCode="0.0%">
                  <c:v>0.96499999999999997</c:v>
                </c:pt>
                <c:pt idx="345" formatCode="0.0%">
                  <c:v>0.96599999999999997</c:v>
                </c:pt>
                <c:pt idx="346" formatCode="0.0%">
                  <c:v>0.96699999999999997</c:v>
                </c:pt>
                <c:pt idx="347" formatCode="0.0%">
                  <c:v>0.96799999999999997</c:v>
                </c:pt>
                <c:pt idx="348" formatCode="0.0%">
                  <c:v>0.96899999999999997</c:v>
                </c:pt>
                <c:pt idx="349" formatCode="0.0%">
                  <c:v>0.97</c:v>
                </c:pt>
                <c:pt idx="350" formatCode="0.0%">
                  <c:v>0.97099999999999997</c:v>
                </c:pt>
                <c:pt idx="351" formatCode="0.0%">
                  <c:v>0.97199999999999998</c:v>
                </c:pt>
                <c:pt idx="352" formatCode="0.0%">
                  <c:v>0.97299999999999998</c:v>
                </c:pt>
                <c:pt idx="353" formatCode="0.0%">
                  <c:v>0.97399999999999998</c:v>
                </c:pt>
                <c:pt idx="354" formatCode="0.0%">
                  <c:v>0.97499999999999998</c:v>
                </c:pt>
                <c:pt idx="355" formatCode="0.0%">
                  <c:v>0.97599999999999998</c:v>
                </c:pt>
                <c:pt idx="356" formatCode="0.0%">
                  <c:v>0.97699999999999998</c:v>
                </c:pt>
                <c:pt idx="357" formatCode="0.0%">
                  <c:v>0.97799999999999998</c:v>
                </c:pt>
                <c:pt idx="358" formatCode="0.0%">
                  <c:v>0.97899999999999998</c:v>
                </c:pt>
                <c:pt idx="359">
                  <c:v>0.98</c:v>
                </c:pt>
                <c:pt idx="360" formatCode="0.0%">
                  <c:v>0.98049999999999993</c:v>
                </c:pt>
                <c:pt idx="361" formatCode="0.0%">
                  <c:v>0.98099999999999987</c:v>
                </c:pt>
                <c:pt idx="362" formatCode="0.0%">
                  <c:v>0.98149999999999982</c:v>
                </c:pt>
                <c:pt idx="363" formatCode="0.0%">
                  <c:v>0.98199999999999976</c:v>
                </c:pt>
                <c:pt idx="364" formatCode="0.0%">
                  <c:v>0.98249999999999971</c:v>
                </c:pt>
                <c:pt idx="365" formatCode="0.0%">
                  <c:v>0.98299999999999965</c:v>
                </c:pt>
                <c:pt idx="366" formatCode="0.0%">
                  <c:v>0.9834999999999996</c:v>
                </c:pt>
                <c:pt idx="367" formatCode="0.0%">
                  <c:v>0.98399999999999954</c:v>
                </c:pt>
                <c:pt idx="368" formatCode="0.0%">
                  <c:v>0.98449999999999949</c:v>
                </c:pt>
                <c:pt idx="369" formatCode="0.0%">
                  <c:v>0.98499999999999943</c:v>
                </c:pt>
                <c:pt idx="370" formatCode="0.0%">
                  <c:v>0.98549999999999938</c:v>
                </c:pt>
                <c:pt idx="371" formatCode="0.0%">
                  <c:v>0.98599999999999932</c:v>
                </c:pt>
                <c:pt idx="372" formatCode="0.0%">
                  <c:v>0.98649999999999927</c:v>
                </c:pt>
                <c:pt idx="373" formatCode="0.0%">
                  <c:v>0.98699999999999921</c:v>
                </c:pt>
                <c:pt idx="374" formatCode="0.0%">
                  <c:v>0.98749999999999916</c:v>
                </c:pt>
                <c:pt idx="375" formatCode="0.0%">
                  <c:v>0.9879999999999991</c:v>
                </c:pt>
                <c:pt idx="376" formatCode="0.0%">
                  <c:v>0.98849999999999905</c:v>
                </c:pt>
                <c:pt idx="377" formatCode="0.0%">
                  <c:v>0.98899999999999899</c:v>
                </c:pt>
                <c:pt idx="378" formatCode="0.0%">
                  <c:v>0.98949999999999894</c:v>
                </c:pt>
                <c:pt idx="379">
                  <c:v>0.99</c:v>
                </c:pt>
                <c:pt idx="380" formatCode="0.0%">
                  <c:v>0.99049999999999994</c:v>
                </c:pt>
                <c:pt idx="381" formatCode="0.0%">
                  <c:v>0.99099999999999988</c:v>
                </c:pt>
                <c:pt idx="382" formatCode="0.0%">
                  <c:v>0.99149999999999983</c:v>
                </c:pt>
                <c:pt idx="383" formatCode="0.0%">
                  <c:v>0.99199999999999977</c:v>
                </c:pt>
                <c:pt idx="384" formatCode="0.0%">
                  <c:v>0.99249999999999972</c:v>
                </c:pt>
                <c:pt idx="385" formatCode="0.0%">
                  <c:v>0.99299999999999966</c:v>
                </c:pt>
                <c:pt idx="386" formatCode="0.0%">
                  <c:v>0.99349999999999961</c:v>
                </c:pt>
                <c:pt idx="387" formatCode="0.0%">
                  <c:v>0.99399999999999955</c:v>
                </c:pt>
                <c:pt idx="388" formatCode="0.0%">
                  <c:v>0.9944999999999995</c:v>
                </c:pt>
                <c:pt idx="389" formatCode="0.0%">
                  <c:v>0.99499999999999944</c:v>
                </c:pt>
                <c:pt idx="390" formatCode="0.0%">
                  <c:v>0.99549999999999939</c:v>
                </c:pt>
                <c:pt idx="391" formatCode="0.0%">
                  <c:v>0.99599999999999933</c:v>
                </c:pt>
                <c:pt idx="392" formatCode="0.0%">
                  <c:v>0.99649999999999928</c:v>
                </c:pt>
                <c:pt idx="393" formatCode="0.0%">
                  <c:v>0.99699999999999922</c:v>
                </c:pt>
                <c:pt idx="394" formatCode="0.0%">
                  <c:v>0.99749999999999917</c:v>
                </c:pt>
                <c:pt idx="395" formatCode="0.0%">
                  <c:v>0.99799999999999911</c:v>
                </c:pt>
                <c:pt idx="396" formatCode="0.0%">
                  <c:v>0.99849999999999905</c:v>
                </c:pt>
                <c:pt idx="397" formatCode="0.0%">
                  <c:v>0.998999999999999</c:v>
                </c:pt>
                <c:pt idx="398" formatCode="0.0%">
                  <c:v>0.99949999999999894</c:v>
                </c:pt>
                <c:pt idx="399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E45B-407D-87C3-D4B5AB666343}"/>
            </c:ext>
          </c:extLst>
        </c:ser>
        <c:ser>
          <c:idx val="13"/>
          <c:order val="12"/>
          <c:tx>
            <c:strRef>
              <c:f>Relativity!$J$50</c:f>
              <c:strCache>
                <c:ptCount val="1"/>
                <c:pt idx="0">
                  <c:v>Source - H</c:v>
                </c:pt>
              </c:strCache>
            </c:strRef>
          </c:tx>
          <c:spPr>
            <a:ln w="41275">
              <a:solidFill>
                <a:srgbClr val="7030A0"/>
              </a:solidFill>
              <a:prstDash val="dash"/>
            </a:ln>
          </c:spPr>
          <c:marker>
            <c:symbol val="none"/>
          </c:marker>
          <c:val>
            <c:numRef>
              <c:f>Relativity!$J$52:$J$451</c:f>
              <c:numCache>
                <c:formatCode>0.00%</c:formatCode>
                <c:ptCount val="400"/>
                <c:pt idx="0">
                  <c:v>9.8549999999999992E-3</c:v>
                </c:pt>
                <c:pt idx="1">
                  <c:v>1.9709999999999998E-2</c:v>
                </c:pt>
                <c:pt idx="2">
                  <c:v>2.9564999999999998E-2</c:v>
                </c:pt>
                <c:pt idx="3">
                  <c:v>3.9419999999999997E-2</c:v>
                </c:pt>
                <c:pt idx="4">
                  <c:v>4.9274999999999999E-2</c:v>
                </c:pt>
                <c:pt idx="5">
                  <c:v>5.9130000000000002E-2</c:v>
                </c:pt>
                <c:pt idx="6">
                  <c:v>6.8985000000000005E-2</c:v>
                </c:pt>
                <c:pt idx="7">
                  <c:v>7.8840000000000007E-2</c:v>
                </c:pt>
                <c:pt idx="8">
                  <c:v>8.869500000000001E-2</c:v>
                </c:pt>
                <c:pt idx="9">
                  <c:v>9.8550000000000013E-2</c:v>
                </c:pt>
                <c:pt idx="10">
                  <c:v>0.10840500000000002</c:v>
                </c:pt>
                <c:pt idx="11">
                  <c:v>0.11826000000000002</c:v>
                </c:pt>
                <c:pt idx="12">
                  <c:v>0.12811500000000001</c:v>
                </c:pt>
                <c:pt idx="13">
                  <c:v>0.13797000000000001</c:v>
                </c:pt>
                <c:pt idx="14">
                  <c:v>0.14782500000000001</c:v>
                </c:pt>
                <c:pt idx="15">
                  <c:v>0.15768000000000001</c:v>
                </c:pt>
                <c:pt idx="16">
                  <c:v>0.16753500000000002</c:v>
                </c:pt>
                <c:pt idx="17">
                  <c:v>0.17739000000000002</c:v>
                </c:pt>
                <c:pt idx="18">
                  <c:v>0.18724500000000002</c:v>
                </c:pt>
                <c:pt idx="19">
                  <c:v>0.1971</c:v>
                </c:pt>
                <c:pt idx="20" formatCode="0.0%">
                  <c:v>0.20324500000000001</c:v>
                </c:pt>
                <c:pt idx="21" formatCode="0.0%">
                  <c:v>0.20939000000000002</c:v>
                </c:pt>
                <c:pt idx="22" formatCode="0.0%">
                  <c:v>0.21553500000000003</c:v>
                </c:pt>
                <c:pt idx="23" formatCode="0.0%">
                  <c:v>0.22168000000000004</c:v>
                </c:pt>
                <c:pt idx="24" formatCode="0.0%">
                  <c:v>0.22782500000000006</c:v>
                </c:pt>
                <c:pt idx="25" formatCode="0.0%">
                  <c:v>0.23397000000000007</c:v>
                </c:pt>
                <c:pt idx="26" formatCode="0.0%">
                  <c:v>0.24011500000000008</c:v>
                </c:pt>
                <c:pt idx="27" formatCode="0.0%">
                  <c:v>0.24626000000000009</c:v>
                </c:pt>
                <c:pt idx="28" formatCode="0.0%">
                  <c:v>0.2524050000000001</c:v>
                </c:pt>
                <c:pt idx="29" formatCode="0.0%">
                  <c:v>0.25855000000000011</c:v>
                </c:pt>
                <c:pt idx="30" formatCode="0.0%">
                  <c:v>0.26469500000000012</c:v>
                </c:pt>
                <c:pt idx="31" formatCode="0.0%">
                  <c:v>0.27084000000000014</c:v>
                </c:pt>
                <c:pt idx="32" formatCode="0.0%">
                  <c:v>0.27698500000000015</c:v>
                </c:pt>
                <c:pt idx="33" formatCode="0.0%">
                  <c:v>0.28313000000000016</c:v>
                </c:pt>
                <c:pt idx="34" formatCode="0.0%">
                  <c:v>0.28927500000000017</c:v>
                </c:pt>
                <c:pt idx="35" formatCode="0.0%">
                  <c:v>0.29542000000000018</c:v>
                </c:pt>
                <c:pt idx="36" formatCode="0.0%">
                  <c:v>0.30156500000000019</c:v>
                </c:pt>
                <c:pt idx="37" formatCode="0.0%">
                  <c:v>0.30771000000000021</c:v>
                </c:pt>
                <c:pt idx="38" formatCode="0.0%">
                  <c:v>0.31385500000000022</c:v>
                </c:pt>
                <c:pt idx="39">
                  <c:v>0.32</c:v>
                </c:pt>
                <c:pt idx="40" formatCode="0.0%">
                  <c:v>0.32400000000000001</c:v>
                </c:pt>
                <c:pt idx="41" formatCode="0.0%">
                  <c:v>0.32800000000000001</c:v>
                </c:pt>
                <c:pt idx="42" formatCode="0.0%">
                  <c:v>0.33200000000000002</c:v>
                </c:pt>
                <c:pt idx="43" formatCode="0.0%">
                  <c:v>0.33600000000000002</c:v>
                </c:pt>
                <c:pt idx="44" formatCode="0.0%">
                  <c:v>0.34</c:v>
                </c:pt>
                <c:pt idx="45" formatCode="0.0%">
                  <c:v>0.34400000000000003</c:v>
                </c:pt>
                <c:pt idx="46" formatCode="0.0%">
                  <c:v>0.34800000000000003</c:v>
                </c:pt>
                <c:pt idx="47" formatCode="0.0%">
                  <c:v>0.35200000000000004</c:v>
                </c:pt>
                <c:pt idx="48" formatCode="0.0%">
                  <c:v>0.35600000000000004</c:v>
                </c:pt>
                <c:pt idx="49" formatCode="0.0%">
                  <c:v>0.36000000000000004</c:v>
                </c:pt>
                <c:pt idx="50" formatCode="0.0%">
                  <c:v>0.36400000000000005</c:v>
                </c:pt>
                <c:pt idx="51" formatCode="0.0%">
                  <c:v>0.36800000000000005</c:v>
                </c:pt>
                <c:pt idx="52" formatCode="0.0%">
                  <c:v>0.37200000000000005</c:v>
                </c:pt>
                <c:pt idx="53" formatCode="0.0%">
                  <c:v>0.37600000000000006</c:v>
                </c:pt>
                <c:pt idx="54" formatCode="0.0%">
                  <c:v>0.38000000000000006</c:v>
                </c:pt>
                <c:pt idx="55" formatCode="0.0%">
                  <c:v>0.38400000000000006</c:v>
                </c:pt>
                <c:pt idx="56" formatCode="0.0%">
                  <c:v>0.38800000000000007</c:v>
                </c:pt>
                <c:pt idx="57" formatCode="0.0%">
                  <c:v>0.39200000000000007</c:v>
                </c:pt>
                <c:pt idx="58" formatCode="0.0%">
                  <c:v>0.39600000000000007</c:v>
                </c:pt>
                <c:pt idx="59">
                  <c:v>0.4</c:v>
                </c:pt>
                <c:pt idx="60" formatCode="0.0%">
                  <c:v>0.40400000000000003</c:v>
                </c:pt>
                <c:pt idx="61" formatCode="0.0%">
                  <c:v>0.40800000000000003</c:v>
                </c:pt>
                <c:pt idx="62" formatCode="0.0%">
                  <c:v>0.41200000000000003</c:v>
                </c:pt>
                <c:pt idx="63" formatCode="0.0%">
                  <c:v>0.41600000000000004</c:v>
                </c:pt>
                <c:pt idx="64" formatCode="0.0%">
                  <c:v>0.42000000000000004</c:v>
                </c:pt>
                <c:pt idx="65" formatCode="0.0%">
                  <c:v>0.42400000000000004</c:v>
                </c:pt>
                <c:pt idx="66" formatCode="0.0%">
                  <c:v>0.42800000000000005</c:v>
                </c:pt>
                <c:pt idx="67" formatCode="0.0%">
                  <c:v>0.43200000000000005</c:v>
                </c:pt>
                <c:pt idx="68" formatCode="0.0%">
                  <c:v>0.43600000000000005</c:v>
                </c:pt>
                <c:pt idx="69" formatCode="0.0%">
                  <c:v>0.44000000000000006</c:v>
                </c:pt>
                <c:pt idx="70" formatCode="0.0%">
                  <c:v>0.44400000000000006</c:v>
                </c:pt>
                <c:pt idx="71" formatCode="0.0%">
                  <c:v>0.44800000000000006</c:v>
                </c:pt>
                <c:pt idx="72" formatCode="0.0%">
                  <c:v>0.45200000000000007</c:v>
                </c:pt>
                <c:pt idx="73" formatCode="0.0%">
                  <c:v>0.45600000000000007</c:v>
                </c:pt>
                <c:pt idx="74" formatCode="0.0%">
                  <c:v>0.46000000000000008</c:v>
                </c:pt>
                <c:pt idx="75" formatCode="0.0%">
                  <c:v>0.46400000000000008</c:v>
                </c:pt>
                <c:pt idx="76" formatCode="0.0%">
                  <c:v>0.46800000000000008</c:v>
                </c:pt>
                <c:pt idx="77" formatCode="0.0%">
                  <c:v>0.47200000000000009</c:v>
                </c:pt>
                <c:pt idx="78" formatCode="0.0%">
                  <c:v>0.47600000000000009</c:v>
                </c:pt>
                <c:pt idx="79">
                  <c:v>0.48</c:v>
                </c:pt>
                <c:pt idx="80" formatCode="0.0%">
                  <c:v>0.48349999999999999</c:v>
                </c:pt>
                <c:pt idx="81" formatCode="0.0%">
                  <c:v>0.48699999999999999</c:v>
                </c:pt>
                <c:pt idx="82" formatCode="0.0%">
                  <c:v>0.49049999999999999</c:v>
                </c:pt>
                <c:pt idx="83" formatCode="0.0%">
                  <c:v>0.49399999999999999</c:v>
                </c:pt>
                <c:pt idx="84" formatCode="0.0%">
                  <c:v>0.4975</c:v>
                </c:pt>
                <c:pt idx="85" formatCode="0.0%">
                  <c:v>0.501</c:v>
                </c:pt>
                <c:pt idx="86" formatCode="0.0%">
                  <c:v>0.50449999999999995</c:v>
                </c:pt>
                <c:pt idx="87" formatCode="0.0%">
                  <c:v>0.50800000000000001</c:v>
                </c:pt>
                <c:pt idx="88" formatCode="0.0%">
                  <c:v>0.51150000000000007</c:v>
                </c:pt>
                <c:pt idx="89" formatCode="0.0%">
                  <c:v>0.51500000000000012</c:v>
                </c:pt>
                <c:pt idx="90" formatCode="0.0%">
                  <c:v>0.51850000000000018</c:v>
                </c:pt>
                <c:pt idx="91" formatCode="0.0%">
                  <c:v>0.52200000000000024</c:v>
                </c:pt>
                <c:pt idx="92" formatCode="0.0%">
                  <c:v>0.5255000000000003</c:v>
                </c:pt>
                <c:pt idx="93" formatCode="0.0%">
                  <c:v>0.52900000000000036</c:v>
                </c:pt>
                <c:pt idx="94" formatCode="0.0%">
                  <c:v>0.53250000000000042</c:v>
                </c:pt>
                <c:pt idx="95" formatCode="0.0%">
                  <c:v>0.53600000000000048</c:v>
                </c:pt>
                <c:pt idx="96" formatCode="0.0%">
                  <c:v>0.53950000000000053</c:v>
                </c:pt>
                <c:pt idx="97" formatCode="0.0%">
                  <c:v>0.54300000000000059</c:v>
                </c:pt>
                <c:pt idx="98" formatCode="0.0%">
                  <c:v>0.54650000000000065</c:v>
                </c:pt>
                <c:pt idx="99">
                  <c:v>0.55000000000000004</c:v>
                </c:pt>
                <c:pt idx="100" formatCode="0.0%">
                  <c:v>0.55249999999999999</c:v>
                </c:pt>
                <c:pt idx="101" formatCode="0.0%">
                  <c:v>0.55499999999999994</c:v>
                </c:pt>
                <c:pt idx="102" formatCode="0.0%">
                  <c:v>0.55749999999999988</c:v>
                </c:pt>
                <c:pt idx="103" formatCode="0.0%">
                  <c:v>0.55999999999999983</c:v>
                </c:pt>
                <c:pt idx="104" formatCode="0.0%">
                  <c:v>0.56249999999999978</c:v>
                </c:pt>
                <c:pt idx="105" formatCode="0.0%">
                  <c:v>0.56499999999999972</c:v>
                </c:pt>
                <c:pt idx="106" formatCode="0.0%">
                  <c:v>0.56749999999999967</c:v>
                </c:pt>
                <c:pt idx="107" formatCode="0.0%">
                  <c:v>0.56999999999999962</c:v>
                </c:pt>
                <c:pt idx="108" formatCode="0.0%">
                  <c:v>0.57249999999999956</c:v>
                </c:pt>
                <c:pt idx="109" formatCode="0.0%">
                  <c:v>0.57499999999999951</c:v>
                </c:pt>
                <c:pt idx="110" formatCode="0.0%">
                  <c:v>0.57749999999999946</c:v>
                </c:pt>
                <c:pt idx="111" formatCode="0.0%">
                  <c:v>0.5799999999999994</c:v>
                </c:pt>
                <c:pt idx="112" formatCode="0.0%">
                  <c:v>0.58249999999999935</c:v>
                </c:pt>
                <c:pt idx="113" formatCode="0.0%">
                  <c:v>0.5849999999999993</c:v>
                </c:pt>
                <c:pt idx="114" formatCode="0.0%">
                  <c:v>0.58749999999999925</c:v>
                </c:pt>
                <c:pt idx="115" formatCode="0.0%">
                  <c:v>0.58999999999999919</c:v>
                </c:pt>
                <c:pt idx="116" formatCode="0.0%">
                  <c:v>0.59249999999999914</c:v>
                </c:pt>
                <c:pt idx="117" formatCode="0.0%">
                  <c:v>0.59499999999999909</c:v>
                </c:pt>
                <c:pt idx="118" formatCode="0.0%">
                  <c:v>0.59749999999999903</c:v>
                </c:pt>
                <c:pt idx="119">
                  <c:v>0.6</c:v>
                </c:pt>
                <c:pt idx="120" formatCode="0.0%">
                  <c:v>0.60199999999999998</c:v>
                </c:pt>
                <c:pt idx="121" formatCode="0.0%">
                  <c:v>0.60399999999999998</c:v>
                </c:pt>
                <c:pt idx="122" formatCode="0.0%">
                  <c:v>0.60599999999999998</c:v>
                </c:pt>
                <c:pt idx="123" formatCode="0.0%">
                  <c:v>0.60799999999999998</c:v>
                </c:pt>
                <c:pt idx="124" formatCode="0.0%">
                  <c:v>0.61</c:v>
                </c:pt>
                <c:pt idx="125" formatCode="0.0%">
                  <c:v>0.61199999999999999</c:v>
                </c:pt>
                <c:pt idx="126" formatCode="0.0%">
                  <c:v>0.61399999999999999</c:v>
                </c:pt>
                <c:pt idx="127" formatCode="0.0%">
                  <c:v>0.61599999999999999</c:v>
                </c:pt>
                <c:pt idx="128" formatCode="0.0%">
                  <c:v>0.61799999999999999</c:v>
                </c:pt>
                <c:pt idx="129" formatCode="0.0%">
                  <c:v>0.62</c:v>
                </c:pt>
                <c:pt idx="130" formatCode="0.0%">
                  <c:v>0.622</c:v>
                </c:pt>
                <c:pt idx="131" formatCode="0.0%">
                  <c:v>0.624</c:v>
                </c:pt>
                <c:pt idx="132" formatCode="0.0%">
                  <c:v>0.626</c:v>
                </c:pt>
                <c:pt idx="133" formatCode="0.0%">
                  <c:v>0.628</c:v>
                </c:pt>
                <c:pt idx="134" formatCode="0.0%">
                  <c:v>0.63</c:v>
                </c:pt>
                <c:pt idx="135" formatCode="0.0%">
                  <c:v>0.63200000000000001</c:v>
                </c:pt>
                <c:pt idx="136" formatCode="0.0%">
                  <c:v>0.63400000000000001</c:v>
                </c:pt>
                <c:pt idx="137" formatCode="0.0%">
                  <c:v>0.63600000000000001</c:v>
                </c:pt>
                <c:pt idx="138" formatCode="0.0%">
                  <c:v>0.63800000000000001</c:v>
                </c:pt>
                <c:pt idx="139">
                  <c:v>0.64</c:v>
                </c:pt>
                <c:pt idx="140" formatCode="0.0%">
                  <c:v>0.64200000000000002</c:v>
                </c:pt>
                <c:pt idx="141" formatCode="0.0%">
                  <c:v>0.64400000000000002</c:v>
                </c:pt>
                <c:pt idx="142" formatCode="0.0%">
                  <c:v>0.64600000000000002</c:v>
                </c:pt>
                <c:pt idx="143" formatCode="0.0%">
                  <c:v>0.64800000000000002</c:v>
                </c:pt>
                <c:pt idx="144" formatCode="0.0%">
                  <c:v>0.65</c:v>
                </c:pt>
                <c:pt idx="145" formatCode="0.0%">
                  <c:v>0.65200000000000002</c:v>
                </c:pt>
                <c:pt idx="146" formatCode="0.0%">
                  <c:v>0.65400000000000003</c:v>
                </c:pt>
                <c:pt idx="147" formatCode="0.0%">
                  <c:v>0.65600000000000003</c:v>
                </c:pt>
                <c:pt idx="148" formatCode="0.0%">
                  <c:v>0.65800000000000003</c:v>
                </c:pt>
                <c:pt idx="149" formatCode="0.0%">
                  <c:v>0.66</c:v>
                </c:pt>
                <c:pt idx="150" formatCode="0.0%">
                  <c:v>0.66200000000000003</c:v>
                </c:pt>
                <c:pt idx="151" formatCode="0.0%">
                  <c:v>0.66400000000000003</c:v>
                </c:pt>
                <c:pt idx="152" formatCode="0.0%">
                  <c:v>0.66600000000000004</c:v>
                </c:pt>
                <c:pt idx="153" formatCode="0.0%">
                  <c:v>0.66800000000000004</c:v>
                </c:pt>
                <c:pt idx="154" formatCode="0.0%">
                  <c:v>0.67</c:v>
                </c:pt>
                <c:pt idx="155" formatCode="0.0%">
                  <c:v>0.67200000000000004</c:v>
                </c:pt>
                <c:pt idx="156" formatCode="0.0%">
                  <c:v>0.67400000000000004</c:v>
                </c:pt>
                <c:pt idx="157" formatCode="0.0%">
                  <c:v>0.67600000000000005</c:v>
                </c:pt>
                <c:pt idx="158" formatCode="0.0%">
                  <c:v>0.67800000000000005</c:v>
                </c:pt>
                <c:pt idx="159">
                  <c:v>0.68</c:v>
                </c:pt>
                <c:pt idx="160" formatCode="0.0%">
                  <c:v>0.68200000000000005</c:v>
                </c:pt>
                <c:pt idx="161" formatCode="0.0%">
                  <c:v>0.68400000000000005</c:v>
                </c:pt>
                <c:pt idx="162" formatCode="0.0%">
                  <c:v>0.68600000000000005</c:v>
                </c:pt>
                <c:pt idx="163" formatCode="0.0%">
                  <c:v>0.68800000000000006</c:v>
                </c:pt>
                <c:pt idx="164" formatCode="0.0%">
                  <c:v>0.69000000000000006</c:v>
                </c:pt>
                <c:pt idx="165" formatCode="0.0%">
                  <c:v>0.69200000000000006</c:v>
                </c:pt>
                <c:pt idx="166" formatCode="0.0%">
                  <c:v>0.69400000000000006</c:v>
                </c:pt>
                <c:pt idx="167" formatCode="0.0%">
                  <c:v>0.69600000000000006</c:v>
                </c:pt>
                <c:pt idx="168" formatCode="0.0%">
                  <c:v>0.69800000000000006</c:v>
                </c:pt>
                <c:pt idx="169" formatCode="0.0%">
                  <c:v>0.70000000000000007</c:v>
                </c:pt>
                <c:pt idx="170" formatCode="0.0%">
                  <c:v>0.70200000000000007</c:v>
                </c:pt>
                <c:pt idx="171" formatCode="0.0%">
                  <c:v>0.70400000000000007</c:v>
                </c:pt>
                <c:pt idx="172" formatCode="0.0%">
                  <c:v>0.70600000000000007</c:v>
                </c:pt>
                <c:pt idx="173" formatCode="0.0%">
                  <c:v>0.70800000000000007</c:v>
                </c:pt>
                <c:pt idx="174" formatCode="0.0%">
                  <c:v>0.71000000000000008</c:v>
                </c:pt>
                <c:pt idx="175" formatCode="0.0%">
                  <c:v>0.71200000000000008</c:v>
                </c:pt>
                <c:pt idx="176" formatCode="0.0%">
                  <c:v>0.71400000000000008</c:v>
                </c:pt>
                <c:pt idx="177" formatCode="0.0%">
                  <c:v>0.71600000000000008</c:v>
                </c:pt>
                <c:pt idx="178" formatCode="0.0%">
                  <c:v>0.71800000000000008</c:v>
                </c:pt>
                <c:pt idx="179">
                  <c:v>0.72</c:v>
                </c:pt>
                <c:pt idx="180" formatCode="0.0%">
                  <c:v>0.72150000000000003</c:v>
                </c:pt>
                <c:pt idx="181" formatCode="0.0%">
                  <c:v>0.72300000000000009</c:v>
                </c:pt>
                <c:pt idx="182" formatCode="0.0%">
                  <c:v>0.72450000000000014</c:v>
                </c:pt>
                <c:pt idx="183" formatCode="0.0%">
                  <c:v>0.7260000000000002</c:v>
                </c:pt>
                <c:pt idx="184" formatCode="0.0%">
                  <c:v>0.72750000000000026</c:v>
                </c:pt>
                <c:pt idx="185" formatCode="0.0%">
                  <c:v>0.72900000000000031</c:v>
                </c:pt>
                <c:pt idx="186" formatCode="0.0%">
                  <c:v>0.73050000000000037</c:v>
                </c:pt>
                <c:pt idx="187" formatCode="0.0%">
                  <c:v>0.73200000000000043</c:v>
                </c:pt>
                <c:pt idx="188" formatCode="0.0%">
                  <c:v>0.73350000000000048</c:v>
                </c:pt>
                <c:pt idx="189" formatCode="0.0%">
                  <c:v>0.73500000000000054</c:v>
                </c:pt>
                <c:pt idx="190" formatCode="0.0%">
                  <c:v>0.7365000000000006</c:v>
                </c:pt>
                <c:pt idx="191" formatCode="0.0%">
                  <c:v>0.73800000000000066</c:v>
                </c:pt>
                <c:pt idx="192" formatCode="0.0%">
                  <c:v>0.73950000000000071</c:v>
                </c:pt>
                <c:pt idx="193" formatCode="0.0%">
                  <c:v>0.74100000000000077</c:v>
                </c:pt>
                <c:pt idx="194" formatCode="0.0%">
                  <c:v>0.74250000000000083</c:v>
                </c:pt>
                <c:pt idx="195" formatCode="0.0%">
                  <c:v>0.74400000000000088</c:v>
                </c:pt>
                <c:pt idx="196" formatCode="0.0%">
                  <c:v>0.74550000000000094</c:v>
                </c:pt>
                <c:pt idx="197" formatCode="0.0%">
                  <c:v>0.747000000000001</c:v>
                </c:pt>
                <c:pt idx="198" formatCode="0.0%">
                  <c:v>0.74850000000000105</c:v>
                </c:pt>
                <c:pt idx="199">
                  <c:v>0.75</c:v>
                </c:pt>
                <c:pt idx="200" formatCode="0.0%">
                  <c:v>0.75150000000000006</c:v>
                </c:pt>
                <c:pt idx="201" formatCode="0.0%">
                  <c:v>0.75300000000000011</c:v>
                </c:pt>
                <c:pt idx="202" formatCode="0.0%">
                  <c:v>0.75450000000000017</c:v>
                </c:pt>
                <c:pt idx="203" formatCode="0.0%">
                  <c:v>0.75600000000000023</c:v>
                </c:pt>
                <c:pt idx="204" formatCode="0.0%">
                  <c:v>0.75750000000000028</c:v>
                </c:pt>
                <c:pt idx="205" formatCode="0.0%">
                  <c:v>0.75900000000000034</c:v>
                </c:pt>
                <c:pt idx="206" formatCode="0.0%">
                  <c:v>0.7605000000000004</c:v>
                </c:pt>
                <c:pt idx="207" formatCode="0.0%">
                  <c:v>0.76200000000000045</c:v>
                </c:pt>
                <c:pt idx="208" formatCode="0.0%">
                  <c:v>0.76350000000000051</c:v>
                </c:pt>
                <c:pt idx="209" formatCode="0.0%">
                  <c:v>0.76500000000000057</c:v>
                </c:pt>
                <c:pt idx="210" formatCode="0.0%">
                  <c:v>0.76650000000000063</c:v>
                </c:pt>
                <c:pt idx="211" formatCode="0.0%">
                  <c:v>0.76800000000000068</c:v>
                </c:pt>
                <c:pt idx="212" formatCode="0.0%">
                  <c:v>0.76950000000000074</c:v>
                </c:pt>
                <c:pt idx="213" formatCode="0.0%">
                  <c:v>0.7710000000000008</c:v>
                </c:pt>
                <c:pt idx="214" formatCode="0.0%">
                  <c:v>0.77250000000000085</c:v>
                </c:pt>
                <c:pt idx="215" formatCode="0.0%">
                  <c:v>0.77400000000000091</c:v>
                </c:pt>
                <c:pt idx="216" formatCode="0.0%">
                  <c:v>0.77550000000000097</c:v>
                </c:pt>
                <c:pt idx="217" formatCode="0.0%">
                  <c:v>0.77700000000000102</c:v>
                </c:pt>
                <c:pt idx="218" formatCode="0.0%">
                  <c:v>0.77850000000000108</c:v>
                </c:pt>
                <c:pt idx="219">
                  <c:v>0.78</c:v>
                </c:pt>
                <c:pt idx="220" formatCode="0.0%">
                  <c:v>0.78150000000000008</c:v>
                </c:pt>
                <c:pt idx="221" formatCode="0.0%">
                  <c:v>0.78300000000000014</c:v>
                </c:pt>
                <c:pt idx="222" formatCode="0.0%">
                  <c:v>0.7845000000000002</c:v>
                </c:pt>
                <c:pt idx="223" formatCode="0.0%">
                  <c:v>0.78600000000000025</c:v>
                </c:pt>
                <c:pt idx="224" formatCode="0.0%">
                  <c:v>0.78750000000000031</c:v>
                </c:pt>
                <c:pt idx="225" formatCode="0.0%">
                  <c:v>0.78900000000000037</c:v>
                </c:pt>
                <c:pt idx="226" formatCode="0.0%">
                  <c:v>0.79050000000000042</c:v>
                </c:pt>
                <c:pt idx="227" formatCode="0.0%">
                  <c:v>0.79200000000000048</c:v>
                </c:pt>
                <c:pt idx="228" formatCode="0.0%">
                  <c:v>0.79350000000000054</c:v>
                </c:pt>
                <c:pt idx="229" formatCode="0.0%">
                  <c:v>0.7950000000000006</c:v>
                </c:pt>
                <c:pt idx="230" formatCode="0.0%">
                  <c:v>0.79650000000000065</c:v>
                </c:pt>
                <c:pt idx="231" formatCode="0.0%">
                  <c:v>0.79800000000000071</c:v>
                </c:pt>
                <c:pt idx="232" formatCode="0.0%">
                  <c:v>0.79950000000000077</c:v>
                </c:pt>
                <c:pt idx="233" formatCode="0.0%">
                  <c:v>0.80100000000000082</c:v>
                </c:pt>
                <c:pt idx="234" formatCode="0.0%">
                  <c:v>0.80250000000000088</c:v>
                </c:pt>
                <c:pt idx="235" formatCode="0.0%">
                  <c:v>0.80400000000000094</c:v>
                </c:pt>
                <c:pt idx="236" formatCode="0.0%">
                  <c:v>0.80550000000000099</c:v>
                </c:pt>
                <c:pt idx="237" formatCode="0.0%">
                  <c:v>0.80700000000000105</c:v>
                </c:pt>
                <c:pt idx="238" formatCode="0.0%">
                  <c:v>0.80850000000000111</c:v>
                </c:pt>
                <c:pt idx="239">
                  <c:v>0.81</c:v>
                </c:pt>
                <c:pt idx="240" formatCode="0.0%">
                  <c:v>0.8115</c:v>
                </c:pt>
                <c:pt idx="241" formatCode="0.0%">
                  <c:v>0.81299999999999994</c:v>
                </c:pt>
                <c:pt idx="242" formatCode="0.0%">
                  <c:v>0.81449999999999989</c:v>
                </c:pt>
                <c:pt idx="243" formatCode="0.0%">
                  <c:v>0.81599999999999984</c:v>
                </c:pt>
                <c:pt idx="244" formatCode="0.0%">
                  <c:v>0.81749999999999978</c:v>
                </c:pt>
                <c:pt idx="245" formatCode="0.0%">
                  <c:v>0.81899999999999973</c:v>
                </c:pt>
                <c:pt idx="246" formatCode="0.0%">
                  <c:v>0.82049999999999967</c:v>
                </c:pt>
                <c:pt idx="247" formatCode="0.0%">
                  <c:v>0.82199999999999962</c:v>
                </c:pt>
                <c:pt idx="248" formatCode="0.0%">
                  <c:v>0.82349999999999957</c:v>
                </c:pt>
                <c:pt idx="249" formatCode="0.0%">
                  <c:v>0.82499999999999951</c:v>
                </c:pt>
                <c:pt idx="250" formatCode="0.0%">
                  <c:v>0.82649999999999946</c:v>
                </c:pt>
                <c:pt idx="251" formatCode="0.0%">
                  <c:v>0.8279999999999994</c:v>
                </c:pt>
                <c:pt idx="252" formatCode="0.0%">
                  <c:v>0.82949999999999935</c:v>
                </c:pt>
                <c:pt idx="253" formatCode="0.0%">
                  <c:v>0.83099999999999929</c:v>
                </c:pt>
                <c:pt idx="254" formatCode="0.0%">
                  <c:v>0.83249999999999924</c:v>
                </c:pt>
                <c:pt idx="255" formatCode="0.0%">
                  <c:v>0.83399999999999919</c:v>
                </c:pt>
                <c:pt idx="256" formatCode="0.0%">
                  <c:v>0.83549999999999913</c:v>
                </c:pt>
                <c:pt idx="257" formatCode="0.0%">
                  <c:v>0.83699999999999908</c:v>
                </c:pt>
                <c:pt idx="258" formatCode="0.0%">
                  <c:v>0.83849999999999902</c:v>
                </c:pt>
                <c:pt idx="259">
                  <c:v>0.84</c:v>
                </c:pt>
                <c:pt idx="260" formatCode="0.0%">
                  <c:v>0.84149999999999991</c:v>
                </c:pt>
                <c:pt idx="261" formatCode="0.0%">
                  <c:v>0.84299999999999997</c:v>
                </c:pt>
                <c:pt idx="262" formatCode="0.0%">
                  <c:v>0.84450000000000003</c:v>
                </c:pt>
                <c:pt idx="263" formatCode="0.0%">
                  <c:v>0.84600000000000009</c:v>
                </c:pt>
                <c:pt idx="264" formatCode="0.0%">
                  <c:v>0.84750000000000014</c:v>
                </c:pt>
                <c:pt idx="265" formatCode="0.0%">
                  <c:v>0.8490000000000002</c:v>
                </c:pt>
                <c:pt idx="266" formatCode="0.0%">
                  <c:v>0.85050000000000026</c:v>
                </c:pt>
                <c:pt idx="267" formatCode="0.0%">
                  <c:v>0.85200000000000031</c:v>
                </c:pt>
                <c:pt idx="268" formatCode="0.0%">
                  <c:v>0.85350000000000037</c:v>
                </c:pt>
                <c:pt idx="269" formatCode="0.0%">
                  <c:v>0.85500000000000043</c:v>
                </c:pt>
                <c:pt idx="270" formatCode="0.0%">
                  <c:v>0.85650000000000048</c:v>
                </c:pt>
                <c:pt idx="271" formatCode="0.0%">
                  <c:v>0.85800000000000054</c:v>
                </c:pt>
                <c:pt idx="272" formatCode="0.0%">
                  <c:v>0.8595000000000006</c:v>
                </c:pt>
                <c:pt idx="273" formatCode="0.0%">
                  <c:v>0.86100000000000065</c:v>
                </c:pt>
                <c:pt idx="274" formatCode="0.0%">
                  <c:v>0.86250000000000071</c:v>
                </c:pt>
                <c:pt idx="275" formatCode="0.0%">
                  <c:v>0.86400000000000077</c:v>
                </c:pt>
                <c:pt idx="276" formatCode="0.0%">
                  <c:v>0.86550000000000082</c:v>
                </c:pt>
                <c:pt idx="277" formatCode="0.0%">
                  <c:v>0.86700000000000088</c:v>
                </c:pt>
                <c:pt idx="278" formatCode="0.0%">
                  <c:v>0.86850000000000094</c:v>
                </c:pt>
                <c:pt idx="279">
                  <c:v>0.87</c:v>
                </c:pt>
                <c:pt idx="280" formatCode="0.0%">
                  <c:v>0.87149999999999994</c:v>
                </c:pt>
                <c:pt idx="281" formatCode="0.0%">
                  <c:v>0.873</c:v>
                </c:pt>
                <c:pt idx="282" formatCode="0.0%">
                  <c:v>0.87450000000000006</c:v>
                </c:pt>
                <c:pt idx="283" formatCode="0.0%">
                  <c:v>0.87600000000000011</c:v>
                </c:pt>
                <c:pt idx="284" formatCode="0.0%">
                  <c:v>0.87750000000000017</c:v>
                </c:pt>
                <c:pt idx="285" formatCode="0.0%">
                  <c:v>0.87900000000000023</c:v>
                </c:pt>
                <c:pt idx="286" formatCode="0.0%">
                  <c:v>0.88050000000000028</c:v>
                </c:pt>
                <c:pt idx="287" formatCode="0.0%">
                  <c:v>0.88200000000000034</c:v>
                </c:pt>
                <c:pt idx="288" formatCode="0.0%">
                  <c:v>0.8835000000000004</c:v>
                </c:pt>
                <c:pt idx="289" formatCode="0.0%">
                  <c:v>0.88500000000000045</c:v>
                </c:pt>
                <c:pt idx="290" formatCode="0.0%">
                  <c:v>0.88650000000000051</c:v>
                </c:pt>
                <c:pt idx="291" formatCode="0.0%">
                  <c:v>0.88800000000000057</c:v>
                </c:pt>
                <c:pt idx="292" formatCode="0.0%">
                  <c:v>0.88950000000000062</c:v>
                </c:pt>
                <c:pt idx="293" formatCode="0.0%">
                  <c:v>0.89100000000000068</c:v>
                </c:pt>
                <c:pt idx="294" formatCode="0.0%">
                  <c:v>0.89250000000000074</c:v>
                </c:pt>
                <c:pt idx="295" formatCode="0.0%">
                  <c:v>0.89400000000000079</c:v>
                </c:pt>
                <c:pt idx="296" formatCode="0.0%">
                  <c:v>0.89550000000000085</c:v>
                </c:pt>
                <c:pt idx="297" formatCode="0.0%">
                  <c:v>0.89700000000000091</c:v>
                </c:pt>
                <c:pt idx="298" formatCode="0.0%">
                  <c:v>0.89850000000000096</c:v>
                </c:pt>
                <c:pt idx="299">
                  <c:v>0.9</c:v>
                </c:pt>
                <c:pt idx="300" formatCode="0.0%">
                  <c:v>0.90149999999999997</c:v>
                </c:pt>
                <c:pt idx="301" formatCode="0.0%">
                  <c:v>0.90300000000000002</c:v>
                </c:pt>
                <c:pt idx="302" formatCode="0.0%">
                  <c:v>0.90450000000000008</c:v>
                </c:pt>
                <c:pt idx="303" formatCode="0.0%">
                  <c:v>0.90600000000000014</c:v>
                </c:pt>
                <c:pt idx="304" formatCode="0.0%">
                  <c:v>0.9075000000000002</c:v>
                </c:pt>
                <c:pt idx="305" formatCode="0.0%">
                  <c:v>0.90900000000000025</c:v>
                </c:pt>
                <c:pt idx="306" formatCode="0.0%">
                  <c:v>0.91050000000000031</c:v>
                </c:pt>
                <c:pt idx="307" formatCode="0.0%">
                  <c:v>0.91200000000000037</c:v>
                </c:pt>
                <c:pt idx="308" formatCode="0.0%">
                  <c:v>0.91350000000000042</c:v>
                </c:pt>
                <c:pt idx="309" formatCode="0.0%">
                  <c:v>0.91500000000000048</c:v>
                </c:pt>
                <c:pt idx="310" formatCode="0.0%">
                  <c:v>0.91650000000000054</c:v>
                </c:pt>
                <c:pt idx="311" formatCode="0.0%">
                  <c:v>0.91800000000000059</c:v>
                </c:pt>
                <c:pt idx="312" formatCode="0.0%">
                  <c:v>0.91950000000000065</c:v>
                </c:pt>
                <c:pt idx="313" formatCode="0.0%">
                  <c:v>0.92100000000000071</c:v>
                </c:pt>
                <c:pt idx="314" formatCode="0.0%">
                  <c:v>0.92250000000000076</c:v>
                </c:pt>
                <c:pt idx="315" formatCode="0.0%">
                  <c:v>0.92400000000000082</c:v>
                </c:pt>
                <c:pt idx="316" formatCode="0.0%">
                  <c:v>0.92550000000000088</c:v>
                </c:pt>
                <c:pt idx="317" formatCode="0.0%">
                  <c:v>0.92700000000000093</c:v>
                </c:pt>
                <c:pt idx="318" formatCode="0.0%">
                  <c:v>0.92850000000000099</c:v>
                </c:pt>
                <c:pt idx="319">
                  <c:v>0.93</c:v>
                </c:pt>
                <c:pt idx="320" formatCode="0.0%">
                  <c:v>0.93149999999999999</c:v>
                </c:pt>
                <c:pt idx="321" formatCode="0.0%">
                  <c:v>0.93299999999999994</c:v>
                </c:pt>
                <c:pt idx="322" formatCode="0.0%">
                  <c:v>0.93449999999999989</c:v>
                </c:pt>
                <c:pt idx="323" formatCode="0.0%">
                  <c:v>0.93599999999999983</c:v>
                </c:pt>
                <c:pt idx="324" formatCode="0.0%">
                  <c:v>0.93749999999999978</c:v>
                </c:pt>
                <c:pt idx="325" formatCode="0.0%">
                  <c:v>0.93899999999999972</c:v>
                </c:pt>
                <c:pt idx="326" formatCode="0.0%">
                  <c:v>0.94049999999999967</c:v>
                </c:pt>
                <c:pt idx="327" formatCode="0.0%">
                  <c:v>0.94199999999999962</c:v>
                </c:pt>
                <c:pt idx="328" formatCode="0.0%">
                  <c:v>0.94349999999999956</c:v>
                </c:pt>
                <c:pt idx="329" formatCode="0.0%">
                  <c:v>0.94499999999999951</c:v>
                </c:pt>
                <c:pt idx="330" formatCode="0.0%">
                  <c:v>0.94649999999999945</c:v>
                </c:pt>
                <c:pt idx="331" formatCode="0.0%">
                  <c:v>0.9479999999999994</c:v>
                </c:pt>
                <c:pt idx="332" formatCode="0.0%">
                  <c:v>0.94949999999999934</c:v>
                </c:pt>
                <c:pt idx="333" formatCode="0.0%">
                  <c:v>0.95099999999999929</c:v>
                </c:pt>
                <c:pt idx="334" formatCode="0.0%">
                  <c:v>0.95249999999999924</c:v>
                </c:pt>
                <c:pt idx="335" formatCode="0.0%">
                  <c:v>0.95399999999999918</c:v>
                </c:pt>
                <c:pt idx="336" formatCode="0.0%">
                  <c:v>0.95549999999999913</c:v>
                </c:pt>
                <c:pt idx="337" formatCode="0.0%">
                  <c:v>0.95699999999999907</c:v>
                </c:pt>
                <c:pt idx="338" formatCode="0.0%">
                  <c:v>0.95849999999999902</c:v>
                </c:pt>
                <c:pt idx="339">
                  <c:v>0.96</c:v>
                </c:pt>
                <c:pt idx="340" formatCode="0.0%">
                  <c:v>0.96099999999999997</c:v>
                </c:pt>
                <c:pt idx="341" formatCode="0.0%">
                  <c:v>0.96199999999999997</c:v>
                </c:pt>
                <c:pt idx="342" formatCode="0.0%">
                  <c:v>0.96299999999999997</c:v>
                </c:pt>
                <c:pt idx="343" formatCode="0.0%">
                  <c:v>0.96399999999999997</c:v>
                </c:pt>
                <c:pt idx="344" formatCode="0.0%">
                  <c:v>0.96499999999999997</c:v>
                </c:pt>
                <c:pt idx="345" formatCode="0.0%">
                  <c:v>0.96599999999999997</c:v>
                </c:pt>
                <c:pt idx="346" formatCode="0.0%">
                  <c:v>0.96699999999999997</c:v>
                </c:pt>
                <c:pt idx="347" formatCode="0.0%">
                  <c:v>0.96799999999999997</c:v>
                </c:pt>
                <c:pt idx="348" formatCode="0.0%">
                  <c:v>0.96899999999999997</c:v>
                </c:pt>
                <c:pt idx="349" formatCode="0.0%">
                  <c:v>0.97</c:v>
                </c:pt>
                <c:pt idx="350" formatCode="0.0%">
                  <c:v>0.97099999999999997</c:v>
                </c:pt>
                <c:pt idx="351" formatCode="0.0%">
                  <c:v>0.97199999999999998</c:v>
                </c:pt>
                <c:pt idx="352" formatCode="0.0%">
                  <c:v>0.97299999999999998</c:v>
                </c:pt>
                <c:pt idx="353" formatCode="0.0%">
                  <c:v>0.97399999999999998</c:v>
                </c:pt>
                <c:pt idx="354" formatCode="0.0%">
                  <c:v>0.97499999999999998</c:v>
                </c:pt>
                <c:pt idx="355" formatCode="0.0%">
                  <c:v>0.97599999999999998</c:v>
                </c:pt>
                <c:pt idx="356" formatCode="0.0%">
                  <c:v>0.97699999999999998</c:v>
                </c:pt>
                <c:pt idx="357" formatCode="0.0%">
                  <c:v>0.97799999999999998</c:v>
                </c:pt>
                <c:pt idx="358" formatCode="0.0%">
                  <c:v>0.97899999999999998</c:v>
                </c:pt>
                <c:pt idx="359">
                  <c:v>0.98</c:v>
                </c:pt>
                <c:pt idx="360" formatCode="0.0%">
                  <c:v>0.98049999999999993</c:v>
                </c:pt>
                <c:pt idx="361" formatCode="0.0%">
                  <c:v>0.98099999999999987</c:v>
                </c:pt>
                <c:pt idx="362" formatCode="0.0%">
                  <c:v>0.98149999999999982</c:v>
                </c:pt>
                <c:pt idx="363" formatCode="0.0%">
                  <c:v>0.98199999999999976</c:v>
                </c:pt>
                <c:pt idx="364" formatCode="0.0%">
                  <c:v>0.98249999999999971</c:v>
                </c:pt>
                <c:pt idx="365" formatCode="0.0%">
                  <c:v>0.98299999999999965</c:v>
                </c:pt>
                <c:pt idx="366" formatCode="0.0%">
                  <c:v>0.9834999999999996</c:v>
                </c:pt>
                <c:pt idx="367" formatCode="0.0%">
                  <c:v>0.98399999999999954</c:v>
                </c:pt>
                <c:pt idx="368" formatCode="0.0%">
                  <c:v>0.98449999999999949</c:v>
                </c:pt>
                <c:pt idx="369" formatCode="0.0%">
                  <c:v>0.98499999999999943</c:v>
                </c:pt>
                <c:pt idx="370" formatCode="0.0%">
                  <c:v>0.98549999999999938</c:v>
                </c:pt>
                <c:pt idx="371" formatCode="0.0%">
                  <c:v>0.98599999999999932</c:v>
                </c:pt>
                <c:pt idx="372" formatCode="0.0%">
                  <c:v>0.98649999999999927</c:v>
                </c:pt>
                <c:pt idx="373" formatCode="0.0%">
                  <c:v>0.98699999999999921</c:v>
                </c:pt>
                <c:pt idx="374" formatCode="0.0%">
                  <c:v>0.98749999999999916</c:v>
                </c:pt>
                <c:pt idx="375" formatCode="0.0%">
                  <c:v>0.9879999999999991</c:v>
                </c:pt>
                <c:pt idx="376" formatCode="0.0%">
                  <c:v>0.98849999999999905</c:v>
                </c:pt>
                <c:pt idx="377" formatCode="0.0%">
                  <c:v>0.98899999999999899</c:v>
                </c:pt>
                <c:pt idx="378" formatCode="0.0%">
                  <c:v>0.98949999999999894</c:v>
                </c:pt>
                <c:pt idx="379">
                  <c:v>0.99</c:v>
                </c:pt>
                <c:pt idx="380" formatCode="0.0%">
                  <c:v>0.99</c:v>
                </c:pt>
                <c:pt idx="381" formatCode="0.0%">
                  <c:v>0.99</c:v>
                </c:pt>
                <c:pt idx="382" formatCode="0.0%">
                  <c:v>0.99</c:v>
                </c:pt>
                <c:pt idx="383" formatCode="0.0%">
                  <c:v>0.99</c:v>
                </c:pt>
                <c:pt idx="384" formatCode="0.0%">
                  <c:v>0.99</c:v>
                </c:pt>
                <c:pt idx="385" formatCode="0.0%">
                  <c:v>0.99</c:v>
                </c:pt>
                <c:pt idx="386" formatCode="0.0%">
                  <c:v>0.99</c:v>
                </c:pt>
                <c:pt idx="387" formatCode="0.0%">
                  <c:v>0.99</c:v>
                </c:pt>
                <c:pt idx="388" formatCode="0.0%">
                  <c:v>0.99</c:v>
                </c:pt>
                <c:pt idx="389" formatCode="0.0%">
                  <c:v>0.99</c:v>
                </c:pt>
                <c:pt idx="390" formatCode="0.0%">
                  <c:v>0.99</c:v>
                </c:pt>
                <c:pt idx="391" formatCode="0.0%">
                  <c:v>0.99</c:v>
                </c:pt>
                <c:pt idx="392" formatCode="0.0%">
                  <c:v>0.99</c:v>
                </c:pt>
                <c:pt idx="393" formatCode="0.0%">
                  <c:v>0.99</c:v>
                </c:pt>
                <c:pt idx="394" formatCode="0.0%">
                  <c:v>0.99</c:v>
                </c:pt>
                <c:pt idx="395" formatCode="0.0%">
                  <c:v>0.99</c:v>
                </c:pt>
                <c:pt idx="396" formatCode="0.0%">
                  <c:v>0.99</c:v>
                </c:pt>
                <c:pt idx="397" formatCode="0.0%">
                  <c:v>0.99</c:v>
                </c:pt>
                <c:pt idx="398" formatCode="0.0%">
                  <c:v>0.99</c:v>
                </c:pt>
                <c:pt idx="399">
                  <c:v>0.99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E45B-407D-87C3-D4B5AB666343}"/>
            </c:ext>
          </c:extLst>
        </c:ser>
        <c:ser>
          <c:idx val="14"/>
          <c:order val="13"/>
          <c:tx>
            <c:strRef>
              <c:f>Relativity!$R$50</c:f>
              <c:strCache>
                <c:ptCount val="1"/>
                <c:pt idx="0">
                  <c:v>Source - N</c:v>
                </c:pt>
              </c:strCache>
            </c:strRef>
          </c:tx>
          <c:spPr>
            <a:ln w="41275">
              <a:solidFill>
                <a:schemeClr val="tx1"/>
              </a:solidFill>
              <a:prstDash val="dash"/>
            </a:ln>
          </c:spPr>
          <c:marker>
            <c:symbol val="none"/>
          </c:marker>
          <c:val>
            <c:numRef>
              <c:f>Relativity!$R$52:$R$451</c:f>
              <c:numCache>
                <c:formatCode>0.00%</c:formatCode>
                <c:ptCount val="400"/>
                <c:pt idx="0">
                  <c:v>8.0600000000000012E-3</c:v>
                </c:pt>
                <c:pt idx="1">
                  <c:v>1.6120000000000002E-2</c:v>
                </c:pt>
                <c:pt idx="2">
                  <c:v>2.4180000000000004E-2</c:v>
                </c:pt>
                <c:pt idx="3">
                  <c:v>3.2240000000000005E-2</c:v>
                </c:pt>
                <c:pt idx="4">
                  <c:v>4.0300000000000002E-2</c:v>
                </c:pt>
                <c:pt idx="5">
                  <c:v>4.836E-2</c:v>
                </c:pt>
                <c:pt idx="6">
                  <c:v>5.6419999999999998E-2</c:v>
                </c:pt>
                <c:pt idx="7">
                  <c:v>6.4479999999999996E-2</c:v>
                </c:pt>
                <c:pt idx="8">
                  <c:v>7.2539999999999993E-2</c:v>
                </c:pt>
                <c:pt idx="9">
                  <c:v>8.0599999999999991E-2</c:v>
                </c:pt>
                <c:pt idx="10">
                  <c:v>8.8659999999999989E-2</c:v>
                </c:pt>
                <c:pt idx="11">
                  <c:v>9.6719999999999987E-2</c:v>
                </c:pt>
                <c:pt idx="12">
                  <c:v>0.10477999999999998</c:v>
                </c:pt>
                <c:pt idx="13">
                  <c:v>0.11283999999999998</c:v>
                </c:pt>
                <c:pt idx="14">
                  <c:v>0.12089999999999998</c:v>
                </c:pt>
                <c:pt idx="15">
                  <c:v>0.12895999999999999</c:v>
                </c:pt>
                <c:pt idx="16">
                  <c:v>0.13702</c:v>
                </c:pt>
                <c:pt idx="17">
                  <c:v>0.14508000000000001</c:v>
                </c:pt>
                <c:pt idx="18">
                  <c:v>0.15314000000000003</c:v>
                </c:pt>
                <c:pt idx="19">
                  <c:v>0.16120000000000001</c:v>
                </c:pt>
                <c:pt idx="20" formatCode="0.0%">
                  <c:v>0.16796</c:v>
                </c:pt>
                <c:pt idx="21" formatCode="0.0%">
                  <c:v>0.17471999999999999</c:v>
                </c:pt>
                <c:pt idx="22" formatCode="0.0%">
                  <c:v>0.18147999999999997</c:v>
                </c:pt>
                <c:pt idx="23" formatCode="0.0%">
                  <c:v>0.18823999999999996</c:v>
                </c:pt>
                <c:pt idx="24" formatCode="0.0%">
                  <c:v>0.19499999999999995</c:v>
                </c:pt>
                <c:pt idx="25" formatCode="0.0%">
                  <c:v>0.20175999999999994</c:v>
                </c:pt>
                <c:pt idx="26" formatCode="0.0%">
                  <c:v>0.20851999999999993</c:v>
                </c:pt>
                <c:pt idx="27" formatCode="0.0%">
                  <c:v>0.21527999999999992</c:v>
                </c:pt>
                <c:pt idx="28" formatCode="0.0%">
                  <c:v>0.2220399999999999</c:v>
                </c:pt>
                <c:pt idx="29" formatCode="0.0%">
                  <c:v>0.22879999999999989</c:v>
                </c:pt>
                <c:pt idx="30" formatCode="0.0%">
                  <c:v>0.23555999999999988</c:v>
                </c:pt>
                <c:pt idx="31" formatCode="0.0%">
                  <c:v>0.24231999999999987</c:v>
                </c:pt>
                <c:pt idx="32" formatCode="0.0%">
                  <c:v>0.24907999999999986</c:v>
                </c:pt>
                <c:pt idx="33" formatCode="0.0%">
                  <c:v>0.25583999999999985</c:v>
                </c:pt>
                <c:pt idx="34" formatCode="0.0%">
                  <c:v>0.26259999999999983</c:v>
                </c:pt>
                <c:pt idx="35" formatCode="0.0%">
                  <c:v>0.26935999999999982</c:v>
                </c:pt>
                <c:pt idx="36" formatCode="0.0%">
                  <c:v>0.27611999999999981</c:v>
                </c:pt>
                <c:pt idx="37" formatCode="0.0%">
                  <c:v>0.2828799999999998</c:v>
                </c:pt>
                <c:pt idx="38" formatCode="0.0%">
                  <c:v>0.28963999999999979</c:v>
                </c:pt>
                <c:pt idx="39">
                  <c:v>0.2964</c:v>
                </c:pt>
                <c:pt idx="40" formatCode="0.0%">
                  <c:v>0.30207499999999998</c:v>
                </c:pt>
                <c:pt idx="41" formatCode="0.0%">
                  <c:v>0.30774999999999997</c:v>
                </c:pt>
                <c:pt idx="42" formatCode="0.0%">
                  <c:v>0.31342499999999995</c:v>
                </c:pt>
                <c:pt idx="43" formatCode="0.0%">
                  <c:v>0.31909999999999994</c:v>
                </c:pt>
                <c:pt idx="44" formatCode="0.0%">
                  <c:v>0.32477499999999992</c:v>
                </c:pt>
                <c:pt idx="45" formatCode="0.0%">
                  <c:v>0.33044999999999991</c:v>
                </c:pt>
                <c:pt idx="46" formatCode="0.0%">
                  <c:v>0.3361249999999999</c:v>
                </c:pt>
                <c:pt idx="47" formatCode="0.0%">
                  <c:v>0.34179999999999988</c:v>
                </c:pt>
                <c:pt idx="48" formatCode="0.0%">
                  <c:v>0.34747499999999987</c:v>
                </c:pt>
                <c:pt idx="49" formatCode="0.0%">
                  <c:v>0.35314999999999985</c:v>
                </c:pt>
                <c:pt idx="50" formatCode="0.0%">
                  <c:v>0.35882499999999984</c:v>
                </c:pt>
                <c:pt idx="51" formatCode="0.0%">
                  <c:v>0.36449999999999982</c:v>
                </c:pt>
                <c:pt idx="52" formatCode="0.0%">
                  <c:v>0.37017499999999981</c:v>
                </c:pt>
                <c:pt idx="53" formatCode="0.0%">
                  <c:v>0.3758499999999998</c:v>
                </c:pt>
                <c:pt idx="54" formatCode="0.0%">
                  <c:v>0.38152499999999978</c:v>
                </c:pt>
                <c:pt idx="55" formatCode="0.0%">
                  <c:v>0.38719999999999977</c:v>
                </c:pt>
                <c:pt idx="56" formatCode="0.0%">
                  <c:v>0.39287499999999975</c:v>
                </c:pt>
                <c:pt idx="57" formatCode="0.0%">
                  <c:v>0.39854999999999974</c:v>
                </c:pt>
                <c:pt idx="58" formatCode="0.0%">
                  <c:v>0.40422499999999972</c:v>
                </c:pt>
                <c:pt idx="59">
                  <c:v>0.40989999999999999</c:v>
                </c:pt>
                <c:pt idx="60" formatCode="0.0%">
                  <c:v>0.414655</c:v>
                </c:pt>
                <c:pt idx="61" formatCode="0.0%">
                  <c:v>0.41941000000000001</c:v>
                </c:pt>
                <c:pt idx="62" formatCode="0.0%">
                  <c:v>0.42416500000000001</c:v>
                </c:pt>
                <c:pt idx="63" formatCode="0.0%">
                  <c:v>0.42892000000000002</c:v>
                </c:pt>
                <c:pt idx="64" formatCode="0.0%">
                  <c:v>0.43367500000000003</c:v>
                </c:pt>
                <c:pt idx="65" formatCode="0.0%">
                  <c:v>0.43843000000000004</c:v>
                </c:pt>
                <c:pt idx="66" formatCode="0.0%">
                  <c:v>0.44318500000000005</c:v>
                </c:pt>
                <c:pt idx="67" formatCode="0.0%">
                  <c:v>0.44794000000000006</c:v>
                </c:pt>
                <c:pt idx="68" formatCode="0.0%">
                  <c:v>0.45269500000000007</c:v>
                </c:pt>
                <c:pt idx="69" formatCode="0.0%">
                  <c:v>0.45745000000000008</c:v>
                </c:pt>
                <c:pt idx="70" formatCode="0.0%">
                  <c:v>0.46220500000000009</c:v>
                </c:pt>
                <c:pt idx="71" formatCode="0.0%">
                  <c:v>0.4669600000000001</c:v>
                </c:pt>
                <c:pt idx="72" formatCode="0.0%">
                  <c:v>0.47171500000000011</c:v>
                </c:pt>
                <c:pt idx="73" formatCode="0.0%">
                  <c:v>0.47647000000000012</c:v>
                </c:pt>
                <c:pt idx="74" formatCode="0.0%">
                  <c:v>0.48122500000000012</c:v>
                </c:pt>
                <c:pt idx="75" formatCode="0.0%">
                  <c:v>0.48598000000000013</c:v>
                </c:pt>
                <c:pt idx="76" formatCode="0.0%">
                  <c:v>0.49073500000000014</c:v>
                </c:pt>
                <c:pt idx="77" formatCode="0.0%">
                  <c:v>0.49549000000000015</c:v>
                </c:pt>
                <c:pt idx="78" formatCode="0.0%">
                  <c:v>0.50024500000000016</c:v>
                </c:pt>
                <c:pt idx="79">
                  <c:v>0.505</c:v>
                </c:pt>
                <c:pt idx="80" formatCode="0.0%">
                  <c:v>0.50899000000000005</c:v>
                </c:pt>
                <c:pt idx="81" formatCode="0.0%">
                  <c:v>0.5129800000000001</c:v>
                </c:pt>
                <c:pt idx="82" formatCode="0.0%">
                  <c:v>0.51697000000000015</c:v>
                </c:pt>
                <c:pt idx="83" formatCode="0.0%">
                  <c:v>0.5209600000000002</c:v>
                </c:pt>
                <c:pt idx="84" formatCode="0.0%">
                  <c:v>0.52495000000000025</c:v>
                </c:pt>
                <c:pt idx="85" formatCode="0.0%">
                  <c:v>0.5289400000000003</c:v>
                </c:pt>
                <c:pt idx="86" formatCode="0.0%">
                  <c:v>0.53293000000000035</c:v>
                </c:pt>
                <c:pt idx="87" formatCode="0.0%">
                  <c:v>0.5369200000000004</c:v>
                </c:pt>
                <c:pt idx="88" formatCode="0.0%">
                  <c:v>0.54091000000000045</c:v>
                </c:pt>
                <c:pt idx="89" formatCode="0.0%">
                  <c:v>0.5449000000000005</c:v>
                </c:pt>
                <c:pt idx="90" formatCode="0.0%">
                  <c:v>0.54889000000000054</c:v>
                </c:pt>
                <c:pt idx="91" formatCode="0.0%">
                  <c:v>0.55288000000000059</c:v>
                </c:pt>
                <c:pt idx="92" formatCode="0.0%">
                  <c:v>0.55687000000000064</c:v>
                </c:pt>
                <c:pt idx="93" formatCode="0.0%">
                  <c:v>0.56086000000000069</c:v>
                </c:pt>
                <c:pt idx="94" formatCode="0.0%">
                  <c:v>0.56485000000000074</c:v>
                </c:pt>
                <c:pt idx="95" formatCode="0.0%">
                  <c:v>0.56884000000000079</c:v>
                </c:pt>
                <c:pt idx="96" formatCode="0.0%">
                  <c:v>0.57283000000000084</c:v>
                </c:pt>
                <c:pt idx="97" formatCode="0.0%">
                  <c:v>0.57682000000000089</c:v>
                </c:pt>
                <c:pt idx="98" formatCode="0.0%">
                  <c:v>0.58081000000000094</c:v>
                </c:pt>
                <c:pt idx="99">
                  <c:v>0.58479999999999999</c:v>
                </c:pt>
                <c:pt idx="100" formatCode="0.0%">
                  <c:v>0.58814500000000003</c:v>
                </c:pt>
                <c:pt idx="101" formatCode="0.0%">
                  <c:v>0.59149000000000007</c:v>
                </c:pt>
                <c:pt idx="102" formatCode="0.0%">
                  <c:v>0.59483500000000011</c:v>
                </c:pt>
                <c:pt idx="103" formatCode="0.0%">
                  <c:v>0.59818000000000016</c:v>
                </c:pt>
                <c:pt idx="104" formatCode="0.0%">
                  <c:v>0.6015250000000002</c:v>
                </c:pt>
                <c:pt idx="105" formatCode="0.0%">
                  <c:v>0.60487000000000024</c:v>
                </c:pt>
                <c:pt idx="106" formatCode="0.0%">
                  <c:v>0.60821500000000028</c:v>
                </c:pt>
                <c:pt idx="107" formatCode="0.0%">
                  <c:v>0.61156000000000033</c:v>
                </c:pt>
                <c:pt idx="108" formatCode="0.0%">
                  <c:v>0.61490500000000037</c:v>
                </c:pt>
                <c:pt idx="109" formatCode="0.0%">
                  <c:v>0.61825000000000041</c:v>
                </c:pt>
                <c:pt idx="110" formatCode="0.0%">
                  <c:v>0.62159500000000045</c:v>
                </c:pt>
                <c:pt idx="111" formatCode="0.0%">
                  <c:v>0.6249400000000005</c:v>
                </c:pt>
                <c:pt idx="112" formatCode="0.0%">
                  <c:v>0.62828500000000054</c:v>
                </c:pt>
                <c:pt idx="113" formatCode="0.0%">
                  <c:v>0.63163000000000058</c:v>
                </c:pt>
                <c:pt idx="114" formatCode="0.0%">
                  <c:v>0.63497500000000062</c:v>
                </c:pt>
                <c:pt idx="115" formatCode="0.0%">
                  <c:v>0.63832000000000066</c:v>
                </c:pt>
                <c:pt idx="116" formatCode="0.0%">
                  <c:v>0.64166500000000071</c:v>
                </c:pt>
                <c:pt idx="117" formatCode="0.0%">
                  <c:v>0.64501000000000075</c:v>
                </c:pt>
                <c:pt idx="118" formatCode="0.0%">
                  <c:v>0.64835500000000079</c:v>
                </c:pt>
                <c:pt idx="119">
                  <c:v>0.65169999999999995</c:v>
                </c:pt>
                <c:pt idx="120" formatCode="0.0%">
                  <c:v>0.65450999999999993</c:v>
                </c:pt>
                <c:pt idx="121" formatCode="0.0%">
                  <c:v>0.6573199999999999</c:v>
                </c:pt>
                <c:pt idx="122" formatCode="0.0%">
                  <c:v>0.66012999999999988</c:v>
                </c:pt>
                <c:pt idx="123" formatCode="0.0%">
                  <c:v>0.66293999999999986</c:v>
                </c:pt>
                <c:pt idx="124" formatCode="0.0%">
                  <c:v>0.66574999999999984</c:v>
                </c:pt>
                <c:pt idx="125" formatCode="0.0%">
                  <c:v>0.66855999999999982</c:v>
                </c:pt>
                <c:pt idx="126" formatCode="0.0%">
                  <c:v>0.6713699999999998</c:v>
                </c:pt>
                <c:pt idx="127" formatCode="0.0%">
                  <c:v>0.67417999999999978</c:v>
                </c:pt>
                <c:pt idx="128" formatCode="0.0%">
                  <c:v>0.67698999999999976</c:v>
                </c:pt>
                <c:pt idx="129" formatCode="0.0%">
                  <c:v>0.67979999999999974</c:v>
                </c:pt>
                <c:pt idx="130" formatCode="0.0%">
                  <c:v>0.68260999999999972</c:v>
                </c:pt>
                <c:pt idx="131" formatCode="0.0%">
                  <c:v>0.6854199999999997</c:v>
                </c:pt>
                <c:pt idx="132" formatCode="0.0%">
                  <c:v>0.68822999999999968</c:v>
                </c:pt>
                <c:pt idx="133" formatCode="0.0%">
                  <c:v>0.69103999999999965</c:v>
                </c:pt>
                <c:pt idx="134" formatCode="0.0%">
                  <c:v>0.69384999999999963</c:v>
                </c:pt>
                <c:pt idx="135" formatCode="0.0%">
                  <c:v>0.69665999999999961</c:v>
                </c:pt>
                <c:pt idx="136" formatCode="0.0%">
                  <c:v>0.69946999999999959</c:v>
                </c:pt>
                <c:pt idx="137" formatCode="0.0%">
                  <c:v>0.70227999999999957</c:v>
                </c:pt>
                <c:pt idx="138" formatCode="0.0%">
                  <c:v>0.70508999999999955</c:v>
                </c:pt>
                <c:pt idx="139">
                  <c:v>0.70789999999999997</c:v>
                </c:pt>
                <c:pt idx="140" formatCode="0.0%">
                  <c:v>0.71025499999999997</c:v>
                </c:pt>
                <c:pt idx="141" formatCode="0.0%">
                  <c:v>0.71260999999999997</c:v>
                </c:pt>
                <c:pt idx="142" formatCode="0.0%">
                  <c:v>0.71496499999999996</c:v>
                </c:pt>
                <c:pt idx="143" formatCode="0.0%">
                  <c:v>0.71731999999999996</c:v>
                </c:pt>
                <c:pt idx="144" formatCode="0.0%">
                  <c:v>0.71967499999999995</c:v>
                </c:pt>
                <c:pt idx="145" formatCode="0.0%">
                  <c:v>0.72202999999999995</c:v>
                </c:pt>
                <c:pt idx="146" formatCode="0.0%">
                  <c:v>0.72438499999999995</c:v>
                </c:pt>
                <c:pt idx="147" formatCode="0.0%">
                  <c:v>0.72673999999999994</c:v>
                </c:pt>
                <c:pt idx="148" formatCode="0.0%">
                  <c:v>0.72909499999999994</c:v>
                </c:pt>
                <c:pt idx="149" formatCode="0.0%">
                  <c:v>0.73144999999999993</c:v>
                </c:pt>
                <c:pt idx="150" formatCode="0.0%">
                  <c:v>0.73380499999999993</c:v>
                </c:pt>
                <c:pt idx="151" formatCode="0.0%">
                  <c:v>0.73615999999999993</c:v>
                </c:pt>
                <c:pt idx="152" formatCode="0.0%">
                  <c:v>0.73851499999999992</c:v>
                </c:pt>
                <c:pt idx="153" formatCode="0.0%">
                  <c:v>0.74086999999999992</c:v>
                </c:pt>
                <c:pt idx="154" formatCode="0.0%">
                  <c:v>0.74322499999999991</c:v>
                </c:pt>
                <c:pt idx="155" formatCode="0.0%">
                  <c:v>0.74557999999999991</c:v>
                </c:pt>
                <c:pt idx="156" formatCode="0.0%">
                  <c:v>0.74793499999999991</c:v>
                </c:pt>
                <c:pt idx="157" formatCode="0.0%">
                  <c:v>0.7502899999999999</c:v>
                </c:pt>
                <c:pt idx="158" formatCode="0.0%">
                  <c:v>0.7526449999999999</c:v>
                </c:pt>
                <c:pt idx="159">
                  <c:v>0.755</c:v>
                </c:pt>
                <c:pt idx="160" formatCode="0.0%">
                  <c:v>0.75697499999999995</c:v>
                </c:pt>
                <c:pt idx="161" formatCode="0.0%">
                  <c:v>0.7589499999999999</c:v>
                </c:pt>
                <c:pt idx="162" formatCode="0.0%">
                  <c:v>0.76092499999999985</c:v>
                </c:pt>
                <c:pt idx="163" formatCode="0.0%">
                  <c:v>0.7628999999999998</c:v>
                </c:pt>
                <c:pt idx="164" formatCode="0.0%">
                  <c:v>0.76487499999999975</c:v>
                </c:pt>
                <c:pt idx="165" formatCode="0.0%">
                  <c:v>0.7668499999999997</c:v>
                </c:pt>
                <c:pt idx="166" formatCode="0.0%">
                  <c:v>0.76882499999999965</c:v>
                </c:pt>
                <c:pt idx="167" formatCode="0.0%">
                  <c:v>0.7707999999999996</c:v>
                </c:pt>
                <c:pt idx="168" formatCode="0.0%">
                  <c:v>0.77277499999999955</c:v>
                </c:pt>
                <c:pt idx="169" formatCode="0.0%">
                  <c:v>0.77474999999999949</c:v>
                </c:pt>
                <c:pt idx="170" formatCode="0.0%">
                  <c:v>0.77672499999999944</c:v>
                </c:pt>
                <c:pt idx="171" formatCode="0.0%">
                  <c:v>0.77869999999999939</c:v>
                </c:pt>
                <c:pt idx="172" formatCode="0.0%">
                  <c:v>0.78067499999999934</c:v>
                </c:pt>
                <c:pt idx="173" formatCode="0.0%">
                  <c:v>0.78264999999999929</c:v>
                </c:pt>
                <c:pt idx="174" formatCode="0.0%">
                  <c:v>0.78462499999999924</c:v>
                </c:pt>
                <c:pt idx="175" formatCode="0.0%">
                  <c:v>0.78659999999999919</c:v>
                </c:pt>
                <c:pt idx="176" formatCode="0.0%">
                  <c:v>0.78857499999999914</c:v>
                </c:pt>
                <c:pt idx="177" formatCode="0.0%">
                  <c:v>0.79054999999999909</c:v>
                </c:pt>
                <c:pt idx="178" formatCode="0.0%">
                  <c:v>0.79252499999999904</c:v>
                </c:pt>
                <c:pt idx="179">
                  <c:v>0.79449999999999998</c:v>
                </c:pt>
                <c:pt idx="180" formatCode="0.0%">
                  <c:v>0.79615499999999995</c:v>
                </c:pt>
                <c:pt idx="181" formatCode="0.0%">
                  <c:v>0.79780999999999991</c:v>
                </c:pt>
                <c:pt idx="182" formatCode="0.0%">
                  <c:v>0.79946499999999987</c:v>
                </c:pt>
                <c:pt idx="183" formatCode="0.0%">
                  <c:v>0.80111999999999983</c:v>
                </c:pt>
                <c:pt idx="184" formatCode="0.0%">
                  <c:v>0.80277499999999979</c:v>
                </c:pt>
                <c:pt idx="185" formatCode="0.0%">
                  <c:v>0.80442999999999976</c:v>
                </c:pt>
                <c:pt idx="186" formatCode="0.0%">
                  <c:v>0.80608499999999972</c:v>
                </c:pt>
                <c:pt idx="187" formatCode="0.0%">
                  <c:v>0.80773999999999968</c:v>
                </c:pt>
                <c:pt idx="188" formatCode="0.0%">
                  <c:v>0.80939499999999964</c:v>
                </c:pt>
                <c:pt idx="189" formatCode="0.0%">
                  <c:v>0.8110499999999996</c:v>
                </c:pt>
                <c:pt idx="190" formatCode="0.0%">
                  <c:v>0.81270499999999957</c:v>
                </c:pt>
                <c:pt idx="191" formatCode="0.0%">
                  <c:v>0.81435999999999953</c:v>
                </c:pt>
                <c:pt idx="192" formatCode="0.0%">
                  <c:v>0.81601499999999949</c:v>
                </c:pt>
                <c:pt idx="193" formatCode="0.0%">
                  <c:v>0.81766999999999945</c:v>
                </c:pt>
                <c:pt idx="194" formatCode="0.0%">
                  <c:v>0.81932499999999941</c:v>
                </c:pt>
                <c:pt idx="195" formatCode="0.0%">
                  <c:v>0.82097999999999938</c:v>
                </c:pt>
                <c:pt idx="196" formatCode="0.0%">
                  <c:v>0.82263499999999934</c:v>
                </c:pt>
                <c:pt idx="197" formatCode="0.0%">
                  <c:v>0.8242899999999993</c:v>
                </c:pt>
                <c:pt idx="198" formatCode="0.0%">
                  <c:v>0.82594499999999926</c:v>
                </c:pt>
                <c:pt idx="199">
                  <c:v>0.8276</c:v>
                </c:pt>
                <c:pt idx="200" formatCode="0.0%">
                  <c:v>0.82899</c:v>
                </c:pt>
                <c:pt idx="201" formatCode="0.0%">
                  <c:v>0.83038000000000001</c:v>
                </c:pt>
                <c:pt idx="202" formatCode="0.0%">
                  <c:v>0.83177000000000001</c:v>
                </c:pt>
                <c:pt idx="203" formatCode="0.0%">
                  <c:v>0.83316000000000001</c:v>
                </c:pt>
                <c:pt idx="204" formatCode="0.0%">
                  <c:v>0.83455000000000001</c:v>
                </c:pt>
                <c:pt idx="205" formatCode="0.0%">
                  <c:v>0.83594000000000002</c:v>
                </c:pt>
                <c:pt idx="206" formatCode="0.0%">
                  <c:v>0.83733000000000002</c:v>
                </c:pt>
                <c:pt idx="207" formatCode="0.0%">
                  <c:v>0.83872000000000002</c:v>
                </c:pt>
                <c:pt idx="208" formatCode="0.0%">
                  <c:v>0.84011000000000002</c:v>
                </c:pt>
                <c:pt idx="209" formatCode="0.0%">
                  <c:v>0.84150000000000003</c:v>
                </c:pt>
                <c:pt idx="210" formatCode="0.0%">
                  <c:v>0.84289000000000003</c:v>
                </c:pt>
                <c:pt idx="211" formatCode="0.0%">
                  <c:v>0.84428000000000003</c:v>
                </c:pt>
                <c:pt idx="212" formatCode="0.0%">
                  <c:v>0.84567000000000003</c:v>
                </c:pt>
                <c:pt idx="213" formatCode="0.0%">
                  <c:v>0.84706000000000004</c:v>
                </c:pt>
                <c:pt idx="214" formatCode="0.0%">
                  <c:v>0.84845000000000004</c:v>
                </c:pt>
                <c:pt idx="215" formatCode="0.0%">
                  <c:v>0.84984000000000004</c:v>
                </c:pt>
                <c:pt idx="216" formatCode="0.0%">
                  <c:v>0.85123000000000004</c:v>
                </c:pt>
                <c:pt idx="217" formatCode="0.0%">
                  <c:v>0.85262000000000004</c:v>
                </c:pt>
                <c:pt idx="218" formatCode="0.0%">
                  <c:v>0.85401000000000005</c:v>
                </c:pt>
                <c:pt idx="219">
                  <c:v>0.85540000000000005</c:v>
                </c:pt>
                <c:pt idx="220" formatCode="0.0%">
                  <c:v>0.85656500000000002</c:v>
                </c:pt>
                <c:pt idx="221" formatCode="0.0%">
                  <c:v>0.85772999999999999</c:v>
                </c:pt>
                <c:pt idx="222" formatCode="0.0%">
                  <c:v>0.85889499999999996</c:v>
                </c:pt>
                <c:pt idx="223" formatCode="0.0%">
                  <c:v>0.86005999999999994</c:v>
                </c:pt>
                <c:pt idx="224" formatCode="0.0%">
                  <c:v>0.86122499999999991</c:v>
                </c:pt>
                <c:pt idx="225" formatCode="0.0%">
                  <c:v>0.86238999999999988</c:v>
                </c:pt>
                <c:pt idx="226" formatCode="0.0%">
                  <c:v>0.86355499999999985</c:v>
                </c:pt>
                <c:pt idx="227" formatCode="0.0%">
                  <c:v>0.86471999999999982</c:v>
                </c:pt>
                <c:pt idx="228" formatCode="0.0%">
                  <c:v>0.86588499999999979</c:v>
                </c:pt>
                <c:pt idx="229" formatCode="0.0%">
                  <c:v>0.86704999999999977</c:v>
                </c:pt>
                <c:pt idx="230" formatCode="0.0%">
                  <c:v>0.86821499999999974</c:v>
                </c:pt>
                <c:pt idx="231" formatCode="0.0%">
                  <c:v>0.86937999999999971</c:v>
                </c:pt>
                <c:pt idx="232" formatCode="0.0%">
                  <c:v>0.87054499999999968</c:v>
                </c:pt>
                <c:pt idx="233" formatCode="0.0%">
                  <c:v>0.87170999999999965</c:v>
                </c:pt>
                <c:pt idx="234" formatCode="0.0%">
                  <c:v>0.87287499999999962</c:v>
                </c:pt>
                <c:pt idx="235" formatCode="0.0%">
                  <c:v>0.8740399999999996</c:v>
                </c:pt>
                <c:pt idx="236" formatCode="0.0%">
                  <c:v>0.87520499999999957</c:v>
                </c:pt>
                <c:pt idx="237" formatCode="0.0%">
                  <c:v>0.87636999999999954</c:v>
                </c:pt>
                <c:pt idx="238" formatCode="0.0%">
                  <c:v>0.87753499999999951</c:v>
                </c:pt>
                <c:pt idx="239">
                  <c:v>0.87870000000000004</c:v>
                </c:pt>
                <c:pt idx="240" formatCode="0.0%">
                  <c:v>0.87968000000000002</c:v>
                </c:pt>
                <c:pt idx="241" formatCode="0.0%">
                  <c:v>0.88066</c:v>
                </c:pt>
                <c:pt idx="242" formatCode="0.0%">
                  <c:v>0.88163999999999998</c:v>
                </c:pt>
                <c:pt idx="243" formatCode="0.0%">
                  <c:v>0.88261999999999996</c:v>
                </c:pt>
                <c:pt idx="244" formatCode="0.0%">
                  <c:v>0.88359999999999994</c:v>
                </c:pt>
                <c:pt idx="245" formatCode="0.0%">
                  <c:v>0.88457999999999992</c:v>
                </c:pt>
                <c:pt idx="246" formatCode="0.0%">
                  <c:v>0.8855599999999999</c:v>
                </c:pt>
                <c:pt idx="247" formatCode="0.0%">
                  <c:v>0.88653999999999988</c:v>
                </c:pt>
                <c:pt idx="248" formatCode="0.0%">
                  <c:v>0.88751999999999986</c:v>
                </c:pt>
                <c:pt idx="249" formatCode="0.0%">
                  <c:v>0.88849999999999985</c:v>
                </c:pt>
                <c:pt idx="250" formatCode="0.0%">
                  <c:v>0.88947999999999983</c:v>
                </c:pt>
                <c:pt idx="251" formatCode="0.0%">
                  <c:v>0.89045999999999981</c:v>
                </c:pt>
                <c:pt idx="252" formatCode="0.0%">
                  <c:v>0.89143999999999979</c:v>
                </c:pt>
                <c:pt idx="253" formatCode="0.0%">
                  <c:v>0.89241999999999977</c:v>
                </c:pt>
                <c:pt idx="254" formatCode="0.0%">
                  <c:v>0.89339999999999975</c:v>
                </c:pt>
                <c:pt idx="255" formatCode="0.0%">
                  <c:v>0.89437999999999973</c:v>
                </c:pt>
                <c:pt idx="256" formatCode="0.0%">
                  <c:v>0.89535999999999971</c:v>
                </c:pt>
                <c:pt idx="257" formatCode="0.0%">
                  <c:v>0.89633999999999969</c:v>
                </c:pt>
                <c:pt idx="258" formatCode="0.0%">
                  <c:v>0.89731999999999967</c:v>
                </c:pt>
                <c:pt idx="259">
                  <c:v>0.89829999999999999</c:v>
                </c:pt>
                <c:pt idx="260" formatCode="0.0%">
                  <c:v>0.89912000000000003</c:v>
                </c:pt>
                <c:pt idx="261" formatCode="0.0%">
                  <c:v>0.89994000000000007</c:v>
                </c:pt>
                <c:pt idx="262" formatCode="0.0%">
                  <c:v>0.90076000000000012</c:v>
                </c:pt>
                <c:pt idx="263" formatCode="0.0%">
                  <c:v>0.90158000000000016</c:v>
                </c:pt>
                <c:pt idx="264" formatCode="0.0%">
                  <c:v>0.9024000000000002</c:v>
                </c:pt>
                <c:pt idx="265" formatCode="0.0%">
                  <c:v>0.90322000000000024</c:v>
                </c:pt>
                <c:pt idx="266" formatCode="0.0%">
                  <c:v>0.90404000000000029</c:v>
                </c:pt>
                <c:pt idx="267" formatCode="0.0%">
                  <c:v>0.90486000000000033</c:v>
                </c:pt>
                <c:pt idx="268" formatCode="0.0%">
                  <c:v>0.90568000000000037</c:v>
                </c:pt>
                <c:pt idx="269" formatCode="0.0%">
                  <c:v>0.90650000000000042</c:v>
                </c:pt>
                <c:pt idx="270" formatCode="0.0%">
                  <c:v>0.90732000000000046</c:v>
                </c:pt>
                <c:pt idx="271" formatCode="0.0%">
                  <c:v>0.9081400000000005</c:v>
                </c:pt>
                <c:pt idx="272" formatCode="0.0%">
                  <c:v>0.90896000000000055</c:v>
                </c:pt>
                <c:pt idx="273" formatCode="0.0%">
                  <c:v>0.90978000000000059</c:v>
                </c:pt>
                <c:pt idx="274" formatCode="0.0%">
                  <c:v>0.91060000000000063</c:v>
                </c:pt>
                <c:pt idx="275" formatCode="0.0%">
                  <c:v>0.91142000000000067</c:v>
                </c:pt>
                <c:pt idx="276" formatCode="0.0%">
                  <c:v>0.91224000000000072</c:v>
                </c:pt>
                <c:pt idx="277" formatCode="0.0%">
                  <c:v>0.91306000000000076</c:v>
                </c:pt>
                <c:pt idx="278" formatCode="0.0%">
                  <c:v>0.9138800000000008</c:v>
                </c:pt>
                <c:pt idx="279">
                  <c:v>0.91469999999999996</c:v>
                </c:pt>
                <c:pt idx="280" formatCode="0.0%">
                  <c:v>0.915385</c:v>
                </c:pt>
                <c:pt idx="281" formatCode="0.0%">
                  <c:v>0.91607000000000005</c:v>
                </c:pt>
                <c:pt idx="282" formatCode="0.0%">
                  <c:v>0.9167550000000001</c:v>
                </c:pt>
                <c:pt idx="283" formatCode="0.0%">
                  <c:v>0.91744000000000014</c:v>
                </c:pt>
                <c:pt idx="284" formatCode="0.0%">
                  <c:v>0.91812500000000019</c:v>
                </c:pt>
                <c:pt idx="285" formatCode="0.0%">
                  <c:v>0.91881000000000024</c:v>
                </c:pt>
                <c:pt idx="286" formatCode="0.0%">
                  <c:v>0.91949500000000028</c:v>
                </c:pt>
                <c:pt idx="287" formatCode="0.0%">
                  <c:v>0.92018000000000033</c:v>
                </c:pt>
                <c:pt idx="288" formatCode="0.0%">
                  <c:v>0.92086500000000038</c:v>
                </c:pt>
                <c:pt idx="289" formatCode="0.0%">
                  <c:v>0.92155000000000042</c:v>
                </c:pt>
                <c:pt idx="290" formatCode="0.0%">
                  <c:v>0.92223500000000047</c:v>
                </c:pt>
                <c:pt idx="291" formatCode="0.0%">
                  <c:v>0.92292000000000052</c:v>
                </c:pt>
                <c:pt idx="292" formatCode="0.0%">
                  <c:v>0.92360500000000056</c:v>
                </c:pt>
                <c:pt idx="293" formatCode="0.0%">
                  <c:v>0.92429000000000061</c:v>
                </c:pt>
                <c:pt idx="294" formatCode="0.0%">
                  <c:v>0.92497500000000066</c:v>
                </c:pt>
                <c:pt idx="295" formatCode="0.0%">
                  <c:v>0.9256600000000007</c:v>
                </c:pt>
                <c:pt idx="296" formatCode="0.0%">
                  <c:v>0.92634500000000075</c:v>
                </c:pt>
                <c:pt idx="297" formatCode="0.0%">
                  <c:v>0.9270300000000008</c:v>
                </c:pt>
                <c:pt idx="298" formatCode="0.0%">
                  <c:v>0.92771500000000084</c:v>
                </c:pt>
                <c:pt idx="299">
                  <c:v>0.9284</c:v>
                </c:pt>
                <c:pt idx="300" formatCode="0.0%">
                  <c:v>0.92898000000000003</c:v>
                </c:pt>
                <c:pt idx="301" formatCode="0.0%">
                  <c:v>0.92956000000000005</c:v>
                </c:pt>
                <c:pt idx="302" formatCode="0.0%">
                  <c:v>0.93014000000000008</c:v>
                </c:pt>
                <c:pt idx="303" formatCode="0.0%">
                  <c:v>0.9307200000000001</c:v>
                </c:pt>
                <c:pt idx="304" formatCode="0.0%">
                  <c:v>0.93130000000000013</c:v>
                </c:pt>
                <c:pt idx="305" formatCode="0.0%">
                  <c:v>0.93188000000000015</c:v>
                </c:pt>
                <c:pt idx="306" formatCode="0.0%">
                  <c:v>0.93246000000000018</c:v>
                </c:pt>
                <c:pt idx="307" formatCode="0.0%">
                  <c:v>0.9330400000000002</c:v>
                </c:pt>
                <c:pt idx="308" formatCode="0.0%">
                  <c:v>0.93362000000000023</c:v>
                </c:pt>
                <c:pt idx="309" formatCode="0.0%">
                  <c:v>0.93420000000000025</c:v>
                </c:pt>
                <c:pt idx="310" formatCode="0.0%">
                  <c:v>0.93478000000000028</c:v>
                </c:pt>
                <c:pt idx="311" formatCode="0.0%">
                  <c:v>0.9353600000000003</c:v>
                </c:pt>
                <c:pt idx="312" formatCode="0.0%">
                  <c:v>0.93594000000000033</c:v>
                </c:pt>
                <c:pt idx="313" formatCode="0.0%">
                  <c:v>0.93652000000000035</c:v>
                </c:pt>
                <c:pt idx="314" formatCode="0.0%">
                  <c:v>0.93710000000000038</c:v>
                </c:pt>
                <c:pt idx="315" formatCode="0.0%">
                  <c:v>0.9376800000000004</c:v>
                </c:pt>
                <c:pt idx="316" formatCode="0.0%">
                  <c:v>0.93826000000000043</c:v>
                </c:pt>
                <c:pt idx="317" formatCode="0.0%">
                  <c:v>0.93884000000000045</c:v>
                </c:pt>
                <c:pt idx="318" formatCode="0.0%">
                  <c:v>0.93942000000000048</c:v>
                </c:pt>
                <c:pt idx="319">
                  <c:v>0.94</c:v>
                </c:pt>
                <c:pt idx="320" formatCode="0.0%">
                  <c:v>0.94047999999999998</c:v>
                </c:pt>
                <c:pt idx="321" formatCode="0.0%">
                  <c:v>0.94096000000000002</c:v>
                </c:pt>
                <c:pt idx="322" formatCode="0.0%">
                  <c:v>0.94144000000000005</c:v>
                </c:pt>
                <c:pt idx="323" formatCode="0.0%">
                  <c:v>0.94192000000000009</c:v>
                </c:pt>
                <c:pt idx="324" formatCode="0.0%">
                  <c:v>0.94240000000000013</c:v>
                </c:pt>
                <c:pt idx="325" formatCode="0.0%">
                  <c:v>0.94288000000000016</c:v>
                </c:pt>
                <c:pt idx="326" formatCode="0.0%">
                  <c:v>0.9433600000000002</c:v>
                </c:pt>
                <c:pt idx="327" formatCode="0.0%">
                  <c:v>0.94384000000000023</c:v>
                </c:pt>
                <c:pt idx="328" formatCode="0.0%">
                  <c:v>0.94432000000000027</c:v>
                </c:pt>
                <c:pt idx="329" formatCode="0.0%">
                  <c:v>0.94480000000000031</c:v>
                </c:pt>
                <c:pt idx="330" formatCode="0.0%">
                  <c:v>0.94528000000000034</c:v>
                </c:pt>
                <c:pt idx="331" formatCode="0.0%">
                  <c:v>0.94576000000000038</c:v>
                </c:pt>
                <c:pt idx="332" formatCode="0.0%">
                  <c:v>0.94624000000000041</c:v>
                </c:pt>
                <c:pt idx="333" formatCode="0.0%">
                  <c:v>0.94672000000000045</c:v>
                </c:pt>
                <c:pt idx="334" formatCode="0.0%">
                  <c:v>0.94720000000000049</c:v>
                </c:pt>
                <c:pt idx="335" formatCode="0.0%">
                  <c:v>0.94768000000000052</c:v>
                </c:pt>
                <c:pt idx="336" formatCode="0.0%">
                  <c:v>0.94816000000000056</c:v>
                </c:pt>
                <c:pt idx="337" formatCode="0.0%">
                  <c:v>0.94864000000000059</c:v>
                </c:pt>
                <c:pt idx="338" formatCode="0.0%">
                  <c:v>0.94912000000000063</c:v>
                </c:pt>
                <c:pt idx="339">
                  <c:v>0.9496</c:v>
                </c:pt>
                <c:pt idx="340" formatCode="0.0%">
                  <c:v>0.95001000000000002</c:v>
                </c:pt>
                <c:pt idx="341" formatCode="0.0%">
                  <c:v>0.95042000000000004</c:v>
                </c:pt>
                <c:pt idx="342" formatCode="0.0%">
                  <c:v>0.95083000000000006</c:v>
                </c:pt>
                <c:pt idx="343" formatCode="0.0%">
                  <c:v>0.95124000000000009</c:v>
                </c:pt>
                <c:pt idx="344" formatCode="0.0%">
                  <c:v>0.95165000000000011</c:v>
                </c:pt>
                <c:pt idx="345" formatCode="0.0%">
                  <c:v>0.95206000000000013</c:v>
                </c:pt>
                <c:pt idx="346" formatCode="0.0%">
                  <c:v>0.95247000000000015</c:v>
                </c:pt>
                <c:pt idx="347" formatCode="0.0%">
                  <c:v>0.95288000000000017</c:v>
                </c:pt>
                <c:pt idx="348" formatCode="0.0%">
                  <c:v>0.95329000000000019</c:v>
                </c:pt>
                <c:pt idx="349" formatCode="0.0%">
                  <c:v>0.95370000000000021</c:v>
                </c:pt>
                <c:pt idx="350" formatCode="0.0%">
                  <c:v>0.95411000000000024</c:v>
                </c:pt>
                <c:pt idx="351" formatCode="0.0%">
                  <c:v>0.95452000000000026</c:v>
                </c:pt>
                <c:pt idx="352" formatCode="0.0%">
                  <c:v>0.95493000000000028</c:v>
                </c:pt>
                <c:pt idx="353" formatCode="0.0%">
                  <c:v>0.9553400000000003</c:v>
                </c:pt>
                <c:pt idx="354" formatCode="0.0%">
                  <c:v>0.95575000000000032</c:v>
                </c:pt>
                <c:pt idx="355" formatCode="0.0%">
                  <c:v>0.95616000000000034</c:v>
                </c:pt>
                <c:pt idx="356" formatCode="0.0%">
                  <c:v>0.95657000000000036</c:v>
                </c:pt>
                <c:pt idx="357" formatCode="0.0%">
                  <c:v>0.95698000000000039</c:v>
                </c:pt>
                <c:pt idx="358" formatCode="0.0%">
                  <c:v>0.95739000000000041</c:v>
                </c:pt>
                <c:pt idx="359">
                  <c:v>0.95779999999999998</c:v>
                </c:pt>
                <c:pt idx="360" formatCode="0.0%">
                  <c:v>0.95813999999999999</c:v>
                </c:pt>
                <c:pt idx="361" formatCode="0.0%">
                  <c:v>0.95848</c:v>
                </c:pt>
                <c:pt idx="362" formatCode="0.0%">
                  <c:v>0.95882000000000001</c:v>
                </c:pt>
                <c:pt idx="363" formatCode="0.0%">
                  <c:v>0.95916000000000001</c:v>
                </c:pt>
                <c:pt idx="364" formatCode="0.0%">
                  <c:v>0.95950000000000002</c:v>
                </c:pt>
                <c:pt idx="365" formatCode="0.0%">
                  <c:v>0.95984000000000003</c:v>
                </c:pt>
                <c:pt idx="366" formatCode="0.0%">
                  <c:v>0.96018000000000003</c:v>
                </c:pt>
                <c:pt idx="367" formatCode="0.0%">
                  <c:v>0.96052000000000004</c:v>
                </c:pt>
                <c:pt idx="368" formatCode="0.0%">
                  <c:v>0.96086000000000005</c:v>
                </c:pt>
                <c:pt idx="369" formatCode="0.0%">
                  <c:v>0.96120000000000005</c:v>
                </c:pt>
                <c:pt idx="370" formatCode="0.0%">
                  <c:v>0.96154000000000006</c:v>
                </c:pt>
                <c:pt idx="371" formatCode="0.0%">
                  <c:v>0.96188000000000007</c:v>
                </c:pt>
                <c:pt idx="372" formatCode="0.0%">
                  <c:v>0.96222000000000008</c:v>
                </c:pt>
                <c:pt idx="373" formatCode="0.0%">
                  <c:v>0.96256000000000008</c:v>
                </c:pt>
                <c:pt idx="374" formatCode="0.0%">
                  <c:v>0.96290000000000009</c:v>
                </c:pt>
                <c:pt idx="375" formatCode="0.0%">
                  <c:v>0.9632400000000001</c:v>
                </c:pt>
                <c:pt idx="376" formatCode="0.0%">
                  <c:v>0.9635800000000001</c:v>
                </c:pt>
                <c:pt idx="377" formatCode="0.0%">
                  <c:v>0.96392000000000011</c:v>
                </c:pt>
                <c:pt idx="378" formatCode="0.0%">
                  <c:v>0.96426000000000012</c:v>
                </c:pt>
                <c:pt idx="379">
                  <c:v>0.96460000000000001</c:v>
                </c:pt>
                <c:pt idx="380" formatCode="0.0%">
                  <c:v>0.96488499999999999</c:v>
                </c:pt>
                <c:pt idx="381" formatCode="0.0%">
                  <c:v>0.96516999999999997</c:v>
                </c:pt>
                <c:pt idx="382" formatCode="0.0%">
                  <c:v>0.96545499999999995</c:v>
                </c:pt>
                <c:pt idx="383" formatCode="0.0%">
                  <c:v>0.96573999999999993</c:v>
                </c:pt>
                <c:pt idx="384" formatCode="0.0%">
                  <c:v>0.96602499999999991</c:v>
                </c:pt>
                <c:pt idx="385" formatCode="0.0%">
                  <c:v>0.96630999999999989</c:v>
                </c:pt>
                <c:pt idx="386" formatCode="0.0%">
                  <c:v>0.96659499999999987</c:v>
                </c:pt>
                <c:pt idx="387" formatCode="0.0%">
                  <c:v>0.96687999999999985</c:v>
                </c:pt>
                <c:pt idx="388" formatCode="0.0%">
                  <c:v>0.96716499999999983</c:v>
                </c:pt>
                <c:pt idx="389" formatCode="0.0%">
                  <c:v>0.96744999999999981</c:v>
                </c:pt>
                <c:pt idx="390" formatCode="0.0%">
                  <c:v>0.96773499999999979</c:v>
                </c:pt>
                <c:pt idx="391" formatCode="0.0%">
                  <c:v>0.96801999999999977</c:v>
                </c:pt>
                <c:pt idx="392" formatCode="0.0%">
                  <c:v>0.96830499999999975</c:v>
                </c:pt>
                <c:pt idx="393" formatCode="0.0%">
                  <c:v>0.96858999999999973</c:v>
                </c:pt>
                <c:pt idx="394" formatCode="0.0%">
                  <c:v>0.96887499999999971</c:v>
                </c:pt>
                <c:pt idx="395" formatCode="0.0%">
                  <c:v>0.96915999999999969</c:v>
                </c:pt>
                <c:pt idx="396" formatCode="0.0%">
                  <c:v>0.96944499999999967</c:v>
                </c:pt>
                <c:pt idx="397" formatCode="0.0%">
                  <c:v>0.96972999999999965</c:v>
                </c:pt>
                <c:pt idx="398" formatCode="0.0%">
                  <c:v>0.97001499999999963</c:v>
                </c:pt>
                <c:pt idx="399">
                  <c:v>0.97030000000000005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E45B-407D-87C3-D4B5AB666343}"/>
            </c:ext>
          </c:extLst>
        </c:ser>
        <c:ser>
          <c:idx val="15"/>
          <c:order val="14"/>
          <c:tx>
            <c:strRef>
              <c:f>Relativity!$S$50</c:f>
              <c:strCache>
                <c:ptCount val="1"/>
                <c:pt idx="0">
                  <c:v>Source - O</c:v>
                </c:pt>
              </c:strCache>
            </c:strRef>
          </c:tx>
          <c:spPr>
            <a:ln w="41275">
              <a:solidFill>
                <a:srgbClr val="FF0000"/>
              </a:solidFill>
              <a:prstDash val="sysDot"/>
            </a:ln>
          </c:spPr>
          <c:marker>
            <c:symbol val="none"/>
          </c:marker>
          <c:val>
            <c:numRef>
              <c:f>Relativity!$S$52:$S$451</c:f>
              <c:numCache>
                <c:formatCode>0.00%</c:formatCode>
                <c:ptCount val="400"/>
                <c:pt idx="0">
                  <c:v>9.0899999999999991E-3</c:v>
                </c:pt>
                <c:pt idx="1">
                  <c:v>1.8179999999999998E-2</c:v>
                </c:pt>
                <c:pt idx="2">
                  <c:v>2.7269999999999996E-2</c:v>
                </c:pt>
                <c:pt idx="3">
                  <c:v>3.6359999999999996E-2</c:v>
                </c:pt>
                <c:pt idx="4">
                  <c:v>4.5449999999999997E-2</c:v>
                </c:pt>
                <c:pt idx="5">
                  <c:v>5.4539999999999998E-2</c:v>
                </c:pt>
                <c:pt idx="6">
                  <c:v>6.3629999999999992E-2</c:v>
                </c:pt>
                <c:pt idx="7">
                  <c:v>7.2719999999999993E-2</c:v>
                </c:pt>
                <c:pt idx="8">
                  <c:v>8.1809999999999994E-2</c:v>
                </c:pt>
                <c:pt idx="9">
                  <c:v>9.0899999999999995E-2</c:v>
                </c:pt>
                <c:pt idx="10">
                  <c:v>9.9989999999999996E-2</c:v>
                </c:pt>
                <c:pt idx="11">
                  <c:v>0.10908</c:v>
                </c:pt>
                <c:pt idx="12">
                  <c:v>0.11817</c:v>
                </c:pt>
                <c:pt idx="13">
                  <c:v>0.12725999999999998</c:v>
                </c:pt>
                <c:pt idx="14" formatCode="0.00000%">
                  <c:v>0.13634999999999997</c:v>
                </c:pt>
                <c:pt idx="15">
                  <c:v>0.14543999999999996</c:v>
                </c:pt>
                <c:pt idx="16">
                  <c:v>0.15452999999999995</c:v>
                </c:pt>
                <c:pt idx="17">
                  <c:v>0.16361999999999993</c:v>
                </c:pt>
                <c:pt idx="18">
                  <c:v>0.17270999999999992</c:v>
                </c:pt>
                <c:pt idx="19">
                  <c:v>0.18179999999999999</c:v>
                </c:pt>
                <c:pt idx="20" formatCode="0.0%">
                  <c:v>0.18923999999999999</c:v>
                </c:pt>
                <c:pt idx="21" formatCode="0.0%">
                  <c:v>0.19667999999999999</c:v>
                </c:pt>
                <c:pt idx="22" formatCode="0.0%">
                  <c:v>0.20412</c:v>
                </c:pt>
                <c:pt idx="23" formatCode="0.0%">
                  <c:v>0.21156</c:v>
                </c:pt>
                <c:pt idx="24" formatCode="0.0%">
                  <c:v>0.219</c:v>
                </c:pt>
                <c:pt idx="25" formatCode="0.0%">
                  <c:v>0.22644</c:v>
                </c:pt>
                <c:pt idx="26" formatCode="0.0%">
                  <c:v>0.23388</c:v>
                </c:pt>
                <c:pt idx="27" formatCode="0.0%">
                  <c:v>0.24132000000000001</c:v>
                </c:pt>
                <c:pt idx="28" formatCode="0.0%">
                  <c:v>0.24876000000000001</c:v>
                </c:pt>
                <c:pt idx="29" formatCode="0.0%">
                  <c:v>0.25619999999999998</c:v>
                </c:pt>
                <c:pt idx="30" formatCode="0.0%">
                  <c:v>0.26363999999999999</c:v>
                </c:pt>
                <c:pt idx="31" formatCode="0.0%">
                  <c:v>0.27107999999999999</c:v>
                </c:pt>
                <c:pt idx="32" formatCode="0.0%">
                  <c:v>0.27851999999999999</c:v>
                </c:pt>
                <c:pt idx="33" formatCode="0.0%">
                  <c:v>0.28595999999999999</c:v>
                </c:pt>
                <c:pt idx="34" formatCode="0.0%">
                  <c:v>0.29339999999999999</c:v>
                </c:pt>
                <c:pt idx="35" formatCode="0.0%">
                  <c:v>0.30084</c:v>
                </c:pt>
                <c:pt idx="36" formatCode="0.0%">
                  <c:v>0.30828</c:v>
                </c:pt>
                <c:pt idx="37" formatCode="0.0%">
                  <c:v>0.31572</c:v>
                </c:pt>
                <c:pt idx="38" formatCode="0.0%">
                  <c:v>0.32316</c:v>
                </c:pt>
                <c:pt idx="39">
                  <c:v>0.3306</c:v>
                </c:pt>
                <c:pt idx="40" formatCode="0.0%">
                  <c:v>0.33668500000000001</c:v>
                </c:pt>
                <c:pt idx="41" formatCode="0.0%">
                  <c:v>0.34277000000000002</c:v>
                </c:pt>
                <c:pt idx="42" formatCode="0.0%">
                  <c:v>0.34885500000000003</c:v>
                </c:pt>
                <c:pt idx="43" formatCode="0.0%">
                  <c:v>0.35494000000000003</c:v>
                </c:pt>
                <c:pt idx="44" formatCode="0.0%">
                  <c:v>0.36102500000000004</c:v>
                </c:pt>
                <c:pt idx="45" formatCode="0.0%">
                  <c:v>0.36711000000000005</c:v>
                </c:pt>
                <c:pt idx="46" formatCode="0.0%">
                  <c:v>0.37319500000000005</c:v>
                </c:pt>
                <c:pt idx="47" formatCode="0.0%">
                  <c:v>0.37928000000000006</c:v>
                </c:pt>
                <c:pt idx="48" formatCode="0.0%">
                  <c:v>0.38536500000000007</c:v>
                </c:pt>
                <c:pt idx="49" formatCode="0.0%">
                  <c:v>0.39145000000000008</c:v>
                </c:pt>
                <c:pt idx="50" formatCode="0.0%">
                  <c:v>0.39753500000000008</c:v>
                </c:pt>
                <c:pt idx="51" formatCode="0.0%">
                  <c:v>0.40362000000000009</c:v>
                </c:pt>
                <c:pt idx="52" formatCode="0.0%">
                  <c:v>0.4097050000000001</c:v>
                </c:pt>
                <c:pt idx="53" formatCode="0.0%">
                  <c:v>0.4157900000000001</c:v>
                </c:pt>
                <c:pt idx="54" formatCode="0.0%">
                  <c:v>0.42187500000000011</c:v>
                </c:pt>
                <c:pt idx="55" formatCode="0.0%">
                  <c:v>0.42796000000000012</c:v>
                </c:pt>
                <c:pt idx="56" formatCode="0.0%">
                  <c:v>0.43404500000000013</c:v>
                </c:pt>
                <c:pt idx="57" formatCode="0.0%">
                  <c:v>0.44013000000000013</c:v>
                </c:pt>
                <c:pt idx="58" formatCode="0.0%">
                  <c:v>0.44621500000000014</c:v>
                </c:pt>
                <c:pt idx="59">
                  <c:v>0.45229999999999998</c:v>
                </c:pt>
                <c:pt idx="60" formatCode="0.0%">
                  <c:v>0.45727499999999999</c:v>
                </c:pt>
                <c:pt idx="61" formatCode="0.0%">
                  <c:v>0.46224999999999999</c:v>
                </c:pt>
                <c:pt idx="62" formatCode="0.0%">
                  <c:v>0.467225</c:v>
                </c:pt>
                <c:pt idx="63" formatCode="0.0%">
                  <c:v>0.47220000000000001</c:v>
                </c:pt>
                <c:pt idx="64" formatCode="0.0%">
                  <c:v>0.47717500000000002</c:v>
                </c:pt>
                <c:pt idx="65" formatCode="0.0%">
                  <c:v>0.48215000000000002</c:v>
                </c:pt>
                <c:pt idx="66" formatCode="0.0%">
                  <c:v>0.48712500000000003</c:v>
                </c:pt>
                <c:pt idx="67" formatCode="0.0%">
                  <c:v>0.49210000000000004</c:v>
                </c:pt>
                <c:pt idx="68" formatCode="0.0%">
                  <c:v>0.49707500000000004</c:v>
                </c:pt>
                <c:pt idx="69" formatCode="0.0%">
                  <c:v>0.50205</c:v>
                </c:pt>
                <c:pt idx="70" formatCode="0.0%">
                  <c:v>0.50702499999999995</c:v>
                </c:pt>
                <c:pt idx="71" formatCode="0.0%">
                  <c:v>0.5119999999999999</c:v>
                </c:pt>
                <c:pt idx="72" formatCode="0.0%">
                  <c:v>0.51697499999999985</c:v>
                </c:pt>
                <c:pt idx="73" formatCode="0.0%">
                  <c:v>0.5219499999999998</c:v>
                </c:pt>
                <c:pt idx="74" formatCode="0.0%">
                  <c:v>0.52692499999999975</c:v>
                </c:pt>
                <c:pt idx="75" formatCode="0.0%">
                  <c:v>0.53189999999999971</c:v>
                </c:pt>
                <c:pt idx="76" formatCode="0.0%">
                  <c:v>0.53687499999999966</c:v>
                </c:pt>
                <c:pt idx="77" formatCode="0.0%">
                  <c:v>0.54184999999999961</c:v>
                </c:pt>
                <c:pt idx="78" formatCode="0.0%">
                  <c:v>0.54682499999999956</c:v>
                </c:pt>
                <c:pt idx="79">
                  <c:v>0.55179999999999996</c:v>
                </c:pt>
                <c:pt idx="80" formatCode="0.0%">
                  <c:v>0.55587500000000001</c:v>
                </c:pt>
                <c:pt idx="81" formatCode="0.0%">
                  <c:v>0.55995000000000006</c:v>
                </c:pt>
                <c:pt idx="82" formatCode="0.0%">
                  <c:v>0.56402500000000011</c:v>
                </c:pt>
                <c:pt idx="83" formatCode="0.0%">
                  <c:v>0.56810000000000016</c:v>
                </c:pt>
                <c:pt idx="84" formatCode="0.0%">
                  <c:v>0.57217500000000021</c:v>
                </c:pt>
                <c:pt idx="85" formatCode="0.0%">
                  <c:v>0.57625000000000026</c:v>
                </c:pt>
                <c:pt idx="86" formatCode="0.0%">
                  <c:v>0.58032500000000031</c:v>
                </c:pt>
                <c:pt idx="87" formatCode="0.0%">
                  <c:v>0.58440000000000036</c:v>
                </c:pt>
                <c:pt idx="88" formatCode="0.0%">
                  <c:v>0.58847500000000041</c:v>
                </c:pt>
                <c:pt idx="89" formatCode="0.0%">
                  <c:v>0.59255000000000047</c:v>
                </c:pt>
                <c:pt idx="90" formatCode="0.0%">
                  <c:v>0.59662500000000052</c:v>
                </c:pt>
                <c:pt idx="91" formatCode="0.0%">
                  <c:v>0.60070000000000057</c:v>
                </c:pt>
                <c:pt idx="92" formatCode="0.0%">
                  <c:v>0.60477500000000062</c:v>
                </c:pt>
                <c:pt idx="93" formatCode="0.0%">
                  <c:v>0.60885000000000067</c:v>
                </c:pt>
                <c:pt idx="94" formatCode="0.0%">
                  <c:v>0.61292500000000072</c:v>
                </c:pt>
                <c:pt idx="95" formatCode="0.0%">
                  <c:v>0.61700000000000077</c:v>
                </c:pt>
                <c:pt idx="96" formatCode="0.0%">
                  <c:v>0.62107500000000082</c:v>
                </c:pt>
                <c:pt idx="97" formatCode="0.0%">
                  <c:v>0.62515000000000087</c:v>
                </c:pt>
                <c:pt idx="98" formatCode="0.0%">
                  <c:v>0.62922500000000092</c:v>
                </c:pt>
                <c:pt idx="99">
                  <c:v>0.63329999999999997</c:v>
                </c:pt>
                <c:pt idx="100" formatCode="0.0%">
                  <c:v>0.63663499999999995</c:v>
                </c:pt>
                <c:pt idx="101" formatCode="0.0%">
                  <c:v>0.63996999999999993</c:v>
                </c:pt>
                <c:pt idx="102" formatCode="0.0%">
                  <c:v>0.6433049999999999</c:v>
                </c:pt>
                <c:pt idx="103" formatCode="0.0%">
                  <c:v>0.64663999999999988</c:v>
                </c:pt>
                <c:pt idx="104" formatCode="0.0%">
                  <c:v>0.64997499999999986</c:v>
                </c:pt>
                <c:pt idx="105" formatCode="0.0%">
                  <c:v>0.65330999999999984</c:v>
                </c:pt>
                <c:pt idx="106" formatCode="0.0%">
                  <c:v>0.65664499999999981</c:v>
                </c:pt>
                <c:pt idx="107" formatCode="0.0%">
                  <c:v>0.65997999999999979</c:v>
                </c:pt>
                <c:pt idx="108" formatCode="0.0%">
                  <c:v>0.66331499999999977</c:v>
                </c:pt>
                <c:pt idx="109" formatCode="0.0%">
                  <c:v>0.66664999999999974</c:v>
                </c:pt>
                <c:pt idx="110" formatCode="0.0%">
                  <c:v>0.66998499999999972</c:v>
                </c:pt>
                <c:pt idx="111" formatCode="0.0%">
                  <c:v>0.6733199999999997</c:v>
                </c:pt>
                <c:pt idx="112" formatCode="0.0%">
                  <c:v>0.67665499999999967</c:v>
                </c:pt>
                <c:pt idx="113" formatCode="0.0%">
                  <c:v>0.67998999999999965</c:v>
                </c:pt>
                <c:pt idx="114" formatCode="0.0%">
                  <c:v>0.68332499999999963</c:v>
                </c:pt>
                <c:pt idx="115" formatCode="0.0%">
                  <c:v>0.6866599999999996</c:v>
                </c:pt>
                <c:pt idx="116" formatCode="0.0%">
                  <c:v>0.68999499999999958</c:v>
                </c:pt>
                <c:pt idx="117" formatCode="0.0%">
                  <c:v>0.69332999999999956</c:v>
                </c:pt>
                <c:pt idx="118" formatCode="0.0%">
                  <c:v>0.69666499999999953</c:v>
                </c:pt>
                <c:pt idx="119">
                  <c:v>0.7</c:v>
                </c:pt>
                <c:pt idx="120" formatCode="0.0%">
                  <c:v>0.70272499999999993</c:v>
                </c:pt>
                <c:pt idx="121" formatCode="0.0%">
                  <c:v>0.70544999999999991</c:v>
                </c:pt>
                <c:pt idx="122" formatCode="0.0%">
                  <c:v>0.70817499999999989</c:v>
                </c:pt>
                <c:pt idx="123" formatCode="0.0%">
                  <c:v>0.71089999999999987</c:v>
                </c:pt>
                <c:pt idx="124" formatCode="0.0%">
                  <c:v>0.71362499999999984</c:v>
                </c:pt>
                <c:pt idx="125" formatCode="0.0%">
                  <c:v>0.71634999999999982</c:v>
                </c:pt>
                <c:pt idx="126" formatCode="0.0%">
                  <c:v>0.7190749999999998</c:v>
                </c:pt>
                <c:pt idx="127" formatCode="0.0%">
                  <c:v>0.72179999999999978</c:v>
                </c:pt>
                <c:pt idx="128" formatCode="0.0%">
                  <c:v>0.72452499999999975</c:v>
                </c:pt>
                <c:pt idx="129" formatCode="0.0%">
                  <c:v>0.72724999999999973</c:v>
                </c:pt>
                <c:pt idx="130" formatCode="0.0%">
                  <c:v>0.72997499999999971</c:v>
                </c:pt>
                <c:pt idx="131" formatCode="0.0%">
                  <c:v>0.73269999999999968</c:v>
                </c:pt>
                <c:pt idx="132" formatCode="0.0%">
                  <c:v>0.73542499999999966</c:v>
                </c:pt>
                <c:pt idx="133" formatCode="0.0%">
                  <c:v>0.73814999999999964</c:v>
                </c:pt>
                <c:pt idx="134" formatCode="0.0%">
                  <c:v>0.74087499999999962</c:v>
                </c:pt>
                <c:pt idx="135" formatCode="0.0%">
                  <c:v>0.74359999999999959</c:v>
                </c:pt>
                <c:pt idx="136" formatCode="0.0%">
                  <c:v>0.74632499999999957</c:v>
                </c:pt>
                <c:pt idx="137" formatCode="0.0%">
                  <c:v>0.74904999999999955</c:v>
                </c:pt>
                <c:pt idx="138" formatCode="0.0%">
                  <c:v>0.75177499999999953</c:v>
                </c:pt>
                <c:pt idx="139">
                  <c:v>0.75449999999999995</c:v>
                </c:pt>
                <c:pt idx="140" formatCode="0.0%">
                  <c:v>0.75673499999999994</c:v>
                </c:pt>
                <c:pt idx="141" formatCode="0.0%">
                  <c:v>0.75896999999999992</c:v>
                </c:pt>
                <c:pt idx="142" formatCode="0.0%">
                  <c:v>0.76120499999999991</c:v>
                </c:pt>
                <c:pt idx="143" formatCode="0.0%">
                  <c:v>0.7634399999999999</c:v>
                </c:pt>
                <c:pt idx="144" formatCode="0.0%">
                  <c:v>0.76567499999999988</c:v>
                </c:pt>
                <c:pt idx="145" formatCode="0.0%">
                  <c:v>0.76790999999999987</c:v>
                </c:pt>
                <c:pt idx="146" formatCode="0.0%">
                  <c:v>0.77014499999999986</c:v>
                </c:pt>
                <c:pt idx="147" formatCode="0.0%">
                  <c:v>0.77237999999999984</c:v>
                </c:pt>
                <c:pt idx="148" formatCode="0.0%">
                  <c:v>0.77461499999999983</c:v>
                </c:pt>
                <c:pt idx="149" formatCode="0.0%">
                  <c:v>0.77684999999999982</c:v>
                </c:pt>
                <c:pt idx="150" formatCode="0.0%">
                  <c:v>0.77908499999999981</c:v>
                </c:pt>
                <c:pt idx="151" formatCode="0.0%">
                  <c:v>0.78131999999999979</c:v>
                </c:pt>
                <c:pt idx="152" formatCode="0.0%">
                  <c:v>0.78355499999999978</c:v>
                </c:pt>
                <c:pt idx="153" formatCode="0.0%">
                  <c:v>0.78578999999999977</c:v>
                </c:pt>
                <c:pt idx="154" formatCode="0.0%">
                  <c:v>0.78802499999999975</c:v>
                </c:pt>
                <c:pt idx="155" formatCode="0.0%">
                  <c:v>0.79025999999999974</c:v>
                </c:pt>
                <c:pt idx="156" formatCode="0.0%">
                  <c:v>0.79249499999999973</c:v>
                </c:pt>
                <c:pt idx="157" formatCode="0.0%">
                  <c:v>0.79472999999999971</c:v>
                </c:pt>
                <c:pt idx="158" formatCode="0.0%">
                  <c:v>0.7969649999999997</c:v>
                </c:pt>
                <c:pt idx="159">
                  <c:v>0.79920000000000002</c:v>
                </c:pt>
                <c:pt idx="160" formatCode="0.0%">
                  <c:v>0.80102499999999999</c:v>
                </c:pt>
                <c:pt idx="161" formatCode="0.0%">
                  <c:v>0.80284999999999995</c:v>
                </c:pt>
                <c:pt idx="162" formatCode="0.0%">
                  <c:v>0.80467499999999992</c:v>
                </c:pt>
                <c:pt idx="163" formatCode="0.0%">
                  <c:v>0.80649999999999988</c:v>
                </c:pt>
                <c:pt idx="164" formatCode="0.0%">
                  <c:v>0.80832499999999985</c:v>
                </c:pt>
                <c:pt idx="165" formatCode="0.0%">
                  <c:v>0.81014999999999981</c:v>
                </c:pt>
                <c:pt idx="166" formatCode="0.0%">
                  <c:v>0.81197499999999978</c:v>
                </c:pt>
                <c:pt idx="167" formatCode="0.0%">
                  <c:v>0.81379999999999975</c:v>
                </c:pt>
                <c:pt idx="168" formatCode="0.0%">
                  <c:v>0.81562499999999971</c:v>
                </c:pt>
                <c:pt idx="169" formatCode="0.0%">
                  <c:v>0.81744999999999968</c:v>
                </c:pt>
                <c:pt idx="170" formatCode="0.0%">
                  <c:v>0.81927499999999964</c:v>
                </c:pt>
                <c:pt idx="171" formatCode="0.0%">
                  <c:v>0.82109999999999961</c:v>
                </c:pt>
                <c:pt idx="172" formatCode="0.0%">
                  <c:v>0.82292499999999957</c:v>
                </c:pt>
                <c:pt idx="173" formatCode="0.0%">
                  <c:v>0.82474999999999954</c:v>
                </c:pt>
                <c:pt idx="174" formatCode="0.0%">
                  <c:v>0.8265749999999995</c:v>
                </c:pt>
                <c:pt idx="175" formatCode="0.0%">
                  <c:v>0.82839999999999947</c:v>
                </c:pt>
                <c:pt idx="176" formatCode="0.0%">
                  <c:v>0.83022499999999944</c:v>
                </c:pt>
                <c:pt idx="177" formatCode="0.0%">
                  <c:v>0.8320499999999994</c:v>
                </c:pt>
                <c:pt idx="178" formatCode="0.0%">
                  <c:v>0.83387499999999937</c:v>
                </c:pt>
                <c:pt idx="179">
                  <c:v>0.8357</c:v>
                </c:pt>
                <c:pt idx="180" formatCode="0.0%">
                  <c:v>0.83718999999999999</c:v>
                </c:pt>
                <c:pt idx="181" formatCode="0.0%">
                  <c:v>0.83867999999999998</c:v>
                </c:pt>
                <c:pt idx="182" formatCode="0.0%">
                  <c:v>0.84016999999999997</c:v>
                </c:pt>
                <c:pt idx="183" formatCode="0.0%">
                  <c:v>0.84165999999999996</c:v>
                </c:pt>
                <c:pt idx="184" formatCode="0.0%">
                  <c:v>0.84314999999999996</c:v>
                </c:pt>
                <c:pt idx="185" formatCode="0.0%">
                  <c:v>0.84463999999999995</c:v>
                </c:pt>
                <c:pt idx="186" formatCode="0.0%">
                  <c:v>0.84612999999999994</c:v>
                </c:pt>
                <c:pt idx="187" formatCode="0.0%">
                  <c:v>0.84761999999999993</c:v>
                </c:pt>
                <c:pt idx="188" formatCode="0.0%">
                  <c:v>0.84910999999999992</c:v>
                </c:pt>
                <c:pt idx="189" formatCode="0.0%">
                  <c:v>0.85059999999999991</c:v>
                </c:pt>
                <c:pt idx="190" formatCode="0.0%">
                  <c:v>0.8520899999999999</c:v>
                </c:pt>
                <c:pt idx="191" formatCode="0.0%">
                  <c:v>0.85357999999999989</c:v>
                </c:pt>
                <c:pt idx="192" formatCode="0.0%">
                  <c:v>0.85506999999999989</c:v>
                </c:pt>
                <c:pt idx="193" formatCode="0.0%">
                  <c:v>0.85655999999999988</c:v>
                </c:pt>
                <c:pt idx="194" formatCode="0.0%">
                  <c:v>0.85804999999999987</c:v>
                </c:pt>
                <c:pt idx="195" formatCode="0.0%">
                  <c:v>0.85953999999999986</c:v>
                </c:pt>
                <c:pt idx="196" formatCode="0.0%">
                  <c:v>0.86102999999999985</c:v>
                </c:pt>
                <c:pt idx="197" formatCode="0.0%">
                  <c:v>0.86251999999999984</c:v>
                </c:pt>
                <c:pt idx="198" formatCode="0.0%">
                  <c:v>0.86400999999999983</c:v>
                </c:pt>
                <c:pt idx="199">
                  <c:v>0.86550000000000005</c:v>
                </c:pt>
                <c:pt idx="200" formatCode="0.0%">
                  <c:v>0.86672500000000008</c:v>
                </c:pt>
                <c:pt idx="201" formatCode="0.0%">
                  <c:v>0.86795000000000011</c:v>
                </c:pt>
                <c:pt idx="202" formatCode="0.0%">
                  <c:v>0.86917500000000014</c:v>
                </c:pt>
                <c:pt idx="203" formatCode="0.0%">
                  <c:v>0.87040000000000017</c:v>
                </c:pt>
                <c:pt idx="204" formatCode="0.0%">
                  <c:v>0.87162500000000021</c:v>
                </c:pt>
                <c:pt idx="205" formatCode="0.0%">
                  <c:v>0.87285000000000024</c:v>
                </c:pt>
                <c:pt idx="206" formatCode="0.0%">
                  <c:v>0.87407500000000027</c:v>
                </c:pt>
                <c:pt idx="207" formatCode="0.0%">
                  <c:v>0.8753000000000003</c:v>
                </c:pt>
                <c:pt idx="208" formatCode="0.0%">
                  <c:v>0.87652500000000033</c:v>
                </c:pt>
                <c:pt idx="209" formatCode="0.0%">
                  <c:v>0.87775000000000036</c:v>
                </c:pt>
                <c:pt idx="210" formatCode="0.0%">
                  <c:v>0.87897500000000039</c:v>
                </c:pt>
                <c:pt idx="211" formatCode="0.0%">
                  <c:v>0.88020000000000043</c:v>
                </c:pt>
                <c:pt idx="212" formatCode="0.0%">
                  <c:v>0.88142500000000046</c:v>
                </c:pt>
                <c:pt idx="213" formatCode="0.0%">
                  <c:v>0.88265000000000049</c:v>
                </c:pt>
                <c:pt idx="214" formatCode="0.0%">
                  <c:v>0.88387500000000052</c:v>
                </c:pt>
                <c:pt idx="215" formatCode="0.0%">
                  <c:v>0.88510000000000055</c:v>
                </c:pt>
                <c:pt idx="216" formatCode="0.0%">
                  <c:v>0.88632500000000058</c:v>
                </c:pt>
                <c:pt idx="217" formatCode="0.0%">
                  <c:v>0.88755000000000062</c:v>
                </c:pt>
                <c:pt idx="218" formatCode="0.0%">
                  <c:v>0.88877500000000065</c:v>
                </c:pt>
                <c:pt idx="219">
                  <c:v>0.89</c:v>
                </c:pt>
                <c:pt idx="220" formatCode="0.0%">
                  <c:v>0.89100000000000001</c:v>
                </c:pt>
                <c:pt idx="221" formatCode="0.0%">
                  <c:v>0.89200000000000002</c:v>
                </c:pt>
                <c:pt idx="222" formatCode="0.0%">
                  <c:v>0.89300000000000002</c:v>
                </c:pt>
                <c:pt idx="223" formatCode="0.0%">
                  <c:v>0.89400000000000002</c:v>
                </c:pt>
                <c:pt idx="224" formatCode="0.0%">
                  <c:v>0.89500000000000002</c:v>
                </c:pt>
                <c:pt idx="225" formatCode="0.0%">
                  <c:v>0.89600000000000002</c:v>
                </c:pt>
                <c:pt idx="226" formatCode="0.0%">
                  <c:v>0.89700000000000002</c:v>
                </c:pt>
                <c:pt idx="227" formatCode="0.0%">
                  <c:v>0.89800000000000002</c:v>
                </c:pt>
                <c:pt idx="228" formatCode="0.0%">
                  <c:v>0.89900000000000002</c:v>
                </c:pt>
                <c:pt idx="229" formatCode="0.0%">
                  <c:v>0.9</c:v>
                </c:pt>
                <c:pt idx="230" formatCode="0.0%">
                  <c:v>0.90100000000000002</c:v>
                </c:pt>
                <c:pt idx="231" formatCode="0.0%">
                  <c:v>0.90200000000000002</c:v>
                </c:pt>
                <c:pt idx="232" formatCode="0.0%">
                  <c:v>0.90300000000000002</c:v>
                </c:pt>
                <c:pt idx="233" formatCode="0.0%">
                  <c:v>0.90400000000000003</c:v>
                </c:pt>
                <c:pt idx="234" formatCode="0.0%">
                  <c:v>0.90500000000000003</c:v>
                </c:pt>
                <c:pt idx="235" formatCode="0.0%">
                  <c:v>0.90600000000000003</c:v>
                </c:pt>
                <c:pt idx="236" formatCode="0.0%">
                  <c:v>0.90700000000000003</c:v>
                </c:pt>
                <c:pt idx="237" formatCode="0.0%">
                  <c:v>0.90800000000000003</c:v>
                </c:pt>
                <c:pt idx="238" formatCode="0.0%">
                  <c:v>0.90900000000000003</c:v>
                </c:pt>
                <c:pt idx="239">
                  <c:v>0.91</c:v>
                </c:pt>
                <c:pt idx="240" formatCode="0.0%">
                  <c:v>0.91082000000000007</c:v>
                </c:pt>
                <c:pt idx="241" formatCode="0.0%">
                  <c:v>0.91164000000000012</c:v>
                </c:pt>
                <c:pt idx="242" formatCode="0.0%">
                  <c:v>0.91246000000000016</c:v>
                </c:pt>
                <c:pt idx="243" formatCode="0.0%">
                  <c:v>0.9132800000000002</c:v>
                </c:pt>
                <c:pt idx="244" formatCode="0.0%">
                  <c:v>0.91410000000000025</c:v>
                </c:pt>
                <c:pt idx="245" formatCode="0.0%">
                  <c:v>0.91492000000000029</c:v>
                </c:pt>
                <c:pt idx="246" formatCode="0.0%">
                  <c:v>0.91574000000000033</c:v>
                </c:pt>
                <c:pt idx="247" formatCode="0.0%">
                  <c:v>0.91656000000000037</c:v>
                </c:pt>
                <c:pt idx="248" formatCode="0.0%">
                  <c:v>0.91738000000000042</c:v>
                </c:pt>
                <c:pt idx="249" formatCode="0.0%">
                  <c:v>0.91820000000000046</c:v>
                </c:pt>
                <c:pt idx="250" formatCode="0.0%">
                  <c:v>0.9190200000000005</c:v>
                </c:pt>
                <c:pt idx="251" formatCode="0.0%">
                  <c:v>0.91984000000000055</c:v>
                </c:pt>
                <c:pt idx="252" formatCode="0.0%">
                  <c:v>0.92066000000000059</c:v>
                </c:pt>
                <c:pt idx="253" formatCode="0.0%">
                  <c:v>0.92148000000000063</c:v>
                </c:pt>
                <c:pt idx="254" formatCode="0.0%">
                  <c:v>0.92230000000000067</c:v>
                </c:pt>
                <c:pt idx="255" formatCode="0.0%">
                  <c:v>0.92312000000000072</c:v>
                </c:pt>
                <c:pt idx="256" formatCode="0.0%">
                  <c:v>0.92394000000000076</c:v>
                </c:pt>
                <c:pt idx="257" formatCode="0.0%">
                  <c:v>0.9247600000000008</c:v>
                </c:pt>
                <c:pt idx="258" formatCode="0.0%">
                  <c:v>0.92558000000000085</c:v>
                </c:pt>
                <c:pt idx="259">
                  <c:v>0.9264</c:v>
                </c:pt>
                <c:pt idx="260" formatCode="0.0%">
                  <c:v>0.92706500000000003</c:v>
                </c:pt>
                <c:pt idx="261" formatCode="0.0%">
                  <c:v>0.92773000000000005</c:v>
                </c:pt>
                <c:pt idx="262" formatCode="0.0%">
                  <c:v>0.92839500000000008</c:v>
                </c:pt>
                <c:pt idx="263" formatCode="0.0%">
                  <c:v>0.92906000000000011</c:v>
                </c:pt>
                <c:pt idx="264" formatCode="0.0%">
                  <c:v>0.92972500000000013</c:v>
                </c:pt>
                <c:pt idx="265" formatCode="0.0%">
                  <c:v>0.93039000000000016</c:v>
                </c:pt>
                <c:pt idx="266" formatCode="0.0%">
                  <c:v>0.93105500000000019</c:v>
                </c:pt>
                <c:pt idx="267" formatCode="0.0%">
                  <c:v>0.93172000000000021</c:v>
                </c:pt>
                <c:pt idx="268" formatCode="0.0%">
                  <c:v>0.93238500000000024</c:v>
                </c:pt>
                <c:pt idx="269" formatCode="0.0%">
                  <c:v>0.93305000000000027</c:v>
                </c:pt>
                <c:pt idx="270" formatCode="0.0%">
                  <c:v>0.93371500000000029</c:v>
                </c:pt>
                <c:pt idx="271" formatCode="0.0%">
                  <c:v>0.93438000000000032</c:v>
                </c:pt>
                <c:pt idx="272" formatCode="0.0%">
                  <c:v>0.93504500000000035</c:v>
                </c:pt>
                <c:pt idx="273" formatCode="0.0%">
                  <c:v>0.93571000000000037</c:v>
                </c:pt>
                <c:pt idx="274" formatCode="0.0%">
                  <c:v>0.9363750000000004</c:v>
                </c:pt>
                <c:pt idx="275" formatCode="0.0%">
                  <c:v>0.93704000000000043</c:v>
                </c:pt>
                <c:pt idx="276" formatCode="0.0%">
                  <c:v>0.93770500000000045</c:v>
                </c:pt>
                <c:pt idx="277" formatCode="0.0%">
                  <c:v>0.93837000000000048</c:v>
                </c:pt>
                <c:pt idx="278" formatCode="0.0%">
                  <c:v>0.93903500000000051</c:v>
                </c:pt>
                <c:pt idx="279">
                  <c:v>0.93969999999999998</c:v>
                </c:pt>
                <c:pt idx="280" formatCode="0.0%">
                  <c:v>0.94025000000000003</c:v>
                </c:pt>
                <c:pt idx="281" formatCode="0.0%">
                  <c:v>0.94080000000000008</c:v>
                </c:pt>
                <c:pt idx="282" formatCode="0.0%">
                  <c:v>0.94135000000000013</c:v>
                </c:pt>
                <c:pt idx="283" formatCode="0.0%">
                  <c:v>0.94190000000000018</c:v>
                </c:pt>
                <c:pt idx="284" formatCode="0.0%">
                  <c:v>0.94245000000000023</c:v>
                </c:pt>
                <c:pt idx="285" formatCode="0.0%">
                  <c:v>0.94300000000000028</c:v>
                </c:pt>
                <c:pt idx="286" formatCode="0.0%">
                  <c:v>0.94355000000000033</c:v>
                </c:pt>
                <c:pt idx="287" formatCode="0.0%">
                  <c:v>0.94410000000000038</c:v>
                </c:pt>
                <c:pt idx="288" formatCode="0.0%">
                  <c:v>0.94465000000000043</c:v>
                </c:pt>
                <c:pt idx="289" formatCode="0.0%">
                  <c:v>0.94520000000000048</c:v>
                </c:pt>
                <c:pt idx="290" formatCode="0.0%">
                  <c:v>0.94575000000000053</c:v>
                </c:pt>
                <c:pt idx="291" formatCode="0.0%">
                  <c:v>0.94630000000000059</c:v>
                </c:pt>
                <c:pt idx="292" formatCode="0.0%">
                  <c:v>0.94685000000000064</c:v>
                </c:pt>
                <c:pt idx="293" formatCode="0.0%">
                  <c:v>0.94740000000000069</c:v>
                </c:pt>
                <c:pt idx="294" formatCode="0.0%">
                  <c:v>0.94795000000000074</c:v>
                </c:pt>
                <c:pt idx="295" formatCode="0.0%">
                  <c:v>0.94850000000000079</c:v>
                </c:pt>
                <c:pt idx="296" formatCode="0.0%">
                  <c:v>0.94905000000000084</c:v>
                </c:pt>
                <c:pt idx="297" formatCode="0.0%">
                  <c:v>0.94960000000000089</c:v>
                </c:pt>
                <c:pt idx="298" formatCode="0.0%">
                  <c:v>0.95015000000000094</c:v>
                </c:pt>
                <c:pt idx="299">
                  <c:v>0.95069999999999999</c:v>
                </c:pt>
                <c:pt idx="300" formatCode="0.0%">
                  <c:v>0.95114999999999994</c:v>
                </c:pt>
                <c:pt idx="301" formatCode="0.0%">
                  <c:v>0.95159999999999989</c:v>
                </c:pt>
                <c:pt idx="302" formatCode="0.0%">
                  <c:v>0.95204999999999984</c:v>
                </c:pt>
                <c:pt idx="303" formatCode="0.0%">
                  <c:v>0.95249999999999979</c:v>
                </c:pt>
                <c:pt idx="304" formatCode="0.0%">
                  <c:v>0.95294999999999974</c:v>
                </c:pt>
                <c:pt idx="305" formatCode="0.0%">
                  <c:v>0.95339999999999969</c:v>
                </c:pt>
                <c:pt idx="306" formatCode="0.0%">
                  <c:v>0.95384999999999964</c:v>
                </c:pt>
                <c:pt idx="307" formatCode="0.0%">
                  <c:v>0.95429999999999959</c:v>
                </c:pt>
                <c:pt idx="308" formatCode="0.0%">
                  <c:v>0.95474999999999954</c:v>
                </c:pt>
                <c:pt idx="309" formatCode="0.0%">
                  <c:v>0.95519999999999949</c:v>
                </c:pt>
                <c:pt idx="310" formatCode="0.0%">
                  <c:v>0.95564999999999944</c:v>
                </c:pt>
                <c:pt idx="311" formatCode="0.0%">
                  <c:v>0.95609999999999939</c:v>
                </c:pt>
                <c:pt idx="312" formatCode="0.0%">
                  <c:v>0.95654999999999935</c:v>
                </c:pt>
                <c:pt idx="313" formatCode="0.0%">
                  <c:v>0.9569999999999993</c:v>
                </c:pt>
                <c:pt idx="314" formatCode="0.0%">
                  <c:v>0.95744999999999925</c:v>
                </c:pt>
                <c:pt idx="315" formatCode="0.0%">
                  <c:v>0.9578999999999992</c:v>
                </c:pt>
                <c:pt idx="316" formatCode="0.0%">
                  <c:v>0.95834999999999915</c:v>
                </c:pt>
                <c:pt idx="317" formatCode="0.0%">
                  <c:v>0.9587999999999991</c:v>
                </c:pt>
                <c:pt idx="318" formatCode="0.0%">
                  <c:v>0.95924999999999905</c:v>
                </c:pt>
                <c:pt idx="319">
                  <c:v>0.9597</c:v>
                </c:pt>
                <c:pt idx="320" formatCode="0.0%">
                  <c:v>0.96006499999999995</c:v>
                </c:pt>
                <c:pt idx="321" formatCode="0.0%">
                  <c:v>0.96042999999999989</c:v>
                </c:pt>
                <c:pt idx="322" formatCode="0.0%">
                  <c:v>0.96079499999999984</c:v>
                </c:pt>
                <c:pt idx="323" formatCode="0.0%">
                  <c:v>0.96115999999999979</c:v>
                </c:pt>
                <c:pt idx="324" formatCode="0.0%">
                  <c:v>0.96152499999999974</c:v>
                </c:pt>
                <c:pt idx="325" formatCode="0.0%">
                  <c:v>0.96188999999999969</c:v>
                </c:pt>
                <c:pt idx="326" formatCode="0.0%">
                  <c:v>0.96225499999999964</c:v>
                </c:pt>
                <c:pt idx="327" formatCode="0.0%">
                  <c:v>0.96261999999999959</c:v>
                </c:pt>
                <c:pt idx="328" formatCode="0.0%">
                  <c:v>0.96298499999999954</c:v>
                </c:pt>
                <c:pt idx="329" formatCode="0.0%">
                  <c:v>0.96334999999999948</c:v>
                </c:pt>
                <c:pt idx="330" formatCode="0.0%">
                  <c:v>0.96371499999999943</c:v>
                </c:pt>
                <c:pt idx="331" formatCode="0.0%">
                  <c:v>0.96407999999999938</c:v>
                </c:pt>
                <c:pt idx="332" formatCode="0.0%">
                  <c:v>0.96444499999999933</c:v>
                </c:pt>
                <c:pt idx="333" formatCode="0.0%">
                  <c:v>0.96480999999999928</c:v>
                </c:pt>
                <c:pt idx="334" formatCode="0.0%">
                  <c:v>0.96517499999999923</c:v>
                </c:pt>
                <c:pt idx="335" formatCode="0.0%">
                  <c:v>0.96553999999999918</c:v>
                </c:pt>
                <c:pt idx="336" formatCode="0.0%">
                  <c:v>0.96590499999999913</c:v>
                </c:pt>
                <c:pt idx="337" formatCode="0.0%">
                  <c:v>0.96626999999999907</c:v>
                </c:pt>
                <c:pt idx="338" formatCode="0.0%">
                  <c:v>0.96663499999999902</c:v>
                </c:pt>
                <c:pt idx="339">
                  <c:v>0.96699999999999997</c:v>
                </c:pt>
                <c:pt idx="340" formatCode="0.0%">
                  <c:v>0.96729999999999994</c:v>
                </c:pt>
                <c:pt idx="341" formatCode="0.0%">
                  <c:v>0.9675999999999999</c:v>
                </c:pt>
                <c:pt idx="342" formatCode="0.0%">
                  <c:v>0.96789999999999987</c:v>
                </c:pt>
                <c:pt idx="343" formatCode="0.0%">
                  <c:v>0.96819999999999984</c:v>
                </c:pt>
                <c:pt idx="344" formatCode="0.0%">
                  <c:v>0.96849999999999981</c:v>
                </c:pt>
                <c:pt idx="345" formatCode="0.0%">
                  <c:v>0.96879999999999977</c:v>
                </c:pt>
                <c:pt idx="346" formatCode="0.0%">
                  <c:v>0.96909999999999974</c:v>
                </c:pt>
                <c:pt idx="347" formatCode="0.0%">
                  <c:v>0.96939999999999971</c:v>
                </c:pt>
                <c:pt idx="348" formatCode="0.0%">
                  <c:v>0.96969999999999967</c:v>
                </c:pt>
                <c:pt idx="349" formatCode="0.0%">
                  <c:v>0.96999999999999964</c:v>
                </c:pt>
                <c:pt idx="350" formatCode="0.0%">
                  <c:v>0.97029999999999961</c:v>
                </c:pt>
                <c:pt idx="351" formatCode="0.0%">
                  <c:v>0.97059999999999957</c:v>
                </c:pt>
                <c:pt idx="352" formatCode="0.0%">
                  <c:v>0.97089999999999954</c:v>
                </c:pt>
                <c:pt idx="353" formatCode="0.0%">
                  <c:v>0.97119999999999951</c:v>
                </c:pt>
                <c:pt idx="354" formatCode="0.0%">
                  <c:v>0.97149999999999948</c:v>
                </c:pt>
                <c:pt idx="355" formatCode="0.0%">
                  <c:v>0.97179999999999944</c:v>
                </c:pt>
                <c:pt idx="356" formatCode="0.0%">
                  <c:v>0.97209999999999941</c:v>
                </c:pt>
                <c:pt idx="357" formatCode="0.0%">
                  <c:v>0.97239999999999938</c:v>
                </c:pt>
                <c:pt idx="358" formatCode="0.0%">
                  <c:v>0.97269999999999934</c:v>
                </c:pt>
                <c:pt idx="359">
                  <c:v>0.97299999999999998</c:v>
                </c:pt>
                <c:pt idx="360" formatCode="0.0%">
                  <c:v>0.97324500000000003</c:v>
                </c:pt>
                <c:pt idx="361" formatCode="0.0%">
                  <c:v>0.97349000000000008</c:v>
                </c:pt>
                <c:pt idx="362" formatCode="0.0%">
                  <c:v>0.97373500000000013</c:v>
                </c:pt>
                <c:pt idx="363" formatCode="0.0%">
                  <c:v>0.97398000000000018</c:v>
                </c:pt>
                <c:pt idx="364" formatCode="0.0%">
                  <c:v>0.97422500000000023</c:v>
                </c:pt>
                <c:pt idx="365" formatCode="0.0%">
                  <c:v>0.97447000000000028</c:v>
                </c:pt>
                <c:pt idx="366" formatCode="0.0%">
                  <c:v>0.97471500000000033</c:v>
                </c:pt>
                <c:pt idx="367" formatCode="0.0%">
                  <c:v>0.97496000000000038</c:v>
                </c:pt>
                <c:pt idx="368" formatCode="0.0%">
                  <c:v>0.97520500000000043</c:v>
                </c:pt>
                <c:pt idx="369" formatCode="0.0%">
                  <c:v>0.97545000000000048</c:v>
                </c:pt>
                <c:pt idx="370" formatCode="0.0%">
                  <c:v>0.97569500000000053</c:v>
                </c:pt>
                <c:pt idx="371" formatCode="0.0%">
                  <c:v>0.97594000000000058</c:v>
                </c:pt>
                <c:pt idx="372" formatCode="0.0%">
                  <c:v>0.97618500000000064</c:v>
                </c:pt>
                <c:pt idx="373" formatCode="0.0%">
                  <c:v>0.97643000000000069</c:v>
                </c:pt>
                <c:pt idx="374" formatCode="0.0%">
                  <c:v>0.97667500000000074</c:v>
                </c:pt>
                <c:pt idx="375" formatCode="0.0%">
                  <c:v>0.97692000000000079</c:v>
                </c:pt>
                <c:pt idx="376" formatCode="0.0%">
                  <c:v>0.97716500000000084</c:v>
                </c:pt>
                <c:pt idx="377" formatCode="0.0%">
                  <c:v>0.97741000000000089</c:v>
                </c:pt>
                <c:pt idx="378" formatCode="0.0%">
                  <c:v>0.97765500000000094</c:v>
                </c:pt>
                <c:pt idx="379">
                  <c:v>0.97789999999999999</c:v>
                </c:pt>
                <c:pt idx="380" formatCode="0.0%">
                  <c:v>0.97809999999999997</c:v>
                </c:pt>
                <c:pt idx="381" formatCode="0.0%">
                  <c:v>0.97829999999999995</c:v>
                </c:pt>
                <c:pt idx="382" formatCode="0.0%">
                  <c:v>0.97849999999999993</c:v>
                </c:pt>
                <c:pt idx="383" formatCode="0.0%">
                  <c:v>0.9786999999999999</c:v>
                </c:pt>
                <c:pt idx="384" formatCode="0.0%">
                  <c:v>0.97889999999999988</c:v>
                </c:pt>
                <c:pt idx="385" formatCode="0.0%">
                  <c:v>0.97909999999999986</c:v>
                </c:pt>
                <c:pt idx="386" formatCode="0.0%">
                  <c:v>0.97929999999999984</c:v>
                </c:pt>
                <c:pt idx="387" formatCode="0.0%">
                  <c:v>0.97949999999999982</c:v>
                </c:pt>
                <c:pt idx="388" formatCode="0.0%">
                  <c:v>0.97969999999999979</c:v>
                </c:pt>
                <c:pt idx="389" formatCode="0.0%">
                  <c:v>0.97989999999999977</c:v>
                </c:pt>
                <c:pt idx="390" formatCode="0.0%">
                  <c:v>0.98009999999999975</c:v>
                </c:pt>
                <c:pt idx="391" formatCode="0.0%">
                  <c:v>0.98029999999999973</c:v>
                </c:pt>
                <c:pt idx="392" formatCode="0.0%">
                  <c:v>0.98049999999999971</c:v>
                </c:pt>
                <c:pt idx="393" formatCode="0.0%">
                  <c:v>0.98069999999999968</c:v>
                </c:pt>
                <c:pt idx="394" formatCode="0.0%">
                  <c:v>0.98089999999999966</c:v>
                </c:pt>
                <c:pt idx="395" formatCode="0.0%">
                  <c:v>0.98109999999999964</c:v>
                </c:pt>
                <c:pt idx="396" formatCode="0.0%">
                  <c:v>0.98129999999999962</c:v>
                </c:pt>
                <c:pt idx="397" formatCode="0.0%">
                  <c:v>0.98149999999999959</c:v>
                </c:pt>
                <c:pt idx="398" formatCode="0.0%">
                  <c:v>0.98169999999999957</c:v>
                </c:pt>
                <c:pt idx="399">
                  <c:v>0.9819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E45B-407D-87C3-D4B5AB666343}"/>
            </c:ext>
          </c:extLst>
        </c:ser>
        <c:ser>
          <c:idx val="16"/>
          <c:order val="15"/>
          <c:tx>
            <c:strRef>
              <c:f>Relativity!$X$50</c:f>
              <c:strCache>
                <c:ptCount val="1"/>
                <c:pt idx="0">
                  <c:v>Source - T</c:v>
                </c:pt>
              </c:strCache>
            </c:strRef>
          </c:tx>
          <c:spPr>
            <a:ln w="41275">
              <a:solidFill>
                <a:srgbClr val="00B050"/>
              </a:solidFill>
            </a:ln>
          </c:spPr>
          <c:marker>
            <c:symbol val="none"/>
          </c:marker>
          <c:val>
            <c:numRef>
              <c:f>Relativity!$X$52:$X$451</c:f>
              <c:numCache>
                <c:formatCode>0.00%</c:formatCode>
                <c:ptCount val="400"/>
                <c:pt idx="0">
                  <c:v>1.3050000000000001E-2</c:v>
                </c:pt>
                <c:pt idx="1">
                  <c:v>2.6100000000000002E-2</c:v>
                </c:pt>
                <c:pt idx="2">
                  <c:v>3.9150000000000004E-2</c:v>
                </c:pt>
                <c:pt idx="3">
                  <c:v>5.2200000000000003E-2</c:v>
                </c:pt>
                <c:pt idx="4">
                  <c:v>6.5250000000000002E-2</c:v>
                </c:pt>
                <c:pt idx="5">
                  <c:v>7.8300000000000008E-2</c:v>
                </c:pt>
                <c:pt idx="6">
                  <c:v>9.1350000000000015E-2</c:v>
                </c:pt>
                <c:pt idx="7">
                  <c:v>0.10440000000000002</c:v>
                </c:pt>
                <c:pt idx="8">
                  <c:v>0.11745000000000003</c:v>
                </c:pt>
                <c:pt idx="9">
                  <c:v>0.13050000000000003</c:v>
                </c:pt>
                <c:pt idx="10">
                  <c:v>0.14355000000000004</c:v>
                </c:pt>
                <c:pt idx="11">
                  <c:v>0.15660000000000004</c:v>
                </c:pt>
                <c:pt idx="12">
                  <c:v>0.16965000000000005</c:v>
                </c:pt>
                <c:pt idx="13">
                  <c:v>0.18270000000000006</c:v>
                </c:pt>
                <c:pt idx="14">
                  <c:v>0.19575000000000006</c:v>
                </c:pt>
                <c:pt idx="15">
                  <c:v>0.20880000000000007</c:v>
                </c:pt>
                <c:pt idx="16">
                  <c:v>0.22185000000000007</c:v>
                </c:pt>
                <c:pt idx="17">
                  <c:v>0.23490000000000008</c:v>
                </c:pt>
                <c:pt idx="18">
                  <c:v>0.24795000000000009</c:v>
                </c:pt>
                <c:pt idx="19">
                  <c:v>0.26100000000000001</c:v>
                </c:pt>
                <c:pt idx="20" formatCode="0.0%">
                  <c:v>0.26395000000000002</c:v>
                </c:pt>
                <c:pt idx="21" formatCode="0.0%">
                  <c:v>0.26690000000000003</c:v>
                </c:pt>
                <c:pt idx="22" formatCode="0.0%">
                  <c:v>0.26985000000000003</c:v>
                </c:pt>
                <c:pt idx="23" formatCode="0.0%">
                  <c:v>0.27280000000000004</c:v>
                </c:pt>
                <c:pt idx="24" formatCode="0.0%">
                  <c:v>0.27575000000000005</c:v>
                </c:pt>
                <c:pt idx="25" formatCode="0.0%">
                  <c:v>0.27870000000000006</c:v>
                </c:pt>
                <c:pt idx="26" formatCode="0.0%">
                  <c:v>0.28165000000000007</c:v>
                </c:pt>
                <c:pt idx="27" formatCode="0.0%">
                  <c:v>0.28460000000000008</c:v>
                </c:pt>
                <c:pt idx="28" formatCode="0.0%">
                  <c:v>0.28755000000000008</c:v>
                </c:pt>
                <c:pt idx="29" formatCode="0.0%">
                  <c:v>0.29050000000000009</c:v>
                </c:pt>
                <c:pt idx="30" formatCode="0.0%">
                  <c:v>0.2934500000000001</c:v>
                </c:pt>
                <c:pt idx="31" formatCode="0.0%">
                  <c:v>0.29640000000000011</c:v>
                </c:pt>
                <c:pt idx="32" formatCode="0.0%">
                  <c:v>0.29935000000000012</c:v>
                </c:pt>
                <c:pt idx="33" formatCode="0.0%">
                  <c:v>0.30230000000000012</c:v>
                </c:pt>
                <c:pt idx="34" formatCode="0.0%">
                  <c:v>0.30525000000000013</c:v>
                </c:pt>
                <c:pt idx="35" formatCode="0.0%">
                  <c:v>0.30820000000000014</c:v>
                </c:pt>
                <c:pt idx="36" formatCode="0.0%">
                  <c:v>0.31115000000000015</c:v>
                </c:pt>
                <c:pt idx="37" formatCode="0.0%">
                  <c:v>0.31410000000000016</c:v>
                </c:pt>
                <c:pt idx="38" formatCode="0.0%">
                  <c:v>0.31705000000000017</c:v>
                </c:pt>
                <c:pt idx="39">
                  <c:v>0.32</c:v>
                </c:pt>
                <c:pt idx="40" formatCode="0.0%">
                  <c:v>0.32264999999999999</c:v>
                </c:pt>
                <c:pt idx="41" formatCode="0.0%">
                  <c:v>0.32529999999999998</c:v>
                </c:pt>
                <c:pt idx="42" formatCode="0.0%">
                  <c:v>0.32794999999999996</c:v>
                </c:pt>
                <c:pt idx="43" formatCode="0.0%">
                  <c:v>0.33059999999999995</c:v>
                </c:pt>
                <c:pt idx="44" formatCode="0.0%">
                  <c:v>0.33324999999999994</c:v>
                </c:pt>
                <c:pt idx="45" formatCode="0.0%">
                  <c:v>0.33589999999999992</c:v>
                </c:pt>
                <c:pt idx="46" formatCode="0.0%">
                  <c:v>0.33854999999999991</c:v>
                </c:pt>
                <c:pt idx="47" formatCode="0.0%">
                  <c:v>0.34119999999999989</c:v>
                </c:pt>
                <c:pt idx="48" formatCode="0.0%">
                  <c:v>0.34384999999999988</c:v>
                </c:pt>
                <c:pt idx="49" formatCode="0.0%">
                  <c:v>0.34649999999999986</c:v>
                </c:pt>
                <c:pt idx="50" formatCode="0.0%">
                  <c:v>0.34914999999999985</c:v>
                </c:pt>
                <c:pt idx="51" formatCode="0.0%">
                  <c:v>0.35179999999999984</c:v>
                </c:pt>
                <c:pt idx="52" formatCode="0.0%">
                  <c:v>0.35444999999999982</c:v>
                </c:pt>
                <c:pt idx="53" formatCode="0.0%">
                  <c:v>0.35709999999999981</c:v>
                </c:pt>
                <c:pt idx="54" formatCode="0.0%">
                  <c:v>0.35974999999999979</c:v>
                </c:pt>
                <c:pt idx="55" formatCode="0.0%">
                  <c:v>0.36239999999999978</c:v>
                </c:pt>
                <c:pt idx="56" formatCode="0.0%">
                  <c:v>0.36504999999999976</c:v>
                </c:pt>
                <c:pt idx="57" formatCode="0.0%">
                  <c:v>0.36769999999999975</c:v>
                </c:pt>
                <c:pt idx="58" formatCode="0.0%">
                  <c:v>0.37034999999999973</c:v>
                </c:pt>
                <c:pt idx="59">
                  <c:v>0.373</c:v>
                </c:pt>
                <c:pt idx="60" formatCode="0.0%">
                  <c:v>0.37590000000000001</c:v>
                </c:pt>
                <c:pt idx="61" formatCode="0.0%">
                  <c:v>0.37880000000000003</c:v>
                </c:pt>
                <c:pt idx="62" formatCode="0.0%">
                  <c:v>0.38170000000000004</c:v>
                </c:pt>
                <c:pt idx="63" formatCode="0.0%">
                  <c:v>0.38460000000000005</c:v>
                </c:pt>
                <c:pt idx="64" formatCode="0.0%">
                  <c:v>0.38750000000000007</c:v>
                </c:pt>
                <c:pt idx="65" formatCode="0.0%">
                  <c:v>0.39040000000000008</c:v>
                </c:pt>
                <c:pt idx="66" formatCode="0.0%">
                  <c:v>0.39330000000000009</c:v>
                </c:pt>
                <c:pt idx="67" formatCode="0.0%">
                  <c:v>0.39620000000000011</c:v>
                </c:pt>
                <c:pt idx="68" formatCode="0.0%">
                  <c:v>0.39910000000000012</c:v>
                </c:pt>
                <c:pt idx="69" formatCode="0.0%">
                  <c:v>0.40200000000000014</c:v>
                </c:pt>
                <c:pt idx="70" formatCode="0.0%">
                  <c:v>0.40490000000000015</c:v>
                </c:pt>
                <c:pt idx="71" formatCode="0.0%">
                  <c:v>0.40780000000000016</c:v>
                </c:pt>
                <c:pt idx="72" formatCode="0.0%">
                  <c:v>0.41070000000000018</c:v>
                </c:pt>
                <c:pt idx="73" formatCode="0.0%">
                  <c:v>0.41360000000000019</c:v>
                </c:pt>
                <c:pt idx="74" formatCode="0.0%">
                  <c:v>0.4165000000000002</c:v>
                </c:pt>
                <c:pt idx="75" formatCode="0.0%">
                  <c:v>0.41940000000000022</c:v>
                </c:pt>
                <c:pt idx="76" formatCode="0.0%">
                  <c:v>0.42230000000000023</c:v>
                </c:pt>
                <c:pt idx="77" formatCode="0.0%">
                  <c:v>0.42520000000000024</c:v>
                </c:pt>
                <c:pt idx="78" formatCode="0.0%">
                  <c:v>0.42810000000000026</c:v>
                </c:pt>
                <c:pt idx="79">
                  <c:v>0.43099999999999999</c:v>
                </c:pt>
                <c:pt idx="80" formatCode="0.0%">
                  <c:v>0.43319999999999997</c:v>
                </c:pt>
                <c:pt idx="81" formatCode="0.0%">
                  <c:v>0.43539999999999995</c:v>
                </c:pt>
                <c:pt idx="82" formatCode="0.0%">
                  <c:v>0.43759999999999993</c:v>
                </c:pt>
                <c:pt idx="83" formatCode="0.0%">
                  <c:v>0.43979999999999991</c:v>
                </c:pt>
                <c:pt idx="84" formatCode="0.0%">
                  <c:v>0.44199999999999989</c:v>
                </c:pt>
                <c:pt idx="85" formatCode="0.0%">
                  <c:v>0.44419999999999987</c:v>
                </c:pt>
                <c:pt idx="86" formatCode="0.0%">
                  <c:v>0.44639999999999985</c:v>
                </c:pt>
                <c:pt idx="87" formatCode="0.0%">
                  <c:v>0.44859999999999983</c:v>
                </c:pt>
                <c:pt idx="88" formatCode="0.0%">
                  <c:v>0.45079999999999981</c:v>
                </c:pt>
                <c:pt idx="89" formatCode="0.0%">
                  <c:v>0.45299999999999979</c:v>
                </c:pt>
                <c:pt idx="90" formatCode="0.0%">
                  <c:v>0.45519999999999977</c:v>
                </c:pt>
                <c:pt idx="91" formatCode="0.0%">
                  <c:v>0.45739999999999975</c:v>
                </c:pt>
                <c:pt idx="92" formatCode="0.0%">
                  <c:v>0.45959999999999973</c:v>
                </c:pt>
                <c:pt idx="93" formatCode="0.0%">
                  <c:v>0.46179999999999971</c:v>
                </c:pt>
                <c:pt idx="94" formatCode="0.0%">
                  <c:v>0.46399999999999969</c:v>
                </c:pt>
                <c:pt idx="95" formatCode="0.0%">
                  <c:v>0.46619999999999967</c:v>
                </c:pt>
                <c:pt idx="96" formatCode="0.0%">
                  <c:v>0.46839999999999965</c:v>
                </c:pt>
                <c:pt idx="97" formatCode="0.0%">
                  <c:v>0.47059999999999963</c:v>
                </c:pt>
                <c:pt idx="98" formatCode="0.0%">
                  <c:v>0.47279999999999961</c:v>
                </c:pt>
                <c:pt idx="99">
                  <c:v>0.47499999999999998</c:v>
                </c:pt>
                <c:pt idx="100" formatCode="0.0%">
                  <c:v>0.47714999999999996</c:v>
                </c:pt>
                <c:pt idx="101" formatCode="0.0%">
                  <c:v>0.47929999999999995</c:v>
                </c:pt>
                <c:pt idx="102" formatCode="0.0%">
                  <c:v>0.48144999999999993</c:v>
                </c:pt>
                <c:pt idx="103" formatCode="0.0%">
                  <c:v>0.48359999999999992</c:v>
                </c:pt>
                <c:pt idx="104" formatCode="0.0%">
                  <c:v>0.4857499999999999</c:v>
                </c:pt>
                <c:pt idx="105" formatCode="0.0%">
                  <c:v>0.48789999999999989</c:v>
                </c:pt>
                <c:pt idx="106" formatCode="0.0%">
                  <c:v>0.49004999999999987</c:v>
                </c:pt>
                <c:pt idx="107" formatCode="0.0%">
                  <c:v>0.49219999999999986</c:v>
                </c:pt>
                <c:pt idx="108" formatCode="0.0%">
                  <c:v>0.49434999999999985</c:v>
                </c:pt>
                <c:pt idx="109" formatCode="0.0%">
                  <c:v>0.49649999999999983</c:v>
                </c:pt>
                <c:pt idx="110" formatCode="0.0%">
                  <c:v>0.49864999999999982</c:v>
                </c:pt>
                <c:pt idx="111" formatCode="0.0%">
                  <c:v>0.5007999999999998</c:v>
                </c:pt>
                <c:pt idx="112" formatCode="0.0%">
                  <c:v>0.50294999999999979</c:v>
                </c:pt>
                <c:pt idx="113" formatCode="0.0%">
                  <c:v>0.50509999999999977</c:v>
                </c:pt>
                <c:pt idx="114" formatCode="0.0%">
                  <c:v>0.50724999999999976</c:v>
                </c:pt>
                <c:pt idx="115" formatCode="0.0%">
                  <c:v>0.50939999999999974</c:v>
                </c:pt>
                <c:pt idx="116" formatCode="0.0%">
                  <c:v>0.51154999999999973</c:v>
                </c:pt>
                <c:pt idx="117" formatCode="0.0%">
                  <c:v>0.51369999999999971</c:v>
                </c:pt>
                <c:pt idx="118" formatCode="0.0%">
                  <c:v>0.5158499999999997</c:v>
                </c:pt>
                <c:pt idx="119">
                  <c:v>0.51800000000000002</c:v>
                </c:pt>
                <c:pt idx="120" formatCode="0.0%">
                  <c:v>0.52010000000000001</c:v>
                </c:pt>
                <c:pt idx="121" formatCode="0.0%">
                  <c:v>0.5222</c:v>
                </c:pt>
                <c:pt idx="122" formatCode="0.0%">
                  <c:v>0.52429999999999999</c:v>
                </c:pt>
                <c:pt idx="123" formatCode="0.0%">
                  <c:v>0.52639999999999998</c:v>
                </c:pt>
                <c:pt idx="124" formatCode="0.0%">
                  <c:v>0.52849999999999997</c:v>
                </c:pt>
                <c:pt idx="125" formatCode="0.0%">
                  <c:v>0.53059999999999996</c:v>
                </c:pt>
                <c:pt idx="126" formatCode="0.0%">
                  <c:v>0.53269999999999995</c:v>
                </c:pt>
                <c:pt idx="127" formatCode="0.0%">
                  <c:v>0.53479999999999994</c:v>
                </c:pt>
                <c:pt idx="128" formatCode="0.0%">
                  <c:v>0.53689999999999993</c:v>
                </c:pt>
                <c:pt idx="129" formatCode="0.0%">
                  <c:v>0.53899999999999992</c:v>
                </c:pt>
                <c:pt idx="130" formatCode="0.0%">
                  <c:v>0.54109999999999991</c:v>
                </c:pt>
                <c:pt idx="131" formatCode="0.0%">
                  <c:v>0.54319999999999991</c:v>
                </c:pt>
                <c:pt idx="132" formatCode="0.0%">
                  <c:v>0.5452999999999999</c:v>
                </c:pt>
                <c:pt idx="133" formatCode="0.0%">
                  <c:v>0.54739999999999989</c:v>
                </c:pt>
                <c:pt idx="134" formatCode="0.0%">
                  <c:v>0.54949999999999988</c:v>
                </c:pt>
                <c:pt idx="135" formatCode="0.0%">
                  <c:v>0.55159999999999987</c:v>
                </c:pt>
                <c:pt idx="136" formatCode="0.0%">
                  <c:v>0.55369999999999986</c:v>
                </c:pt>
                <c:pt idx="137" formatCode="0.0%">
                  <c:v>0.55579999999999985</c:v>
                </c:pt>
                <c:pt idx="138" formatCode="0.0%">
                  <c:v>0.55789999999999984</c:v>
                </c:pt>
                <c:pt idx="139">
                  <c:v>0.56000000000000005</c:v>
                </c:pt>
                <c:pt idx="140" formatCode="0.0%">
                  <c:v>0.56210000000000004</c:v>
                </c:pt>
                <c:pt idx="141" formatCode="0.0%">
                  <c:v>0.56420000000000003</c:v>
                </c:pt>
                <c:pt idx="142" formatCode="0.0%">
                  <c:v>0.56630000000000003</c:v>
                </c:pt>
                <c:pt idx="143" formatCode="0.0%">
                  <c:v>0.56840000000000002</c:v>
                </c:pt>
                <c:pt idx="144" formatCode="0.0%">
                  <c:v>0.57050000000000001</c:v>
                </c:pt>
                <c:pt idx="145" formatCode="0.0%">
                  <c:v>0.5726</c:v>
                </c:pt>
                <c:pt idx="146" formatCode="0.0%">
                  <c:v>0.57469999999999999</c:v>
                </c:pt>
                <c:pt idx="147" formatCode="0.0%">
                  <c:v>0.57679999999999998</c:v>
                </c:pt>
                <c:pt idx="148" formatCode="0.0%">
                  <c:v>0.57889999999999997</c:v>
                </c:pt>
                <c:pt idx="149" formatCode="0.0%">
                  <c:v>0.58099999999999996</c:v>
                </c:pt>
                <c:pt idx="150" formatCode="0.0%">
                  <c:v>0.58309999999999995</c:v>
                </c:pt>
                <c:pt idx="151" formatCode="0.0%">
                  <c:v>0.58519999999999994</c:v>
                </c:pt>
                <c:pt idx="152" formatCode="0.0%">
                  <c:v>0.58729999999999993</c:v>
                </c:pt>
                <c:pt idx="153" formatCode="0.0%">
                  <c:v>0.58939999999999992</c:v>
                </c:pt>
                <c:pt idx="154" formatCode="0.0%">
                  <c:v>0.59149999999999991</c:v>
                </c:pt>
                <c:pt idx="155" formatCode="0.0%">
                  <c:v>0.59359999999999991</c:v>
                </c:pt>
                <c:pt idx="156" formatCode="0.0%">
                  <c:v>0.5956999999999999</c:v>
                </c:pt>
                <c:pt idx="157" formatCode="0.0%">
                  <c:v>0.59779999999999989</c:v>
                </c:pt>
                <c:pt idx="158" formatCode="0.0%">
                  <c:v>0.59989999999999988</c:v>
                </c:pt>
                <c:pt idx="159">
                  <c:v>0.60199999999999998</c:v>
                </c:pt>
                <c:pt idx="160" formatCode="0.0%">
                  <c:v>0.60424999999999995</c:v>
                </c:pt>
                <c:pt idx="161" formatCode="0.0%">
                  <c:v>0.60649999999999993</c:v>
                </c:pt>
                <c:pt idx="162" formatCode="0.0%">
                  <c:v>0.6087499999999999</c:v>
                </c:pt>
                <c:pt idx="163" formatCode="0.0%">
                  <c:v>0.61099999999999988</c:v>
                </c:pt>
                <c:pt idx="164" formatCode="0.0%">
                  <c:v>0.61324999999999985</c:v>
                </c:pt>
                <c:pt idx="165" formatCode="0.0%">
                  <c:v>0.61549999999999983</c:v>
                </c:pt>
                <c:pt idx="166" formatCode="0.0%">
                  <c:v>0.6177499999999998</c:v>
                </c:pt>
                <c:pt idx="167" formatCode="0.0%">
                  <c:v>0.61999999999999977</c:v>
                </c:pt>
                <c:pt idx="168" formatCode="0.0%">
                  <c:v>0.62224999999999975</c:v>
                </c:pt>
                <c:pt idx="169" formatCode="0.0%">
                  <c:v>0.62449999999999972</c:v>
                </c:pt>
                <c:pt idx="170" formatCode="0.0%">
                  <c:v>0.6267499999999997</c:v>
                </c:pt>
                <c:pt idx="171" formatCode="0.0%">
                  <c:v>0.62899999999999967</c:v>
                </c:pt>
                <c:pt idx="172" formatCode="0.0%">
                  <c:v>0.63124999999999964</c:v>
                </c:pt>
                <c:pt idx="173" formatCode="0.0%">
                  <c:v>0.63349999999999962</c:v>
                </c:pt>
                <c:pt idx="174" formatCode="0.0%">
                  <c:v>0.63574999999999959</c:v>
                </c:pt>
                <c:pt idx="175" formatCode="0.0%">
                  <c:v>0.63799999999999957</c:v>
                </c:pt>
                <c:pt idx="176" formatCode="0.0%">
                  <c:v>0.64024999999999954</c:v>
                </c:pt>
                <c:pt idx="177" formatCode="0.0%">
                  <c:v>0.64249999999999952</c:v>
                </c:pt>
                <c:pt idx="178" formatCode="0.0%">
                  <c:v>0.64474999999999949</c:v>
                </c:pt>
                <c:pt idx="179">
                  <c:v>0.64700000000000002</c:v>
                </c:pt>
                <c:pt idx="180" formatCode="0.0%">
                  <c:v>0.64924999999999999</c:v>
                </c:pt>
                <c:pt idx="181" formatCode="0.0%">
                  <c:v>0.65149999999999997</c:v>
                </c:pt>
                <c:pt idx="182" formatCode="0.0%">
                  <c:v>0.65374999999999994</c:v>
                </c:pt>
                <c:pt idx="183" formatCode="0.0%">
                  <c:v>0.65599999999999992</c:v>
                </c:pt>
                <c:pt idx="184" formatCode="0.0%">
                  <c:v>0.65824999999999989</c:v>
                </c:pt>
                <c:pt idx="185" formatCode="0.0%">
                  <c:v>0.66049999999999986</c:v>
                </c:pt>
                <c:pt idx="186" formatCode="0.0%">
                  <c:v>0.66274999999999984</c:v>
                </c:pt>
                <c:pt idx="187" formatCode="0.0%">
                  <c:v>0.66499999999999981</c:v>
                </c:pt>
                <c:pt idx="188" formatCode="0.0%">
                  <c:v>0.66724999999999979</c:v>
                </c:pt>
                <c:pt idx="189" formatCode="0.0%">
                  <c:v>0.66949999999999976</c:v>
                </c:pt>
                <c:pt idx="190" formatCode="0.0%">
                  <c:v>0.67174999999999974</c:v>
                </c:pt>
                <c:pt idx="191" formatCode="0.0%">
                  <c:v>0.67399999999999971</c:v>
                </c:pt>
                <c:pt idx="192" formatCode="0.0%">
                  <c:v>0.67624999999999968</c:v>
                </c:pt>
                <c:pt idx="193" formatCode="0.0%">
                  <c:v>0.67849999999999966</c:v>
                </c:pt>
                <c:pt idx="194" formatCode="0.0%">
                  <c:v>0.68074999999999963</c:v>
                </c:pt>
                <c:pt idx="195" formatCode="0.0%">
                  <c:v>0.68299999999999961</c:v>
                </c:pt>
                <c:pt idx="196" formatCode="0.0%">
                  <c:v>0.68524999999999958</c:v>
                </c:pt>
                <c:pt idx="197" formatCode="0.0%">
                  <c:v>0.68749999999999956</c:v>
                </c:pt>
                <c:pt idx="198" formatCode="0.0%">
                  <c:v>0.68974999999999953</c:v>
                </c:pt>
                <c:pt idx="199">
                  <c:v>0.69199999999999995</c:v>
                </c:pt>
                <c:pt idx="200" formatCode="0.0%">
                  <c:v>0.69389999999999996</c:v>
                </c:pt>
                <c:pt idx="201" formatCode="0.0%">
                  <c:v>0.69579999999999997</c:v>
                </c:pt>
                <c:pt idx="202" formatCode="0.0%">
                  <c:v>0.69769999999999999</c:v>
                </c:pt>
                <c:pt idx="203" formatCode="0.0%">
                  <c:v>0.6996</c:v>
                </c:pt>
                <c:pt idx="204" formatCode="0.0%">
                  <c:v>0.70150000000000001</c:v>
                </c:pt>
                <c:pt idx="205" formatCode="0.0%">
                  <c:v>0.70340000000000003</c:v>
                </c:pt>
                <c:pt idx="206" formatCode="0.0%">
                  <c:v>0.70530000000000004</c:v>
                </c:pt>
                <c:pt idx="207" formatCode="0.0%">
                  <c:v>0.70720000000000005</c:v>
                </c:pt>
                <c:pt idx="208" formatCode="0.0%">
                  <c:v>0.70910000000000006</c:v>
                </c:pt>
                <c:pt idx="209" formatCode="0.0%">
                  <c:v>0.71100000000000008</c:v>
                </c:pt>
                <c:pt idx="210" formatCode="0.0%">
                  <c:v>0.71290000000000009</c:v>
                </c:pt>
                <c:pt idx="211" formatCode="0.0%">
                  <c:v>0.7148000000000001</c:v>
                </c:pt>
                <c:pt idx="212" formatCode="0.0%">
                  <c:v>0.71670000000000011</c:v>
                </c:pt>
                <c:pt idx="213" formatCode="0.0%">
                  <c:v>0.71860000000000013</c:v>
                </c:pt>
                <c:pt idx="214" formatCode="0.0%">
                  <c:v>0.72050000000000014</c:v>
                </c:pt>
                <c:pt idx="215" formatCode="0.0%">
                  <c:v>0.72240000000000015</c:v>
                </c:pt>
                <c:pt idx="216" formatCode="0.0%">
                  <c:v>0.72430000000000017</c:v>
                </c:pt>
                <c:pt idx="217" formatCode="0.0%">
                  <c:v>0.72620000000000018</c:v>
                </c:pt>
                <c:pt idx="218" formatCode="0.0%">
                  <c:v>0.72810000000000019</c:v>
                </c:pt>
                <c:pt idx="219">
                  <c:v>0.73</c:v>
                </c:pt>
                <c:pt idx="220" formatCode="0.0%">
                  <c:v>0.7319</c:v>
                </c:pt>
                <c:pt idx="221" formatCode="0.0%">
                  <c:v>0.73380000000000001</c:v>
                </c:pt>
                <c:pt idx="222" formatCode="0.0%">
                  <c:v>0.73570000000000002</c:v>
                </c:pt>
                <c:pt idx="223" formatCode="0.0%">
                  <c:v>0.73760000000000003</c:v>
                </c:pt>
                <c:pt idx="224" formatCode="0.0%">
                  <c:v>0.73950000000000005</c:v>
                </c:pt>
                <c:pt idx="225" formatCode="0.0%">
                  <c:v>0.74140000000000006</c:v>
                </c:pt>
                <c:pt idx="226" formatCode="0.0%">
                  <c:v>0.74330000000000007</c:v>
                </c:pt>
                <c:pt idx="227" formatCode="0.0%">
                  <c:v>0.74520000000000008</c:v>
                </c:pt>
                <c:pt idx="228" formatCode="0.0%">
                  <c:v>0.7471000000000001</c:v>
                </c:pt>
                <c:pt idx="229" formatCode="0.0%">
                  <c:v>0.74900000000000011</c:v>
                </c:pt>
                <c:pt idx="230" formatCode="0.0%">
                  <c:v>0.75090000000000012</c:v>
                </c:pt>
                <c:pt idx="231" formatCode="0.0%">
                  <c:v>0.75280000000000014</c:v>
                </c:pt>
                <c:pt idx="232" formatCode="0.0%">
                  <c:v>0.75470000000000015</c:v>
                </c:pt>
                <c:pt idx="233" formatCode="0.0%">
                  <c:v>0.75660000000000016</c:v>
                </c:pt>
                <c:pt idx="234" formatCode="0.0%">
                  <c:v>0.75850000000000017</c:v>
                </c:pt>
                <c:pt idx="235" formatCode="0.0%">
                  <c:v>0.76040000000000019</c:v>
                </c:pt>
                <c:pt idx="236" formatCode="0.0%">
                  <c:v>0.7623000000000002</c:v>
                </c:pt>
                <c:pt idx="237" formatCode="0.0%">
                  <c:v>0.76420000000000021</c:v>
                </c:pt>
                <c:pt idx="238" formatCode="0.0%">
                  <c:v>0.76610000000000023</c:v>
                </c:pt>
                <c:pt idx="239">
                  <c:v>0.76800000000000002</c:v>
                </c:pt>
                <c:pt idx="240" formatCode="0.0%">
                  <c:v>0.76965000000000006</c:v>
                </c:pt>
                <c:pt idx="241" formatCode="0.0%">
                  <c:v>0.7713000000000001</c:v>
                </c:pt>
                <c:pt idx="242" formatCode="0.0%">
                  <c:v>0.77295000000000014</c:v>
                </c:pt>
                <c:pt idx="243" formatCode="0.0%">
                  <c:v>0.77460000000000018</c:v>
                </c:pt>
                <c:pt idx="244" formatCode="0.0%">
                  <c:v>0.77625000000000022</c:v>
                </c:pt>
                <c:pt idx="245" formatCode="0.0%">
                  <c:v>0.77790000000000026</c:v>
                </c:pt>
                <c:pt idx="246" formatCode="0.0%">
                  <c:v>0.7795500000000003</c:v>
                </c:pt>
                <c:pt idx="247" formatCode="0.0%">
                  <c:v>0.78120000000000034</c:v>
                </c:pt>
                <c:pt idx="248" formatCode="0.0%">
                  <c:v>0.78285000000000038</c:v>
                </c:pt>
                <c:pt idx="249" formatCode="0.0%">
                  <c:v>0.78450000000000042</c:v>
                </c:pt>
                <c:pt idx="250" formatCode="0.0%">
                  <c:v>0.78615000000000046</c:v>
                </c:pt>
                <c:pt idx="251" formatCode="0.0%">
                  <c:v>0.7878000000000005</c:v>
                </c:pt>
                <c:pt idx="252" formatCode="0.0%">
                  <c:v>0.78945000000000054</c:v>
                </c:pt>
                <c:pt idx="253" formatCode="0.0%">
                  <c:v>0.79110000000000058</c:v>
                </c:pt>
                <c:pt idx="254" formatCode="0.0%">
                  <c:v>0.79275000000000062</c:v>
                </c:pt>
                <c:pt idx="255" formatCode="0.0%">
                  <c:v>0.79440000000000066</c:v>
                </c:pt>
                <c:pt idx="256" formatCode="0.0%">
                  <c:v>0.7960500000000007</c:v>
                </c:pt>
                <c:pt idx="257" formatCode="0.0%">
                  <c:v>0.79770000000000074</c:v>
                </c:pt>
                <c:pt idx="258" formatCode="0.0%">
                  <c:v>0.79935000000000078</c:v>
                </c:pt>
                <c:pt idx="259">
                  <c:v>0.80100000000000005</c:v>
                </c:pt>
                <c:pt idx="260" formatCode="0.0%">
                  <c:v>0.80265000000000009</c:v>
                </c:pt>
                <c:pt idx="261" formatCode="0.0%">
                  <c:v>0.80430000000000013</c:v>
                </c:pt>
                <c:pt idx="262" formatCode="0.0%">
                  <c:v>0.80595000000000017</c:v>
                </c:pt>
                <c:pt idx="263" formatCode="0.0%">
                  <c:v>0.80760000000000021</c:v>
                </c:pt>
                <c:pt idx="264" formatCode="0.0%">
                  <c:v>0.80925000000000025</c:v>
                </c:pt>
                <c:pt idx="265" formatCode="0.0%">
                  <c:v>0.81090000000000029</c:v>
                </c:pt>
                <c:pt idx="266" formatCode="0.0%">
                  <c:v>0.81255000000000033</c:v>
                </c:pt>
                <c:pt idx="267" formatCode="0.0%">
                  <c:v>0.81420000000000037</c:v>
                </c:pt>
                <c:pt idx="268" formatCode="0.0%">
                  <c:v>0.81585000000000041</c:v>
                </c:pt>
                <c:pt idx="269" formatCode="0.0%">
                  <c:v>0.81750000000000045</c:v>
                </c:pt>
                <c:pt idx="270" formatCode="0.0%">
                  <c:v>0.81915000000000049</c:v>
                </c:pt>
                <c:pt idx="271" formatCode="0.0%">
                  <c:v>0.82080000000000053</c:v>
                </c:pt>
                <c:pt idx="272" formatCode="0.0%">
                  <c:v>0.82245000000000057</c:v>
                </c:pt>
                <c:pt idx="273" formatCode="0.0%">
                  <c:v>0.82410000000000061</c:v>
                </c:pt>
                <c:pt idx="274" formatCode="0.0%">
                  <c:v>0.82575000000000065</c:v>
                </c:pt>
                <c:pt idx="275" formatCode="0.0%">
                  <c:v>0.82740000000000069</c:v>
                </c:pt>
                <c:pt idx="276" formatCode="0.0%">
                  <c:v>0.82905000000000073</c:v>
                </c:pt>
                <c:pt idx="277" formatCode="0.0%">
                  <c:v>0.83070000000000077</c:v>
                </c:pt>
                <c:pt idx="278" formatCode="0.0%">
                  <c:v>0.83235000000000081</c:v>
                </c:pt>
                <c:pt idx="279">
                  <c:v>0.83399999999999996</c:v>
                </c:pt>
                <c:pt idx="280" formatCode="0.0%">
                  <c:v>0.83539999999999992</c:v>
                </c:pt>
                <c:pt idx="281" formatCode="0.0%">
                  <c:v>0.83679999999999988</c:v>
                </c:pt>
                <c:pt idx="282" formatCode="0.0%">
                  <c:v>0.83819999999999983</c:v>
                </c:pt>
                <c:pt idx="283" formatCode="0.0%">
                  <c:v>0.83959999999999979</c:v>
                </c:pt>
                <c:pt idx="284" formatCode="0.0%">
                  <c:v>0.84099999999999975</c:v>
                </c:pt>
                <c:pt idx="285" formatCode="0.0%">
                  <c:v>0.8423999999999997</c:v>
                </c:pt>
                <c:pt idx="286" formatCode="0.0%">
                  <c:v>0.84379999999999966</c:v>
                </c:pt>
                <c:pt idx="287" formatCode="0.0%">
                  <c:v>0.84519999999999962</c:v>
                </c:pt>
                <c:pt idx="288" formatCode="0.0%">
                  <c:v>0.84659999999999958</c:v>
                </c:pt>
                <c:pt idx="289" formatCode="0.0%">
                  <c:v>0.84799999999999953</c:v>
                </c:pt>
                <c:pt idx="290" formatCode="0.0%">
                  <c:v>0.84939999999999949</c:v>
                </c:pt>
                <c:pt idx="291" formatCode="0.0%">
                  <c:v>0.85079999999999945</c:v>
                </c:pt>
                <c:pt idx="292" formatCode="0.0%">
                  <c:v>0.8521999999999994</c:v>
                </c:pt>
                <c:pt idx="293" formatCode="0.0%">
                  <c:v>0.85359999999999936</c:v>
                </c:pt>
                <c:pt idx="294" formatCode="0.0%">
                  <c:v>0.85499999999999932</c:v>
                </c:pt>
                <c:pt idx="295" formatCode="0.0%">
                  <c:v>0.85639999999999927</c:v>
                </c:pt>
                <c:pt idx="296" formatCode="0.0%">
                  <c:v>0.85779999999999923</c:v>
                </c:pt>
                <c:pt idx="297" formatCode="0.0%">
                  <c:v>0.85919999999999919</c:v>
                </c:pt>
                <c:pt idx="298" formatCode="0.0%">
                  <c:v>0.86059999999999914</c:v>
                </c:pt>
                <c:pt idx="299">
                  <c:v>0.86199999999999999</c:v>
                </c:pt>
                <c:pt idx="300" formatCode="0.0%">
                  <c:v>0.86339999999999995</c:v>
                </c:pt>
                <c:pt idx="301" formatCode="0.0%">
                  <c:v>0.8647999999999999</c:v>
                </c:pt>
                <c:pt idx="302" formatCode="0.0%">
                  <c:v>0.86619999999999986</c:v>
                </c:pt>
                <c:pt idx="303" formatCode="0.0%">
                  <c:v>0.86759999999999982</c:v>
                </c:pt>
                <c:pt idx="304" formatCode="0.0%">
                  <c:v>0.86899999999999977</c:v>
                </c:pt>
                <c:pt idx="305" formatCode="0.0%">
                  <c:v>0.87039999999999973</c:v>
                </c:pt>
                <c:pt idx="306" formatCode="0.0%">
                  <c:v>0.87179999999999969</c:v>
                </c:pt>
                <c:pt idx="307" formatCode="0.0%">
                  <c:v>0.87319999999999964</c:v>
                </c:pt>
                <c:pt idx="308" formatCode="0.0%">
                  <c:v>0.8745999999999996</c:v>
                </c:pt>
                <c:pt idx="309" formatCode="0.0%">
                  <c:v>0.87599999999999956</c:v>
                </c:pt>
                <c:pt idx="310" formatCode="0.0%">
                  <c:v>0.87739999999999951</c:v>
                </c:pt>
                <c:pt idx="311" formatCode="0.0%">
                  <c:v>0.87879999999999947</c:v>
                </c:pt>
                <c:pt idx="312" formatCode="0.0%">
                  <c:v>0.88019999999999943</c:v>
                </c:pt>
                <c:pt idx="313" formatCode="0.0%">
                  <c:v>0.88159999999999938</c:v>
                </c:pt>
                <c:pt idx="314" formatCode="0.0%">
                  <c:v>0.88299999999999934</c:v>
                </c:pt>
                <c:pt idx="315" formatCode="0.0%">
                  <c:v>0.8843999999999993</c:v>
                </c:pt>
                <c:pt idx="316" formatCode="0.0%">
                  <c:v>0.88579999999999925</c:v>
                </c:pt>
                <c:pt idx="317" formatCode="0.0%">
                  <c:v>0.88719999999999921</c:v>
                </c:pt>
                <c:pt idx="318" formatCode="0.0%">
                  <c:v>0.88859999999999917</c:v>
                </c:pt>
                <c:pt idx="319">
                  <c:v>0.89</c:v>
                </c:pt>
                <c:pt idx="320" formatCode="0.0%">
                  <c:v>0.89119999999999999</c:v>
                </c:pt>
                <c:pt idx="321" formatCode="0.0%">
                  <c:v>0.89239999999999997</c:v>
                </c:pt>
                <c:pt idx="322" formatCode="0.0%">
                  <c:v>0.89359999999999995</c:v>
                </c:pt>
                <c:pt idx="323" formatCode="0.0%">
                  <c:v>0.89479999999999993</c:v>
                </c:pt>
                <c:pt idx="324" formatCode="0.0%">
                  <c:v>0.89599999999999991</c:v>
                </c:pt>
                <c:pt idx="325" formatCode="0.0%">
                  <c:v>0.89719999999999989</c:v>
                </c:pt>
                <c:pt idx="326" formatCode="0.0%">
                  <c:v>0.89839999999999987</c:v>
                </c:pt>
                <c:pt idx="327" formatCode="0.0%">
                  <c:v>0.89959999999999984</c:v>
                </c:pt>
                <c:pt idx="328" formatCode="0.0%">
                  <c:v>0.90079999999999982</c:v>
                </c:pt>
                <c:pt idx="329" formatCode="0.0%">
                  <c:v>0.9019999999999998</c:v>
                </c:pt>
                <c:pt idx="330" formatCode="0.0%">
                  <c:v>0.90319999999999978</c:v>
                </c:pt>
                <c:pt idx="331" formatCode="0.0%">
                  <c:v>0.90439999999999976</c:v>
                </c:pt>
                <c:pt idx="332" formatCode="0.0%">
                  <c:v>0.90559999999999974</c:v>
                </c:pt>
                <c:pt idx="333" formatCode="0.0%">
                  <c:v>0.90679999999999972</c:v>
                </c:pt>
                <c:pt idx="334" formatCode="0.0%">
                  <c:v>0.9079999999999997</c:v>
                </c:pt>
                <c:pt idx="335" formatCode="0.0%">
                  <c:v>0.90919999999999968</c:v>
                </c:pt>
                <c:pt idx="336" formatCode="0.0%">
                  <c:v>0.91039999999999965</c:v>
                </c:pt>
                <c:pt idx="337" formatCode="0.0%">
                  <c:v>0.91159999999999963</c:v>
                </c:pt>
                <c:pt idx="338" formatCode="0.0%">
                  <c:v>0.91279999999999961</c:v>
                </c:pt>
                <c:pt idx="339">
                  <c:v>0.91400000000000003</c:v>
                </c:pt>
                <c:pt idx="340" formatCode="0.0%">
                  <c:v>0.91515000000000002</c:v>
                </c:pt>
                <c:pt idx="341" formatCode="0.0%">
                  <c:v>0.9163</c:v>
                </c:pt>
                <c:pt idx="342" formatCode="0.0%">
                  <c:v>0.91744999999999999</c:v>
                </c:pt>
                <c:pt idx="343" formatCode="0.0%">
                  <c:v>0.91859999999999997</c:v>
                </c:pt>
                <c:pt idx="344" formatCode="0.0%">
                  <c:v>0.91974999999999996</c:v>
                </c:pt>
                <c:pt idx="345" formatCode="0.0%">
                  <c:v>0.92089999999999994</c:v>
                </c:pt>
                <c:pt idx="346" formatCode="0.0%">
                  <c:v>0.92204999999999993</c:v>
                </c:pt>
                <c:pt idx="347" formatCode="0.0%">
                  <c:v>0.92319999999999991</c:v>
                </c:pt>
                <c:pt idx="348" formatCode="0.0%">
                  <c:v>0.92434999999999989</c:v>
                </c:pt>
                <c:pt idx="349" formatCode="0.0%">
                  <c:v>0.92549999999999988</c:v>
                </c:pt>
                <c:pt idx="350" formatCode="0.0%">
                  <c:v>0.92664999999999986</c:v>
                </c:pt>
                <c:pt idx="351" formatCode="0.0%">
                  <c:v>0.92779999999999985</c:v>
                </c:pt>
                <c:pt idx="352" formatCode="0.0%">
                  <c:v>0.92894999999999983</c:v>
                </c:pt>
                <c:pt idx="353" formatCode="0.0%">
                  <c:v>0.93009999999999982</c:v>
                </c:pt>
                <c:pt idx="354" formatCode="0.0%">
                  <c:v>0.9312499999999998</c:v>
                </c:pt>
                <c:pt idx="355" formatCode="0.0%">
                  <c:v>0.93239999999999978</c:v>
                </c:pt>
                <c:pt idx="356" formatCode="0.0%">
                  <c:v>0.93354999999999977</c:v>
                </c:pt>
                <c:pt idx="357" formatCode="0.0%">
                  <c:v>0.93469999999999975</c:v>
                </c:pt>
                <c:pt idx="358" formatCode="0.0%">
                  <c:v>0.93584999999999974</c:v>
                </c:pt>
                <c:pt idx="359">
                  <c:v>0.93700000000000006</c:v>
                </c:pt>
                <c:pt idx="360" formatCode="0.0%">
                  <c:v>0.93755000000000011</c:v>
                </c:pt>
                <c:pt idx="361" formatCode="0.0%">
                  <c:v>0.93810000000000016</c:v>
                </c:pt>
                <c:pt idx="362" formatCode="0.0%">
                  <c:v>0.93865000000000021</c:v>
                </c:pt>
                <c:pt idx="363" formatCode="0.0%">
                  <c:v>0.93920000000000026</c:v>
                </c:pt>
                <c:pt idx="364" formatCode="0.0%">
                  <c:v>0.93975000000000031</c:v>
                </c:pt>
                <c:pt idx="365" formatCode="0.0%">
                  <c:v>0.94030000000000036</c:v>
                </c:pt>
                <c:pt idx="366" formatCode="0.0%">
                  <c:v>0.94085000000000041</c:v>
                </c:pt>
                <c:pt idx="367" formatCode="0.0%">
                  <c:v>0.94140000000000046</c:v>
                </c:pt>
                <c:pt idx="368" formatCode="0.0%">
                  <c:v>0.94195000000000051</c:v>
                </c:pt>
                <c:pt idx="369" formatCode="0.0%">
                  <c:v>0.94250000000000056</c:v>
                </c:pt>
                <c:pt idx="370" formatCode="0.0%">
                  <c:v>0.94305000000000061</c:v>
                </c:pt>
                <c:pt idx="371" formatCode="0.0%">
                  <c:v>0.94360000000000066</c:v>
                </c:pt>
                <c:pt idx="372" formatCode="0.0%">
                  <c:v>0.94415000000000071</c:v>
                </c:pt>
                <c:pt idx="373" formatCode="0.0%">
                  <c:v>0.94470000000000076</c:v>
                </c:pt>
                <c:pt idx="374" formatCode="0.0%">
                  <c:v>0.94525000000000081</c:v>
                </c:pt>
                <c:pt idx="375" formatCode="0.0%">
                  <c:v>0.94580000000000086</c:v>
                </c:pt>
                <c:pt idx="376" formatCode="0.0%">
                  <c:v>0.94635000000000091</c:v>
                </c:pt>
                <c:pt idx="377" formatCode="0.0%">
                  <c:v>0.94690000000000096</c:v>
                </c:pt>
                <c:pt idx="378" formatCode="0.0%">
                  <c:v>0.94745000000000101</c:v>
                </c:pt>
                <c:pt idx="379">
                  <c:v>0.94799999999999995</c:v>
                </c:pt>
                <c:pt idx="380" formatCode="0.0%">
                  <c:v>0.9484999999999999</c:v>
                </c:pt>
                <c:pt idx="381" formatCode="0.0%">
                  <c:v>0.94899999999999984</c:v>
                </c:pt>
                <c:pt idx="382" formatCode="0.0%">
                  <c:v>0.94949999999999979</c:v>
                </c:pt>
                <c:pt idx="383" formatCode="0.0%">
                  <c:v>0.94999999999999973</c:v>
                </c:pt>
                <c:pt idx="384" formatCode="0.0%">
                  <c:v>0.95049999999999968</c:v>
                </c:pt>
                <c:pt idx="385" formatCode="0.0%">
                  <c:v>0.95099999999999962</c:v>
                </c:pt>
                <c:pt idx="386" formatCode="0.0%">
                  <c:v>0.95149999999999957</c:v>
                </c:pt>
                <c:pt idx="387" formatCode="0.0%">
                  <c:v>0.95199999999999951</c:v>
                </c:pt>
                <c:pt idx="388" formatCode="0.0%">
                  <c:v>0.95249999999999946</c:v>
                </c:pt>
                <c:pt idx="389" formatCode="0.0%">
                  <c:v>0.9529999999999994</c:v>
                </c:pt>
                <c:pt idx="390" formatCode="0.0%">
                  <c:v>0.95349999999999935</c:v>
                </c:pt>
                <c:pt idx="391" formatCode="0.0%">
                  <c:v>0.95399999999999929</c:v>
                </c:pt>
                <c:pt idx="392" formatCode="0.0%">
                  <c:v>0.95449999999999924</c:v>
                </c:pt>
                <c:pt idx="393" formatCode="0.0%">
                  <c:v>0.95499999999999918</c:v>
                </c:pt>
                <c:pt idx="394" formatCode="0.0%">
                  <c:v>0.95549999999999913</c:v>
                </c:pt>
                <c:pt idx="395" formatCode="0.0%">
                  <c:v>0.95599999999999907</c:v>
                </c:pt>
                <c:pt idx="396" formatCode="0.0%">
                  <c:v>0.95649999999999902</c:v>
                </c:pt>
                <c:pt idx="397" formatCode="0.0%">
                  <c:v>0.95699999999999896</c:v>
                </c:pt>
                <c:pt idx="398" formatCode="0.0%">
                  <c:v>0.95749999999999891</c:v>
                </c:pt>
                <c:pt idx="399">
                  <c:v>0.95799999999999996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E45B-407D-87C3-D4B5AB666343}"/>
            </c:ext>
          </c:extLst>
        </c:ser>
        <c:ser>
          <c:idx val="17"/>
          <c:order val="16"/>
          <c:tx>
            <c:strRef>
              <c:f>Relativity!$Y$50</c:f>
              <c:strCache>
                <c:ptCount val="1"/>
                <c:pt idx="0">
                  <c:v>Source - U</c:v>
                </c:pt>
              </c:strCache>
            </c:strRef>
          </c:tx>
          <c:spPr>
            <a:ln w="41275">
              <a:solidFill>
                <a:srgbClr val="0070C0"/>
              </a:solidFill>
              <a:prstDash val="sysDot"/>
            </a:ln>
          </c:spPr>
          <c:marker>
            <c:symbol val="none"/>
          </c:marker>
          <c:val>
            <c:numRef>
              <c:f>Relativity!$Y$52:$Y$451</c:f>
              <c:numCache>
                <c:formatCode>0.00%</c:formatCode>
                <c:ptCount val="400"/>
                <c:pt idx="0">
                  <c:v>1.1849999999999999E-2</c:v>
                </c:pt>
                <c:pt idx="1">
                  <c:v>2.3699999999999999E-2</c:v>
                </c:pt>
                <c:pt idx="2">
                  <c:v>3.5549999999999998E-2</c:v>
                </c:pt>
                <c:pt idx="3">
                  <c:v>4.7399999999999998E-2</c:v>
                </c:pt>
                <c:pt idx="4">
                  <c:v>5.9249999999999997E-2</c:v>
                </c:pt>
                <c:pt idx="5">
                  <c:v>7.1099999999999997E-2</c:v>
                </c:pt>
                <c:pt idx="6">
                  <c:v>8.2949999999999996E-2</c:v>
                </c:pt>
                <c:pt idx="7">
                  <c:v>9.4799999999999995E-2</c:v>
                </c:pt>
                <c:pt idx="8">
                  <c:v>0.10664999999999999</c:v>
                </c:pt>
                <c:pt idx="9">
                  <c:v>0.11849999999999999</c:v>
                </c:pt>
                <c:pt idx="10">
                  <c:v>0.13034999999999999</c:v>
                </c:pt>
                <c:pt idx="11">
                  <c:v>0.14219999999999999</c:v>
                </c:pt>
                <c:pt idx="12">
                  <c:v>0.15404999999999999</c:v>
                </c:pt>
                <c:pt idx="13">
                  <c:v>0.16589999999999999</c:v>
                </c:pt>
                <c:pt idx="14">
                  <c:v>0.17774999999999999</c:v>
                </c:pt>
                <c:pt idx="15">
                  <c:v>0.18959999999999999</c:v>
                </c:pt>
                <c:pt idx="16">
                  <c:v>0.20144999999999999</c:v>
                </c:pt>
                <c:pt idx="17">
                  <c:v>0.21329999999999999</c:v>
                </c:pt>
                <c:pt idx="18">
                  <c:v>0.22514999999999999</c:v>
                </c:pt>
                <c:pt idx="19">
                  <c:v>0.23699999999999999</c:v>
                </c:pt>
                <c:pt idx="20" formatCode="0.0%">
                  <c:v>0.24559999999999998</c:v>
                </c:pt>
                <c:pt idx="21" formatCode="0.0%">
                  <c:v>0.25419999999999998</c:v>
                </c:pt>
                <c:pt idx="22" formatCode="0.0%">
                  <c:v>0.26279999999999998</c:v>
                </c:pt>
                <c:pt idx="23" formatCode="0.0%">
                  <c:v>0.27139999999999997</c:v>
                </c:pt>
                <c:pt idx="24" formatCode="0.0%">
                  <c:v>0.27999999999999997</c:v>
                </c:pt>
                <c:pt idx="25" formatCode="0.0%">
                  <c:v>0.28859999999999997</c:v>
                </c:pt>
                <c:pt idx="26" formatCode="0.0%">
                  <c:v>0.29719999999999996</c:v>
                </c:pt>
                <c:pt idx="27" formatCode="0.0%">
                  <c:v>0.30579999999999996</c:v>
                </c:pt>
                <c:pt idx="28" formatCode="0.0%">
                  <c:v>0.31439999999999996</c:v>
                </c:pt>
                <c:pt idx="29" formatCode="0.0%">
                  <c:v>0.32299999999999995</c:v>
                </c:pt>
                <c:pt idx="30" formatCode="0.0%">
                  <c:v>0.33159999999999995</c:v>
                </c:pt>
                <c:pt idx="31" formatCode="0.0%">
                  <c:v>0.34019999999999995</c:v>
                </c:pt>
                <c:pt idx="32" formatCode="0.0%">
                  <c:v>0.34879999999999994</c:v>
                </c:pt>
                <c:pt idx="33" formatCode="0.0%">
                  <c:v>0.35739999999999994</c:v>
                </c:pt>
                <c:pt idx="34" formatCode="0.0%">
                  <c:v>0.36599999999999994</c:v>
                </c:pt>
                <c:pt idx="35" formatCode="0.0%">
                  <c:v>0.37459999999999993</c:v>
                </c:pt>
                <c:pt idx="36" formatCode="0.0%">
                  <c:v>0.38319999999999993</c:v>
                </c:pt>
                <c:pt idx="37" formatCode="0.0%">
                  <c:v>0.39179999999999993</c:v>
                </c:pt>
                <c:pt idx="38" formatCode="0.0%">
                  <c:v>0.40039999999999992</c:v>
                </c:pt>
                <c:pt idx="39">
                  <c:v>0.40899999999999997</c:v>
                </c:pt>
                <c:pt idx="40" formatCode="0.0%">
                  <c:v>0.41399999999999998</c:v>
                </c:pt>
                <c:pt idx="41" formatCode="0.0%">
                  <c:v>0.41899999999999998</c:v>
                </c:pt>
                <c:pt idx="42" formatCode="0.0%">
                  <c:v>0.42399999999999999</c:v>
                </c:pt>
                <c:pt idx="43" formatCode="0.0%">
                  <c:v>0.42899999999999999</c:v>
                </c:pt>
                <c:pt idx="44" formatCode="0.0%">
                  <c:v>0.434</c:v>
                </c:pt>
                <c:pt idx="45" formatCode="0.0%">
                  <c:v>0.439</c:v>
                </c:pt>
                <c:pt idx="46" formatCode="0.0%">
                  <c:v>0.44400000000000001</c:v>
                </c:pt>
                <c:pt idx="47" formatCode="0.0%">
                  <c:v>0.44900000000000001</c:v>
                </c:pt>
                <c:pt idx="48" formatCode="0.0%">
                  <c:v>0.45400000000000001</c:v>
                </c:pt>
                <c:pt idx="49" formatCode="0.0%">
                  <c:v>0.45900000000000002</c:v>
                </c:pt>
                <c:pt idx="50" formatCode="0.0%">
                  <c:v>0.46400000000000002</c:v>
                </c:pt>
                <c:pt idx="51" formatCode="0.0%">
                  <c:v>0.46900000000000003</c:v>
                </c:pt>
                <c:pt idx="52" formatCode="0.0%">
                  <c:v>0.47400000000000003</c:v>
                </c:pt>
                <c:pt idx="53" formatCode="0.0%">
                  <c:v>0.47900000000000004</c:v>
                </c:pt>
                <c:pt idx="54" formatCode="0.0%">
                  <c:v>0.48400000000000004</c:v>
                </c:pt>
                <c:pt idx="55" formatCode="0.0%">
                  <c:v>0.48900000000000005</c:v>
                </c:pt>
                <c:pt idx="56" formatCode="0.0%">
                  <c:v>0.49400000000000005</c:v>
                </c:pt>
                <c:pt idx="57" formatCode="0.0%">
                  <c:v>0.49900000000000005</c:v>
                </c:pt>
                <c:pt idx="58" formatCode="0.0%">
                  <c:v>0.504</c:v>
                </c:pt>
                <c:pt idx="59">
                  <c:v>0.50900000000000001</c:v>
                </c:pt>
                <c:pt idx="60" formatCode="0.0%">
                  <c:v>0.51255000000000006</c:v>
                </c:pt>
                <c:pt idx="61" formatCode="0.0%">
                  <c:v>0.5161</c:v>
                </c:pt>
                <c:pt idx="62" formatCode="0.0%">
                  <c:v>0.51964999999999995</c:v>
                </c:pt>
                <c:pt idx="63" formatCode="0.0%">
                  <c:v>0.52319999999999989</c:v>
                </c:pt>
                <c:pt idx="64" formatCode="0.0%">
                  <c:v>0.52674999999999983</c:v>
                </c:pt>
                <c:pt idx="65" formatCode="0.0%">
                  <c:v>0.53029999999999977</c:v>
                </c:pt>
                <c:pt idx="66" formatCode="0.0%">
                  <c:v>0.53384999999999971</c:v>
                </c:pt>
                <c:pt idx="67" formatCode="0.0%">
                  <c:v>0.53739999999999966</c:v>
                </c:pt>
                <c:pt idx="68" formatCode="0.0%">
                  <c:v>0.5409499999999996</c:v>
                </c:pt>
                <c:pt idx="69" formatCode="0.0%">
                  <c:v>0.54449999999999954</c:v>
                </c:pt>
                <c:pt idx="70" formatCode="0.0%">
                  <c:v>0.54804999999999948</c:v>
                </c:pt>
                <c:pt idx="71" formatCode="0.0%">
                  <c:v>0.55159999999999942</c:v>
                </c:pt>
                <c:pt idx="72" formatCode="0.0%">
                  <c:v>0.55514999999999937</c:v>
                </c:pt>
                <c:pt idx="73" formatCode="0.0%">
                  <c:v>0.55869999999999931</c:v>
                </c:pt>
                <c:pt idx="74" formatCode="0.0%">
                  <c:v>0.56224999999999925</c:v>
                </c:pt>
                <c:pt idx="75" formatCode="0.0%">
                  <c:v>0.56579999999999919</c:v>
                </c:pt>
                <c:pt idx="76" formatCode="0.0%">
                  <c:v>0.56934999999999913</c:v>
                </c:pt>
                <c:pt idx="77" formatCode="0.0%">
                  <c:v>0.57289999999999908</c:v>
                </c:pt>
                <c:pt idx="78" formatCode="0.0%">
                  <c:v>0.57644999999999902</c:v>
                </c:pt>
                <c:pt idx="79">
                  <c:v>0.57999999999999996</c:v>
                </c:pt>
                <c:pt idx="80" formatCode="0.0%">
                  <c:v>0.58279999999999998</c:v>
                </c:pt>
                <c:pt idx="81" formatCode="0.0%">
                  <c:v>0.58560000000000001</c:v>
                </c:pt>
                <c:pt idx="82" formatCode="0.0%">
                  <c:v>0.58840000000000003</c:v>
                </c:pt>
                <c:pt idx="83" formatCode="0.0%">
                  <c:v>0.59120000000000006</c:v>
                </c:pt>
                <c:pt idx="84" formatCode="0.0%">
                  <c:v>0.59400000000000008</c:v>
                </c:pt>
                <c:pt idx="85" formatCode="0.0%">
                  <c:v>0.59680000000000011</c:v>
                </c:pt>
                <c:pt idx="86" formatCode="0.0%">
                  <c:v>0.59960000000000013</c:v>
                </c:pt>
                <c:pt idx="87" formatCode="0.0%">
                  <c:v>0.60240000000000016</c:v>
                </c:pt>
                <c:pt idx="88" formatCode="0.0%">
                  <c:v>0.60520000000000018</c:v>
                </c:pt>
                <c:pt idx="89" formatCode="0.0%">
                  <c:v>0.60800000000000021</c:v>
                </c:pt>
                <c:pt idx="90" formatCode="0.0%">
                  <c:v>0.61080000000000023</c:v>
                </c:pt>
                <c:pt idx="91" formatCode="0.0%">
                  <c:v>0.61360000000000026</c:v>
                </c:pt>
                <c:pt idx="92" formatCode="0.0%">
                  <c:v>0.61640000000000028</c:v>
                </c:pt>
                <c:pt idx="93" formatCode="0.0%">
                  <c:v>0.61920000000000031</c:v>
                </c:pt>
                <c:pt idx="94" formatCode="0.0%">
                  <c:v>0.62200000000000033</c:v>
                </c:pt>
                <c:pt idx="95" formatCode="0.0%">
                  <c:v>0.62480000000000036</c:v>
                </c:pt>
                <c:pt idx="96" formatCode="0.0%">
                  <c:v>0.62760000000000038</c:v>
                </c:pt>
                <c:pt idx="97" formatCode="0.0%">
                  <c:v>0.6304000000000004</c:v>
                </c:pt>
                <c:pt idx="98" formatCode="0.0%">
                  <c:v>0.63320000000000043</c:v>
                </c:pt>
                <c:pt idx="99">
                  <c:v>0.63600000000000001</c:v>
                </c:pt>
                <c:pt idx="100" formatCode="0.0%">
                  <c:v>0.63824999999999998</c:v>
                </c:pt>
                <c:pt idx="101" formatCode="0.0%">
                  <c:v>0.64049999999999996</c:v>
                </c:pt>
                <c:pt idx="102" formatCode="0.0%">
                  <c:v>0.64274999999999993</c:v>
                </c:pt>
                <c:pt idx="103" formatCode="0.0%">
                  <c:v>0.64499999999999991</c:v>
                </c:pt>
                <c:pt idx="104" formatCode="0.0%">
                  <c:v>0.64724999999999988</c:v>
                </c:pt>
                <c:pt idx="105" formatCode="0.0%">
                  <c:v>0.64949999999999986</c:v>
                </c:pt>
                <c:pt idx="106" formatCode="0.0%">
                  <c:v>0.65174999999999983</c:v>
                </c:pt>
                <c:pt idx="107" formatCode="0.0%">
                  <c:v>0.6539999999999998</c:v>
                </c:pt>
                <c:pt idx="108" formatCode="0.0%">
                  <c:v>0.65624999999999978</c:v>
                </c:pt>
                <c:pt idx="109" formatCode="0.0%">
                  <c:v>0.65849999999999975</c:v>
                </c:pt>
                <c:pt idx="110" formatCode="0.0%">
                  <c:v>0.66074999999999973</c:v>
                </c:pt>
                <c:pt idx="111" formatCode="0.0%">
                  <c:v>0.6629999999999997</c:v>
                </c:pt>
                <c:pt idx="112" formatCode="0.0%">
                  <c:v>0.66524999999999967</c:v>
                </c:pt>
                <c:pt idx="113" formatCode="0.0%">
                  <c:v>0.66749999999999965</c:v>
                </c:pt>
                <c:pt idx="114" formatCode="0.0%">
                  <c:v>0.66974999999999962</c:v>
                </c:pt>
                <c:pt idx="115" formatCode="0.0%">
                  <c:v>0.6719999999999996</c:v>
                </c:pt>
                <c:pt idx="116" formatCode="0.0%">
                  <c:v>0.67424999999999957</c:v>
                </c:pt>
                <c:pt idx="117" formatCode="0.0%">
                  <c:v>0.67649999999999955</c:v>
                </c:pt>
                <c:pt idx="118" formatCode="0.0%">
                  <c:v>0.67874999999999952</c:v>
                </c:pt>
                <c:pt idx="119">
                  <c:v>0.68100000000000005</c:v>
                </c:pt>
                <c:pt idx="120" formatCode="0.0%">
                  <c:v>0.68290000000000006</c:v>
                </c:pt>
                <c:pt idx="121" formatCode="0.0%">
                  <c:v>0.68480000000000008</c:v>
                </c:pt>
                <c:pt idx="122" formatCode="0.0%">
                  <c:v>0.68670000000000009</c:v>
                </c:pt>
                <c:pt idx="123" formatCode="0.0%">
                  <c:v>0.6886000000000001</c:v>
                </c:pt>
                <c:pt idx="124" formatCode="0.0%">
                  <c:v>0.69050000000000011</c:v>
                </c:pt>
                <c:pt idx="125" formatCode="0.0%">
                  <c:v>0.69240000000000013</c:v>
                </c:pt>
                <c:pt idx="126" formatCode="0.0%">
                  <c:v>0.69430000000000014</c:v>
                </c:pt>
                <c:pt idx="127" formatCode="0.0%">
                  <c:v>0.69620000000000015</c:v>
                </c:pt>
                <c:pt idx="128" formatCode="0.0%">
                  <c:v>0.69810000000000016</c:v>
                </c:pt>
                <c:pt idx="129" formatCode="0.0%">
                  <c:v>0.70000000000000018</c:v>
                </c:pt>
                <c:pt idx="130" formatCode="0.0%">
                  <c:v>0.70190000000000019</c:v>
                </c:pt>
                <c:pt idx="131" formatCode="0.0%">
                  <c:v>0.7038000000000002</c:v>
                </c:pt>
                <c:pt idx="132" formatCode="0.0%">
                  <c:v>0.70570000000000022</c:v>
                </c:pt>
                <c:pt idx="133" formatCode="0.0%">
                  <c:v>0.70760000000000023</c:v>
                </c:pt>
                <c:pt idx="134" formatCode="0.0%">
                  <c:v>0.70950000000000024</c:v>
                </c:pt>
                <c:pt idx="135" formatCode="0.0%">
                  <c:v>0.71140000000000025</c:v>
                </c:pt>
                <c:pt idx="136" formatCode="0.0%">
                  <c:v>0.71330000000000027</c:v>
                </c:pt>
                <c:pt idx="137" formatCode="0.0%">
                  <c:v>0.71520000000000028</c:v>
                </c:pt>
                <c:pt idx="138" formatCode="0.0%">
                  <c:v>0.71710000000000029</c:v>
                </c:pt>
                <c:pt idx="139">
                  <c:v>0.71899999999999997</c:v>
                </c:pt>
                <c:pt idx="140" formatCode="0.0%">
                  <c:v>0.72065000000000001</c:v>
                </c:pt>
                <c:pt idx="141" formatCode="0.0%">
                  <c:v>0.72230000000000005</c:v>
                </c:pt>
                <c:pt idx="142" formatCode="0.0%">
                  <c:v>0.72395000000000009</c:v>
                </c:pt>
                <c:pt idx="143" formatCode="0.0%">
                  <c:v>0.72560000000000013</c:v>
                </c:pt>
                <c:pt idx="144" formatCode="0.0%">
                  <c:v>0.72725000000000017</c:v>
                </c:pt>
                <c:pt idx="145" formatCode="0.0%">
                  <c:v>0.72890000000000021</c:v>
                </c:pt>
                <c:pt idx="146" formatCode="0.0%">
                  <c:v>0.73055000000000025</c:v>
                </c:pt>
                <c:pt idx="147" formatCode="0.0%">
                  <c:v>0.7322000000000003</c:v>
                </c:pt>
                <c:pt idx="148" formatCode="0.0%">
                  <c:v>0.73385000000000034</c:v>
                </c:pt>
                <c:pt idx="149" formatCode="0.0%">
                  <c:v>0.73550000000000038</c:v>
                </c:pt>
                <c:pt idx="150" formatCode="0.0%">
                  <c:v>0.73715000000000042</c:v>
                </c:pt>
                <c:pt idx="151" formatCode="0.0%">
                  <c:v>0.73880000000000046</c:v>
                </c:pt>
                <c:pt idx="152" formatCode="0.0%">
                  <c:v>0.7404500000000005</c:v>
                </c:pt>
                <c:pt idx="153" formatCode="0.0%">
                  <c:v>0.74210000000000054</c:v>
                </c:pt>
                <c:pt idx="154" formatCode="0.0%">
                  <c:v>0.74375000000000058</c:v>
                </c:pt>
                <c:pt idx="155" formatCode="0.0%">
                  <c:v>0.74540000000000062</c:v>
                </c:pt>
                <c:pt idx="156" formatCode="0.0%">
                  <c:v>0.74705000000000066</c:v>
                </c:pt>
                <c:pt idx="157" formatCode="0.0%">
                  <c:v>0.7487000000000007</c:v>
                </c:pt>
                <c:pt idx="158" formatCode="0.0%">
                  <c:v>0.75035000000000074</c:v>
                </c:pt>
                <c:pt idx="159">
                  <c:v>0.752</c:v>
                </c:pt>
                <c:pt idx="160" formatCode="0.0%">
                  <c:v>0.75344999999999995</c:v>
                </c:pt>
                <c:pt idx="161" formatCode="0.0%">
                  <c:v>0.7548999999999999</c:v>
                </c:pt>
                <c:pt idx="162" formatCode="0.0%">
                  <c:v>0.75634999999999986</c:v>
                </c:pt>
                <c:pt idx="163" formatCode="0.0%">
                  <c:v>0.75779999999999981</c:v>
                </c:pt>
                <c:pt idx="164" formatCode="0.0%">
                  <c:v>0.75924999999999976</c:v>
                </c:pt>
                <c:pt idx="165" formatCode="0.0%">
                  <c:v>0.76069999999999971</c:v>
                </c:pt>
                <c:pt idx="166" formatCode="0.0%">
                  <c:v>0.76214999999999966</c:v>
                </c:pt>
                <c:pt idx="167" formatCode="0.0%">
                  <c:v>0.76359999999999961</c:v>
                </c:pt>
                <c:pt idx="168" formatCode="0.0%">
                  <c:v>0.76504999999999956</c:v>
                </c:pt>
                <c:pt idx="169" formatCode="0.0%">
                  <c:v>0.76649999999999952</c:v>
                </c:pt>
                <c:pt idx="170" formatCode="0.0%">
                  <c:v>0.76794999999999947</c:v>
                </c:pt>
                <c:pt idx="171" formatCode="0.0%">
                  <c:v>0.76939999999999942</c:v>
                </c:pt>
                <c:pt idx="172" formatCode="0.0%">
                  <c:v>0.77084999999999937</c:v>
                </c:pt>
                <c:pt idx="173" formatCode="0.0%">
                  <c:v>0.77229999999999932</c:v>
                </c:pt>
                <c:pt idx="174" formatCode="0.0%">
                  <c:v>0.77374999999999927</c:v>
                </c:pt>
                <c:pt idx="175" formatCode="0.0%">
                  <c:v>0.77519999999999922</c:v>
                </c:pt>
                <c:pt idx="176" formatCode="0.0%">
                  <c:v>0.77664999999999917</c:v>
                </c:pt>
                <c:pt idx="177" formatCode="0.0%">
                  <c:v>0.77809999999999913</c:v>
                </c:pt>
                <c:pt idx="178" formatCode="0.0%">
                  <c:v>0.77954999999999908</c:v>
                </c:pt>
                <c:pt idx="179">
                  <c:v>0.78100000000000003</c:v>
                </c:pt>
                <c:pt idx="180" formatCode="0.0%">
                  <c:v>0.7823</c:v>
                </c:pt>
                <c:pt idx="181" formatCode="0.0%">
                  <c:v>0.78359999999999996</c:v>
                </c:pt>
                <c:pt idx="182" formatCode="0.0%">
                  <c:v>0.78489999999999993</c:v>
                </c:pt>
                <c:pt idx="183" formatCode="0.0%">
                  <c:v>0.7861999999999999</c:v>
                </c:pt>
                <c:pt idx="184" formatCode="0.0%">
                  <c:v>0.78749999999999987</c:v>
                </c:pt>
                <c:pt idx="185" formatCode="0.0%">
                  <c:v>0.78879999999999983</c:v>
                </c:pt>
                <c:pt idx="186" formatCode="0.0%">
                  <c:v>0.7900999999999998</c:v>
                </c:pt>
                <c:pt idx="187" formatCode="0.0%">
                  <c:v>0.79139999999999977</c:v>
                </c:pt>
                <c:pt idx="188" formatCode="0.0%">
                  <c:v>0.79269999999999974</c:v>
                </c:pt>
                <c:pt idx="189" formatCode="0.0%">
                  <c:v>0.79399999999999971</c:v>
                </c:pt>
                <c:pt idx="190" formatCode="0.0%">
                  <c:v>0.79529999999999967</c:v>
                </c:pt>
                <c:pt idx="191" formatCode="0.0%">
                  <c:v>0.79659999999999964</c:v>
                </c:pt>
                <c:pt idx="192" formatCode="0.0%">
                  <c:v>0.79789999999999961</c:v>
                </c:pt>
                <c:pt idx="193" formatCode="0.0%">
                  <c:v>0.79919999999999958</c:v>
                </c:pt>
                <c:pt idx="194" formatCode="0.0%">
                  <c:v>0.80049999999999955</c:v>
                </c:pt>
                <c:pt idx="195" formatCode="0.0%">
                  <c:v>0.80179999999999951</c:v>
                </c:pt>
                <c:pt idx="196" formatCode="0.0%">
                  <c:v>0.80309999999999948</c:v>
                </c:pt>
                <c:pt idx="197" formatCode="0.0%">
                  <c:v>0.80439999999999945</c:v>
                </c:pt>
                <c:pt idx="198" formatCode="0.0%">
                  <c:v>0.80569999999999942</c:v>
                </c:pt>
                <c:pt idx="199">
                  <c:v>0.80700000000000005</c:v>
                </c:pt>
                <c:pt idx="200" formatCode="0.0%">
                  <c:v>0.80820000000000003</c:v>
                </c:pt>
                <c:pt idx="201" formatCode="0.0%">
                  <c:v>0.80940000000000001</c:v>
                </c:pt>
                <c:pt idx="202" formatCode="0.0%">
                  <c:v>0.81059999999999999</c:v>
                </c:pt>
                <c:pt idx="203" formatCode="0.0%">
                  <c:v>0.81179999999999997</c:v>
                </c:pt>
                <c:pt idx="204" formatCode="0.0%">
                  <c:v>0.81299999999999994</c:v>
                </c:pt>
                <c:pt idx="205" formatCode="0.0%">
                  <c:v>0.81419999999999992</c:v>
                </c:pt>
                <c:pt idx="206" formatCode="0.0%">
                  <c:v>0.8153999999999999</c:v>
                </c:pt>
                <c:pt idx="207" formatCode="0.0%">
                  <c:v>0.81659999999999988</c:v>
                </c:pt>
                <c:pt idx="208" formatCode="0.0%">
                  <c:v>0.81779999999999986</c:v>
                </c:pt>
                <c:pt idx="209" formatCode="0.0%">
                  <c:v>0.81899999999999984</c:v>
                </c:pt>
                <c:pt idx="210" formatCode="0.0%">
                  <c:v>0.82019999999999982</c:v>
                </c:pt>
                <c:pt idx="211" formatCode="0.0%">
                  <c:v>0.8213999999999998</c:v>
                </c:pt>
                <c:pt idx="212" formatCode="0.0%">
                  <c:v>0.82259999999999978</c:v>
                </c:pt>
                <c:pt idx="213" formatCode="0.0%">
                  <c:v>0.82379999999999975</c:v>
                </c:pt>
                <c:pt idx="214" formatCode="0.0%">
                  <c:v>0.82499999999999973</c:v>
                </c:pt>
                <c:pt idx="215" formatCode="0.0%">
                  <c:v>0.82619999999999971</c:v>
                </c:pt>
                <c:pt idx="216" formatCode="0.0%">
                  <c:v>0.82739999999999969</c:v>
                </c:pt>
                <c:pt idx="217" formatCode="0.0%">
                  <c:v>0.82859999999999967</c:v>
                </c:pt>
                <c:pt idx="218" formatCode="0.0%">
                  <c:v>0.82979999999999965</c:v>
                </c:pt>
                <c:pt idx="219">
                  <c:v>0.83099999999999996</c:v>
                </c:pt>
                <c:pt idx="220" formatCode="0.0%">
                  <c:v>0.83204999999999996</c:v>
                </c:pt>
                <c:pt idx="221" formatCode="0.0%">
                  <c:v>0.83309999999999995</c:v>
                </c:pt>
                <c:pt idx="222" formatCode="0.0%">
                  <c:v>0.83414999999999995</c:v>
                </c:pt>
                <c:pt idx="223" formatCode="0.0%">
                  <c:v>0.83519999999999994</c:v>
                </c:pt>
                <c:pt idx="224" formatCode="0.0%">
                  <c:v>0.83624999999999994</c:v>
                </c:pt>
                <c:pt idx="225" formatCode="0.0%">
                  <c:v>0.83729999999999993</c:v>
                </c:pt>
                <c:pt idx="226" formatCode="0.0%">
                  <c:v>0.83834999999999993</c:v>
                </c:pt>
                <c:pt idx="227" formatCode="0.0%">
                  <c:v>0.83939999999999992</c:v>
                </c:pt>
                <c:pt idx="228" formatCode="0.0%">
                  <c:v>0.84044999999999992</c:v>
                </c:pt>
                <c:pt idx="229" formatCode="0.0%">
                  <c:v>0.84149999999999991</c:v>
                </c:pt>
                <c:pt idx="230" formatCode="0.0%">
                  <c:v>0.84254999999999991</c:v>
                </c:pt>
                <c:pt idx="231" formatCode="0.0%">
                  <c:v>0.84359999999999991</c:v>
                </c:pt>
                <c:pt idx="232" formatCode="0.0%">
                  <c:v>0.8446499999999999</c:v>
                </c:pt>
                <c:pt idx="233" formatCode="0.0%">
                  <c:v>0.8456999999999999</c:v>
                </c:pt>
                <c:pt idx="234" formatCode="0.0%">
                  <c:v>0.84674999999999989</c:v>
                </c:pt>
                <c:pt idx="235" formatCode="0.0%">
                  <c:v>0.84779999999999989</c:v>
                </c:pt>
                <c:pt idx="236" formatCode="0.0%">
                  <c:v>0.84884999999999988</c:v>
                </c:pt>
                <c:pt idx="237" formatCode="0.0%">
                  <c:v>0.84989999999999988</c:v>
                </c:pt>
                <c:pt idx="238" formatCode="0.0%">
                  <c:v>0.85094999999999987</c:v>
                </c:pt>
                <c:pt idx="239">
                  <c:v>0.85199999999999998</c:v>
                </c:pt>
                <c:pt idx="240" formatCode="0.0%">
                  <c:v>0.85299999999999998</c:v>
                </c:pt>
                <c:pt idx="241" formatCode="0.0%">
                  <c:v>0.85399999999999998</c:v>
                </c:pt>
                <c:pt idx="242" formatCode="0.0%">
                  <c:v>0.85499999999999998</c:v>
                </c:pt>
                <c:pt idx="243" formatCode="0.0%">
                  <c:v>0.85599999999999998</c:v>
                </c:pt>
                <c:pt idx="244" formatCode="0.0%">
                  <c:v>0.85699999999999998</c:v>
                </c:pt>
                <c:pt idx="245" formatCode="0.0%">
                  <c:v>0.85799999999999998</c:v>
                </c:pt>
                <c:pt idx="246" formatCode="0.0%">
                  <c:v>0.85899999999999999</c:v>
                </c:pt>
                <c:pt idx="247" formatCode="0.0%">
                  <c:v>0.86</c:v>
                </c:pt>
                <c:pt idx="248" formatCode="0.0%">
                  <c:v>0.86099999999999999</c:v>
                </c:pt>
                <c:pt idx="249" formatCode="0.0%">
                  <c:v>0.86199999999999999</c:v>
                </c:pt>
                <c:pt idx="250" formatCode="0.0%">
                  <c:v>0.86299999999999999</c:v>
                </c:pt>
                <c:pt idx="251" formatCode="0.0%">
                  <c:v>0.86399999999999999</c:v>
                </c:pt>
                <c:pt idx="252" formatCode="0.0%">
                  <c:v>0.86499999999999999</c:v>
                </c:pt>
                <c:pt idx="253" formatCode="0.0%">
                  <c:v>0.86599999999999999</c:v>
                </c:pt>
                <c:pt idx="254" formatCode="0.0%">
                  <c:v>0.86699999999999999</c:v>
                </c:pt>
                <c:pt idx="255" formatCode="0.0%">
                  <c:v>0.86799999999999999</c:v>
                </c:pt>
                <c:pt idx="256" formatCode="0.0%">
                  <c:v>0.86899999999999999</c:v>
                </c:pt>
                <c:pt idx="257" formatCode="0.0%">
                  <c:v>0.87</c:v>
                </c:pt>
                <c:pt idx="258" formatCode="0.0%">
                  <c:v>0.871</c:v>
                </c:pt>
                <c:pt idx="259">
                  <c:v>0.872</c:v>
                </c:pt>
                <c:pt idx="260" formatCode="0.0%">
                  <c:v>0.87295</c:v>
                </c:pt>
                <c:pt idx="261" formatCode="0.0%">
                  <c:v>0.87390000000000001</c:v>
                </c:pt>
                <c:pt idx="262" formatCode="0.0%">
                  <c:v>0.87485000000000002</c:v>
                </c:pt>
                <c:pt idx="263" formatCode="0.0%">
                  <c:v>0.87580000000000002</c:v>
                </c:pt>
                <c:pt idx="264" formatCode="0.0%">
                  <c:v>0.87675000000000003</c:v>
                </c:pt>
                <c:pt idx="265" formatCode="0.0%">
                  <c:v>0.87770000000000004</c:v>
                </c:pt>
                <c:pt idx="266" formatCode="0.0%">
                  <c:v>0.87865000000000004</c:v>
                </c:pt>
                <c:pt idx="267" formatCode="0.0%">
                  <c:v>0.87960000000000005</c:v>
                </c:pt>
                <c:pt idx="268" formatCode="0.0%">
                  <c:v>0.88055000000000005</c:v>
                </c:pt>
                <c:pt idx="269" formatCode="0.0%">
                  <c:v>0.88150000000000006</c:v>
                </c:pt>
                <c:pt idx="270" formatCode="0.0%">
                  <c:v>0.88245000000000007</c:v>
                </c:pt>
                <c:pt idx="271" formatCode="0.0%">
                  <c:v>0.88340000000000007</c:v>
                </c:pt>
                <c:pt idx="272" formatCode="0.0%">
                  <c:v>0.88435000000000008</c:v>
                </c:pt>
                <c:pt idx="273" formatCode="0.0%">
                  <c:v>0.88530000000000009</c:v>
                </c:pt>
                <c:pt idx="274" formatCode="0.0%">
                  <c:v>0.88625000000000009</c:v>
                </c:pt>
                <c:pt idx="275" formatCode="0.0%">
                  <c:v>0.8872000000000001</c:v>
                </c:pt>
                <c:pt idx="276" formatCode="0.0%">
                  <c:v>0.88815000000000011</c:v>
                </c:pt>
                <c:pt idx="277" formatCode="0.0%">
                  <c:v>0.88910000000000011</c:v>
                </c:pt>
                <c:pt idx="278" formatCode="0.0%">
                  <c:v>0.89005000000000012</c:v>
                </c:pt>
                <c:pt idx="279">
                  <c:v>0.89100000000000001</c:v>
                </c:pt>
                <c:pt idx="280" formatCode="0.0%">
                  <c:v>0.89185000000000003</c:v>
                </c:pt>
                <c:pt idx="281" formatCode="0.0%">
                  <c:v>0.89270000000000005</c:v>
                </c:pt>
                <c:pt idx="282" formatCode="0.0%">
                  <c:v>0.89355000000000007</c:v>
                </c:pt>
                <c:pt idx="283" formatCode="0.0%">
                  <c:v>0.89440000000000008</c:v>
                </c:pt>
                <c:pt idx="284" formatCode="0.0%">
                  <c:v>0.8952500000000001</c:v>
                </c:pt>
                <c:pt idx="285" formatCode="0.0%">
                  <c:v>0.89610000000000012</c:v>
                </c:pt>
                <c:pt idx="286" formatCode="0.0%">
                  <c:v>0.89695000000000014</c:v>
                </c:pt>
                <c:pt idx="287" formatCode="0.0%">
                  <c:v>0.89780000000000015</c:v>
                </c:pt>
                <c:pt idx="288" formatCode="0.0%">
                  <c:v>0.89865000000000017</c:v>
                </c:pt>
                <c:pt idx="289" formatCode="0.0%">
                  <c:v>0.89950000000000019</c:v>
                </c:pt>
                <c:pt idx="290" formatCode="0.0%">
                  <c:v>0.90035000000000021</c:v>
                </c:pt>
                <c:pt idx="291" formatCode="0.0%">
                  <c:v>0.90120000000000022</c:v>
                </c:pt>
                <c:pt idx="292" formatCode="0.0%">
                  <c:v>0.90205000000000024</c:v>
                </c:pt>
                <c:pt idx="293" formatCode="0.0%">
                  <c:v>0.90290000000000026</c:v>
                </c:pt>
                <c:pt idx="294" formatCode="0.0%">
                  <c:v>0.90375000000000028</c:v>
                </c:pt>
                <c:pt idx="295" formatCode="0.0%">
                  <c:v>0.90460000000000029</c:v>
                </c:pt>
                <c:pt idx="296" formatCode="0.0%">
                  <c:v>0.90545000000000031</c:v>
                </c:pt>
                <c:pt idx="297" formatCode="0.0%">
                  <c:v>0.90630000000000033</c:v>
                </c:pt>
                <c:pt idx="298" formatCode="0.0%">
                  <c:v>0.90715000000000034</c:v>
                </c:pt>
                <c:pt idx="299">
                  <c:v>0.90800000000000003</c:v>
                </c:pt>
                <c:pt idx="300" formatCode="0.0%">
                  <c:v>0.90880000000000005</c:v>
                </c:pt>
                <c:pt idx="301" formatCode="0.0%">
                  <c:v>0.90960000000000008</c:v>
                </c:pt>
                <c:pt idx="302" formatCode="0.0%">
                  <c:v>0.9104000000000001</c:v>
                </c:pt>
                <c:pt idx="303" formatCode="0.0%">
                  <c:v>0.91120000000000012</c:v>
                </c:pt>
                <c:pt idx="304" formatCode="0.0%">
                  <c:v>0.91200000000000014</c:v>
                </c:pt>
                <c:pt idx="305" formatCode="0.0%">
                  <c:v>0.91280000000000017</c:v>
                </c:pt>
                <c:pt idx="306" formatCode="0.0%">
                  <c:v>0.91360000000000019</c:v>
                </c:pt>
                <c:pt idx="307" formatCode="0.0%">
                  <c:v>0.91440000000000021</c:v>
                </c:pt>
                <c:pt idx="308" formatCode="0.0%">
                  <c:v>0.91520000000000024</c:v>
                </c:pt>
                <c:pt idx="309" formatCode="0.0%">
                  <c:v>0.91600000000000026</c:v>
                </c:pt>
                <c:pt idx="310" formatCode="0.0%">
                  <c:v>0.91680000000000028</c:v>
                </c:pt>
                <c:pt idx="311" formatCode="0.0%">
                  <c:v>0.9176000000000003</c:v>
                </c:pt>
                <c:pt idx="312" formatCode="0.0%">
                  <c:v>0.91840000000000033</c:v>
                </c:pt>
                <c:pt idx="313" formatCode="0.0%">
                  <c:v>0.91920000000000035</c:v>
                </c:pt>
                <c:pt idx="314" formatCode="0.0%">
                  <c:v>0.92000000000000037</c:v>
                </c:pt>
                <c:pt idx="315" formatCode="0.0%">
                  <c:v>0.9208000000000004</c:v>
                </c:pt>
                <c:pt idx="316" formatCode="0.0%">
                  <c:v>0.92160000000000042</c:v>
                </c:pt>
                <c:pt idx="317" formatCode="0.0%">
                  <c:v>0.92240000000000044</c:v>
                </c:pt>
                <c:pt idx="318" formatCode="0.0%">
                  <c:v>0.92320000000000046</c:v>
                </c:pt>
                <c:pt idx="319">
                  <c:v>0.92400000000000004</c:v>
                </c:pt>
                <c:pt idx="320" formatCode="0.0%">
                  <c:v>0.92475000000000007</c:v>
                </c:pt>
                <c:pt idx="321" formatCode="0.0%">
                  <c:v>0.9255000000000001</c:v>
                </c:pt>
                <c:pt idx="322" formatCode="0.0%">
                  <c:v>0.92625000000000013</c:v>
                </c:pt>
                <c:pt idx="323" formatCode="0.0%">
                  <c:v>0.92700000000000016</c:v>
                </c:pt>
                <c:pt idx="324" formatCode="0.0%">
                  <c:v>0.92775000000000019</c:v>
                </c:pt>
                <c:pt idx="325" formatCode="0.0%">
                  <c:v>0.92850000000000021</c:v>
                </c:pt>
                <c:pt idx="326" formatCode="0.0%">
                  <c:v>0.92925000000000024</c:v>
                </c:pt>
                <c:pt idx="327" formatCode="0.0%">
                  <c:v>0.93000000000000027</c:v>
                </c:pt>
                <c:pt idx="328" formatCode="0.0%">
                  <c:v>0.9307500000000003</c:v>
                </c:pt>
                <c:pt idx="329" formatCode="0.0%">
                  <c:v>0.93150000000000033</c:v>
                </c:pt>
                <c:pt idx="330" formatCode="0.0%">
                  <c:v>0.93225000000000036</c:v>
                </c:pt>
                <c:pt idx="331" formatCode="0.0%">
                  <c:v>0.93300000000000038</c:v>
                </c:pt>
                <c:pt idx="332" formatCode="0.0%">
                  <c:v>0.93375000000000041</c:v>
                </c:pt>
                <c:pt idx="333" formatCode="0.0%">
                  <c:v>0.93450000000000044</c:v>
                </c:pt>
                <c:pt idx="334" formatCode="0.0%">
                  <c:v>0.93525000000000047</c:v>
                </c:pt>
                <c:pt idx="335" formatCode="0.0%">
                  <c:v>0.9360000000000005</c:v>
                </c:pt>
                <c:pt idx="336" formatCode="0.0%">
                  <c:v>0.93675000000000053</c:v>
                </c:pt>
                <c:pt idx="337" formatCode="0.0%">
                  <c:v>0.93750000000000056</c:v>
                </c:pt>
                <c:pt idx="338" formatCode="0.0%">
                  <c:v>0.93825000000000058</c:v>
                </c:pt>
                <c:pt idx="339">
                  <c:v>0.93899999999999995</c:v>
                </c:pt>
                <c:pt idx="340" formatCode="0.0%">
                  <c:v>0.93969999999999998</c:v>
                </c:pt>
                <c:pt idx="341" formatCode="0.0%">
                  <c:v>0.94040000000000001</c:v>
                </c:pt>
                <c:pt idx="342" formatCode="0.0%">
                  <c:v>0.94110000000000005</c:v>
                </c:pt>
                <c:pt idx="343" formatCode="0.0%">
                  <c:v>0.94180000000000008</c:v>
                </c:pt>
                <c:pt idx="344" formatCode="0.0%">
                  <c:v>0.94250000000000012</c:v>
                </c:pt>
                <c:pt idx="345" formatCode="0.0%">
                  <c:v>0.94320000000000015</c:v>
                </c:pt>
                <c:pt idx="346" formatCode="0.0%">
                  <c:v>0.94390000000000018</c:v>
                </c:pt>
                <c:pt idx="347" formatCode="0.0%">
                  <c:v>0.94460000000000022</c:v>
                </c:pt>
                <c:pt idx="348" formatCode="0.0%">
                  <c:v>0.94530000000000025</c:v>
                </c:pt>
                <c:pt idx="349" formatCode="0.0%">
                  <c:v>0.94600000000000029</c:v>
                </c:pt>
                <c:pt idx="350" formatCode="0.0%">
                  <c:v>0.94670000000000032</c:v>
                </c:pt>
                <c:pt idx="351" formatCode="0.0%">
                  <c:v>0.94740000000000035</c:v>
                </c:pt>
                <c:pt idx="352" formatCode="0.0%">
                  <c:v>0.94810000000000039</c:v>
                </c:pt>
                <c:pt idx="353" formatCode="0.0%">
                  <c:v>0.94880000000000042</c:v>
                </c:pt>
                <c:pt idx="354" formatCode="0.0%">
                  <c:v>0.94950000000000045</c:v>
                </c:pt>
                <c:pt idx="355" formatCode="0.0%">
                  <c:v>0.95020000000000049</c:v>
                </c:pt>
                <c:pt idx="356" formatCode="0.0%">
                  <c:v>0.95090000000000052</c:v>
                </c:pt>
                <c:pt idx="357" formatCode="0.0%">
                  <c:v>0.95160000000000056</c:v>
                </c:pt>
                <c:pt idx="358" formatCode="0.0%">
                  <c:v>0.95230000000000059</c:v>
                </c:pt>
                <c:pt idx="359">
                  <c:v>0.95299999999999996</c:v>
                </c:pt>
                <c:pt idx="360" formatCode="0.0%">
                  <c:v>0.95365</c:v>
                </c:pt>
                <c:pt idx="361" formatCode="0.0%">
                  <c:v>0.95430000000000004</c:v>
                </c:pt>
                <c:pt idx="362" formatCode="0.0%">
                  <c:v>0.95495000000000008</c:v>
                </c:pt>
                <c:pt idx="363" formatCode="0.0%">
                  <c:v>0.95560000000000012</c:v>
                </c:pt>
                <c:pt idx="364" formatCode="0.0%">
                  <c:v>0.95625000000000016</c:v>
                </c:pt>
                <c:pt idx="365" formatCode="0.0%">
                  <c:v>0.95690000000000019</c:v>
                </c:pt>
                <c:pt idx="366" formatCode="0.0%">
                  <c:v>0.95755000000000023</c:v>
                </c:pt>
                <c:pt idx="367" formatCode="0.0%">
                  <c:v>0.95820000000000027</c:v>
                </c:pt>
                <c:pt idx="368" formatCode="0.0%">
                  <c:v>0.95885000000000031</c:v>
                </c:pt>
                <c:pt idx="369" formatCode="0.0%">
                  <c:v>0.95950000000000035</c:v>
                </c:pt>
                <c:pt idx="370" formatCode="0.0%">
                  <c:v>0.96015000000000039</c:v>
                </c:pt>
                <c:pt idx="371" formatCode="0.0%">
                  <c:v>0.96080000000000043</c:v>
                </c:pt>
                <c:pt idx="372" formatCode="0.0%">
                  <c:v>0.96145000000000047</c:v>
                </c:pt>
                <c:pt idx="373" formatCode="0.0%">
                  <c:v>0.96210000000000051</c:v>
                </c:pt>
                <c:pt idx="374" formatCode="0.0%">
                  <c:v>0.96275000000000055</c:v>
                </c:pt>
                <c:pt idx="375" formatCode="0.0%">
                  <c:v>0.96340000000000059</c:v>
                </c:pt>
                <c:pt idx="376" formatCode="0.0%">
                  <c:v>0.96405000000000063</c:v>
                </c:pt>
                <c:pt idx="377" formatCode="0.0%">
                  <c:v>0.96470000000000067</c:v>
                </c:pt>
                <c:pt idx="378" formatCode="0.0%">
                  <c:v>0.96535000000000071</c:v>
                </c:pt>
                <c:pt idx="379">
                  <c:v>0.96599999999999997</c:v>
                </c:pt>
                <c:pt idx="380" formatCode="0.0%">
                  <c:v>0.96649999999999991</c:v>
                </c:pt>
                <c:pt idx="381" formatCode="0.0%">
                  <c:v>0.96699999999999986</c:v>
                </c:pt>
                <c:pt idx="382" formatCode="0.0%">
                  <c:v>0.9674999999999998</c:v>
                </c:pt>
                <c:pt idx="383" formatCode="0.0%">
                  <c:v>0.96799999999999975</c:v>
                </c:pt>
                <c:pt idx="384" formatCode="0.0%">
                  <c:v>0.96849999999999969</c:v>
                </c:pt>
                <c:pt idx="385" formatCode="0.0%">
                  <c:v>0.96899999999999964</c:v>
                </c:pt>
                <c:pt idx="386" formatCode="0.0%">
                  <c:v>0.96949999999999958</c:v>
                </c:pt>
                <c:pt idx="387" formatCode="0.0%">
                  <c:v>0.96999999999999953</c:v>
                </c:pt>
                <c:pt idx="388" formatCode="0.0%">
                  <c:v>0.97049999999999947</c:v>
                </c:pt>
                <c:pt idx="389" formatCode="0.0%">
                  <c:v>0.97099999999999942</c:v>
                </c:pt>
                <c:pt idx="390" formatCode="0.0%">
                  <c:v>0.97149999999999936</c:v>
                </c:pt>
                <c:pt idx="391" formatCode="0.0%">
                  <c:v>0.97199999999999931</c:v>
                </c:pt>
                <c:pt idx="392" formatCode="0.0%">
                  <c:v>0.97249999999999925</c:v>
                </c:pt>
                <c:pt idx="393" formatCode="0.0%">
                  <c:v>0.9729999999999992</c:v>
                </c:pt>
                <c:pt idx="394" formatCode="0.0%">
                  <c:v>0.97349999999999914</c:v>
                </c:pt>
                <c:pt idx="395" formatCode="0.0%">
                  <c:v>0.97399999999999909</c:v>
                </c:pt>
                <c:pt idx="396" formatCode="0.0%">
                  <c:v>0.97449999999999903</c:v>
                </c:pt>
                <c:pt idx="397" formatCode="0.0%">
                  <c:v>0.97499999999999898</c:v>
                </c:pt>
                <c:pt idx="398" formatCode="0.0%">
                  <c:v>0.97549999999999892</c:v>
                </c:pt>
                <c:pt idx="399">
                  <c:v>0.97599999999999998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E45B-407D-87C3-D4B5AB666343}"/>
            </c:ext>
          </c:extLst>
        </c:ser>
        <c:ser>
          <c:idx val="18"/>
          <c:order val="17"/>
          <c:tx>
            <c:strRef>
              <c:f>Relativity!$Z$50</c:f>
              <c:strCache>
                <c:ptCount val="1"/>
                <c:pt idx="0">
                  <c:v>Source - V</c:v>
                </c:pt>
              </c:strCache>
            </c:strRef>
          </c:tx>
          <c:spPr>
            <a:ln w="41275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Relativity!$Z$52:$Z$451</c:f>
              <c:numCache>
                <c:formatCode>0.00%</c:formatCode>
                <c:ptCount val="400"/>
                <c:pt idx="0">
                  <c:v>8.9999999999999993E-3</c:v>
                </c:pt>
                <c:pt idx="1">
                  <c:v>1.7999999999999999E-2</c:v>
                </c:pt>
                <c:pt idx="2">
                  <c:v>2.6999999999999996E-2</c:v>
                </c:pt>
                <c:pt idx="3">
                  <c:v>3.5999999999999997E-2</c:v>
                </c:pt>
                <c:pt idx="4">
                  <c:v>4.4999999999999998E-2</c:v>
                </c:pt>
                <c:pt idx="5">
                  <c:v>5.3999999999999999E-2</c:v>
                </c:pt>
                <c:pt idx="6">
                  <c:v>6.3E-2</c:v>
                </c:pt>
                <c:pt idx="7">
                  <c:v>7.1999999999999995E-2</c:v>
                </c:pt>
                <c:pt idx="8">
                  <c:v>8.0999999999999989E-2</c:v>
                </c:pt>
                <c:pt idx="9">
                  <c:v>8.9999999999999983E-2</c:v>
                </c:pt>
                <c:pt idx="10">
                  <c:v>9.8999999999999977E-2</c:v>
                </c:pt>
                <c:pt idx="11">
                  <c:v>0.10799999999999997</c:v>
                </c:pt>
                <c:pt idx="12">
                  <c:v>0.11699999999999997</c:v>
                </c:pt>
                <c:pt idx="13">
                  <c:v>0.12599999999999997</c:v>
                </c:pt>
                <c:pt idx="14">
                  <c:v>0.13499999999999998</c:v>
                </c:pt>
                <c:pt idx="15">
                  <c:v>0.14399999999999999</c:v>
                </c:pt>
                <c:pt idx="16">
                  <c:v>0.153</c:v>
                </c:pt>
                <c:pt idx="17">
                  <c:v>0.16200000000000001</c:v>
                </c:pt>
                <c:pt idx="18">
                  <c:v>0.17100000000000001</c:v>
                </c:pt>
                <c:pt idx="19">
                  <c:v>0.18</c:v>
                </c:pt>
                <c:pt idx="20" formatCode="0.0%">
                  <c:v>0.188</c:v>
                </c:pt>
                <c:pt idx="21" formatCode="0.0%">
                  <c:v>0.19600000000000001</c:v>
                </c:pt>
                <c:pt idx="22" formatCode="0.0%">
                  <c:v>0.20400000000000001</c:v>
                </c:pt>
                <c:pt idx="23" formatCode="0.0%">
                  <c:v>0.21200000000000002</c:v>
                </c:pt>
                <c:pt idx="24" formatCode="0.0%">
                  <c:v>0.22000000000000003</c:v>
                </c:pt>
                <c:pt idx="25" formatCode="0.0%">
                  <c:v>0.22800000000000004</c:v>
                </c:pt>
                <c:pt idx="26" formatCode="0.0%">
                  <c:v>0.23600000000000004</c:v>
                </c:pt>
                <c:pt idx="27" formatCode="0.0%">
                  <c:v>0.24400000000000005</c:v>
                </c:pt>
                <c:pt idx="28" formatCode="0.0%">
                  <c:v>0.25200000000000006</c:v>
                </c:pt>
                <c:pt idx="29" formatCode="0.0%">
                  <c:v>0.26000000000000006</c:v>
                </c:pt>
                <c:pt idx="30" formatCode="0.0%">
                  <c:v>0.26800000000000007</c:v>
                </c:pt>
                <c:pt idx="31" formatCode="0.0%">
                  <c:v>0.27600000000000008</c:v>
                </c:pt>
                <c:pt idx="32" formatCode="0.0%">
                  <c:v>0.28400000000000009</c:v>
                </c:pt>
                <c:pt idx="33" formatCode="0.0%">
                  <c:v>0.29200000000000009</c:v>
                </c:pt>
                <c:pt idx="34" formatCode="0.0%">
                  <c:v>0.3000000000000001</c:v>
                </c:pt>
                <c:pt idx="35" formatCode="0.0%">
                  <c:v>0.30800000000000011</c:v>
                </c:pt>
                <c:pt idx="36" formatCode="0.0%">
                  <c:v>0.31600000000000011</c:v>
                </c:pt>
                <c:pt idx="37" formatCode="0.0%">
                  <c:v>0.32400000000000012</c:v>
                </c:pt>
                <c:pt idx="38" formatCode="0.0%">
                  <c:v>0.33200000000000013</c:v>
                </c:pt>
                <c:pt idx="39">
                  <c:v>0.34</c:v>
                </c:pt>
                <c:pt idx="40" formatCode="0.0%">
                  <c:v>0.34550000000000003</c:v>
                </c:pt>
                <c:pt idx="41" formatCode="0.0%">
                  <c:v>0.35100000000000003</c:v>
                </c:pt>
                <c:pt idx="42" formatCode="0.0%">
                  <c:v>0.35650000000000004</c:v>
                </c:pt>
                <c:pt idx="43" formatCode="0.0%">
                  <c:v>0.36200000000000004</c:v>
                </c:pt>
                <c:pt idx="44" formatCode="0.0%">
                  <c:v>0.36750000000000005</c:v>
                </c:pt>
                <c:pt idx="45" formatCode="0.0%">
                  <c:v>0.37300000000000005</c:v>
                </c:pt>
                <c:pt idx="46" formatCode="0.0%">
                  <c:v>0.37850000000000006</c:v>
                </c:pt>
                <c:pt idx="47" formatCode="0.0%">
                  <c:v>0.38400000000000006</c:v>
                </c:pt>
                <c:pt idx="48" formatCode="0.0%">
                  <c:v>0.38950000000000007</c:v>
                </c:pt>
                <c:pt idx="49" formatCode="0.0%">
                  <c:v>0.39500000000000007</c:v>
                </c:pt>
                <c:pt idx="50" formatCode="0.0%">
                  <c:v>0.40050000000000008</c:v>
                </c:pt>
                <c:pt idx="51" formatCode="0.0%">
                  <c:v>0.40600000000000008</c:v>
                </c:pt>
                <c:pt idx="52" formatCode="0.0%">
                  <c:v>0.41150000000000009</c:v>
                </c:pt>
                <c:pt idx="53" formatCode="0.0%">
                  <c:v>0.41700000000000009</c:v>
                </c:pt>
                <c:pt idx="54" formatCode="0.0%">
                  <c:v>0.4225000000000001</c:v>
                </c:pt>
                <c:pt idx="55" formatCode="0.0%">
                  <c:v>0.4280000000000001</c:v>
                </c:pt>
                <c:pt idx="56" formatCode="0.0%">
                  <c:v>0.43350000000000011</c:v>
                </c:pt>
                <c:pt idx="57" formatCode="0.0%">
                  <c:v>0.43900000000000011</c:v>
                </c:pt>
                <c:pt idx="58" formatCode="0.0%">
                  <c:v>0.44450000000000012</c:v>
                </c:pt>
                <c:pt idx="59">
                  <c:v>0.45</c:v>
                </c:pt>
                <c:pt idx="60" formatCode="0.0%">
                  <c:v>0.45400000000000001</c:v>
                </c:pt>
                <c:pt idx="61" formatCode="0.0%">
                  <c:v>0.45800000000000002</c:v>
                </c:pt>
                <c:pt idx="62" formatCode="0.0%">
                  <c:v>0.46200000000000002</c:v>
                </c:pt>
                <c:pt idx="63" formatCode="0.0%">
                  <c:v>0.46600000000000003</c:v>
                </c:pt>
                <c:pt idx="64" formatCode="0.0%">
                  <c:v>0.47000000000000003</c:v>
                </c:pt>
                <c:pt idx="65" formatCode="0.0%">
                  <c:v>0.47400000000000003</c:v>
                </c:pt>
                <c:pt idx="66" formatCode="0.0%">
                  <c:v>0.47800000000000004</c:v>
                </c:pt>
                <c:pt idx="67" formatCode="0.0%">
                  <c:v>0.48200000000000004</c:v>
                </c:pt>
                <c:pt idx="68" formatCode="0.0%">
                  <c:v>0.48600000000000004</c:v>
                </c:pt>
                <c:pt idx="69" formatCode="0.0%">
                  <c:v>0.49000000000000005</c:v>
                </c:pt>
                <c:pt idx="70" formatCode="0.0%">
                  <c:v>0.49400000000000005</c:v>
                </c:pt>
                <c:pt idx="71" formatCode="0.0%">
                  <c:v>0.49800000000000005</c:v>
                </c:pt>
                <c:pt idx="72" formatCode="0.0%">
                  <c:v>0.502</c:v>
                </c:pt>
                <c:pt idx="73" formatCode="0.0%">
                  <c:v>0.50600000000000001</c:v>
                </c:pt>
                <c:pt idx="74" formatCode="0.0%">
                  <c:v>0.51</c:v>
                </c:pt>
                <c:pt idx="75" formatCode="0.0%">
                  <c:v>0.51400000000000001</c:v>
                </c:pt>
                <c:pt idx="76" formatCode="0.0%">
                  <c:v>0.51800000000000002</c:v>
                </c:pt>
                <c:pt idx="77" formatCode="0.0%">
                  <c:v>0.52200000000000002</c:v>
                </c:pt>
                <c:pt idx="78" formatCode="0.0%">
                  <c:v>0.52600000000000002</c:v>
                </c:pt>
                <c:pt idx="79">
                  <c:v>0.53</c:v>
                </c:pt>
                <c:pt idx="80" formatCode="0.0%">
                  <c:v>0.53300000000000003</c:v>
                </c:pt>
                <c:pt idx="81" formatCode="0.0%">
                  <c:v>0.53600000000000003</c:v>
                </c:pt>
                <c:pt idx="82" formatCode="0.0%">
                  <c:v>0.53900000000000003</c:v>
                </c:pt>
                <c:pt idx="83" formatCode="0.0%">
                  <c:v>0.54200000000000004</c:v>
                </c:pt>
                <c:pt idx="84" formatCode="0.0%">
                  <c:v>0.54500000000000004</c:v>
                </c:pt>
                <c:pt idx="85" formatCode="0.0%">
                  <c:v>0.54800000000000004</c:v>
                </c:pt>
                <c:pt idx="86" formatCode="0.0%">
                  <c:v>0.55100000000000005</c:v>
                </c:pt>
                <c:pt idx="87" formatCode="0.0%">
                  <c:v>0.55400000000000005</c:v>
                </c:pt>
                <c:pt idx="88" formatCode="0.0%">
                  <c:v>0.55700000000000005</c:v>
                </c:pt>
                <c:pt idx="89" formatCode="0.0%">
                  <c:v>0.56000000000000005</c:v>
                </c:pt>
                <c:pt idx="90" formatCode="0.0%">
                  <c:v>0.56300000000000006</c:v>
                </c:pt>
                <c:pt idx="91" formatCode="0.0%">
                  <c:v>0.56600000000000006</c:v>
                </c:pt>
                <c:pt idx="92" formatCode="0.0%">
                  <c:v>0.56900000000000006</c:v>
                </c:pt>
                <c:pt idx="93" formatCode="0.0%">
                  <c:v>0.57200000000000006</c:v>
                </c:pt>
                <c:pt idx="94" formatCode="0.0%">
                  <c:v>0.57500000000000007</c:v>
                </c:pt>
                <c:pt idx="95" formatCode="0.0%">
                  <c:v>0.57800000000000007</c:v>
                </c:pt>
                <c:pt idx="96" formatCode="0.0%">
                  <c:v>0.58100000000000007</c:v>
                </c:pt>
                <c:pt idx="97" formatCode="0.0%">
                  <c:v>0.58400000000000007</c:v>
                </c:pt>
                <c:pt idx="98" formatCode="0.0%">
                  <c:v>0.58700000000000008</c:v>
                </c:pt>
                <c:pt idx="99">
                  <c:v>0.59</c:v>
                </c:pt>
                <c:pt idx="100" formatCode="0.0%">
                  <c:v>0.59199999999999997</c:v>
                </c:pt>
                <c:pt idx="101" formatCode="0.0%">
                  <c:v>0.59399999999999997</c:v>
                </c:pt>
                <c:pt idx="102" formatCode="0.0%">
                  <c:v>0.59599999999999997</c:v>
                </c:pt>
                <c:pt idx="103" formatCode="0.0%">
                  <c:v>0.59799999999999998</c:v>
                </c:pt>
                <c:pt idx="104" formatCode="0.0%">
                  <c:v>0.6</c:v>
                </c:pt>
                <c:pt idx="105" formatCode="0.0%">
                  <c:v>0.60199999999999998</c:v>
                </c:pt>
                <c:pt idx="106" formatCode="0.0%">
                  <c:v>0.60399999999999998</c:v>
                </c:pt>
                <c:pt idx="107" formatCode="0.0%">
                  <c:v>0.60599999999999998</c:v>
                </c:pt>
                <c:pt idx="108" formatCode="0.0%">
                  <c:v>0.60799999999999998</c:v>
                </c:pt>
                <c:pt idx="109" formatCode="0.0%">
                  <c:v>0.61</c:v>
                </c:pt>
                <c:pt idx="110" formatCode="0.0%">
                  <c:v>0.61199999999999999</c:v>
                </c:pt>
                <c:pt idx="111" formatCode="0.0%">
                  <c:v>0.61399999999999999</c:v>
                </c:pt>
                <c:pt idx="112" formatCode="0.0%">
                  <c:v>0.61599999999999999</c:v>
                </c:pt>
                <c:pt idx="113" formatCode="0.0%">
                  <c:v>0.61799999999999999</c:v>
                </c:pt>
                <c:pt idx="114" formatCode="0.0%">
                  <c:v>0.62</c:v>
                </c:pt>
                <c:pt idx="115" formatCode="0.0%">
                  <c:v>0.622</c:v>
                </c:pt>
                <c:pt idx="116" formatCode="0.0%">
                  <c:v>0.624</c:v>
                </c:pt>
                <c:pt idx="117" formatCode="0.0%">
                  <c:v>0.626</c:v>
                </c:pt>
                <c:pt idx="118" formatCode="0.0%">
                  <c:v>0.628</c:v>
                </c:pt>
                <c:pt idx="119">
                  <c:v>0.63</c:v>
                </c:pt>
                <c:pt idx="120" formatCode="0.0%">
                  <c:v>0.63200000000000001</c:v>
                </c:pt>
                <c:pt idx="121" formatCode="0.0%">
                  <c:v>0.63400000000000001</c:v>
                </c:pt>
                <c:pt idx="122" formatCode="0.0%">
                  <c:v>0.63600000000000001</c:v>
                </c:pt>
                <c:pt idx="123" formatCode="0.0%">
                  <c:v>0.63800000000000001</c:v>
                </c:pt>
                <c:pt idx="124" formatCode="0.0%">
                  <c:v>0.64</c:v>
                </c:pt>
                <c:pt idx="125" formatCode="0.0%">
                  <c:v>0.64200000000000002</c:v>
                </c:pt>
                <c:pt idx="126" formatCode="0.0%">
                  <c:v>0.64400000000000002</c:v>
                </c:pt>
                <c:pt idx="127" formatCode="0.0%">
                  <c:v>0.64600000000000002</c:v>
                </c:pt>
                <c:pt idx="128" formatCode="0.0%">
                  <c:v>0.64800000000000002</c:v>
                </c:pt>
                <c:pt idx="129" formatCode="0.0%">
                  <c:v>0.65</c:v>
                </c:pt>
                <c:pt idx="130" formatCode="0.0%">
                  <c:v>0.65200000000000002</c:v>
                </c:pt>
                <c:pt idx="131" formatCode="0.0%">
                  <c:v>0.65400000000000003</c:v>
                </c:pt>
                <c:pt idx="132" formatCode="0.0%">
                  <c:v>0.65600000000000003</c:v>
                </c:pt>
                <c:pt idx="133" formatCode="0.0%">
                  <c:v>0.65800000000000003</c:v>
                </c:pt>
                <c:pt idx="134" formatCode="0.0%">
                  <c:v>0.66</c:v>
                </c:pt>
                <c:pt idx="135" formatCode="0.0%">
                  <c:v>0.66200000000000003</c:v>
                </c:pt>
                <c:pt idx="136" formatCode="0.0%">
                  <c:v>0.66400000000000003</c:v>
                </c:pt>
                <c:pt idx="137" formatCode="0.0%">
                  <c:v>0.66600000000000004</c:v>
                </c:pt>
                <c:pt idx="138" formatCode="0.0%">
                  <c:v>0.66800000000000004</c:v>
                </c:pt>
                <c:pt idx="139">
                  <c:v>0.67</c:v>
                </c:pt>
                <c:pt idx="140" formatCode="0.0%">
                  <c:v>0.67200000000000004</c:v>
                </c:pt>
                <c:pt idx="141" formatCode="0.0%">
                  <c:v>0.67400000000000004</c:v>
                </c:pt>
                <c:pt idx="142" formatCode="0.0%">
                  <c:v>0.67600000000000005</c:v>
                </c:pt>
                <c:pt idx="143" formatCode="0.0%">
                  <c:v>0.67800000000000005</c:v>
                </c:pt>
                <c:pt idx="144" formatCode="0.0%">
                  <c:v>0.68</c:v>
                </c:pt>
                <c:pt idx="145" formatCode="0.0%">
                  <c:v>0.68200000000000005</c:v>
                </c:pt>
                <c:pt idx="146" formatCode="0.0%">
                  <c:v>0.68400000000000005</c:v>
                </c:pt>
                <c:pt idx="147" formatCode="0.0%">
                  <c:v>0.68600000000000005</c:v>
                </c:pt>
                <c:pt idx="148" formatCode="0.0%">
                  <c:v>0.68800000000000006</c:v>
                </c:pt>
                <c:pt idx="149" formatCode="0.0%">
                  <c:v>0.69000000000000006</c:v>
                </c:pt>
                <c:pt idx="150" formatCode="0.0%">
                  <c:v>0.69200000000000006</c:v>
                </c:pt>
                <c:pt idx="151" formatCode="0.0%">
                  <c:v>0.69400000000000006</c:v>
                </c:pt>
                <c:pt idx="152" formatCode="0.0%">
                  <c:v>0.69600000000000006</c:v>
                </c:pt>
                <c:pt idx="153" formatCode="0.0%">
                  <c:v>0.69800000000000006</c:v>
                </c:pt>
                <c:pt idx="154" formatCode="0.0%">
                  <c:v>0.70000000000000007</c:v>
                </c:pt>
                <c:pt idx="155" formatCode="0.0%">
                  <c:v>0.70200000000000007</c:v>
                </c:pt>
                <c:pt idx="156" formatCode="0.0%">
                  <c:v>0.70400000000000007</c:v>
                </c:pt>
                <c:pt idx="157" formatCode="0.0%">
                  <c:v>0.70600000000000007</c:v>
                </c:pt>
                <c:pt idx="158" formatCode="0.0%">
                  <c:v>0.70800000000000007</c:v>
                </c:pt>
                <c:pt idx="159">
                  <c:v>0.71</c:v>
                </c:pt>
                <c:pt idx="160" formatCode="0.0%">
                  <c:v>0.71199999999999997</c:v>
                </c:pt>
                <c:pt idx="161" formatCode="0.0%">
                  <c:v>0.71399999999999997</c:v>
                </c:pt>
                <c:pt idx="162" formatCode="0.0%">
                  <c:v>0.71599999999999997</c:v>
                </c:pt>
                <c:pt idx="163" formatCode="0.0%">
                  <c:v>0.71799999999999997</c:v>
                </c:pt>
                <c:pt idx="164" formatCode="0.0%">
                  <c:v>0.72</c:v>
                </c:pt>
                <c:pt idx="165" formatCode="0.0%">
                  <c:v>0.72199999999999998</c:v>
                </c:pt>
                <c:pt idx="166" formatCode="0.0%">
                  <c:v>0.72399999999999998</c:v>
                </c:pt>
                <c:pt idx="167" formatCode="0.0%">
                  <c:v>0.72599999999999998</c:v>
                </c:pt>
                <c:pt idx="168" formatCode="0.0%">
                  <c:v>0.72799999999999998</c:v>
                </c:pt>
                <c:pt idx="169" formatCode="0.0%">
                  <c:v>0.73</c:v>
                </c:pt>
                <c:pt idx="170" formatCode="0.0%">
                  <c:v>0.73199999999999998</c:v>
                </c:pt>
                <c:pt idx="171" formatCode="0.0%">
                  <c:v>0.73399999999999999</c:v>
                </c:pt>
                <c:pt idx="172" formatCode="0.0%">
                  <c:v>0.73599999999999999</c:v>
                </c:pt>
                <c:pt idx="173" formatCode="0.0%">
                  <c:v>0.73799999999999999</c:v>
                </c:pt>
                <c:pt idx="174" formatCode="0.0%">
                  <c:v>0.74</c:v>
                </c:pt>
                <c:pt idx="175" formatCode="0.0%">
                  <c:v>0.74199999999999999</c:v>
                </c:pt>
                <c:pt idx="176" formatCode="0.0%">
                  <c:v>0.74399999999999999</c:v>
                </c:pt>
                <c:pt idx="177" formatCode="0.0%">
                  <c:v>0.746</c:v>
                </c:pt>
                <c:pt idx="178" formatCode="0.0%">
                  <c:v>0.748</c:v>
                </c:pt>
                <c:pt idx="179">
                  <c:v>0.75</c:v>
                </c:pt>
                <c:pt idx="180" formatCode="0.0%">
                  <c:v>0.752</c:v>
                </c:pt>
                <c:pt idx="181" formatCode="0.0%">
                  <c:v>0.754</c:v>
                </c:pt>
                <c:pt idx="182" formatCode="0.0%">
                  <c:v>0.75600000000000001</c:v>
                </c:pt>
                <c:pt idx="183" formatCode="0.0%">
                  <c:v>0.75800000000000001</c:v>
                </c:pt>
                <c:pt idx="184" formatCode="0.0%">
                  <c:v>0.76</c:v>
                </c:pt>
                <c:pt idx="185" formatCode="0.0%">
                  <c:v>0.76200000000000001</c:v>
                </c:pt>
                <c:pt idx="186" formatCode="0.0%">
                  <c:v>0.76400000000000001</c:v>
                </c:pt>
                <c:pt idx="187" formatCode="0.0%">
                  <c:v>0.76600000000000001</c:v>
                </c:pt>
                <c:pt idx="188" formatCode="0.0%">
                  <c:v>0.76800000000000002</c:v>
                </c:pt>
                <c:pt idx="189" formatCode="0.0%">
                  <c:v>0.77</c:v>
                </c:pt>
                <c:pt idx="190" formatCode="0.0%">
                  <c:v>0.77200000000000002</c:v>
                </c:pt>
                <c:pt idx="191" formatCode="0.0%">
                  <c:v>0.77400000000000002</c:v>
                </c:pt>
                <c:pt idx="192" formatCode="0.0%">
                  <c:v>0.77600000000000002</c:v>
                </c:pt>
                <c:pt idx="193" formatCode="0.0%">
                  <c:v>0.77800000000000002</c:v>
                </c:pt>
                <c:pt idx="194" formatCode="0.0%">
                  <c:v>0.78</c:v>
                </c:pt>
                <c:pt idx="195" formatCode="0.0%">
                  <c:v>0.78200000000000003</c:v>
                </c:pt>
                <c:pt idx="196" formatCode="0.0%">
                  <c:v>0.78400000000000003</c:v>
                </c:pt>
                <c:pt idx="197" formatCode="0.0%">
                  <c:v>0.78600000000000003</c:v>
                </c:pt>
                <c:pt idx="198" formatCode="0.0%">
                  <c:v>0.78800000000000003</c:v>
                </c:pt>
                <c:pt idx="199">
                  <c:v>0.79</c:v>
                </c:pt>
                <c:pt idx="200" formatCode="0.0%">
                  <c:v>0.79200000000000004</c:v>
                </c:pt>
                <c:pt idx="201" formatCode="0.0%">
                  <c:v>0.79400000000000004</c:v>
                </c:pt>
                <c:pt idx="202" formatCode="0.0%">
                  <c:v>0.79600000000000004</c:v>
                </c:pt>
                <c:pt idx="203" formatCode="0.0%">
                  <c:v>0.79800000000000004</c:v>
                </c:pt>
                <c:pt idx="204" formatCode="0.0%">
                  <c:v>0.8</c:v>
                </c:pt>
                <c:pt idx="205" formatCode="0.0%">
                  <c:v>0.80200000000000005</c:v>
                </c:pt>
                <c:pt idx="206" formatCode="0.0%">
                  <c:v>0.80400000000000005</c:v>
                </c:pt>
                <c:pt idx="207" formatCode="0.0%">
                  <c:v>0.80600000000000005</c:v>
                </c:pt>
                <c:pt idx="208" formatCode="0.0%">
                  <c:v>0.80800000000000005</c:v>
                </c:pt>
                <c:pt idx="209" formatCode="0.0%">
                  <c:v>0.81</c:v>
                </c:pt>
                <c:pt idx="210" formatCode="0.0%">
                  <c:v>0.81200000000000006</c:v>
                </c:pt>
                <c:pt idx="211" formatCode="0.0%">
                  <c:v>0.81400000000000006</c:v>
                </c:pt>
                <c:pt idx="212" formatCode="0.0%">
                  <c:v>0.81600000000000006</c:v>
                </c:pt>
                <c:pt idx="213" formatCode="0.0%">
                  <c:v>0.81800000000000006</c:v>
                </c:pt>
                <c:pt idx="214" formatCode="0.0%">
                  <c:v>0.82000000000000006</c:v>
                </c:pt>
                <c:pt idx="215" formatCode="0.0%">
                  <c:v>0.82200000000000006</c:v>
                </c:pt>
                <c:pt idx="216" formatCode="0.0%">
                  <c:v>0.82400000000000007</c:v>
                </c:pt>
                <c:pt idx="217" formatCode="0.0%">
                  <c:v>0.82600000000000007</c:v>
                </c:pt>
                <c:pt idx="218" formatCode="0.0%">
                  <c:v>0.82800000000000007</c:v>
                </c:pt>
                <c:pt idx="219">
                  <c:v>0.83</c:v>
                </c:pt>
                <c:pt idx="220" formatCode="0.0%">
                  <c:v>0.83199999999999996</c:v>
                </c:pt>
                <c:pt idx="221" formatCode="0.0%">
                  <c:v>0.83399999999999996</c:v>
                </c:pt>
                <c:pt idx="222" formatCode="0.0%">
                  <c:v>0.83599999999999997</c:v>
                </c:pt>
                <c:pt idx="223" formatCode="0.0%">
                  <c:v>0.83799999999999997</c:v>
                </c:pt>
                <c:pt idx="224" formatCode="0.0%">
                  <c:v>0.84</c:v>
                </c:pt>
                <c:pt idx="225" formatCode="0.0%">
                  <c:v>0.84199999999999997</c:v>
                </c:pt>
                <c:pt idx="226" formatCode="0.0%">
                  <c:v>0.84399999999999997</c:v>
                </c:pt>
                <c:pt idx="227" formatCode="0.0%">
                  <c:v>0.84599999999999997</c:v>
                </c:pt>
                <c:pt idx="228" formatCode="0.0%">
                  <c:v>0.84799999999999998</c:v>
                </c:pt>
                <c:pt idx="229" formatCode="0.0%">
                  <c:v>0.85</c:v>
                </c:pt>
                <c:pt idx="230" formatCode="0.0%">
                  <c:v>0.85199999999999998</c:v>
                </c:pt>
                <c:pt idx="231" formatCode="0.0%">
                  <c:v>0.85399999999999998</c:v>
                </c:pt>
                <c:pt idx="232" formatCode="0.0%">
                  <c:v>0.85599999999999998</c:v>
                </c:pt>
                <c:pt idx="233" formatCode="0.0%">
                  <c:v>0.85799999999999998</c:v>
                </c:pt>
                <c:pt idx="234" formatCode="0.0%">
                  <c:v>0.86</c:v>
                </c:pt>
                <c:pt idx="235" formatCode="0.0%">
                  <c:v>0.86199999999999999</c:v>
                </c:pt>
                <c:pt idx="236" formatCode="0.0%">
                  <c:v>0.86399999999999999</c:v>
                </c:pt>
                <c:pt idx="237" formatCode="0.0%">
                  <c:v>0.86599999999999999</c:v>
                </c:pt>
                <c:pt idx="238" formatCode="0.0%">
                  <c:v>0.86799999999999999</c:v>
                </c:pt>
                <c:pt idx="239">
                  <c:v>0.87</c:v>
                </c:pt>
                <c:pt idx="240" formatCode="0.0%">
                  <c:v>0.872</c:v>
                </c:pt>
                <c:pt idx="241" formatCode="0.0%">
                  <c:v>0.874</c:v>
                </c:pt>
                <c:pt idx="242" formatCode="0.0%">
                  <c:v>0.876</c:v>
                </c:pt>
                <c:pt idx="243" formatCode="0.0%">
                  <c:v>0.878</c:v>
                </c:pt>
                <c:pt idx="244" formatCode="0.0%">
                  <c:v>0.88</c:v>
                </c:pt>
                <c:pt idx="245" formatCode="0.0%">
                  <c:v>0.88200000000000001</c:v>
                </c:pt>
                <c:pt idx="246" formatCode="0.0%">
                  <c:v>0.88400000000000001</c:v>
                </c:pt>
                <c:pt idx="247" formatCode="0.0%">
                  <c:v>0.88600000000000001</c:v>
                </c:pt>
                <c:pt idx="248" formatCode="0.0%">
                  <c:v>0.88800000000000001</c:v>
                </c:pt>
                <c:pt idx="249" formatCode="0.0%">
                  <c:v>0.89</c:v>
                </c:pt>
                <c:pt idx="250" formatCode="0.0%">
                  <c:v>0.89200000000000002</c:v>
                </c:pt>
                <c:pt idx="251" formatCode="0.0%">
                  <c:v>0.89400000000000002</c:v>
                </c:pt>
                <c:pt idx="252" formatCode="0.0%">
                  <c:v>0.89600000000000002</c:v>
                </c:pt>
                <c:pt idx="253" formatCode="0.0%">
                  <c:v>0.89800000000000002</c:v>
                </c:pt>
                <c:pt idx="254" formatCode="0.0%">
                  <c:v>0.9</c:v>
                </c:pt>
                <c:pt idx="255" formatCode="0.0%">
                  <c:v>0.90200000000000002</c:v>
                </c:pt>
                <c:pt idx="256" formatCode="0.0%">
                  <c:v>0.90400000000000003</c:v>
                </c:pt>
                <c:pt idx="257" formatCode="0.0%">
                  <c:v>0.90600000000000003</c:v>
                </c:pt>
                <c:pt idx="258" formatCode="0.0%">
                  <c:v>0.90800000000000003</c:v>
                </c:pt>
                <c:pt idx="259">
                  <c:v>0.91</c:v>
                </c:pt>
                <c:pt idx="260" formatCode="0.0%">
                  <c:v>0.91125</c:v>
                </c:pt>
                <c:pt idx="261" formatCode="0.0%">
                  <c:v>0.91249999999999998</c:v>
                </c:pt>
                <c:pt idx="262" formatCode="0.0%">
                  <c:v>0.91374999999999995</c:v>
                </c:pt>
                <c:pt idx="263" formatCode="0.0%">
                  <c:v>0.91499999999999992</c:v>
                </c:pt>
                <c:pt idx="264" formatCode="0.0%">
                  <c:v>0.9162499999999999</c:v>
                </c:pt>
                <c:pt idx="265" formatCode="0.0%">
                  <c:v>0.91749999999999987</c:v>
                </c:pt>
                <c:pt idx="266" formatCode="0.0%">
                  <c:v>0.91874999999999984</c:v>
                </c:pt>
                <c:pt idx="267" formatCode="0.0%">
                  <c:v>0.91999999999999982</c:v>
                </c:pt>
                <c:pt idx="268" formatCode="0.0%">
                  <c:v>0.92124999999999979</c:v>
                </c:pt>
                <c:pt idx="269" formatCode="0.0%">
                  <c:v>0.92249999999999976</c:v>
                </c:pt>
                <c:pt idx="270" formatCode="0.0%">
                  <c:v>0.92374999999999974</c:v>
                </c:pt>
                <c:pt idx="271" formatCode="0.0%">
                  <c:v>0.92499999999999971</c:v>
                </c:pt>
                <c:pt idx="272" formatCode="0.0%">
                  <c:v>0.92624999999999968</c:v>
                </c:pt>
                <c:pt idx="273" formatCode="0.0%">
                  <c:v>0.92749999999999966</c:v>
                </c:pt>
                <c:pt idx="274" formatCode="0.0%">
                  <c:v>0.92874999999999963</c:v>
                </c:pt>
                <c:pt idx="275" formatCode="0.0%">
                  <c:v>0.9299999999999996</c:v>
                </c:pt>
                <c:pt idx="276" formatCode="0.0%">
                  <c:v>0.93124999999999958</c:v>
                </c:pt>
                <c:pt idx="277" formatCode="0.0%">
                  <c:v>0.93249999999999955</c:v>
                </c:pt>
                <c:pt idx="278" formatCode="0.0%">
                  <c:v>0.93374999999999952</c:v>
                </c:pt>
                <c:pt idx="279">
                  <c:v>0.93500000000000005</c:v>
                </c:pt>
                <c:pt idx="280" formatCode="0.0%">
                  <c:v>0.93575000000000008</c:v>
                </c:pt>
                <c:pt idx="281" formatCode="0.0%">
                  <c:v>0.93650000000000011</c:v>
                </c:pt>
                <c:pt idx="282" formatCode="0.0%">
                  <c:v>0.93725000000000014</c:v>
                </c:pt>
                <c:pt idx="283" formatCode="0.0%">
                  <c:v>0.93800000000000017</c:v>
                </c:pt>
                <c:pt idx="284" formatCode="0.0%">
                  <c:v>0.9387500000000002</c:v>
                </c:pt>
                <c:pt idx="285" formatCode="0.0%">
                  <c:v>0.93950000000000022</c:v>
                </c:pt>
                <c:pt idx="286" formatCode="0.0%">
                  <c:v>0.94025000000000025</c:v>
                </c:pt>
                <c:pt idx="287" formatCode="0.0%">
                  <c:v>0.94100000000000028</c:v>
                </c:pt>
                <c:pt idx="288" formatCode="0.0%">
                  <c:v>0.94175000000000031</c:v>
                </c:pt>
                <c:pt idx="289" formatCode="0.0%">
                  <c:v>0.94250000000000034</c:v>
                </c:pt>
                <c:pt idx="290" formatCode="0.0%">
                  <c:v>0.94325000000000037</c:v>
                </c:pt>
                <c:pt idx="291" formatCode="0.0%">
                  <c:v>0.94400000000000039</c:v>
                </c:pt>
                <c:pt idx="292" formatCode="0.0%">
                  <c:v>0.94475000000000042</c:v>
                </c:pt>
                <c:pt idx="293" formatCode="0.0%">
                  <c:v>0.94550000000000045</c:v>
                </c:pt>
                <c:pt idx="294" formatCode="0.0%">
                  <c:v>0.94625000000000048</c:v>
                </c:pt>
                <c:pt idx="295" formatCode="0.0%">
                  <c:v>0.94700000000000051</c:v>
                </c:pt>
                <c:pt idx="296" formatCode="0.0%">
                  <c:v>0.94775000000000054</c:v>
                </c:pt>
                <c:pt idx="297" formatCode="0.0%">
                  <c:v>0.94850000000000056</c:v>
                </c:pt>
                <c:pt idx="298" formatCode="0.0%">
                  <c:v>0.94925000000000059</c:v>
                </c:pt>
                <c:pt idx="299">
                  <c:v>0.95</c:v>
                </c:pt>
                <c:pt idx="300" formatCode="0.0%">
                  <c:v>0.9504999999999999</c:v>
                </c:pt>
                <c:pt idx="301" formatCode="0.0%">
                  <c:v>0.95099999999999985</c:v>
                </c:pt>
                <c:pt idx="302" formatCode="0.0%">
                  <c:v>0.95149999999999979</c:v>
                </c:pt>
                <c:pt idx="303" formatCode="0.0%">
                  <c:v>0.95199999999999974</c:v>
                </c:pt>
                <c:pt idx="304" formatCode="0.0%">
                  <c:v>0.95249999999999968</c:v>
                </c:pt>
                <c:pt idx="305" formatCode="0.0%">
                  <c:v>0.95299999999999963</c:v>
                </c:pt>
                <c:pt idx="306" formatCode="0.0%">
                  <c:v>0.95349999999999957</c:v>
                </c:pt>
                <c:pt idx="307" formatCode="0.0%">
                  <c:v>0.95399999999999952</c:v>
                </c:pt>
                <c:pt idx="308" formatCode="0.0%">
                  <c:v>0.95449999999999946</c:v>
                </c:pt>
                <c:pt idx="309" formatCode="0.0%">
                  <c:v>0.9549999999999994</c:v>
                </c:pt>
                <c:pt idx="310" formatCode="0.0%">
                  <c:v>0.95549999999999935</c:v>
                </c:pt>
                <c:pt idx="311" formatCode="0.0%">
                  <c:v>0.95599999999999929</c:v>
                </c:pt>
                <c:pt idx="312" formatCode="0.0%">
                  <c:v>0.95649999999999924</c:v>
                </c:pt>
                <c:pt idx="313" formatCode="0.0%">
                  <c:v>0.95699999999999918</c:v>
                </c:pt>
                <c:pt idx="314" formatCode="0.0%">
                  <c:v>0.95749999999999913</c:v>
                </c:pt>
                <c:pt idx="315" formatCode="0.0%">
                  <c:v>0.95799999999999907</c:v>
                </c:pt>
                <c:pt idx="316" formatCode="0.0%">
                  <c:v>0.95849999999999902</c:v>
                </c:pt>
                <c:pt idx="317" formatCode="0.0%">
                  <c:v>0.95899999999999896</c:v>
                </c:pt>
                <c:pt idx="318" formatCode="0.0%">
                  <c:v>0.95949999999999891</c:v>
                </c:pt>
                <c:pt idx="319">
                  <c:v>0.96</c:v>
                </c:pt>
                <c:pt idx="320" formatCode="0.0%">
                  <c:v>0.96049999999999991</c:v>
                </c:pt>
                <c:pt idx="321" formatCode="0.0%">
                  <c:v>0.96099999999999985</c:v>
                </c:pt>
                <c:pt idx="322" formatCode="0.0%">
                  <c:v>0.9614999999999998</c:v>
                </c:pt>
                <c:pt idx="323" formatCode="0.0%">
                  <c:v>0.96199999999999974</c:v>
                </c:pt>
                <c:pt idx="324" formatCode="0.0%">
                  <c:v>0.96249999999999969</c:v>
                </c:pt>
                <c:pt idx="325" formatCode="0.0%">
                  <c:v>0.96299999999999963</c:v>
                </c:pt>
                <c:pt idx="326" formatCode="0.0%">
                  <c:v>0.96349999999999958</c:v>
                </c:pt>
                <c:pt idx="327" formatCode="0.0%">
                  <c:v>0.96399999999999952</c:v>
                </c:pt>
                <c:pt idx="328" formatCode="0.0%">
                  <c:v>0.96449999999999947</c:v>
                </c:pt>
                <c:pt idx="329" formatCode="0.0%">
                  <c:v>0.96499999999999941</c:v>
                </c:pt>
                <c:pt idx="330" formatCode="0.0%">
                  <c:v>0.96549999999999936</c:v>
                </c:pt>
                <c:pt idx="331" formatCode="0.0%">
                  <c:v>0.9659999999999993</c:v>
                </c:pt>
                <c:pt idx="332" formatCode="0.0%">
                  <c:v>0.96649999999999925</c:v>
                </c:pt>
                <c:pt idx="333" formatCode="0.0%">
                  <c:v>0.96699999999999919</c:v>
                </c:pt>
                <c:pt idx="334" formatCode="0.0%">
                  <c:v>0.96749999999999914</c:v>
                </c:pt>
                <c:pt idx="335" formatCode="0.0%">
                  <c:v>0.96799999999999908</c:v>
                </c:pt>
                <c:pt idx="336" formatCode="0.0%">
                  <c:v>0.96849999999999903</c:v>
                </c:pt>
                <c:pt idx="337" formatCode="0.0%">
                  <c:v>0.96899999999999897</c:v>
                </c:pt>
                <c:pt idx="338" formatCode="0.0%">
                  <c:v>0.96949999999999892</c:v>
                </c:pt>
                <c:pt idx="339">
                  <c:v>0.97</c:v>
                </c:pt>
                <c:pt idx="340" formatCode="0.0%">
                  <c:v>0.97049999999999992</c:v>
                </c:pt>
                <c:pt idx="341" formatCode="0.0%">
                  <c:v>0.97099999999999986</c:v>
                </c:pt>
                <c:pt idx="342" formatCode="0.0%">
                  <c:v>0.97149999999999981</c:v>
                </c:pt>
                <c:pt idx="343" formatCode="0.0%">
                  <c:v>0.97199999999999975</c:v>
                </c:pt>
                <c:pt idx="344" formatCode="0.0%">
                  <c:v>0.9724999999999997</c:v>
                </c:pt>
                <c:pt idx="345" formatCode="0.0%">
                  <c:v>0.97299999999999964</c:v>
                </c:pt>
                <c:pt idx="346" formatCode="0.0%">
                  <c:v>0.97349999999999959</c:v>
                </c:pt>
                <c:pt idx="347" formatCode="0.0%">
                  <c:v>0.97399999999999953</c:v>
                </c:pt>
                <c:pt idx="348" formatCode="0.0%">
                  <c:v>0.97449999999999948</c:v>
                </c:pt>
                <c:pt idx="349" formatCode="0.0%">
                  <c:v>0.97499999999999942</c:v>
                </c:pt>
                <c:pt idx="350" formatCode="0.0%">
                  <c:v>0.97549999999999937</c:v>
                </c:pt>
                <c:pt idx="351" formatCode="0.0%">
                  <c:v>0.97599999999999931</c:v>
                </c:pt>
                <c:pt idx="352" formatCode="0.0%">
                  <c:v>0.97649999999999926</c:v>
                </c:pt>
                <c:pt idx="353" formatCode="0.0%">
                  <c:v>0.9769999999999992</c:v>
                </c:pt>
                <c:pt idx="354" formatCode="0.0%">
                  <c:v>0.97749999999999915</c:v>
                </c:pt>
                <c:pt idx="355" formatCode="0.0%">
                  <c:v>0.97799999999999909</c:v>
                </c:pt>
                <c:pt idx="356" formatCode="0.0%">
                  <c:v>0.97849999999999904</c:v>
                </c:pt>
                <c:pt idx="357" formatCode="0.0%">
                  <c:v>0.97899999999999898</c:v>
                </c:pt>
                <c:pt idx="358" formatCode="0.0%">
                  <c:v>0.97949999999999893</c:v>
                </c:pt>
                <c:pt idx="359">
                  <c:v>0.98</c:v>
                </c:pt>
                <c:pt idx="360" formatCode="0.0%">
                  <c:v>0.98049999999999993</c:v>
                </c:pt>
                <c:pt idx="361" formatCode="0.0%">
                  <c:v>0.98099999999999987</c:v>
                </c:pt>
                <c:pt idx="362" formatCode="0.0%">
                  <c:v>0.98149999999999982</c:v>
                </c:pt>
                <c:pt idx="363" formatCode="0.0%">
                  <c:v>0.98199999999999976</c:v>
                </c:pt>
                <c:pt idx="364" formatCode="0.0%">
                  <c:v>0.98249999999999971</c:v>
                </c:pt>
                <c:pt idx="365" formatCode="0.0%">
                  <c:v>0.98299999999999965</c:v>
                </c:pt>
                <c:pt idx="366" formatCode="0.0%">
                  <c:v>0.9834999999999996</c:v>
                </c:pt>
                <c:pt idx="367" formatCode="0.0%">
                  <c:v>0.98399999999999954</c:v>
                </c:pt>
                <c:pt idx="368" formatCode="0.0%">
                  <c:v>0.98449999999999949</c:v>
                </c:pt>
                <c:pt idx="369" formatCode="0.0%">
                  <c:v>0.98499999999999943</c:v>
                </c:pt>
                <c:pt idx="370" formatCode="0.0%">
                  <c:v>0.98549999999999938</c:v>
                </c:pt>
                <c:pt idx="371" formatCode="0.0%">
                  <c:v>0.98599999999999932</c:v>
                </c:pt>
                <c:pt idx="372" formatCode="0.0%">
                  <c:v>0.98649999999999927</c:v>
                </c:pt>
                <c:pt idx="373" formatCode="0.0%">
                  <c:v>0.98699999999999921</c:v>
                </c:pt>
                <c:pt idx="374" formatCode="0.0%">
                  <c:v>0.98749999999999916</c:v>
                </c:pt>
                <c:pt idx="375" formatCode="0.0%">
                  <c:v>0.9879999999999991</c:v>
                </c:pt>
                <c:pt idx="376" formatCode="0.0%">
                  <c:v>0.98849999999999905</c:v>
                </c:pt>
                <c:pt idx="377" formatCode="0.0%">
                  <c:v>0.98899999999999899</c:v>
                </c:pt>
                <c:pt idx="378" formatCode="0.0%">
                  <c:v>0.98949999999999894</c:v>
                </c:pt>
                <c:pt idx="379">
                  <c:v>0.99</c:v>
                </c:pt>
                <c:pt idx="380" formatCode="0.0%">
                  <c:v>0.99</c:v>
                </c:pt>
                <c:pt idx="381" formatCode="0.0%">
                  <c:v>0.99</c:v>
                </c:pt>
                <c:pt idx="382" formatCode="0.0%">
                  <c:v>0.99</c:v>
                </c:pt>
                <c:pt idx="383" formatCode="0.0%">
                  <c:v>0.99</c:v>
                </c:pt>
                <c:pt idx="384" formatCode="0.0%">
                  <c:v>0.99</c:v>
                </c:pt>
                <c:pt idx="385" formatCode="0.0%">
                  <c:v>0.99</c:v>
                </c:pt>
                <c:pt idx="386" formatCode="0.0%">
                  <c:v>0.99</c:v>
                </c:pt>
                <c:pt idx="387" formatCode="0.0%">
                  <c:v>0.99</c:v>
                </c:pt>
                <c:pt idx="388" formatCode="0.0%">
                  <c:v>0.99</c:v>
                </c:pt>
                <c:pt idx="389" formatCode="0.0%">
                  <c:v>0.99</c:v>
                </c:pt>
                <c:pt idx="390" formatCode="0.0%">
                  <c:v>0.99</c:v>
                </c:pt>
                <c:pt idx="391" formatCode="0.0%">
                  <c:v>0.99</c:v>
                </c:pt>
                <c:pt idx="392" formatCode="0.0%">
                  <c:v>0.99</c:v>
                </c:pt>
                <c:pt idx="393" formatCode="0.0%">
                  <c:v>0.99</c:v>
                </c:pt>
                <c:pt idx="394" formatCode="0.0%">
                  <c:v>0.99</c:v>
                </c:pt>
                <c:pt idx="395" formatCode="0.0%">
                  <c:v>0.99</c:v>
                </c:pt>
                <c:pt idx="396" formatCode="0.0%">
                  <c:v>0.99</c:v>
                </c:pt>
                <c:pt idx="397" formatCode="0.0%">
                  <c:v>0.99</c:v>
                </c:pt>
                <c:pt idx="398" formatCode="0.0%">
                  <c:v>0.99</c:v>
                </c:pt>
                <c:pt idx="399">
                  <c:v>0.99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E45B-407D-87C3-D4B5AB666343}"/>
            </c:ext>
          </c:extLst>
        </c:ser>
        <c:ser>
          <c:idx val="19"/>
          <c:order val="18"/>
          <c:tx>
            <c:strRef>
              <c:f>Relativity!$V$50</c:f>
              <c:strCache>
                <c:ptCount val="1"/>
                <c:pt idx="0">
                  <c:v>Source - R</c:v>
                </c:pt>
              </c:strCache>
            </c:strRef>
          </c:tx>
          <c:spPr>
            <a:ln w="63500"/>
          </c:spPr>
          <c:marker>
            <c:symbol val="none"/>
          </c:marker>
          <c:val>
            <c:numRef>
              <c:f>Relativity!$V$52:$V$451</c:f>
              <c:numCache>
                <c:formatCode>0.000%</c:formatCode>
                <c:ptCount val="400"/>
                <c:pt idx="0">
                  <c:v>4.8599999999999997E-3</c:v>
                </c:pt>
                <c:pt idx="1">
                  <c:v>9.7199999999999995E-3</c:v>
                </c:pt>
                <c:pt idx="2">
                  <c:v>1.4579999999999999E-2</c:v>
                </c:pt>
                <c:pt idx="3">
                  <c:v>1.9439999999999999E-2</c:v>
                </c:pt>
                <c:pt idx="4">
                  <c:v>2.4299999999999999E-2</c:v>
                </c:pt>
                <c:pt idx="5">
                  <c:v>2.9159999999999998E-2</c:v>
                </c:pt>
                <c:pt idx="6">
                  <c:v>3.4019999999999995E-2</c:v>
                </c:pt>
                <c:pt idx="7">
                  <c:v>3.8879999999999998E-2</c:v>
                </c:pt>
                <c:pt idx="8">
                  <c:v>4.3740000000000001E-2</c:v>
                </c:pt>
                <c:pt idx="9">
                  <c:v>4.8599999999999997E-2</c:v>
                </c:pt>
                <c:pt idx="10">
                  <c:v>5.3459999999999994E-2</c:v>
                </c:pt>
                <c:pt idx="11">
                  <c:v>5.8319999999999997E-2</c:v>
                </c:pt>
                <c:pt idx="12">
                  <c:v>6.318E-2</c:v>
                </c:pt>
                <c:pt idx="13">
                  <c:v>6.8039999999999989E-2</c:v>
                </c:pt>
                <c:pt idx="14">
                  <c:v>7.2899999999999993E-2</c:v>
                </c:pt>
                <c:pt idx="15">
                  <c:v>7.7759999999999996E-2</c:v>
                </c:pt>
                <c:pt idx="16">
                  <c:v>8.2595000000000002E-2</c:v>
                </c:pt>
                <c:pt idx="17">
                  <c:v>8.7430000000000008E-2</c:v>
                </c:pt>
                <c:pt idx="18">
                  <c:v>9.2265E-2</c:v>
                </c:pt>
                <c:pt idx="19">
                  <c:v>9.7100000000000006E-2</c:v>
                </c:pt>
                <c:pt idx="20">
                  <c:v>0.10193250000000001</c:v>
                </c:pt>
                <c:pt idx="21">
                  <c:v>0.106765</c:v>
                </c:pt>
                <c:pt idx="22">
                  <c:v>0.1115975</c:v>
                </c:pt>
                <c:pt idx="23">
                  <c:v>0.11643000000000001</c:v>
                </c:pt>
                <c:pt idx="24">
                  <c:v>0.1211875</c:v>
                </c:pt>
                <c:pt idx="25">
                  <c:v>0.125945</c:v>
                </c:pt>
                <c:pt idx="26">
                  <c:v>0.1307025</c:v>
                </c:pt>
                <c:pt idx="27">
                  <c:v>0.13546</c:v>
                </c:pt>
                <c:pt idx="28">
                  <c:v>0.1401625</c:v>
                </c:pt>
                <c:pt idx="29">
                  <c:v>0.14486499999999999</c:v>
                </c:pt>
                <c:pt idx="30">
                  <c:v>0.14956749999999999</c:v>
                </c:pt>
                <c:pt idx="31">
                  <c:v>0.15426999999999999</c:v>
                </c:pt>
                <c:pt idx="32">
                  <c:v>0.15892249999999999</c:v>
                </c:pt>
                <c:pt idx="33">
                  <c:v>0.163575</c:v>
                </c:pt>
                <c:pt idx="34">
                  <c:v>0.1682275</c:v>
                </c:pt>
                <c:pt idx="35">
                  <c:v>0.17288000000000001</c:v>
                </c:pt>
                <c:pt idx="36">
                  <c:v>0.17749500000000001</c:v>
                </c:pt>
                <c:pt idx="37">
                  <c:v>0.18210999999999999</c:v>
                </c:pt>
                <c:pt idx="38">
                  <c:v>0.186725</c:v>
                </c:pt>
                <c:pt idx="39">
                  <c:v>0.19134000000000001</c:v>
                </c:pt>
                <c:pt idx="40">
                  <c:v>0.19595499999999999</c:v>
                </c:pt>
                <c:pt idx="41">
                  <c:v>0.20057</c:v>
                </c:pt>
                <c:pt idx="42">
                  <c:v>0.20518500000000001</c:v>
                </c:pt>
                <c:pt idx="43">
                  <c:v>0.20979999999999999</c:v>
                </c:pt>
                <c:pt idx="44">
                  <c:v>0.21429749999999997</c:v>
                </c:pt>
                <c:pt idx="45">
                  <c:v>0.21879499999999999</c:v>
                </c:pt>
                <c:pt idx="46">
                  <c:v>0.2232925</c:v>
                </c:pt>
                <c:pt idx="47">
                  <c:v>0.22778999999999999</c:v>
                </c:pt>
                <c:pt idx="48">
                  <c:v>0.23224</c:v>
                </c:pt>
                <c:pt idx="49">
                  <c:v>0.23669000000000001</c:v>
                </c:pt>
                <c:pt idx="50">
                  <c:v>0.24113999999999999</c:v>
                </c:pt>
                <c:pt idx="51">
                  <c:v>0.24559</c:v>
                </c:pt>
                <c:pt idx="52">
                  <c:v>0.2499875</c:v>
                </c:pt>
                <c:pt idx="53">
                  <c:v>0.25438500000000003</c:v>
                </c:pt>
                <c:pt idx="54">
                  <c:v>0.25878250000000003</c:v>
                </c:pt>
                <c:pt idx="55">
                  <c:v>0.26318000000000003</c:v>
                </c:pt>
                <c:pt idx="56">
                  <c:v>0.26757750000000002</c:v>
                </c:pt>
                <c:pt idx="57">
                  <c:v>0.27197500000000002</c:v>
                </c:pt>
                <c:pt idx="58">
                  <c:v>0.27637250000000002</c:v>
                </c:pt>
                <c:pt idx="59">
                  <c:v>0.28077000000000002</c:v>
                </c:pt>
                <c:pt idx="60">
                  <c:v>0.285165</c:v>
                </c:pt>
                <c:pt idx="61">
                  <c:v>0.28956000000000004</c:v>
                </c:pt>
                <c:pt idx="62">
                  <c:v>0.29395500000000002</c:v>
                </c:pt>
                <c:pt idx="63">
                  <c:v>0.29835</c:v>
                </c:pt>
                <c:pt idx="64">
                  <c:v>0.30258000000000002</c:v>
                </c:pt>
                <c:pt idx="65">
                  <c:v>0.30681000000000003</c:v>
                </c:pt>
                <c:pt idx="66">
                  <c:v>0.31103999999999998</c:v>
                </c:pt>
                <c:pt idx="67">
                  <c:v>0.31526999999999999</c:v>
                </c:pt>
                <c:pt idx="68">
                  <c:v>0.31943749999999999</c:v>
                </c:pt>
                <c:pt idx="69">
                  <c:v>0.32360500000000003</c:v>
                </c:pt>
                <c:pt idx="70">
                  <c:v>0.32777250000000002</c:v>
                </c:pt>
                <c:pt idx="71">
                  <c:v>0.33194000000000001</c:v>
                </c:pt>
                <c:pt idx="72">
                  <c:v>0.33605000000000002</c:v>
                </c:pt>
                <c:pt idx="73">
                  <c:v>0.34016000000000002</c:v>
                </c:pt>
                <c:pt idx="74">
                  <c:v>0.34427000000000002</c:v>
                </c:pt>
                <c:pt idx="75">
                  <c:v>0.34838000000000002</c:v>
                </c:pt>
                <c:pt idx="76">
                  <c:v>0.35250750000000003</c:v>
                </c:pt>
                <c:pt idx="77">
                  <c:v>0.35663500000000004</c:v>
                </c:pt>
                <c:pt idx="78">
                  <c:v>0.36076249999999999</c:v>
                </c:pt>
                <c:pt idx="79">
                  <c:v>0.36488999999999999</c:v>
                </c:pt>
                <c:pt idx="80">
                  <c:v>0.36901499999999998</c:v>
                </c:pt>
                <c:pt idx="81">
                  <c:v>0.37314000000000003</c:v>
                </c:pt>
                <c:pt idx="82">
                  <c:v>0.37726500000000002</c:v>
                </c:pt>
                <c:pt idx="83">
                  <c:v>0.38139000000000001</c:v>
                </c:pt>
                <c:pt idx="84">
                  <c:v>0.3852875</c:v>
                </c:pt>
                <c:pt idx="85">
                  <c:v>0.389185</c:v>
                </c:pt>
                <c:pt idx="86">
                  <c:v>0.3930825</c:v>
                </c:pt>
                <c:pt idx="87">
                  <c:v>0.39698</c:v>
                </c:pt>
                <c:pt idx="88">
                  <c:v>0.40079999999999999</c:v>
                </c:pt>
                <c:pt idx="89">
                  <c:v>0.40461999999999998</c:v>
                </c:pt>
                <c:pt idx="90">
                  <c:v>0.40844000000000003</c:v>
                </c:pt>
                <c:pt idx="91">
                  <c:v>0.41226000000000002</c:v>
                </c:pt>
                <c:pt idx="92">
                  <c:v>0.41600500000000001</c:v>
                </c:pt>
                <c:pt idx="93">
                  <c:v>0.41975000000000001</c:v>
                </c:pt>
                <c:pt idx="94">
                  <c:v>0.42349500000000001</c:v>
                </c:pt>
                <c:pt idx="95">
                  <c:v>0.42724000000000001</c:v>
                </c:pt>
                <c:pt idx="96">
                  <c:v>0.43102249999999998</c:v>
                </c:pt>
                <c:pt idx="97">
                  <c:v>0.434805</c:v>
                </c:pt>
                <c:pt idx="98">
                  <c:v>0.43858750000000002</c:v>
                </c:pt>
                <c:pt idx="99">
                  <c:v>0.44236999999999999</c:v>
                </c:pt>
                <c:pt idx="100">
                  <c:v>0.44615250000000001</c:v>
                </c:pt>
                <c:pt idx="101">
                  <c:v>0.44993499999999997</c:v>
                </c:pt>
                <c:pt idx="102">
                  <c:v>0.4537175</c:v>
                </c:pt>
                <c:pt idx="103">
                  <c:v>0.45750000000000002</c:v>
                </c:pt>
                <c:pt idx="104">
                  <c:v>0.46098</c:v>
                </c:pt>
                <c:pt idx="105">
                  <c:v>0.46445999999999998</c:v>
                </c:pt>
                <c:pt idx="106">
                  <c:v>0.46794000000000002</c:v>
                </c:pt>
                <c:pt idx="107">
                  <c:v>0.47142000000000001</c:v>
                </c:pt>
                <c:pt idx="108">
                  <c:v>0.47480749999999999</c:v>
                </c:pt>
                <c:pt idx="109">
                  <c:v>0.47819500000000004</c:v>
                </c:pt>
                <c:pt idx="110">
                  <c:v>0.48158250000000002</c:v>
                </c:pt>
                <c:pt idx="111">
                  <c:v>0.48497000000000001</c:v>
                </c:pt>
                <c:pt idx="112">
                  <c:v>0.48826250000000004</c:v>
                </c:pt>
                <c:pt idx="113">
                  <c:v>0.49155500000000002</c:v>
                </c:pt>
                <c:pt idx="114">
                  <c:v>0.4948475</c:v>
                </c:pt>
                <c:pt idx="115">
                  <c:v>0.49814000000000003</c:v>
                </c:pt>
                <c:pt idx="116">
                  <c:v>0.50144750000000005</c:v>
                </c:pt>
                <c:pt idx="117">
                  <c:v>0.50475500000000006</c:v>
                </c:pt>
                <c:pt idx="118">
                  <c:v>0.50806249999999997</c:v>
                </c:pt>
                <c:pt idx="119">
                  <c:v>0.51136999999999999</c:v>
                </c:pt>
                <c:pt idx="120">
                  <c:v>0.51467750000000001</c:v>
                </c:pt>
                <c:pt idx="121">
                  <c:v>0.51798499999999992</c:v>
                </c:pt>
                <c:pt idx="122">
                  <c:v>0.52129249999999994</c:v>
                </c:pt>
                <c:pt idx="123">
                  <c:v>0.52459999999999996</c:v>
                </c:pt>
                <c:pt idx="124">
                  <c:v>0.52759749999999994</c:v>
                </c:pt>
                <c:pt idx="125">
                  <c:v>0.53059499999999993</c:v>
                </c:pt>
                <c:pt idx="126">
                  <c:v>0.53359250000000003</c:v>
                </c:pt>
                <c:pt idx="127">
                  <c:v>0.53659000000000001</c:v>
                </c:pt>
                <c:pt idx="128">
                  <c:v>0.53948750000000001</c:v>
                </c:pt>
                <c:pt idx="129">
                  <c:v>0.54238500000000001</c:v>
                </c:pt>
                <c:pt idx="130">
                  <c:v>0.5452825</c:v>
                </c:pt>
                <c:pt idx="131">
                  <c:v>0.54818</c:v>
                </c:pt>
                <c:pt idx="132">
                  <c:v>0.55097499999999999</c:v>
                </c:pt>
                <c:pt idx="133">
                  <c:v>0.55376999999999998</c:v>
                </c:pt>
                <c:pt idx="134">
                  <c:v>0.55656499999999998</c:v>
                </c:pt>
                <c:pt idx="135">
                  <c:v>0.55935999999999997</c:v>
                </c:pt>
                <c:pt idx="136">
                  <c:v>0.56214999999999993</c:v>
                </c:pt>
                <c:pt idx="137">
                  <c:v>0.56494</c:v>
                </c:pt>
                <c:pt idx="138">
                  <c:v>0.56773000000000007</c:v>
                </c:pt>
                <c:pt idx="139">
                  <c:v>0.57052000000000003</c:v>
                </c:pt>
                <c:pt idx="140">
                  <c:v>0.57330750000000008</c:v>
                </c:pt>
                <c:pt idx="141">
                  <c:v>0.57609500000000002</c:v>
                </c:pt>
                <c:pt idx="142">
                  <c:v>0.57888249999999997</c:v>
                </c:pt>
                <c:pt idx="143">
                  <c:v>0.58167000000000002</c:v>
                </c:pt>
                <c:pt idx="144">
                  <c:v>0.58421000000000001</c:v>
                </c:pt>
                <c:pt idx="145">
                  <c:v>0.58674999999999999</c:v>
                </c:pt>
                <c:pt idx="146">
                  <c:v>0.58928999999999998</c:v>
                </c:pt>
                <c:pt idx="147">
                  <c:v>0.59182999999999997</c:v>
                </c:pt>
                <c:pt idx="148">
                  <c:v>0.5942925</c:v>
                </c:pt>
                <c:pt idx="149">
                  <c:v>0.59675499999999992</c:v>
                </c:pt>
                <c:pt idx="150">
                  <c:v>0.59921749999999996</c:v>
                </c:pt>
                <c:pt idx="151">
                  <c:v>0.60167999999999999</c:v>
                </c:pt>
                <c:pt idx="152">
                  <c:v>0.60406499999999996</c:v>
                </c:pt>
                <c:pt idx="153">
                  <c:v>0.60644999999999993</c:v>
                </c:pt>
                <c:pt idx="154">
                  <c:v>0.60883500000000002</c:v>
                </c:pt>
                <c:pt idx="155">
                  <c:v>0.61121999999999999</c:v>
                </c:pt>
                <c:pt idx="156">
                  <c:v>0.61345249999999996</c:v>
                </c:pt>
                <c:pt idx="157">
                  <c:v>0.61568500000000004</c:v>
                </c:pt>
                <c:pt idx="158">
                  <c:v>0.61791750000000001</c:v>
                </c:pt>
                <c:pt idx="159">
                  <c:v>0.62014999999999998</c:v>
                </c:pt>
                <c:pt idx="160">
                  <c:v>0.62238249999999995</c:v>
                </c:pt>
                <c:pt idx="161">
                  <c:v>0.62461499999999992</c:v>
                </c:pt>
                <c:pt idx="162">
                  <c:v>0.6268475</c:v>
                </c:pt>
                <c:pt idx="163">
                  <c:v>0.62907999999999997</c:v>
                </c:pt>
                <c:pt idx="164">
                  <c:v>0.63131499999999996</c:v>
                </c:pt>
                <c:pt idx="165">
                  <c:v>0.63355000000000006</c:v>
                </c:pt>
                <c:pt idx="166">
                  <c:v>0.63578500000000004</c:v>
                </c:pt>
                <c:pt idx="167">
                  <c:v>0.63802000000000003</c:v>
                </c:pt>
                <c:pt idx="168">
                  <c:v>0.64021749999999999</c:v>
                </c:pt>
                <c:pt idx="169">
                  <c:v>0.64241499999999996</c:v>
                </c:pt>
                <c:pt idx="170">
                  <c:v>0.64461250000000003</c:v>
                </c:pt>
                <c:pt idx="171">
                  <c:v>0.64681</c:v>
                </c:pt>
                <c:pt idx="172">
                  <c:v>0.64897249999999995</c:v>
                </c:pt>
                <c:pt idx="173">
                  <c:v>0.65113500000000002</c:v>
                </c:pt>
                <c:pt idx="174">
                  <c:v>0.65329750000000009</c:v>
                </c:pt>
                <c:pt idx="175">
                  <c:v>0.65546000000000004</c:v>
                </c:pt>
                <c:pt idx="176">
                  <c:v>0.65751999999999999</c:v>
                </c:pt>
                <c:pt idx="177">
                  <c:v>0.65958000000000006</c:v>
                </c:pt>
                <c:pt idx="178">
                  <c:v>0.66164000000000001</c:v>
                </c:pt>
                <c:pt idx="179">
                  <c:v>0.66369999999999996</c:v>
                </c:pt>
                <c:pt idx="180">
                  <c:v>0.6657575</c:v>
                </c:pt>
                <c:pt idx="181">
                  <c:v>0.66781500000000005</c:v>
                </c:pt>
                <c:pt idx="182">
                  <c:v>0.66987249999999998</c:v>
                </c:pt>
                <c:pt idx="183">
                  <c:v>0.67193000000000003</c:v>
                </c:pt>
                <c:pt idx="184">
                  <c:v>0.67402000000000006</c:v>
                </c:pt>
                <c:pt idx="185">
                  <c:v>0.67610999999999999</c:v>
                </c:pt>
                <c:pt idx="186">
                  <c:v>0.67819999999999991</c:v>
                </c:pt>
                <c:pt idx="187">
                  <c:v>0.68028999999999995</c:v>
                </c:pt>
                <c:pt idx="188">
                  <c:v>0.68236249999999998</c:v>
                </c:pt>
                <c:pt idx="189">
                  <c:v>0.6844349999999999</c:v>
                </c:pt>
                <c:pt idx="190">
                  <c:v>0.68650749999999994</c:v>
                </c:pt>
                <c:pt idx="191">
                  <c:v>0.68857999999999997</c:v>
                </c:pt>
                <c:pt idx="192">
                  <c:v>0.690635</c:v>
                </c:pt>
                <c:pt idx="193">
                  <c:v>0.69269000000000003</c:v>
                </c:pt>
                <c:pt idx="194">
                  <c:v>0.69474499999999995</c:v>
                </c:pt>
                <c:pt idx="195">
                  <c:v>0.69679999999999997</c:v>
                </c:pt>
                <c:pt idx="196">
                  <c:v>0.69883249999999997</c:v>
                </c:pt>
                <c:pt idx="197">
                  <c:v>0.70086499999999996</c:v>
                </c:pt>
                <c:pt idx="198">
                  <c:v>0.70289749999999995</c:v>
                </c:pt>
                <c:pt idx="199">
                  <c:v>0.70492999999999995</c:v>
                </c:pt>
                <c:pt idx="200">
                  <c:v>0.70696499999999995</c:v>
                </c:pt>
                <c:pt idx="201">
                  <c:v>0.70899999999999996</c:v>
                </c:pt>
                <c:pt idx="202">
                  <c:v>0.71103499999999997</c:v>
                </c:pt>
                <c:pt idx="203">
                  <c:v>0.71306999999999998</c:v>
                </c:pt>
                <c:pt idx="204">
                  <c:v>0.71506499999999995</c:v>
                </c:pt>
                <c:pt idx="205">
                  <c:v>0.71706000000000003</c:v>
                </c:pt>
                <c:pt idx="206">
                  <c:v>0.719055</c:v>
                </c:pt>
                <c:pt idx="207">
                  <c:v>0.72104999999999997</c:v>
                </c:pt>
                <c:pt idx="208">
                  <c:v>0.72302749999999993</c:v>
                </c:pt>
                <c:pt idx="209">
                  <c:v>0.72500500000000001</c:v>
                </c:pt>
                <c:pt idx="210">
                  <c:v>0.72698250000000009</c:v>
                </c:pt>
                <c:pt idx="211">
                  <c:v>0.72896000000000005</c:v>
                </c:pt>
                <c:pt idx="212">
                  <c:v>0.73091499999999998</c:v>
                </c:pt>
                <c:pt idx="213">
                  <c:v>0.73287000000000002</c:v>
                </c:pt>
                <c:pt idx="214">
                  <c:v>0.73482500000000006</c:v>
                </c:pt>
                <c:pt idx="215">
                  <c:v>0.73677999999999999</c:v>
                </c:pt>
                <c:pt idx="216">
                  <c:v>0.73876249999999999</c:v>
                </c:pt>
                <c:pt idx="217">
                  <c:v>0.74074499999999999</c:v>
                </c:pt>
                <c:pt idx="218">
                  <c:v>0.74272749999999998</c:v>
                </c:pt>
                <c:pt idx="219">
                  <c:v>0.74470999999999998</c:v>
                </c:pt>
                <c:pt idx="220">
                  <c:v>0.74669249999999998</c:v>
                </c:pt>
                <c:pt idx="221">
                  <c:v>0.74867499999999998</c:v>
                </c:pt>
                <c:pt idx="222">
                  <c:v>0.75065749999999998</c:v>
                </c:pt>
                <c:pt idx="223">
                  <c:v>0.75263999999999998</c:v>
                </c:pt>
                <c:pt idx="224">
                  <c:v>0.75452249999999998</c:v>
                </c:pt>
                <c:pt idx="225">
                  <c:v>0.75640499999999999</c:v>
                </c:pt>
                <c:pt idx="226">
                  <c:v>0.7582875</c:v>
                </c:pt>
                <c:pt idx="227">
                  <c:v>0.76017000000000001</c:v>
                </c:pt>
                <c:pt idx="228">
                  <c:v>0.76202749999999997</c:v>
                </c:pt>
                <c:pt idx="229">
                  <c:v>0.76388499999999993</c:v>
                </c:pt>
                <c:pt idx="230">
                  <c:v>0.76574249999999999</c:v>
                </c:pt>
                <c:pt idx="231">
                  <c:v>0.76759999999999995</c:v>
                </c:pt>
                <c:pt idx="232">
                  <c:v>0.76942999999999995</c:v>
                </c:pt>
                <c:pt idx="233">
                  <c:v>0.77126000000000006</c:v>
                </c:pt>
                <c:pt idx="234">
                  <c:v>0.77309000000000005</c:v>
                </c:pt>
                <c:pt idx="235">
                  <c:v>0.77492000000000005</c:v>
                </c:pt>
                <c:pt idx="236">
                  <c:v>0.77674500000000002</c:v>
                </c:pt>
                <c:pt idx="237">
                  <c:v>0.77856999999999998</c:v>
                </c:pt>
                <c:pt idx="238">
                  <c:v>0.78039500000000006</c:v>
                </c:pt>
                <c:pt idx="239">
                  <c:v>0.78222000000000003</c:v>
                </c:pt>
                <c:pt idx="240">
                  <c:v>0.78404499999999999</c:v>
                </c:pt>
                <c:pt idx="241">
                  <c:v>0.78587000000000007</c:v>
                </c:pt>
                <c:pt idx="242">
                  <c:v>0.78769500000000003</c:v>
                </c:pt>
                <c:pt idx="243">
                  <c:v>0.78952</c:v>
                </c:pt>
                <c:pt idx="244">
                  <c:v>0.79127250000000005</c:v>
                </c:pt>
                <c:pt idx="245">
                  <c:v>0.79302499999999998</c:v>
                </c:pt>
                <c:pt idx="246">
                  <c:v>0.79477749999999991</c:v>
                </c:pt>
                <c:pt idx="247">
                  <c:v>0.79652999999999996</c:v>
                </c:pt>
                <c:pt idx="248">
                  <c:v>0.79825999999999997</c:v>
                </c:pt>
                <c:pt idx="249">
                  <c:v>0.79998999999999998</c:v>
                </c:pt>
                <c:pt idx="250">
                  <c:v>0.80171999999999999</c:v>
                </c:pt>
                <c:pt idx="251">
                  <c:v>0.80345</c:v>
                </c:pt>
                <c:pt idx="252">
                  <c:v>0.80515249999999994</c:v>
                </c:pt>
                <c:pt idx="253">
                  <c:v>0.80685499999999999</c:v>
                </c:pt>
                <c:pt idx="254">
                  <c:v>0.80855750000000004</c:v>
                </c:pt>
                <c:pt idx="255">
                  <c:v>0.81025999999999998</c:v>
                </c:pt>
                <c:pt idx="256">
                  <c:v>0.81195249999999997</c:v>
                </c:pt>
                <c:pt idx="257">
                  <c:v>0.81364499999999995</c:v>
                </c:pt>
                <c:pt idx="258">
                  <c:v>0.81533750000000005</c:v>
                </c:pt>
                <c:pt idx="259">
                  <c:v>0.81703000000000003</c:v>
                </c:pt>
                <c:pt idx="260">
                  <c:v>0.81872250000000002</c:v>
                </c:pt>
                <c:pt idx="261">
                  <c:v>0.82041500000000001</c:v>
                </c:pt>
                <c:pt idx="262">
                  <c:v>0.82210749999999999</c:v>
                </c:pt>
                <c:pt idx="263">
                  <c:v>0.82379999999999998</c:v>
                </c:pt>
                <c:pt idx="264">
                  <c:v>0.82542499999999996</c:v>
                </c:pt>
                <c:pt idx="265">
                  <c:v>0.82705000000000006</c:v>
                </c:pt>
                <c:pt idx="266">
                  <c:v>0.82867500000000005</c:v>
                </c:pt>
                <c:pt idx="267">
                  <c:v>0.83030000000000004</c:v>
                </c:pt>
                <c:pt idx="268">
                  <c:v>0.83189750000000007</c:v>
                </c:pt>
                <c:pt idx="269">
                  <c:v>0.8334950000000001</c:v>
                </c:pt>
                <c:pt idx="270">
                  <c:v>0.83509250000000002</c:v>
                </c:pt>
                <c:pt idx="271">
                  <c:v>0.83669000000000004</c:v>
                </c:pt>
                <c:pt idx="272">
                  <c:v>0.83826250000000002</c:v>
                </c:pt>
                <c:pt idx="273">
                  <c:v>0.839835</c:v>
                </c:pt>
                <c:pt idx="274">
                  <c:v>0.84140749999999997</c:v>
                </c:pt>
                <c:pt idx="275">
                  <c:v>0.84297999999999995</c:v>
                </c:pt>
                <c:pt idx="276">
                  <c:v>0.84455249999999993</c:v>
                </c:pt>
                <c:pt idx="277">
                  <c:v>0.84612500000000002</c:v>
                </c:pt>
                <c:pt idx="278">
                  <c:v>0.84769749999999999</c:v>
                </c:pt>
                <c:pt idx="279">
                  <c:v>0.84926999999999997</c:v>
                </c:pt>
                <c:pt idx="280">
                  <c:v>0.85084249999999995</c:v>
                </c:pt>
                <c:pt idx="281">
                  <c:v>0.85241499999999992</c:v>
                </c:pt>
                <c:pt idx="282">
                  <c:v>0.85398750000000001</c:v>
                </c:pt>
                <c:pt idx="283">
                  <c:v>0.85555999999999999</c:v>
                </c:pt>
                <c:pt idx="284">
                  <c:v>0.85704500000000006</c:v>
                </c:pt>
                <c:pt idx="285">
                  <c:v>0.85853000000000002</c:v>
                </c:pt>
                <c:pt idx="286">
                  <c:v>0.86001499999999997</c:v>
                </c:pt>
                <c:pt idx="287">
                  <c:v>0.86150000000000004</c:v>
                </c:pt>
                <c:pt idx="288">
                  <c:v>0.86295500000000003</c:v>
                </c:pt>
                <c:pt idx="289">
                  <c:v>0.86441000000000001</c:v>
                </c:pt>
                <c:pt idx="290">
                  <c:v>0.865865</c:v>
                </c:pt>
                <c:pt idx="291">
                  <c:v>0.86731999999999998</c:v>
                </c:pt>
                <c:pt idx="292">
                  <c:v>0.86874499999999999</c:v>
                </c:pt>
                <c:pt idx="293">
                  <c:v>0.87017</c:v>
                </c:pt>
                <c:pt idx="294">
                  <c:v>0.87159500000000001</c:v>
                </c:pt>
                <c:pt idx="295">
                  <c:v>0.87302000000000002</c:v>
                </c:pt>
                <c:pt idx="296">
                  <c:v>0.87444750000000004</c:v>
                </c:pt>
                <c:pt idx="297">
                  <c:v>0.87587499999999996</c:v>
                </c:pt>
                <c:pt idx="298">
                  <c:v>0.87730249999999999</c:v>
                </c:pt>
                <c:pt idx="299">
                  <c:v>0.87873000000000001</c:v>
                </c:pt>
                <c:pt idx="300">
                  <c:v>0.88015750000000004</c:v>
                </c:pt>
                <c:pt idx="301">
                  <c:v>0.88158500000000006</c:v>
                </c:pt>
                <c:pt idx="302">
                  <c:v>0.88301249999999998</c:v>
                </c:pt>
                <c:pt idx="303">
                  <c:v>0.88444</c:v>
                </c:pt>
                <c:pt idx="304">
                  <c:v>0.88826749999999999</c:v>
                </c:pt>
                <c:pt idx="305">
                  <c:v>0.89209500000000008</c:v>
                </c:pt>
                <c:pt idx="306">
                  <c:v>0.89592250000000007</c:v>
                </c:pt>
                <c:pt idx="307">
                  <c:v>0.89975000000000005</c:v>
                </c:pt>
                <c:pt idx="308">
                  <c:v>0.89854250000000002</c:v>
                </c:pt>
                <c:pt idx="309">
                  <c:v>0.89733499999999999</c:v>
                </c:pt>
                <c:pt idx="310">
                  <c:v>0.89612750000000008</c:v>
                </c:pt>
                <c:pt idx="311">
                  <c:v>0.89492000000000005</c:v>
                </c:pt>
                <c:pt idx="312">
                  <c:v>0.89617999999999998</c:v>
                </c:pt>
                <c:pt idx="313">
                  <c:v>0.89744000000000002</c:v>
                </c:pt>
                <c:pt idx="314">
                  <c:v>0.89870000000000005</c:v>
                </c:pt>
                <c:pt idx="315">
                  <c:v>0.89995999999999998</c:v>
                </c:pt>
                <c:pt idx="316">
                  <c:v>0.90122499999999994</c:v>
                </c:pt>
                <c:pt idx="317">
                  <c:v>0.90249000000000001</c:v>
                </c:pt>
                <c:pt idx="318">
                  <c:v>0.90375500000000009</c:v>
                </c:pt>
                <c:pt idx="319">
                  <c:v>0.90502000000000005</c:v>
                </c:pt>
                <c:pt idx="320">
                  <c:v>0.9062825000000001</c:v>
                </c:pt>
                <c:pt idx="321">
                  <c:v>0.90754500000000005</c:v>
                </c:pt>
                <c:pt idx="322">
                  <c:v>0.90880749999999999</c:v>
                </c:pt>
                <c:pt idx="323">
                  <c:v>0.91007000000000005</c:v>
                </c:pt>
                <c:pt idx="324">
                  <c:v>0.9112325</c:v>
                </c:pt>
                <c:pt idx="325">
                  <c:v>0.91239500000000007</c:v>
                </c:pt>
                <c:pt idx="326">
                  <c:v>0.91355750000000002</c:v>
                </c:pt>
                <c:pt idx="327">
                  <c:v>0.91471999999999998</c:v>
                </c:pt>
                <c:pt idx="328">
                  <c:v>0.91584999999999994</c:v>
                </c:pt>
                <c:pt idx="329">
                  <c:v>0.91697999999999991</c:v>
                </c:pt>
                <c:pt idx="330">
                  <c:v>0.91810999999999998</c:v>
                </c:pt>
                <c:pt idx="331">
                  <c:v>0.91923999999999995</c:v>
                </c:pt>
                <c:pt idx="332">
                  <c:v>0.92033999999999994</c:v>
                </c:pt>
                <c:pt idx="333">
                  <c:v>0.92144000000000004</c:v>
                </c:pt>
                <c:pt idx="334">
                  <c:v>0.92254000000000003</c:v>
                </c:pt>
                <c:pt idx="335">
                  <c:v>0.92364000000000002</c:v>
                </c:pt>
                <c:pt idx="336">
                  <c:v>0.924705</c:v>
                </c:pt>
                <c:pt idx="337">
                  <c:v>0.92576999999999998</c:v>
                </c:pt>
                <c:pt idx="338">
                  <c:v>0.92683499999999996</c:v>
                </c:pt>
                <c:pt idx="339">
                  <c:v>0.92789999999999995</c:v>
                </c:pt>
                <c:pt idx="340">
                  <c:v>0.92896499999999993</c:v>
                </c:pt>
                <c:pt idx="341">
                  <c:v>0.93002999999999991</c:v>
                </c:pt>
                <c:pt idx="342">
                  <c:v>0.93109500000000001</c:v>
                </c:pt>
                <c:pt idx="343">
                  <c:v>0.93215999999999999</c:v>
                </c:pt>
                <c:pt idx="344">
                  <c:v>0.93317499999999998</c:v>
                </c:pt>
                <c:pt idx="345">
                  <c:v>0.93419000000000008</c:v>
                </c:pt>
                <c:pt idx="346">
                  <c:v>0.93520500000000006</c:v>
                </c:pt>
                <c:pt idx="347">
                  <c:v>0.93622000000000005</c:v>
                </c:pt>
                <c:pt idx="348">
                  <c:v>0.93720500000000007</c:v>
                </c:pt>
                <c:pt idx="349">
                  <c:v>0.93819000000000008</c:v>
                </c:pt>
                <c:pt idx="350">
                  <c:v>0.93917499999999998</c:v>
                </c:pt>
                <c:pt idx="351">
                  <c:v>0.94016</c:v>
                </c:pt>
                <c:pt idx="352">
                  <c:v>0.94111999999999996</c:v>
                </c:pt>
                <c:pt idx="353">
                  <c:v>0.94208000000000003</c:v>
                </c:pt>
                <c:pt idx="354">
                  <c:v>0.94303999999999999</c:v>
                </c:pt>
                <c:pt idx="355">
                  <c:v>0.94399999999999995</c:v>
                </c:pt>
                <c:pt idx="356">
                  <c:v>0.94495249999999997</c:v>
                </c:pt>
                <c:pt idx="357">
                  <c:v>0.945905</c:v>
                </c:pt>
                <c:pt idx="358">
                  <c:v>0.94685750000000002</c:v>
                </c:pt>
                <c:pt idx="359">
                  <c:v>0.94781000000000004</c:v>
                </c:pt>
                <c:pt idx="360">
                  <c:v>0.94876250000000006</c:v>
                </c:pt>
                <c:pt idx="361">
                  <c:v>0.94971500000000009</c:v>
                </c:pt>
                <c:pt idx="362">
                  <c:v>0.9506675</c:v>
                </c:pt>
                <c:pt idx="363">
                  <c:v>0.95162000000000002</c:v>
                </c:pt>
                <c:pt idx="364">
                  <c:v>0.95250000000000001</c:v>
                </c:pt>
                <c:pt idx="365">
                  <c:v>0.95338000000000001</c:v>
                </c:pt>
                <c:pt idx="366">
                  <c:v>0.95426</c:v>
                </c:pt>
                <c:pt idx="367">
                  <c:v>0.95513999999999999</c:v>
                </c:pt>
                <c:pt idx="368">
                  <c:v>0.95599250000000002</c:v>
                </c:pt>
                <c:pt idx="369">
                  <c:v>0.95684499999999995</c:v>
                </c:pt>
                <c:pt idx="370">
                  <c:v>0.95769749999999998</c:v>
                </c:pt>
                <c:pt idx="371">
                  <c:v>0.95855000000000001</c:v>
                </c:pt>
                <c:pt idx="372">
                  <c:v>0.95937749999999999</c:v>
                </c:pt>
                <c:pt idx="373">
                  <c:v>0.96020499999999998</c:v>
                </c:pt>
                <c:pt idx="374">
                  <c:v>0.96103250000000007</c:v>
                </c:pt>
                <c:pt idx="375">
                  <c:v>0.96186000000000005</c:v>
                </c:pt>
                <c:pt idx="376">
                  <c:v>0.9626825</c:v>
                </c:pt>
                <c:pt idx="377">
                  <c:v>0.96350500000000006</c:v>
                </c:pt>
                <c:pt idx="378">
                  <c:v>0.9643275</c:v>
                </c:pt>
                <c:pt idx="379">
                  <c:v>0.96514999999999995</c:v>
                </c:pt>
                <c:pt idx="380">
                  <c:v>0.96597500000000003</c:v>
                </c:pt>
                <c:pt idx="381">
                  <c:v>0.96679999999999999</c:v>
                </c:pt>
                <c:pt idx="382">
                  <c:v>0.96762499999999996</c:v>
                </c:pt>
                <c:pt idx="383">
                  <c:v>0.96845000000000003</c:v>
                </c:pt>
                <c:pt idx="384">
                  <c:v>0.96922249999999999</c:v>
                </c:pt>
                <c:pt idx="385">
                  <c:v>0.96999499999999994</c:v>
                </c:pt>
                <c:pt idx="386">
                  <c:v>0.97076750000000001</c:v>
                </c:pt>
                <c:pt idx="387">
                  <c:v>0.97153999999999996</c:v>
                </c:pt>
                <c:pt idx="388">
                  <c:v>0.97304999999999997</c:v>
                </c:pt>
                <c:pt idx="389">
                  <c:v>0.97455999999999998</c:v>
                </c:pt>
                <c:pt idx="390">
                  <c:v>0.97606999999999999</c:v>
                </c:pt>
                <c:pt idx="391">
                  <c:v>0.97758</c:v>
                </c:pt>
                <c:pt idx="392">
                  <c:v>0.97818499999999997</c:v>
                </c:pt>
                <c:pt idx="393">
                  <c:v>0.97879000000000005</c:v>
                </c:pt>
                <c:pt idx="394">
                  <c:v>0.97939500000000002</c:v>
                </c:pt>
                <c:pt idx="395">
                  <c:v>0.98</c:v>
                </c:pt>
                <c:pt idx="396">
                  <c:v>0.98</c:v>
                </c:pt>
                <c:pt idx="397">
                  <c:v>0.98</c:v>
                </c:pt>
                <c:pt idx="398">
                  <c:v>0.98</c:v>
                </c:pt>
                <c:pt idx="399">
                  <c:v>0.98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E45B-407D-87C3-D4B5AB666343}"/>
            </c:ext>
          </c:extLst>
        </c:ser>
        <c:ser>
          <c:idx val="20"/>
          <c:order val="19"/>
          <c:tx>
            <c:strRef>
              <c:f>Relativity!$W$50</c:f>
              <c:strCache>
                <c:ptCount val="1"/>
                <c:pt idx="0">
                  <c:v>Source - S</c:v>
                </c:pt>
              </c:strCache>
            </c:strRef>
          </c:tx>
          <c:spPr>
            <a:ln>
              <a:solidFill>
                <a:srgbClr val="FF0000"/>
              </a:solidFill>
              <a:prstDash val="dash"/>
            </a:ln>
          </c:spPr>
          <c:marker>
            <c:symbol val="none"/>
          </c:marker>
          <c:val>
            <c:numRef>
              <c:f>Relativity!$W$52:$W$451</c:f>
              <c:numCache>
                <c:formatCode>0.000%</c:formatCode>
                <c:ptCount val="400"/>
                <c:pt idx="199">
                  <c:v>0.72933000000000003</c:v>
                </c:pt>
                <c:pt idx="200">
                  <c:v>0.73093750000000002</c:v>
                </c:pt>
                <c:pt idx="201">
                  <c:v>0.732545</c:v>
                </c:pt>
                <c:pt idx="202">
                  <c:v>0.73415249999999999</c:v>
                </c:pt>
                <c:pt idx="203">
                  <c:v>0.73575999999999997</c:v>
                </c:pt>
                <c:pt idx="204">
                  <c:v>0.73735249999999997</c:v>
                </c:pt>
                <c:pt idx="205">
                  <c:v>0.73894499999999996</c:v>
                </c:pt>
                <c:pt idx="206">
                  <c:v>0.74053749999999996</c:v>
                </c:pt>
                <c:pt idx="207">
                  <c:v>0.74212999999999996</c:v>
                </c:pt>
                <c:pt idx="208">
                  <c:v>0.74367249999999996</c:v>
                </c:pt>
                <c:pt idx="209">
                  <c:v>0.74521499999999996</c:v>
                </c:pt>
                <c:pt idx="210">
                  <c:v>0.74675749999999996</c:v>
                </c:pt>
                <c:pt idx="211">
                  <c:v>0.74829999999999997</c:v>
                </c:pt>
                <c:pt idx="212">
                  <c:v>0.74982499999999996</c:v>
                </c:pt>
                <c:pt idx="213">
                  <c:v>0.75134999999999996</c:v>
                </c:pt>
                <c:pt idx="214">
                  <c:v>0.75287499999999996</c:v>
                </c:pt>
                <c:pt idx="215">
                  <c:v>0.75439999999999996</c:v>
                </c:pt>
                <c:pt idx="216">
                  <c:v>0.75587499999999996</c:v>
                </c:pt>
                <c:pt idx="217">
                  <c:v>0.75734999999999997</c:v>
                </c:pt>
                <c:pt idx="218">
                  <c:v>0.75882499999999997</c:v>
                </c:pt>
                <c:pt idx="219">
                  <c:v>0.76029999999999998</c:v>
                </c:pt>
                <c:pt idx="220">
                  <c:v>0.76175999999999999</c:v>
                </c:pt>
                <c:pt idx="221">
                  <c:v>0.76322000000000001</c:v>
                </c:pt>
                <c:pt idx="222">
                  <c:v>0.76468000000000003</c:v>
                </c:pt>
                <c:pt idx="223">
                  <c:v>0.76614000000000004</c:v>
                </c:pt>
                <c:pt idx="224">
                  <c:v>0.76758250000000006</c:v>
                </c:pt>
                <c:pt idx="225">
                  <c:v>0.76902500000000007</c:v>
                </c:pt>
                <c:pt idx="226">
                  <c:v>0.77046749999999997</c:v>
                </c:pt>
                <c:pt idx="227">
                  <c:v>0.77190999999999999</c:v>
                </c:pt>
                <c:pt idx="228">
                  <c:v>0.77332250000000002</c:v>
                </c:pt>
                <c:pt idx="229">
                  <c:v>0.77473499999999995</c:v>
                </c:pt>
                <c:pt idx="230">
                  <c:v>0.77614749999999999</c:v>
                </c:pt>
                <c:pt idx="231">
                  <c:v>0.77756000000000003</c:v>
                </c:pt>
                <c:pt idx="232" formatCode="0.00%">
                  <c:v>0.77895000000000003</c:v>
                </c:pt>
                <c:pt idx="233" formatCode="0.00%">
                  <c:v>0.78034000000000003</c:v>
                </c:pt>
                <c:pt idx="234" formatCode="0.00%">
                  <c:v>0.78173000000000004</c:v>
                </c:pt>
                <c:pt idx="235" formatCode="0.00%">
                  <c:v>0.78312000000000004</c:v>
                </c:pt>
                <c:pt idx="236" formatCode="0.00%">
                  <c:v>0.78451000000000004</c:v>
                </c:pt>
                <c:pt idx="237" formatCode="0.00%">
                  <c:v>0.78590000000000004</c:v>
                </c:pt>
                <c:pt idx="238" formatCode="0.00%">
                  <c:v>0.78729000000000005</c:v>
                </c:pt>
                <c:pt idx="239">
                  <c:v>0.78868000000000005</c:v>
                </c:pt>
                <c:pt idx="240">
                  <c:v>0.79000500000000007</c:v>
                </c:pt>
                <c:pt idx="241">
                  <c:v>0.79133000000000009</c:v>
                </c:pt>
                <c:pt idx="242">
                  <c:v>0.792655</c:v>
                </c:pt>
                <c:pt idx="243">
                  <c:v>0.79398000000000002</c:v>
                </c:pt>
                <c:pt idx="244">
                  <c:v>0.79530999999999996</c:v>
                </c:pt>
                <c:pt idx="245">
                  <c:v>0.79664000000000001</c:v>
                </c:pt>
                <c:pt idx="246">
                  <c:v>0.79797000000000007</c:v>
                </c:pt>
                <c:pt idx="247">
                  <c:v>0.79930000000000001</c:v>
                </c:pt>
                <c:pt idx="248">
                  <c:v>0.8006375</c:v>
                </c:pt>
                <c:pt idx="249">
                  <c:v>0.80197499999999999</c:v>
                </c:pt>
                <c:pt idx="250">
                  <c:v>0.80331249999999998</c:v>
                </c:pt>
                <c:pt idx="251">
                  <c:v>0.80464999999999998</c:v>
                </c:pt>
                <c:pt idx="252">
                  <c:v>0.805925</c:v>
                </c:pt>
                <c:pt idx="253">
                  <c:v>0.80719999999999992</c:v>
                </c:pt>
                <c:pt idx="254">
                  <c:v>0.80847499999999994</c:v>
                </c:pt>
                <c:pt idx="255">
                  <c:v>0.80974999999999997</c:v>
                </c:pt>
                <c:pt idx="256">
                  <c:v>0.81103749999999997</c:v>
                </c:pt>
                <c:pt idx="257">
                  <c:v>0.81232499999999996</c:v>
                </c:pt>
                <c:pt idx="258">
                  <c:v>0.81361249999999996</c:v>
                </c:pt>
                <c:pt idx="259">
                  <c:v>0.81489999999999996</c:v>
                </c:pt>
                <c:pt idx="260">
                  <c:v>0.81617499999999998</c:v>
                </c:pt>
                <c:pt idx="261">
                  <c:v>0.81745000000000001</c:v>
                </c:pt>
                <c:pt idx="262">
                  <c:v>0.81872499999999993</c:v>
                </c:pt>
                <c:pt idx="263">
                  <c:v>0.82</c:v>
                </c:pt>
                <c:pt idx="264">
                  <c:v>0.82124999999999992</c:v>
                </c:pt>
                <c:pt idx="265">
                  <c:v>0.82250000000000001</c:v>
                </c:pt>
                <c:pt idx="266">
                  <c:v>0.82374999999999998</c:v>
                </c:pt>
                <c:pt idx="267">
                  <c:v>0.82499999999999996</c:v>
                </c:pt>
                <c:pt idx="268">
                  <c:v>0.82621250000000002</c:v>
                </c:pt>
                <c:pt idx="269">
                  <c:v>0.82742499999999997</c:v>
                </c:pt>
                <c:pt idx="270">
                  <c:v>0.82863749999999992</c:v>
                </c:pt>
                <c:pt idx="271">
                  <c:v>0.82984999999999998</c:v>
                </c:pt>
                <c:pt idx="272">
                  <c:v>0.83107500000000001</c:v>
                </c:pt>
                <c:pt idx="273">
                  <c:v>0.83230000000000004</c:v>
                </c:pt>
                <c:pt idx="274">
                  <c:v>0.83352499999999996</c:v>
                </c:pt>
                <c:pt idx="275">
                  <c:v>0.83474999999999999</c:v>
                </c:pt>
                <c:pt idx="276">
                  <c:v>0.835955</c:v>
                </c:pt>
                <c:pt idx="277">
                  <c:v>0.83716000000000002</c:v>
                </c:pt>
                <c:pt idx="278">
                  <c:v>0.83836500000000003</c:v>
                </c:pt>
                <c:pt idx="279">
                  <c:v>0.83957000000000004</c:v>
                </c:pt>
                <c:pt idx="280">
                  <c:v>0.84078000000000008</c:v>
                </c:pt>
                <c:pt idx="281">
                  <c:v>0.84199000000000002</c:v>
                </c:pt>
                <c:pt idx="282">
                  <c:v>0.84319999999999995</c:v>
                </c:pt>
                <c:pt idx="283">
                  <c:v>0.84440999999999999</c:v>
                </c:pt>
                <c:pt idx="284">
                  <c:v>0.84560499999999994</c:v>
                </c:pt>
                <c:pt idx="285">
                  <c:v>0.8468</c:v>
                </c:pt>
                <c:pt idx="286">
                  <c:v>0.84799500000000005</c:v>
                </c:pt>
                <c:pt idx="287">
                  <c:v>0.84919</c:v>
                </c:pt>
                <c:pt idx="288">
                  <c:v>0.85036749999999994</c:v>
                </c:pt>
                <c:pt idx="289">
                  <c:v>0.851545</c:v>
                </c:pt>
                <c:pt idx="290">
                  <c:v>0.85272250000000005</c:v>
                </c:pt>
                <c:pt idx="291">
                  <c:v>0.85389999999999999</c:v>
                </c:pt>
                <c:pt idx="292">
                  <c:v>0.85505999999999993</c:v>
                </c:pt>
                <c:pt idx="293">
                  <c:v>0.85621999999999998</c:v>
                </c:pt>
                <c:pt idx="294">
                  <c:v>0.85738000000000003</c:v>
                </c:pt>
                <c:pt idx="295">
                  <c:v>0.85853999999999997</c:v>
                </c:pt>
                <c:pt idx="296">
                  <c:v>0.85968250000000002</c:v>
                </c:pt>
                <c:pt idx="297">
                  <c:v>0.86082499999999995</c:v>
                </c:pt>
                <c:pt idx="298">
                  <c:v>0.8619675</c:v>
                </c:pt>
                <c:pt idx="299">
                  <c:v>0.86311000000000004</c:v>
                </c:pt>
                <c:pt idx="300">
                  <c:v>0.86428000000000005</c:v>
                </c:pt>
                <c:pt idx="301">
                  <c:v>0.86545000000000005</c:v>
                </c:pt>
                <c:pt idx="302">
                  <c:v>0.86661999999999995</c:v>
                </c:pt>
                <c:pt idx="303">
                  <c:v>0.86778999999999995</c:v>
                </c:pt>
                <c:pt idx="304">
                  <c:v>0.86891999999999991</c:v>
                </c:pt>
                <c:pt idx="305">
                  <c:v>0.87004999999999999</c:v>
                </c:pt>
                <c:pt idx="306">
                  <c:v>0.87118000000000007</c:v>
                </c:pt>
                <c:pt idx="307">
                  <c:v>0.87231000000000003</c:v>
                </c:pt>
                <c:pt idx="308">
                  <c:v>0.87346999999999997</c:v>
                </c:pt>
                <c:pt idx="309">
                  <c:v>0.87463000000000002</c:v>
                </c:pt>
                <c:pt idx="310">
                  <c:v>0.87579000000000007</c:v>
                </c:pt>
                <c:pt idx="311">
                  <c:v>0.87695000000000001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4-E45B-407D-87C3-D4B5AB6663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32029792"/>
        <c:axId val="832027616"/>
      </c:lineChart>
      <c:dateAx>
        <c:axId val="832029792"/>
        <c:scaling>
          <c:orientation val="minMax"/>
        </c:scaling>
        <c:delete val="0"/>
        <c:axPos val="b"/>
        <c:majorGridlines>
          <c:spPr>
            <a:ln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74000">
                    <a:schemeClr val="accent1">
                      <a:lumMod val="45000"/>
                      <a:lumOff val="55000"/>
                    </a:schemeClr>
                  </a:gs>
                  <a:gs pos="83000">
                    <a:schemeClr val="accent1">
                      <a:lumMod val="45000"/>
                      <a:lumOff val="55000"/>
                    </a:schemeClr>
                  </a:gs>
                  <a:gs pos="100000">
                    <a:schemeClr val="accent1">
                      <a:lumMod val="30000"/>
                      <a:lumOff val="70000"/>
                    </a:schemeClr>
                  </a:gs>
                </a:gsLst>
                <a:lin ang="5400000" scaled="1"/>
              </a:gradFill>
            </a:ln>
          </c:spPr>
        </c:majorGridlines>
        <c:minorGridlines/>
        <c:numFmt formatCode="#,##0" sourceLinked="0"/>
        <c:majorTickMark val="none"/>
        <c:minorTickMark val="cross"/>
        <c:tickLblPos val="nextTo"/>
        <c:spPr>
          <a:ln w="3175">
            <a:solidFill>
              <a:srgbClr val="000000"/>
            </a:solidFill>
            <a:prstDash val="sysDash"/>
          </a:ln>
        </c:spPr>
        <c:txPr>
          <a:bodyPr rot="-2700000" vert="horz"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32027616"/>
        <c:crosses val="autoZero"/>
        <c:auto val="1"/>
        <c:lblOffset val="100"/>
        <c:baseTimeUnit val="days"/>
        <c:majorUnit val="20"/>
        <c:majorTimeUnit val="months"/>
        <c:minorUnit val="10"/>
        <c:minorTimeUnit val="months"/>
      </c:dateAx>
      <c:valAx>
        <c:axId val="832027616"/>
        <c:scaling>
          <c:orientation val="minMax"/>
          <c:max val="1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-2700000" vert="horz"/>
              <a:lstStyle/>
              <a:p>
                <a:pPr algn="ctr">
                  <a:defRPr sz="1600" b="1" i="0" u="none" strike="noStrike" baseline="0">
                    <a:solidFill>
                      <a:srgbClr val="3E0DF1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 baseline="0">
                    <a:solidFill>
                      <a:srgbClr val="3E0DF1"/>
                    </a:solidFill>
                  </a:rPr>
                  <a:t>EasyValuations.com</a:t>
                </a:r>
                <a:endParaRPr lang="en-GB">
                  <a:solidFill>
                    <a:srgbClr val="3E0DF1"/>
                  </a:solidFill>
                </a:endParaRPr>
              </a:p>
            </c:rich>
          </c:tx>
          <c:layout>
            <c:manualLayout>
              <c:xMode val="edge"/>
              <c:yMode val="edge"/>
              <c:x val="0.88242750279626514"/>
              <c:y val="0.53993563804204681"/>
            </c:manualLayout>
          </c:layout>
          <c:overlay val="0"/>
          <c:spPr>
            <a:noFill/>
            <a:ln w="25400">
              <a:noFill/>
            </a:ln>
          </c:spPr>
        </c:title>
        <c:numFmt formatCode="0%" sourceLinked="0"/>
        <c:majorTickMark val="in"/>
        <c:minorTickMark val="out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32029792"/>
        <c:crossesAt val="1"/>
        <c:crossBetween val="midCat"/>
        <c:majorUnit val="0.1"/>
        <c:minorUnit val="5.000000000000001E-2"/>
      </c:valAx>
      <c:spPr>
        <a:gradFill rotWithShape="0">
          <a:gsLst>
            <a:gs pos="0">
              <a:srgbClr val="FFFFCC"/>
            </a:gs>
            <a:gs pos="50000">
              <a:srgbClr val="FFFFCC">
                <a:gamma/>
                <a:shade val="98431"/>
                <a:invGamma/>
              </a:srgbClr>
            </a:gs>
            <a:gs pos="100000">
              <a:srgbClr val="FFFFCC"/>
            </a:gs>
          </a:gsLst>
          <a:lin ang="5400000" scaled="1"/>
        </a:gradFill>
        <a:ln w="12700">
          <a:solidFill>
            <a:srgbClr val="FFFFCC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1.2582139012390834E-2"/>
          <c:y val="0.82376008405391032"/>
          <c:w val="0.95678099016248919"/>
          <c:h val="0.17623991594608956"/>
        </c:manualLayout>
      </c:layout>
      <c:overlay val="0"/>
      <c:spPr>
        <a:solidFill>
          <a:srgbClr val="FFFFFF"/>
        </a:solidFill>
        <a:ln w="38100">
          <a:solidFill>
            <a:srgbClr val="000000"/>
          </a:solidFill>
          <a:prstDash val="solid"/>
        </a:ln>
      </c:spPr>
      <c:txPr>
        <a:bodyPr/>
        <a:lstStyle/>
        <a:p>
          <a:pPr>
            <a:defRPr sz="135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425" b="0" i="0" u="none" strike="noStrike" baseline="0">
          <a:solidFill>
            <a:srgbClr val="000000"/>
          </a:solidFill>
          <a:latin typeface="VNI-Times"/>
          <a:ea typeface="VNI-Times"/>
          <a:cs typeface="VNI-Times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55880</xdr:colOff>
      <xdr:row>1</xdr:row>
      <xdr:rowOff>83820</xdr:rowOff>
    </xdr:from>
    <xdr:to>
      <xdr:col>15</xdr:col>
      <xdr:colOff>660400</xdr:colOff>
      <xdr:row>47</xdr:row>
      <xdr:rowOff>81280</xdr:rowOff>
    </xdr:to>
    <xdr:graphicFrame macro="">
      <xdr:nvGraphicFramePr>
        <xdr:cNvPr id="7" name="Chart 512398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0.4891</cdr:x>
      <cdr:y>0.46027</cdr:y>
    </cdr:from>
    <cdr:to>
      <cdr:x>0.50401</cdr:x>
      <cdr:y>0.55344</cdr:y>
    </cdr:to>
    <cdr:sp macro="" textlink="">
      <cdr:nvSpPr>
        <cdr:cNvPr id="2048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898781" y="4864235"/>
          <a:ext cx="298971" cy="104086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100584" tIns="109728" rIns="100584" bIns="109728" anchor="ctr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en-US" sz="5400" b="0" i="0" strike="noStrike">
              <a:solidFill>
                <a:srgbClr val="000000"/>
              </a:solidFill>
              <a:latin typeface="VNI-Times"/>
            </a:rPr>
            <a:t>    </a:t>
          </a:r>
        </a:p>
      </cdr:txBody>
    </cdr:sp>
  </cdr:relSizeAnchor>
  <cdr:relSizeAnchor xmlns:cdr="http://schemas.openxmlformats.org/drawingml/2006/chartDrawing">
    <cdr:from>
      <cdr:x>0.4891</cdr:x>
      <cdr:y>0.46027</cdr:y>
    </cdr:from>
    <cdr:to>
      <cdr:x>0.50401</cdr:x>
      <cdr:y>0.55344</cdr:y>
    </cdr:to>
    <cdr:sp macro="" textlink="">
      <cdr:nvSpPr>
        <cdr:cNvPr id="2048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898781" y="4864235"/>
          <a:ext cx="298971" cy="104086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100584" tIns="109728" rIns="100584" bIns="109728" anchor="ctr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en-US" sz="5400" b="0" i="0" strike="noStrike">
              <a:solidFill>
                <a:srgbClr val="000000"/>
              </a:solidFill>
              <a:latin typeface="VNI-Times"/>
            </a:rPr>
            <a:t> </a:t>
          </a:r>
        </a:p>
      </cdr:txBody>
    </cdr:sp>
  </cdr:relSizeAnchor>
</c:userShape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4">
    <tabColor rgb="FF99FF99"/>
  </sheetPr>
  <dimension ref="B48:AF670"/>
  <sheetViews>
    <sheetView tabSelected="1" zoomScale="75" zoomScaleNormal="75" workbookViewId="0">
      <selection activeCell="A7" sqref="A7"/>
    </sheetView>
  </sheetViews>
  <sheetFormatPr defaultRowHeight="13.2" x14ac:dyDescent="0.25"/>
  <cols>
    <col min="1" max="1" width="2.6640625" customWidth="1"/>
    <col min="2" max="2" width="30" customWidth="1"/>
    <col min="3" max="3" width="23.33203125" customWidth="1"/>
    <col min="4" max="6" width="18" customWidth="1"/>
    <col min="7" max="7" width="27.109375" customWidth="1"/>
    <col min="8" max="8" width="16.109375" customWidth="1"/>
    <col min="9" max="9" width="14.5546875" customWidth="1"/>
    <col min="10" max="10" width="18" customWidth="1"/>
    <col min="11" max="11" width="1.5546875" customWidth="1"/>
    <col min="12" max="12" width="29.5546875" customWidth="1"/>
    <col min="13" max="13" width="14.44140625" customWidth="1"/>
    <col min="14" max="14" width="11.44140625" customWidth="1"/>
    <col min="15" max="15" width="12.6640625" bestFit="1" customWidth="1"/>
    <col min="16" max="16" width="16.109375" customWidth="1"/>
    <col min="17" max="17" width="1.5546875" customWidth="1"/>
    <col min="18" max="18" width="21.6640625" customWidth="1"/>
    <col min="19" max="23" width="24.33203125" customWidth="1"/>
    <col min="24" max="24" width="26.44140625" customWidth="1"/>
    <col min="25" max="26" width="24.33203125" customWidth="1"/>
    <col min="27" max="27" width="1.5546875" customWidth="1"/>
    <col min="28" max="28" width="9.6640625" bestFit="1" customWidth="1"/>
    <col min="31" max="31" width="10.44140625" customWidth="1"/>
    <col min="32" max="32" width="9.6640625" bestFit="1" customWidth="1"/>
    <col min="33" max="33" width="11.33203125" bestFit="1" customWidth="1"/>
    <col min="35" max="35" width="38.5546875" customWidth="1"/>
    <col min="37" max="37" width="10.6640625" bestFit="1" customWidth="1"/>
  </cols>
  <sheetData>
    <row r="48" ht="13.8" thickBot="1" x14ac:dyDescent="0.3"/>
    <row r="49" spans="2:32" ht="81.75" customHeight="1" thickBot="1" x14ac:dyDescent="0.3">
      <c r="B49" s="72" t="s">
        <v>0</v>
      </c>
      <c r="C49" s="115" t="s">
        <v>28</v>
      </c>
      <c r="D49" s="116"/>
      <c r="E49" s="116"/>
      <c r="F49" s="116"/>
      <c r="G49" s="116"/>
      <c r="H49" s="116"/>
      <c r="I49" s="116"/>
      <c r="J49" s="117"/>
      <c r="L49" s="115" t="s">
        <v>5</v>
      </c>
      <c r="M49" s="116"/>
      <c r="N49" s="116"/>
      <c r="O49" s="116"/>
      <c r="P49" s="117"/>
      <c r="R49" s="115" t="s">
        <v>4</v>
      </c>
      <c r="S49" s="116"/>
      <c r="T49" s="116"/>
      <c r="U49" s="116"/>
      <c r="V49" s="116"/>
      <c r="W49" s="116"/>
      <c r="X49" s="116"/>
      <c r="Y49" s="116"/>
      <c r="Z49" s="117"/>
    </row>
    <row r="50" spans="2:32" ht="27" customHeight="1" x14ac:dyDescent="0.3">
      <c r="B50" s="70"/>
      <c r="C50" s="108" t="s">
        <v>11</v>
      </c>
      <c r="D50" s="108" t="s">
        <v>12</v>
      </c>
      <c r="E50" s="108" t="s">
        <v>7</v>
      </c>
      <c r="F50" s="108" t="s">
        <v>13</v>
      </c>
      <c r="G50" s="108" t="s">
        <v>14</v>
      </c>
      <c r="H50" s="108" t="s">
        <v>15</v>
      </c>
      <c r="I50" s="110" t="s">
        <v>16</v>
      </c>
      <c r="J50" s="108" t="s">
        <v>17</v>
      </c>
      <c r="L50" s="110" t="s">
        <v>18</v>
      </c>
      <c r="M50" s="108" t="s">
        <v>8</v>
      </c>
      <c r="N50" s="108" t="s">
        <v>6</v>
      </c>
      <c r="O50" s="108" t="s">
        <v>19</v>
      </c>
      <c r="P50" s="108" t="s">
        <v>9</v>
      </c>
      <c r="R50" s="110" t="s">
        <v>20</v>
      </c>
      <c r="S50" s="113" t="s">
        <v>21</v>
      </c>
      <c r="T50" s="110" t="s">
        <v>10</v>
      </c>
      <c r="U50" s="113" t="s">
        <v>22</v>
      </c>
      <c r="V50" s="110" t="s">
        <v>23</v>
      </c>
      <c r="W50" s="110" t="s">
        <v>24</v>
      </c>
      <c r="X50" s="108" t="s">
        <v>25</v>
      </c>
      <c r="Y50" s="110" t="s">
        <v>26</v>
      </c>
      <c r="Z50" s="108" t="s">
        <v>27</v>
      </c>
    </row>
    <row r="51" spans="2:32" ht="18" thickBot="1" x14ac:dyDescent="0.6">
      <c r="B51" s="71">
        <v>0</v>
      </c>
      <c r="C51" s="109"/>
      <c r="D51" s="109"/>
      <c r="E51" s="109"/>
      <c r="F51" s="109"/>
      <c r="G51" s="109"/>
      <c r="H51" s="109"/>
      <c r="I51" s="111"/>
      <c r="J51" s="109"/>
      <c r="L51" s="111"/>
      <c r="M51" s="109"/>
      <c r="N51" s="112"/>
      <c r="O51" s="109"/>
      <c r="P51" s="109"/>
      <c r="R51" s="111"/>
      <c r="S51" s="114"/>
      <c r="T51" s="111"/>
      <c r="U51" s="114"/>
      <c r="V51" s="111"/>
      <c r="W51" s="111"/>
      <c r="X51" s="109"/>
      <c r="Y51" s="111"/>
      <c r="Z51" s="109"/>
      <c r="AB51" s="77" t="s">
        <v>2</v>
      </c>
      <c r="AC51" s="77" t="s">
        <v>1</v>
      </c>
      <c r="AD51" s="69" t="s">
        <v>3</v>
      </c>
      <c r="AE51" s="77" t="s">
        <v>2</v>
      </c>
      <c r="AF51" s="77" t="s">
        <v>1</v>
      </c>
    </row>
    <row r="52" spans="2:32" ht="14.4" x14ac:dyDescent="0.3">
      <c r="B52" s="118">
        <f>B50+0.25</f>
        <v>0.25</v>
      </c>
      <c r="C52" s="44">
        <f t="shared" ref="C52:H52" si="0">(C71/20)</f>
        <v>7.7499999999999999E-3</v>
      </c>
      <c r="D52" s="50">
        <f t="shared" si="0"/>
        <v>9.2499999999999995E-3</v>
      </c>
      <c r="E52" s="48">
        <f t="shared" si="0"/>
        <v>9.3500000000000007E-3</v>
      </c>
      <c r="F52" s="48">
        <f t="shared" si="0"/>
        <v>7.3499999999999998E-3</v>
      </c>
      <c r="G52" s="50">
        <f t="shared" si="0"/>
        <v>7.4999999999999997E-3</v>
      </c>
      <c r="H52" s="83">
        <f t="shared" si="0"/>
        <v>1.15E-2</v>
      </c>
      <c r="I52" s="6"/>
      <c r="J52" s="50">
        <f>(J71/20)</f>
        <v>9.8549999999999992E-3</v>
      </c>
      <c r="L52" s="35">
        <f>(L71/20)</f>
        <v>8.2950000000000003E-3</v>
      </c>
      <c r="M52" s="11"/>
      <c r="N52" s="6"/>
      <c r="O52" s="36">
        <f>(O71/20)</f>
        <v>4.5999999999999999E-3</v>
      </c>
      <c r="P52" s="37">
        <f t="shared" ref="P52:Z52" si="1">(P71/20)</f>
        <v>6.0000000000000001E-3</v>
      </c>
      <c r="R52" s="46">
        <f t="shared" si="1"/>
        <v>8.0600000000000012E-3</v>
      </c>
      <c r="S52" s="58">
        <f t="shared" si="1"/>
        <v>9.0899999999999991E-3</v>
      </c>
      <c r="T52" s="79"/>
      <c r="U52" s="85">
        <v>0.11224833949960636</v>
      </c>
      <c r="V52" s="94">
        <f>((V55-0)*25%)</f>
        <v>4.8599999999999997E-3</v>
      </c>
      <c r="W52" s="102"/>
      <c r="X52" s="89">
        <f t="shared" si="1"/>
        <v>1.3050000000000001E-2</v>
      </c>
      <c r="Y52" s="54">
        <f t="shared" si="1"/>
        <v>1.1849999999999999E-2</v>
      </c>
      <c r="Z52" s="63">
        <f t="shared" si="1"/>
        <v>8.9999999999999993E-3</v>
      </c>
      <c r="AB52" s="78">
        <f t="shared" ref="AB52:AB115" si="2">MIN(I52:Z52)</f>
        <v>4.5999999999999999E-3</v>
      </c>
      <c r="AC52" s="78">
        <f t="shared" ref="AC52:AC115" si="3">MAX(I52:Z52)</f>
        <v>0.11224833949960636</v>
      </c>
      <c r="AD52" s="68">
        <f>AC52-AB52</f>
        <v>0.10764833949960637</v>
      </c>
      <c r="AE52" s="120">
        <v>4.5999999999999999E-3</v>
      </c>
      <c r="AF52" s="120">
        <v>1.3050000000000001E-2</v>
      </c>
    </row>
    <row r="53" spans="2:32" ht="14.4" x14ac:dyDescent="0.3">
      <c r="B53" s="73">
        <f t="shared" ref="B53:B116" si="4">B52+0.25</f>
        <v>0.5</v>
      </c>
      <c r="C53" s="45">
        <f t="shared" ref="C53:H53" si="5">(C71/20)+C52</f>
        <v>1.55E-2</v>
      </c>
      <c r="D53" s="18">
        <f t="shared" si="5"/>
        <v>1.8499999999999999E-2</v>
      </c>
      <c r="E53" s="49">
        <f t="shared" si="5"/>
        <v>1.8700000000000001E-2</v>
      </c>
      <c r="F53" s="49">
        <f t="shared" si="5"/>
        <v>1.47E-2</v>
      </c>
      <c r="G53" s="18">
        <f t="shared" si="5"/>
        <v>1.4999999999999999E-2</v>
      </c>
      <c r="H53" s="84">
        <f t="shared" si="5"/>
        <v>2.3E-2</v>
      </c>
      <c r="I53" s="7"/>
      <c r="J53" s="18">
        <f>(J71/20)+J52</f>
        <v>1.9709999999999998E-2</v>
      </c>
      <c r="L53" s="22">
        <f>(L71/20)+L52</f>
        <v>1.6590000000000001E-2</v>
      </c>
      <c r="M53" s="12"/>
      <c r="N53" s="7"/>
      <c r="O53" s="31">
        <f>(O71/20)+O52</f>
        <v>9.1999999999999998E-3</v>
      </c>
      <c r="P53" s="38">
        <f t="shared" ref="P53:Z53" si="6">(P71/20)+P52</f>
        <v>1.2E-2</v>
      </c>
      <c r="R53" s="47">
        <f t="shared" si="6"/>
        <v>1.6120000000000002E-2</v>
      </c>
      <c r="S53" s="59">
        <f t="shared" si="6"/>
        <v>1.8179999999999998E-2</v>
      </c>
      <c r="T53" s="79"/>
      <c r="U53" s="85">
        <v>0.11845300814182752</v>
      </c>
      <c r="V53" s="94">
        <f>((V55-0)*50%)</f>
        <v>9.7199999999999995E-3</v>
      </c>
      <c r="W53" s="102"/>
      <c r="X53" s="86">
        <f t="shared" si="6"/>
        <v>2.6100000000000002E-2</v>
      </c>
      <c r="Y53" s="14">
        <f t="shared" si="6"/>
        <v>2.3699999999999999E-2</v>
      </c>
      <c r="Z53" s="64">
        <f t="shared" si="6"/>
        <v>1.7999999999999999E-2</v>
      </c>
      <c r="AB53" s="78">
        <f t="shared" si="2"/>
        <v>9.1999999999999998E-3</v>
      </c>
      <c r="AC53" s="78">
        <f t="shared" si="3"/>
        <v>0.11845300814182752</v>
      </c>
      <c r="AD53" s="68">
        <f t="shared" ref="AD53:AD116" si="7">AC53-AB53</f>
        <v>0.10925300814182752</v>
      </c>
      <c r="AE53" s="120">
        <v>9.1999999999999998E-3</v>
      </c>
      <c r="AF53" s="120">
        <v>2.6100000000000002E-2</v>
      </c>
    </row>
    <row r="54" spans="2:32" ht="14.4" x14ac:dyDescent="0.3">
      <c r="B54" s="73">
        <f t="shared" si="4"/>
        <v>0.75</v>
      </c>
      <c r="C54" s="45">
        <f t="shared" ref="C54:H54" si="8">(C71/20)+C53</f>
        <v>2.325E-2</v>
      </c>
      <c r="D54" s="18">
        <f t="shared" si="8"/>
        <v>2.7749999999999997E-2</v>
      </c>
      <c r="E54" s="49">
        <f t="shared" si="8"/>
        <v>2.8050000000000002E-2</v>
      </c>
      <c r="F54" s="49">
        <f t="shared" si="8"/>
        <v>2.205E-2</v>
      </c>
      <c r="G54" s="18">
        <f t="shared" si="8"/>
        <v>2.2499999999999999E-2</v>
      </c>
      <c r="H54" s="84">
        <f t="shared" si="8"/>
        <v>3.4500000000000003E-2</v>
      </c>
      <c r="I54" s="7"/>
      <c r="J54" s="18">
        <f>(J71/20)+J53</f>
        <v>2.9564999999999998E-2</v>
      </c>
      <c r="L54" s="22">
        <f>(L71/20)+L53</f>
        <v>2.4885000000000001E-2</v>
      </c>
      <c r="M54" s="12"/>
      <c r="N54" s="7"/>
      <c r="O54" s="31">
        <f>(O71/20)+O53</f>
        <v>1.38E-2</v>
      </c>
      <c r="P54" s="38">
        <f t="shared" ref="P54:Z54" si="9">(P71/20)+P53</f>
        <v>1.8000000000000002E-2</v>
      </c>
      <c r="R54" s="47">
        <f t="shared" si="9"/>
        <v>2.4180000000000004E-2</v>
      </c>
      <c r="S54" s="59">
        <f t="shared" si="9"/>
        <v>2.7269999999999996E-2</v>
      </c>
      <c r="T54" s="79"/>
      <c r="U54" s="85">
        <v>0.12461431115076108</v>
      </c>
      <c r="V54" s="94">
        <f>((V55-0)*75%)</f>
        <v>1.4579999999999999E-2</v>
      </c>
      <c r="W54" s="102"/>
      <c r="X54" s="86">
        <f t="shared" si="9"/>
        <v>3.9150000000000004E-2</v>
      </c>
      <c r="Y54" s="14">
        <f t="shared" si="9"/>
        <v>3.5549999999999998E-2</v>
      </c>
      <c r="Z54" s="64">
        <f t="shared" si="9"/>
        <v>2.6999999999999996E-2</v>
      </c>
      <c r="AB54" s="78">
        <f t="shared" si="2"/>
        <v>1.38E-2</v>
      </c>
      <c r="AC54" s="78">
        <f t="shared" si="3"/>
        <v>0.12461431115076108</v>
      </c>
      <c r="AD54" s="68">
        <f t="shared" si="7"/>
        <v>0.11081431115076107</v>
      </c>
      <c r="AE54" s="120">
        <v>1.38E-2</v>
      </c>
      <c r="AF54" s="120">
        <v>3.9150000000000004E-2</v>
      </c>
    </row>
    <row r="55" spans="2:32" ht="14.4" x14ac:dyDescent="0.3">
      <c r="B55" s="73">
        <f t="shared" si="4"/>
        <v>1</v>
      </c>
      <c r="C55" s="45">
        <f t="shared" ref="C55:H55" si="10">(C71/20)+C54</f>
        <v>3.1E-2</v>
      </c>
      <c r="D55" s="18">
        <f t="shared" si="10"/>
        <v>3.6999999999999998E-2</v>
      </c>
      <c r="E55" s="49">
        <f t="shared" si="10"/>
        <v>3.7400000000000003E-2</v>
      </c>
      <c r="F55" s="49">
        <f t="shared" si="10"/>
        <v>2.9399999999999999E-2</v>
      </c>
      <c r="G55" s="18">
        <f t="shared" si="10"/>
        <v>0.03</v>
      </c>
      <c r="H55" s="84">
        <f t="shared" si="10"/>
        <v>4.5999999999999999E-2</v>
      </c>
      <c r="I55" s="8">
        <v>2.58E-2</v>
      </c>
      <c r="J55" s="18">
        <f>(J71/20)+J54</f>
        <v>3.9419999999999997E-2</v>
      </c>
      <c r="L55" s="22">
        <f>(L71/20)+L54</f>
        <v>3.3180000000000001E-2</v>
      </c>
      <c r="M55" s="12"/>
      <c r="N55" s="7"/>
      <c r="O55" s="31">
        <f>(O71/20)+O54</f>
        <v>1.84E-2</v>
      </c>
      <c r="P55" s="38">
        <f t="shared" ref="P55:Z55" si="11">(P71/20)+P54</f>
        <v>2.4E-2</v>
      </c>
      <c r="R55" s="47">
        <f t="shared" si="11"/>
        <v>3.2240000000000005E-2</v>
      </c>
      <c r="S55" s="59">
        <f t="shared" si="11"/>
        <v>3.6359999999999996E-2</v>
      </c>
      <c r="T55" s="79"/>
      <c r="U55" s="85">
        <v>0.13073255161723407</v>
      </c>
      <c r="V55" s="95">
        <v>1.9439999999999999E-2</v>
      </c>
      <c r="W55" s="103"/>
      <c r="X55" s="86">
        <f t="shared" si="11"/>
        <v>5.2200000000000003E-2</v>
      </c>
      <c r="Y55" s="14">
        <f t="shared" si="11"/>
        <v>4.7399999999999998E-2</v>
      </c>
      <c r="Z55" s="64">
        <f t="shared" si="11"/>
        <v>3.5999999999999997E-2</v>
      </c>
      <c r="AB55" s="78">
        <f t="shared" si="2"/>
        <v>1.84E-2</v>
      </c>
      <c r="AC55" s="78">
        <f t="shared" si="3"/>
        <v>0.13073255161723407</v>
      </c>
      <c r="AD55" s="68">
        <f t="shared" si="7"/>
        <v>0.11233255161723407</v>
      </c>
      <c r="AE55" s="120">
        <v>1.84E-2</v>
      </c>
      <c r="AF55" s="120">
        <v>5.2200000000000003E-2</v>
      </c>
    </row>
    <row r="56" spans="2:32" ht="14.4" x14ac:dyDescent="0.3">
      <c r="B56" s="73">
        <f t="shared" si="4"/>
        <v>1.25</v>
      </c>
      <c r="C56" s="45">
        <f t="shared" ref="C56:H56" si="12">(C71/20)+C55</f>
        <v>3.875E-2</v>
      </c>
      <c r="D56" s="18">
        <f t="shared" si="12"/>
        <v>4.6249999999999999E-2</v>
      </c>
      <c r="E56" s="49">
        <f t="shared" si="12"/>
        <v>4.675E-2</v>
      </c>
      <c r="F56" s="49">
        <f t="shared" si="12"/>
        <v>3.6749999999999998E-2</v>
      </c>
      <c r="G56" s="18">
        <f t="shared" si="12"/>
        <v>3.7499999999999999E-2</v>
      </c>
      <c r="H56" s="84">
        <f t="shared" si="12"/>
        <v>5.7499999999999996E-2</v>
      </c>
      <c r="I56" s="9">
        <f>((I59-I55)/4)+I55</f>
        <v>3.5099999999999999E-2</v>
      </c>
      <c r="J56" s="18">
        <f>(J71/20)+J55</f>
        <v>4.9274999999999999E-2</v>
      </c>
      <c r="L56" s="22">
        <f>(L71/20)+L55</f>
        <v>4.1474999999999998E-2</v>
      </c>
      <c r="M56" s="14"/>
      <c r="N56" s="9"/>
      <c r="O56" s="31">
        <f>(O71/20)+O55</f>
        <v>2.3E-2</v>
      </c>
      <c r="P56" s="38">
        <f t="shared" ref="P56:Z56" si="13">(P71/20)+P55</f>
        <v>0.03</v>
      </c>
      <c r="R56" s="47">
        <f t="shared" si="13"/>
        <v>4.0300000000000002E-2</v>
      </c>
      <c r="S56" s="59">
        <f t="shared" si="13"/>
        <v>4.5449999999999997E-2</v>
      </c>
      <c r="T56" s="79"/>
      <c r="U56" s="85">
        <v>0.13680803051371293</v>
      </c>
      <c r="V56" s="94">
        <f>((V59-V55)*25%)+V55</f>
        <v>2.4299999999999999E-2</v>
      </c>
      <c r="W56" s="102"/>
      <c r="X56" s="86">
        <f t="shared" si="13"/>
        <v>6.5250000000000002E-2</v>
      </c>
      <c r="Y56" s="14">
        <f t="shared" si="13"/>
        <v>5.9249999999999997E-2</v>
      </c>
      <c r="Z56" s="64">
        <f t="shared" si="13"/>
        <v>4.4999999999999998E-2</v>
      </c>
      <c r="AB56" s="78">
        <f t="shared" si="2"/>
        <v>2.3E-2</v>
      </c>
      <c r="AC56" s="78">
        <f t="shared" si="3"/>
        <v>0.13680803051371293</v>
      </c>
      <c r="AD56" s="68">
        <f t="shared" si="7"/>
        <v>0.11380803051371294</v>
      </c>
      <c r="AE56" s="120">
        <v>2.3E-2</v>
      </c>
      <c r="AF56" s="120">
        <v>6.5250000000000002E-2</v>
      </c>
    </row>
    <row r="57" spans="2:32" ht="14.4" x14ac:dyDescent="0.3">
      <c r="B57" s="73">
        <f t="shared" si="4"/>
        <v>1.5</v>
      </c>
      <c r="C57" s="45">
        <f t="shared" ref="C57:H57" si="14">(C71/20)+C56</f>
        <v>4.65E-2</v>
      </c>
      <c r="D57" s="18">
        <f t="shared" si="14"/>
        <v>5.5500000000000001E-2</v>
      </c>
      <c r="E57" s="49">
        <f t="shared" si="14"/>
        <v>5.6099999999999997E-2</v>
      </c>
      <c r="F57" s="49">
        <f t="shared" si="14"/>
        <v>4.41E-2</v>
      </c>
      <c r="G57" s="18">
        <f t="shared" si="14"/>
        <v>4.4999999999999998E-2</v>
      </c>
      <c r="H57" s="84">
        <f t="shared" si="14"/>
        <v>6.8999999999999992E-2</v>
      </c>
      <c r="I57" s="9">
        <f>((I59-I55)/4)+I56</f>
        <v>4.4399999999999995E-2</v>
      </c>
      <c r="J57" s="18">
        <f>(J71/20)+J56</f>
        <v>5.9130000000000002E-2</v>
      </c>
      <c r="L57" s="22">
        <f>(L71/20)+L56</f>
        <v>4.9769999999999995E-2</v>
      </c>
      <c r="M57" s="14"/>
      <c r="N57" s="9"/>
      <c r="O57" s="31">
        <f>(O71/20)+O56</f>
        <v>2.76E-2</v>
      </c>
      <c r="P57" s="38">
        <f t="shared" ref="P57:Z57" si="15">(P71/20)+P56</f>
        <v>3.5999999999999997E-2</v>
      </c>
      <c r="R57" s="47">
        <f t="shared" si="15"/>
        <v>4.836E-2</v>
      </c>
      <c r="S57" s="59">
        <f t="shared" si="15"/>
        <v>5.4539999999999998E-2</v>
      </c>
      <c r="T57" s="79"/>
      <c r="U57" s="85">
        <v>0.14284104670910905</v>
      </c>
      <c r="V57" s="94">
        <f>((V59-V55)*50%)+V55</f>
        <v>2.9159999999999998E-2</v>
      </c>
      <c r="W57" s="102"/>
      <c r="X57" s="86">
        <f t="shared" si="15"/>
        <v>7.8300000000000008E-2</v>
      </c>
      <c r="Y57" s="14">
        <f t="shared" si="15"/>
        <v>7.1099999999999997E-2</v>
      </c>
      <c r="Z57" s="64">
        <f t="shared" si="15"/>
        <v>5.3999999999999999E-2</v>
      </c>
      <c r="AB57" s="78">
        <f t="shared" si="2"/>
        <v>2.76E-2</v>
      </c>
      <c r="AC57" s="78">
        <f t="shared" si="3"/>
        <v>0.14284104670910905</v>
      </c>
      <c r="AD57" s="68">
        <f t="shared" si="7"/>
        <v>0.11524104670910905</v>
      </c>
      <c r="AE57" s="120">
        <v>2.76E-2</v>
      </c>
      <c r="AF57" s="120">
        <v>7.8300000000000008E-2</v>
      </c>
    </row>
    <row r="58" spans="2:32" ht="14.4" x14ac:dyDescent="0.3">
      <c r="B58" s="73">
        <f t="shared" si="4"/>
        <v>1.75</v>
      </c>
      <c r="C58" s="45">
        <f t="shared" ref="C58:H58" si="16">(C71/20)+C57</f>
        <v>5.425E-2</v>
      </c>
      <c r="D58" s="18">
        <f t="shared" si="16"/>
        <v>6.4750000000000002E-2</v>
      </c>
      <c r="E58" s="49">
        <f t="shared" si="16"/>
        <v>6.5449999999999994E-2</v>
      </c>
      <c r="F58" s="49">
        <f t="shared" si="16"/>
        <v>5.1450000000000003E-2</v>
      </c>
      <c r="G58" s="18">
        <f t="shared" si="16"/>
        <v>5.2499999999999998E-2</v>
      </c>
      <c r="H58" s="84">
        <f t="shared" si="16"/>
        <v>8.0499999999999988E-2</v>
      </c>
      <c r="I58" s="9">
        <f>((I59-I55)/4)+I57</f>
        <v>5.3699999999999998E-2</v>
      </c>
      <c r="J58" s="18">
        <f>(J71/20)+J57</f>
        <v>6.8985000000000005E-2</v>
      </c>
      <c r="L58" s="22">
        <f>(L71/20)+L57</f>
        <v>5.8064999999999992E-2</v>
      </c>
      <c r="M58" s="14"/>
      <c r="N58" s="9"/>
      <c r="O58" s="31">
        <f>(O71/20)+O57</f>
        <v>3.2199999999999999E-2</v>
      </c>
      <c r="P58" s="38">
        <f t="shared" ref="P58:Z58" si="17">(P71/20)+P57</f>
        <v>4.1999999999999996E-2</v>
      </c>
      <c r="R58" s="47">
        <f t="shared" si="17"/>
        <v>5.6419999999999998E-2</v>
      </c>
      <c r="S58" s="59">
        <f t="shared" si="17"/>
        <v>6.3629999999999992E-2</v>
      </c>
      <c r="T58" s="79"/>
      <c r="U58" s="85">
        <v>0.14883189698348132</v>
      </c>
      <c r="V58" s="94">
        <f>((V59-V55)*75%)+V55</f>
        <v>3.4019999999999995E-2</v>
      </c>
      <c r="W58" s="102"/>
      <c r="X58" s="86">
        <f t="shared" si="17"/>
        <v>9.1350000000000015E-2</v>
      </c>
      <c r="Y58" s="14">
        <f t="shared" si="17"/>
        <v>8.2949999999999996E-2</v>
      </c>
      <c r="Z58" s="64">
        <f t="shared" si="17"/>
        <v>6.3E-2</v>
      </c>
      <c r="AB58" s="78">
        <f t="shared" si="2"/>
        <v>3.2199999999999999E-2</v>
      </c>
      <c r="AC58" s="78">
        <f t="shared" si="3"/>
        <v>0.14883189698348132</v>
      </c>
      <c r="AD58" s="68">
        <f t="shared" si="7"/>
        <v>0.11663189698348131</v>
      </c>
      <c r="AE58" s="120">
        <v>3.2199999999999999E-2</v>
      </c>
      <c r="AF58" s="120">
        <v>9.1350000000000015E-2</v>
      </c>
    </row>
    <row r="59" spans="2:32" ht="14.4" x14ac:dyDescent="0.3">
      <c r="B59" s="73">
        <f t="shared" si="4"/>
        <v>2</v>
      </c>
      <c r="C59" s="45">
        <f t="shared" ref="C59:H59" si="18">(C71/20)+C58</f>
        <v>6.2E-2</v>
      </c>
      <c r="D59" s="18">
        <f t="shared" si="18"/>
        <v>7.3999999999999996E-2</v>
      </c>
      <c r="E59" s="49">
        <f t="shared" si="18"/>
        <v>7.4799999999999991E-2</v>
      </c>
      <c r="F59" s="49">
        <f t="shared" si="18"/>
        <v>5.8800000000000005E-2</v>
      </c>
      <c r="G59" s="18">
        <f t="shared" si="18"/>
        <v>0.06</v>
      </c>
      <c r="H59" s="84">
        <f t="shared" si="18"/>
        <v>9.1999999999999985E-2</v>
      </c>
      <c r="I59" s="8">
        <v>6.3E-2</v>
      </c>
      <c r="J59" s="18">
        <f>(J71/20)+J58</f>
        <v>7.8840000000000007E-2</v>
      </c>
      <c r="L59" s="22">
        <f>(L71/20)+L58</f>
        <v>6.6359999999999988E-2</v>
      </c>
      <c r="M59" s="12"/>
      <c r="N59" s="7"/>
      <c r="O59" s="31">
        <f>(O71/20)+O58</f>
        <v>3.6799999999999999E-2</v>
      </c>
      <c r="P59" s="38">
        <f t="shared" ref="P59:Z59" si="19">(P71/20)+P58</f>
        <v>4.7999999999999994E-2</v>
      </c>
      <c r="R59" s="47">
        <f t="shared" si="19"/>
        <v>6.4479999999999996E-2</v>
      </c>
      <c r="S59" s="59">
        <f t="shared" si="19"/>
        <v>7.2719999999999993E-2</v>
      </c>
      <c r="T59" s="79"/>
      <c r="U59" s="85">
        <v>0.15478087604263469</v>
      </c>
      <c r="V59" s="95">
        <v>3.8879999999999998E-2</v>
      </c>
      <c r="W59" s="103"/>
      <c r="X59" s="86">
        <f t="shared" si="19"/>
        <v>0.10440000000000002</v>
      </c>
      <c r="Y59" s="14">
        <f t="shared" si="19"/>
        <v>9.4799999999999995E-2</v>
      </c>
      <c r="Z59" s="64">
        <f t="shared" si="19"/>
        <v>7.1999999999999995E-2</v>
      </c>
      <c r="AB59" s="78">
        <f t="shared" si="2"/>
        <v>3.6799999999999999E-2</v>
      </c>
      <c r="AC59" s="78">
        <f t="shared" si="3"/>
        <v>0.15478087604263469</v>
      </c>
      <c r="AD59" s="68">
        <f t="shared" si="7"/>
        <v>0.11798087604263469</v>
      </c>
      <c r="AE59" s="120">
        <v>3.6799999999999999E-2</v>
      </c>
      <c r="AF59" s="120">
        <v>0.10440000000000002</v>
      </c>
    </row>
    <row r="60" spans="2:32" ht="14.4" x14ac:dyDescent="0.3">
      <c r="B60" s="73">
        <f t="shared" si="4"/>
        <v>2.25</v>
      </c>
      <c r="C60" s="45">
        <f t="shared" ref="C60:H60" si="20">(C71/20)+C59</f>
        <v>6.9750000000000006E-2</v>
      </c>
      <c r="D60" s="18">
        <f t="shared" si="20"/>
        <v>8.3249999999999991E-2</v>
      </c>
      <c r="E60" s="49">
        <f t="shared" si="20"/>
        <v>8.4149999999999989E-2</v>
      </c>
      <c r="F60" s="49">
        <f t="shared" si="20"/>
        <v>6.615E-2</v>
      </c>
      <c r="G60" s="18">
        <f t="shared" si="20"/>
        <v>6.7500000000000004E-2</v>
      </c>
      <c r="H60" s="84">
        <f t="shared" si="20"/>
        <v>0.10349999999999998</v>
      </c>
      <c r="I60" s="9">
        <f>((I63-I59)/4)+I59</f>
        <v>7.2250000000000009E-2</v>
      </c>
      <c r="J60" s="18">
        <f>(J71/20)+J59</f>
        <v>8.869500000000001E-2</v>
      </c>
      <c r="L60" s="22">
        <f>(L71/20)+L59</f>
        <v>7.4654999999999985E-2</v>
      </c>
      <c r="M60" s="14"/>
      <c r="N60" s="9"/>
      <c r="O60" s="31">
        <f>(O71/20)+O59</f>
        <v>4.1399999999999999E-2</v>
      </c>
      <c r="P60" s="38">
        <f t="shared" ref="P60:Z60" si="21">(P71/20)+P59</f>
        <v>5.3999999999999992E-2</v>
      </c>
      <c r="R60" s="47">
        <f t="shared" si="21"/>
        <v>7.2539999999999993E-2</v>
      </c>
      <c r="S60" s="59">
        <f t="shared" si="21"/>
        <v>8.1809999999999994E-2</v>
      </c>
      <c r="T60" s="79"/>
      <c r="U60" s="85">
        <v>0.16068827653261841</v>
      </c>
      <c r="V60" s="94">
        <f>((V63-V59)*25%)+V59</f>
        <v>4.3740000000000001E-2</v>
      </c>
      <c r="W60" s="102"/>
      <c r="X60" s="86">
        <f t="shared" si="21"/>
        <v>0.11745000000000003</v>
      </c>
      <c r="Y60" s="14">
        <f t="shared" si="21"/>
        <v>0.10664999999999999</v>
      </c>
      <c r="Z60" s="64">
        <f t="shared" si="21"/>
        <v>8.0999999999999989E-2</v>
      </c>
      <c r="AB60" s="78">
        <f t="shared" si="2"/>
        <v>4.1399999999999999E-2</v>
      </c>
      <c r="AC60" s="78">
        <f t="shared" si="3"/>
        <v>0.16068827653261841</v>
      </c>
      <c r="AD60" s="68">
        <f t="shared" si="7"/>
        <v>0.11928827653261842</v>
      </c>
      <c r="AE60" s="120">
        <v>4.1399999999999999E-2</v>
      </c>
      <c r="AF60" s="120">
        <v>0.11745000000000003</v>
      </c>
    </row>
    <row r="61" spans="2:32" ht="14.4" x14ac:dyDescent="0.3">
      <c r="B61" s="73">
        <f t="shared" si="4"/>
        <v>2.5</v>
      </c>
      <c r="C61" s="45">
        <f t="shared" ref="C61:H61" si="22">(C71/20)+C60</f>
        <v>7.7500000000000013E-2</v>
      </c>
      <c r="D61" s="18">
        <f t="shared" si="22"/>
        <v>9.2499999999999985E-2</v>
      </c>
      <c r="E61" s="49">
        <f t="shared" si="22"/>
        <v>9.3499999999999986E-2</v>
      </c>
      <c r="F61" s="49">
        <f t="shared" si="22"/>
        <v>7.3499999999999996E-2</v>
      </c>
      <c r="G61" s="18">
        <f t="shared" si="22"/>
        <v>7.5000000000000011E-2</v>
      </c>
      <c r="H61" s="84">
        <f t="shared" si="22"/>
        <v>0.11499999999999998</v>
      </c>
      <c r="I61" s="9">
        <f>((I63-I59)/4)+I60</f>
        <v>8.1500000000000017E-2</v>
      </c>
      <c r="J61" s="18">
        <f>(J71/20)+J60</f>
        <v>9.8550000000000013E-2</v>
      </c>
      <c r="L61" s="22">
        <f>(L71/20)+L60</f>
        <v>8.2949999999999982E-2</v>
      </c>
      <c r="M61" s="14"/>
      <c r="N61" s="9"/>
      <c r="O61" s="31">
        <f>(O71/20)+O60</f>
        <v>4.5999999999999999E-2</v>
      </c>
      <c r="P61" s="38">
        <f t="shared" ref="P61:Z61" si="23">(P71/20)+P60</f>
        <v>5.9999999999999991E-2</v>
      </c>
      <c r="R61" s="47">
        <f t="shared" si="23"/>
        <v>8.0599999999999991E-2</v>
      </c>
      <c r="S61" s="59">
        <f t="shared" si="23"/>
        <v>9.0899999999999995E-2</v>
      </c>
      <c r="T61" s="79"/>
      <c r="U61" s="85">
        <v>0.16655438905412179</v>
      </c>
      <c r="V61" s="94">
        <f>((V63-V59)*50%)+V59</f>
        <v>4.8599999999999997E-2</v>
      </c>
      <c r="W61" s="102"/>
      <c r="X61" s="86">
        <f t="shared" si="23"/>
        <v>0.13050000000000003</v>
      </c>
      <c r="Y61" s="14">
        <f t="shared" si="23"/>
        <v>0.11849999999999999</v>
      </c>
      <c r="Z61" s="64">
        <f t="shared" si="23"/>
        <v>8.9999999999999983E-2</v>
      </c>
      <c r="AB61" s="78">
        <f t="shared" si="2"/>
        <v>4.5999999999999999E-2</v>
      </c>
      <c r="AC61" s="78">
        <f t="shared" si="3"/>
        <v>0.16655438905412179</v>
      </c>
      <c r="AD61" s="68">
        <f t="shared" si="7"/>
        <v>0.12055438905412179</v>
      </c>
      <c r="AE61" s="120">
        <v>4.5999999999999999E-2</v>
      </c>
      <c r="AF61" s="120">
        <v>0.13050000000000003</v>
      </c>
    </row>
    <row r="62" spans="2:32" ht="14.4" x14ac:dyDescent="0.3">
      <c r="B62" s="73">
        <f t="shared" si="4"/>
        <v>2.75</v>
      </c>
      <c r="C62" s="45">
        <f t="shared" ref="C62:H62" si="24">(C71/20)+C61</f>
        <v>8.525000000000002E-2</v>
      </c>
      <c r="D62" s="18">
        <f t="shared" si="24"/>
        <v>0.10174999999999998</v>
      </c>
      <c r="E62" s="49">
        <f t="shared" si="24"/>
        <v>0.10284999999999998</v>
      </c>
      <c r="F62" s="49">
        <f t="shared" si="24"/>
        <v>8.0849999999999991E-2</v>
      </c>
      <c r="G62" s="18">
        <f t="shared" si="24"/>
        <v>8.2500000000000018E-2</v>
      </c>
      <c r="H62" s="84">
        <f t="shared" si="24"/>
        <v>0.12649999999999997</v>
      </c>
      <c r="I62" s="9">
        <f>((I63-I59)/4)+I61</f>
        <v>9.0750000000000025E-2</v>
      </c>
      <c r="J62" s="18">
        <f>(J71/20)+J61</f>
        <v>0.10840500000000002</v>
      </c>
      <c r="L62" s="22">
        <f>(L71/20)+L61</f>
        <v>9.1244999999999979E-2</v>
      </c>
      <c r="M62" s="14"/>
      <c r="N62" s="9"/>
      <c r="O62" s="31">
        <f>(O71/20)+O61</f>
        <v>5.0599999999999999E-2</v>
      </c>
      <c r="P62" s="38">
        <f t="shared" ref="P62:Z62" si="25">(P71/20)+P61</f>
        <v>6.5999999999999989E-2</v>
      </c>
      <c r="R62" s="47">
        <f t="shared" si="25"/>
        <v>8.8659999999999989E-2</v>
      </c>
      <c r="S62" s="59">
        <f t="shared" si="25"/>
        <v>9.9989999999999996E-2</v>
      </c>
      <c r="T62" s="79"/>
      <c r="U62" s="85">
        <v>0.17237950217676901</v>
      </c>
      <c r="V62" s="94">
        <f>((V63-V59)*75%)+V59</f>
        <v>5.3459999999999994E-2</v>
      </c>
      <c r="W62" s="102"/>
      <c r="X62" s="86">
        <f t="shared" si="25"/>
        <v>0.14355000000000004</v>
      </c>
      <c r="Y62" s="14">
        <f t="shared" si="25"/>
        <v>0.13034999999999999</v>
      </c>
      <c r="Z62" s="64">
        <f t="shared" si="25"/>
        <v>9.8999999999999977E-2</v>
      </c>
      <c r="AB62" s="78">
        <f t="shared" si="2"/>
        <v>5.0599999999999999E-2</v>
      </c>
      <c r="AC62" s="78">
        <f t="shared" si="3"/>
        <v>0.17237950217676901</v>
      </c>
      <c r="AD62" s="68">
        <f t="shared" si="7"/>
        <v>0.121779502176769</v>
      </c>
      <c r="AE62" s="120">
        <v>5.0599999999999999E-2</v>
      </c>
      <c r="AF62" s="120">
        <v>0.14355000000000004</v>
      </c>
    </row>
    <row r="63" spans="2:32" ht="14.4" x14ac:dyDescent="0.3">
      <c r="B63" s="73">
        <f t="shared" si="4"/>
        <v>3</v>
      </c>
      <c r="C63" s="45">
        <f t="shared" ref="C63:H63" si="26">(C71/20)+C62</f>
        <v>9.3000000000000027E-2</v>
      </c>
      <c r="D63" s="18">
        <f t="shared" si="26"/>
        <v>0.11099999999999997</v>
      </c>
      <c r="E63" s="49">
        <f t="shared" si="26"/>
        <v>0.11219999999999998</v>
      </c>
      <c r="F63" s="49">
        <f t="shared" si="26"/>
        <v>8.8199999999999987E-2</v>
      </c>
      <c r="G63" s="18">
        <f t="shared" si="26"/>
        <v>9.0000000000000024E-2</v>
      </c>
      <c r="H63" s="84">
        <f t="shared" si="26"/>
        <v>0.13799999999999998</v>
      </c>
      <c r="I63" s="8">
        <v>0.1</v>
      </c>
      <c r="J63" s="18">
        <f>(J71/20)+J62</f>
        <v>0.11826000000000002</v>
      </c>
      <c r="L63" s="22">
        <f>(L71/20)+L62</f>
        <v>9.9539999999999976E-2</v>
      </c>
      <c r="M63" s="12"/>
      <c r="N63" s="7"/>
      <c r="O63" s="31">
        <f>(O71/20)+O62</f>
        <v>5.5199999999999999E-2</v>
      </c>
      <c r="P63" s="38">
        <f t="shared" ref="P63:Z63" si="27">(P71/20)+P62</f>
        <v>7.1999999999999995E-2</v>
      </c>
      <c r="R63" s="47">
        <f t="shared" si="27"/>
        <v>9.6719999999999987E-2</v>
      </c>
      <c r="S63" s="59">
        <f t="shared" si="27"/>
        <v>0.10908</v>
      </c>
      <c r="T63" s="79"/>
      <c r="U63" s="85">
        <v>0.17816390245331576</v>
      </c>
      <c r="V63" s="95">
        <v>5.8319999999999997E-2</v>
      </c>
      <c r="W63" s="103"/>
      <c r="X63" s="86">
        <f t="shared" si="27"/>
        <v>0.15660000000000004</v>
      </c>
      <c r="Y63" s="14">
        <f t="shared" si="27"/>
        <v>0.14219999999999999</v>
      </c>
      <c r="Z63" s="64">
        <f t="shared" si="27"/>
        <v>0.10799999999999997</v>
      </c>
      <c r="AB63" s="78">
        <f t="shared" si="2"/>
        <v>5.5199999999999999E-2</v>
      </c>
      <c r="AC63" s="78">
        <f t="shared" si="3"/>
        <v>0.17816390245331576</v>
      </c>
      <c r="AD63" s="68">
        <f t="shared" si="7"/>
        <v>0.12296390245331576</v>
      </c>
      <c r="AE63" s="120">
        <v>5.5199999999999999E-2</v>
      </c>
      <c r="AF63" s="120">
        <v>0.15660000000000004</v>
      </c>
    </row>
    <row r="64" spans="2:32" ht="14.4" x14ac:dyDescent="0.3">
      <c r="B64" s="73">
        <f t="shared" si="4"/>
        <v>3.25</v>
      </c>
      <c r="C64" s="45">
        <f t="shared" ref="C64:H64" si="28">(C71/20)+C63</f>
        <v>0.10075000000000003</v>
      </c>
      <c r="D64" s="18">
        <f t="shared" si="28"/>
        <v>0.12024999999999997</v>
      </c>
      <c r="E64" s="49">
        <f t="shared" si="28"/>
        <v>0.12154999999999998</v>
      </c>
      <c r="F64" s="49">
        <f t="shared" si="28"/>
        <v>9.5549999999999982E-2</v>
      </c>
      <c r="G64" s="18">
        <f t="shared" si="28"/>
        <v>9.7500000000000031E-2</v>
      </c>
      <c r="H64" s="84">
        <f t="shared" si="28"/>
        <v>0.14949999999999999</v>
      </c>
      <c r="I64" s="9">
        <f>((I67-I63)/4)+I63</f>
        <v>0.10950000000000001</v>
      </c>
      <c r="J64" s="18">
        <f>(J71/20)+J63</f>
        <v>0.12811500000000001</v>
      </c>
      <c r="L64" s="22">
        <f>(L71/20)+L63</f>
        <v>0.10783499999999997</v>
      </c>
      <c r="M64" s="14"/>
      <c r="N64" s="9"/>
      <c r="O64" s="31">
        <f>(O71/20)+O63</f>
        <v>5.9799999999999999E-2</v>
      </c>
      <c r="P64" s="38">
        <f t="shared" ref="P64:Z64" si="29">(P71/20)+P63</f>
        <v>7.8E-2</v>
      </c>
      <c r="R64" s="47">
        <f t="shared" si="29"/>
        <v>0.10477999999999998</v>
      </c>
      <c r="S64" s="59">
        <f t="shared" si="29"/>
        <v>0.11817</v>
      </c>
      <c r="T64" s="79"/>
      <c r="U64" s="85">
        <v>0.18390787443374448</v>
      </c>
      <c r="V64" s="94">
        <f>((V67-V63)*25%)+V63</f>
        <v>6.318E-2</v>
      </c>
      <c r="W64" s="102"/>
      <c r="X64" s="86">
        <f t="shared" si="29"/>
        <v>0.16965000000000005</v>
      </c>
      <c r="Y64" s="14">
        <f t="shared" si="29"/>
        <v>0.15404999999999999</v>
      </c>
      <c r="Z64" s="64">
        <f t="shared" si="29"/>
        <v>0.11699999999999997</v>
      </c>
      <c r="AB64" s="78">
        <f t="shared" si="2"/>
        <v>5.9799999999999999E-2</v>
      </c>
      <c r="AC64" s="78">
        <f t="shared" si="3"/>
        <v>0.18390787443374448</v>
      </c>
      <c r="AD64" s="68">
        <f t="shared" si="7"/>
        <v>0.12410787443374449</v>
      </c>
      <c r="AE64" s="120">
        <v>5.9799999999999999E-2</v>
      </c>
      <c r="AF64" s="120">
        <v>0.16965000000000005</v>
      </c>
    </row>
    <row r="65" spans="2:32" ht="14.4" x14ac:dyDescent="0.3">
      <c r="B65" s="73">
        <f t="shared" si="4"/>
        <v>3.5</v>
      </c>
      <c r="C65" s="45">
        <f t="shared" ref="C65:H65" si="30">(C71/20)+C64</f>
        <v>0.10850000000000004</v>
      </c>
      <c r="D65" s="18">
        <f t="shared" si="30"/>
        <v>0.12949999999999998</v>
      </c>
      <c r="E65" s="49">
        <f t="shared" si="30"/>
        <v>0.13089999999999999</v>
      </c>
      <c r="F65" s="49">
        <f t="shared" si="30"/>
        <v>0.10289999999999998</v>
      </c>
      <c r="G65" s="18">
        <f t="shared" si="30"/>
        <v>0.10500000000000004</v>
      </c>
      <c r="H65" s="84">
        <f t="shared" si="30"/>
        <v>0.161</v>
      </c>
      <c r="I65" s="9">
        <f>((I67-I63)/4)+I64</f>
        <v>0.11900000000000002</v>
      </c>
      <c r="J65" s="18">
        <f>(J71/20)+J64</f>
        <v>0.13797000000000001</v>
      </c>
      <c r="L65" s="22">
        <f>(L71/20)+L64</f>
        <v>0.11612999999999997</v>
      </c>
      <c r="M65" s="14"/>
      <c r="N65" s="9"/>
      <c r="O65" s="31">
        <f>(O71/20)+O64</f>
        <v>6.4399999999999999E-2</v>
      </c>
      <c r="P65" s="38">
        <f t="shared" ref="P65:Z65" si="31">(P71/20)+P64</f>
        <v>8.4000000000000005E-2</v>
      </c>
      <c r="R65" s="47">
        <f t="shared" si="31"/>
        <v>0.11283999999999998</v>
      </c>
      <c r="S65" s="59">
        <f t="shared" si="31"/>
        <v>0.12725999999999998</v>
      </c>
      <c r="T65" s="79"/>
      <c r="U65" s="85">
        <v>0.18961170067926286</v>
      </c>
      <c r="V65" s="94">
        <f>((V67-V63)*50%)+V63</f>
        <v>6.8039999999999989E-2</v>
      </c>
      <c r="W65" s="102"/>
      <c r="X65" s="86">
        <f t="shared" si="31"/>
        <v>0.18270000000000006</v>
      </c>
      <c r="Y65" s="14">
        <f t="shared" si="31"/>
        <v>0.16589999999999999</v>
      </c>
      <c r="Z65" s="64">
        <f t="shared" si="31"/>
        <v>0.12599999999999997</v>
      </c>
      <c r="AB65" s="78">
        <f t="shared" si="2"/>
        <v>6.4399999999999999E-2</v>
      </c>
      <c r="AC65" s="78">
        <f t="shared" si="3"/>
        <v>0.18961170067926286</v>
      </c>
      <c r="AD65" s="68">
        <f t="shared" si="7"/>
        <v>0.12521170067926285</v>
      </c>
      <c r="AE65" s="120">
        <v>6.4399999999999999E-2</v>
      </c>
      <c r="AF65" s="120">
        <v>0.18270000000000006</v>
      </c>
    </row>
    <row r="66" spans="2:32" ht="14.4" x14ac:dyDescent="0.3">
      <c r="B66" s="73">
        <f t="shared" si="4"/>
        <v>3.75</v>
      </c>
      <c r="C66" s="45">
        <f t="shared" ref="C66:H66" si="32">(C71/20)+C65</f>
        <v>0.11625000000000005</v>
      </c>
      <c r="D66" s="18">
        <f t="shared" si="32"/>
        <v>0.13874999999999998</v>
      </c>
      <c r="E66" s="49">
        <f t="shared" si="32"/>
        <v>0.14024999999999999</v>
      </c>
      <c r="F66" s="49">
        <f t="shared" si="32"/>
        <v>0.11024999999999997</v>
      </c>
      <c r="G66" s="18">
        <f t="shared" si="32"/>
        <v>0.11250000000000004</v>
      </c>
      <c r="H66" s="84">
        <f t="shared" si="32"/>
        <v>0.17250000000000001</v>
      </c>
      <c r="I66" s="9">
        <f>((I67-I63)/4)+I65</f>
        <v>0.12850000000000003</v>
      </c>
      <c r="J66" s="18">
        <f>(J71/20)+J65</f>
        <v>0.14782500000000001</v>
      </c>
      <c r="L66" s="22">
        <f>(L71/20)+L65</f>
        <v>0.12442499999999997</v>
      </c>
      <c r="M66" s="14"/>
      <c r="N66" s="9"/>
      <c r="O66" s="31">
        <f>(O71/20)+O65</f>
        <v>6.9000000000000006E-2</v>
      </c>
      <c r="P66" s="38">
        <f t="shared" ref="P66:Z66" si="33">(P71/20)+P65</f>
        <v>9.0000000000000011E-2</v>
      </c>
      <c r="R66" s="47">
        <f t="shared" si="33"/>
        <v>0.12089999999999998</v>
      </c>
      <c r="S66" s="87">
        <f>(S71/20)+S65</f>
        <v>0.13634999999999997</v>
      </c>
      <c r="T66" s="79"/>
      <c r="U66" s="85">
        <v>0.19527566177620304</v>
      </c>
      <c r="V66" s="94">
        <f>((V67-V63)*75%)+V63</f>
        <v>7.2899999999999993E-2</v>
      </c>
      <c r="W66" s="102"/>
      <c r="X66" s="86">
        <f t="shared" si="33"/>
        <v>0.19575000000000006</v>
      </c>
      <c r="Y66" s="14">
        <f t="shared" si="33"/>
        <v>0.17774999999999999</v>
      </c>
      <c r="Z66" s="64">
        <f t="shared" si="33"/>
        <v>0.13499999999999998</v>
      </c>
      <c r="AB66" s="78">
        <f t="shared" si="2"/>
        <v>6.9000000000000006E-2</v>
      </c>
      <c r="AC66" s="78">
        <f t="shared" si="3"/>
        <v>0.19575000000000006</v>
      </c>
      <c r="AD66" s="68">
        <f t="shared" si="7"/>
        <v>0.12675000000000006</v>
      </c>
      <c r="AE66" s="120">
        <v>6.9000000000000006E-2</v>
      </c>
      <c r="AF66" s="120">
        <v>0.19575000000000006</v>
      </c>
    </row>
    <row r="67" spans="2:32" ht="14.4" x14ac:dyDescent="0.3">
      <c r="B67" s="73">
        <f t="shared" si="4"/>
        <v>4</v>
      </c>
      <c r="C67" s="45">
        <f t="shared" ref="C67:H67" si="34">(C71/20)+C66</f>
        <v>0.12400000000000005</v>
      </c>
      <c r="D67" s="18">
        <f t="shared" si="34"/>
        <v>0.14799999999999999</v>
      </c>
      <c r="E67" s="49">
        <f t="shared" si="34"/>
        <v>0.14959999999999998</v>
      </c>
      <c r="F67" s="49">
        <f t="shared" si="34"/>
        <v>0.11759999999999997</v>
      </c>
      <c r="G67" s="18">
        <f t="shared" si="34"/>
        <v>0.12000000000000005</v>
      </c>
      <c r="H67" s="84">
        <f t="shared" si="34"/>
        <v>0.18400000000000002</v>
      </c>
      <c r="I67" s="8">
        <v>0.13800000000000001</v>
      </c>
      <c r="J67" s="18">
        <f>(J71/20)+J66</f>
        <v>0.15768000000000001</v>
      </c>
      <c r="L67" s="22">
        <f>(L71/20)+L66</f>
        <v>0.13271999999999998</v>
      </c>
      <c r="M67" s="12"/>
      <c r="N67" s="7"/>
      <c r="O67" s="31">
        <f>(O71/20)+O66</f>
        <v>7.3599999999999999E-2</v>
      </c>
      <c r="P67" s="38">
        <f t="shared" ref="P67:Z67" si="35">(P71/20)+P66</f>
        <v>9.6000000000000016E-2</v>
      </c>
      <c r="R67" s="47">
        <f t="shared" si="35"/>
        <v>0.12895999999999999</v>
      </c>
      <c r="S67" s="59">
        <f t="shared" si="35"/>
        <v>0.14543999999999996</v>
      </c>
      <c r="T67" s="79"/>
      <c r="U67" s="85">
        <v>0.20090003634982539</v>
      </c>
      <c r="V67" s="95">
        <v>7.7759999999999996E-2</v>
      </c>
      <c r="W67" s="103"/>
      <c r="X67" s="86">
        <f t="shared" si="35"/>
        <v>0.20880000000000007</v>
      </c>
      <c r="Y67" s="14">
        <f t="shared" si="35"/>
        <v>0.18959999999999999</v>
      </c>
      <c r="Z67" s="64">
        <f t="shared" si="35"/>
        <v>0.14399999999999999</v>
      </c>
      <c r="AB67" s="78">
        <f t="shared" si="2"/>
        <v>7.3599999999999999E-2</v>
      </c>
      <c r="AC67" s="78">
        <f t="shared" si="3"/>
        <v>0.20880000000000007</v>
      </c>
      <c r="AD67" s="68">
        <f t="shared" si="7"/>
        <v>0.13520000000000007</v>
      </c>
      <c r="AE67" s="120">
        <v>7.3599999999999999E-2</v>
      </c>
      <c r="AF67" s="120">
        <v>0.20880000000000007</v>
      </c>
    </row>
    <row r="68" spans="2:32" ht="14.4" x14ac:dyDescent="0.3">
      <c r="B68" s="73">
        <f t="shared" si="4"/>
        <v>4.25</v>
      </c>
      <c r="C68" s="45">
        <f t="shared" ref="C68:H68" si="36">(C71/20)+C67</f>
        <v>0.13175000000000006</v>
      </c>
      <c r="D68" s="18">
        <f t="shared" si="36"/>
        <v>0.15725</v>
      </c>
      <c r="E68" s="49">
        <f t="shared" si="36"/>
        <v>0.15894999999999998</v>
      </c>
      <c r="F68" s="49">
        <f t="shared" si="36"/>
        <v>0.12494999999999996</v>
      </c>
      <c r="G68" s="18">
        <f t="shared" si="36"/>
        <v>0.12750000000000006</v>
      </c>
      <c r="H68" s="84">
        <f t="shared" si="36"/>
        <v>0.19550000000000003</v>
      </c>
      <c r="I68" s="9">
        <f>((I71-I67)/4)+I67</f>
        <v>0.14724999999999999</v>
      </c>
      <c r="J68" s="18">
        <f>(J71/20)+J67</f>
        <v>0.16753500000000002</v>
      </c>
      <c r="L68" s="22">
        <f>(L71/20)+L67</f>
        <v>0.14101499999999997</v>
      </c>
      <c r="M68" s="14"/>
      <c r="N68" s="9"/>
      <c r="O68" s="31">
        <f>(O71/20)+O67</f>
        <v>7.8199999999999992E-2</v>
      </c>
      <c r="P68" s="38">
        <f t="shared" ref="P68:Z68" si="37">(P71/20)+P67</f>
        <v>0.10200000000000002</v>
      </c>
      <c r="R68" s="47">
        <f t="shared" si="37"/>
        <v>0.13702</v>
      </c>
      <c r="S68" s="59">
        <f t="shared" si="37"/>
        <v>0.15452999999999995</v>
      </c>
      <c r="T68" s="79"/>
      <c r="U68" s="85">
        <v>0.20648510107802387</v>
      </c>
      <c r="V68" s="94">
        <f>((V71-V67)*25%)+V67</f>
        <v>8.2595000000000002E-2</v>
      </c>
      <c r="W68" s="102"/>
      <c r="X68" s="86">
        <f t="shared" si="37"/>
        <v>0.22185000000000007</v>
      </c>
      <c r="Y68" s="14">
        <f t="shared" si="37"/>
        <v>0.20144999999999999</v>
      </c>
      <c r="Z68" s="64">
        <f t="shared" si="37"/>
        <v>0.153</v>
      </c>
      <c r="AB68" s="78">
        <f t="shared" si="2"/>
        <v>7.8199999999999992E-2</v>
      </c>
      <c r="AC68" s="78">
        <f t="shared" si="3"/>
        <v>0.22185000000000007</v>
      </c>
      <c r="AD68" s="68">
        <f t="shared" si="7"/>
        <v>0.14365000000000008</v>
      </c>
      <c r="AE68" s="120">
        <v>7.8199999999999992E-2</v>
      </c>
      <c r="AF68" s="120">
        <v>0.22185000000000007</v>
      </c>
    </row>
    <row r="69" spans="2:32" ht="14.4" x14ac:dyDescent="0.3">
      <c r="B69" s="73">
        <f t="shared" si="4"/>
        <v>4.5</v>
      </c>
      <c r="C69" s="45">
        <f t="shared" ref="C69:H69" si="38">(C71/20)+C68</f>
        <v>0.13950000000000007</v>
      </c>
      <c r="D69" s="18">
        <f t="shared" si="38"/>
        <v>0.16650000000000001</v>
      </c>
      <c r="E69" s="49">
        <f t="shared" si="38"/>
        <v>0.16829999999999998</v>
      </c>
      <c r="F69" s="49">
        <f t="shared" si="38"/>
        <v>0.13229999999999997</v>
      </c>
      <c r="G69" s="18">
        <f t="shared" si="38"/>
        <v>0.13500000000000006</v>
      </c>
      <c r="H69" s="84">
        <f t="shared" si="38"/>
        <v>0.20700000000000005</v>
      </c>
      <c r="I69" s="9">
        <f>((I71-I67)/4)+I68</f>
        <v>0.15649999999999997</v>
      </c>
      <c r="J69" s="18">
        <f>(J71/20)+J68</f>
        <v>0.17739000000000002</v>
      </c>
      <c r="L69" s="22">
        <f>(L71/20)+L68</f>
        <v>0.14930999999999997</v>
      </c>
      <c r="M69" s="14"/>
      <c r="N69" s="9"/>
      <c r="O69" s="31">
        <f>(O71/20)+O68</f>
        <v>8.2799999999999985E-2</v>
      </c>
      <c r="P69" s="38">
        <f t="shared" ref="P69:Z69" si="39">(P71/20)+P68</f>
        <v>0.10800000000000003</v>
      </c>
      <c r="R69" s="47">
        <f t="shared" si="39"/>
        <v>0.14508000000000001</v>
      </c>
      <c r="S69" s="59">
        <f>(S71/20)+S68</f>
        <v>0.16361999999999993</v>
      </c>
      <c r="T69" s="79"/>
      <c r="U69" s="85">
        <v>0.21203113070493695</v>
      </c>
      <c r="V69" s="94">
        <f>((V71-V67)*50%)+V67</f>
        <v>8.7430000000000008E-2</v>
      </c>
      <c r="W69" s="102"/>
      <c r="X69" s="86">
        <f t="shared" si="39"/>
        <v>0.23490000000000008</v>
      </c>
      <c r="Y69" s="14">
        <f t="shared" si="39"/>
        <v>0.21329999999999999</v>
      </c>
      <c r="Z69" s="64">
        <f t="shared" si="39"/>
        <v>0.16200000000000001</v>
      </c>
      <c r="AB69" s="78">
        <f t="shared" si="2"/>
        <v>8.2799999999999985E-2</v>
      </c>
      <c r="AC69" s="78">
        <f t="shared" si="3"/>
        <v>0.23490000000000008</v>
      </c>
      <c r="AD69" s="68">
        <f t="shared" si="7"/>
        <v>0.1521000000000001</v>
      </c>
      <c r="AE69" s="120">
        <v>8.2799999999999985E-2</v>
      </c>
      <c r="AF69" s="120">
        <v>0.23490000000000008</v>
      </c>
    </row>
    <row r="70" spans="2:32" ht="14.4" x14ac:dyDescent="0.3">
      <c r="B70" s="73">
        <f t="shared" si="4"/>
        <v>4.75</v>
      </c>
      <c r="C70" s="45">
        <f t="shared" ref="C70:H70" si="40">(C71/20)+C69</f>
        <v>0.14725000000000008</v>
      </c>
      <c r="D70" s="18">
        <f t="shared" si="40"/>
        <v>0.17575000000000002</v>
      </c>
      <c r="E70" s="49">
        <f t="shared" si="40"/>
        <v>0.17764999999999997</v>
      </c>
      <c r="F70" s="49">
        <f t="shared" si="40"/>
        <v>0.13964999999999997</v>
      </c>
      <c r="G70" s="18">
        <f t="shared" si="40"/>
        <v>0.14250000000000007</v>
      </c>
      <c r="H70" s="84">
        <f t="shared" si="40"/>
        <v>0.21850000000000006</v>
      </c>
      <c r="I70" s="9">
        <f>((I71-I67)/4)+I69</f>
        <v>0.16574999999999995</v>
      </c>
      <c r="J70" s="18">
        <f>(J71/20)+J69</f>
        <v>0.18724500000000002</v>
      </c>
      <c r="L70" s="22">
        <f>(L71/20)+L69</f>
        <v>0.15760499999999997</v>
      </c>
      <c r="M70" s="14"/>
      <c r="N70" s="9"/>
      <c r="O70" s="31">
        <f>(O71/20)+O69</f>
        <v>8.7399999999999978E-2</v>
      </c>
      <c r="P70" s="38">
        <f t="shared" ref="P70:Z70" si="41">(P71/20)+P69</f>
        <v>0.11400000000000003</v>
      </c>
      <c r="R70" s="47">
        <f t="shared" si="41"/>
        <v>0.15314000000000003</v>
      </c>
      <c r="S70" s="59">
        <f t="shared" si="41"/>
        <v>0.17270999999999992</v>
      </c>
      <c r="T70" s="79"/>
      <c r="U70" s="85">
        <v>0.21753839805446323</v>
      </c>
      <c r="V70" s="94">
        <f>((V71-V67)*75%)+V67</f>
        <v>9.2265E-2</v>
      </c>
      <c r="W70" s="102"/>
      <c r="X70" s="86">
        <f t="shared" si="41"/>
        <v>0.24795000000000009</v>
      </c>
      <c r="Y70" s="14">
        <f t="shared" si="41"/>
        <v>0.22514999999999999</v>
      </c>
      <c r="Z70" s="64">
        <f t="shared" si="41"/>
        <v>0.17100000000000001</v>
      </c>
      <c r="AB70" s="78">
        <f t="shared" si="2"/>
        <v>8.7399999999999978E-2</v>
      </c>
      <c r="AC70" s="78">
        <f t="shared" si="3"/>
        <v>0.24795000000000009</v>
      </c>
      <c r="AD70" s="68">
        <f t="shared" si="7"/>
        <v>0.16055000000000011</v>
      </c>
      <c r="AE70" s="120">
        <v>8.7399999999999978E-2</v>
      </c>
      <c r="AF70" s="120">
        <v>0.24795000000000009</v>
      </c>
    </row>
    <row r="71" spans="2:32" ht="14.4" x14ac:dyDescent="0.3">
      <c r="B71" s="73">
        <f t="shared" si="4"/>
        <v>5</v>
      </c>
      <c r="C71" s="10">
        <v>0.155</v>
      </c>
      <c r="D71" s="13">
        <v>0.185</v>
      </c>
      <c r="E71" s="28">
        <v>0.187</v>
      </c>
      <c r="F71" s="28">
        <v>0.14699999999999999</v>
      </c>
      <c r="G71" s="13">
        <v>0.15</v>
      </c>
      <c r="H71" s="8">
        <v>0.23</v>
      </c>
      <c r="I71" s="8">
        <v>0.17499999999999999</v>
      </c>
      <c r="J71" s="13">
        <v>0.1971</v>
      </c>
      <c r="L71" s="23">
        <v>0.16589999999999999</v>
      </c>
      <c r="M71" s="12"/>
      <c r="N71" s="7"/>
      <c r="O71" s="32">
        <v>9.1999999999999998E-2</v>
      </c>
      <c r="P71" s="39">
        <v>0.12</v>
      </c>
      <c r="R71" s="15">
        <v>0.16120000000000001</v>
      </c>
      <c r="S71" s="60">
        <v>0.18179999999999999</v>
      </c>
      <c r="T71" s="79"/>
      <c r="U71" s="85">
        <v>0.22300717404368203</v>
      </c>
      <c r="V71" s="95">
        <v>9.7100000000000006E-2</v>
      </c>
      <c r="W71" s="104"/>
      <c r="X71" s="90">
        <v>0.26100000000000001</v>
      </c>
      <c r="Y71" s="13">
        <v>0.23699999999999999</v>
      </c>
      <c r="Z71" s="65">
        <v>0.18</v>
      </c>
      <c r="AB71" s="78">
        <f t="shared" si="2"/>
        <v>9.1999999999999998E-2</v>
      </c>
      <c r="AC71" s="78">
        <f t="shared" si="3"/>
        <v>0.26100000000000001</v>
      </c>
      <c r="AD71" s="68">
        <f t="shared" si="7"/>
        <v>0.16900000000000001</v>
      </c>
      <c r="AE71" s="120">
        <v>9.1999999999999998E-2</v>
      </c>
      <c r="AF71" s="120">
        <v>0.26100000000000001</v>
      </c>
    </row>
    <row r="72" spans="2:32" ht="14.4" x14ac:dyDescent="0.3">
      <c r="B72" s="73">
        <f t="shared" si="4"/>
        <v>5.25</v>
      </c>
      <c r="C72" s="42">
        <f t="shared" ref="C72:H72" si="42">((C91-C71)/20)+C71</f>
        <v>0.1605</v>
      </c>
      <c r="D72" s="16">
        <f t="shared" si="42"/>
        <v>0.191</v>
      </c>
      <c r="E72" s="27">
        <f t="shared" si="42"/>
        <v>0.19339999999999999</v>
      </c>
      <c r="F72" s="27">
        <f t="shared" si="42"/>
        <v>0.15289999999999998</v>
      </c>
      <c r="G72" s="16">
        <f t="shared" si="42"/>
        <v>0.155</v>
      </c>
      <c r="H72" s="29">
        <f t="shared" si="42"/>
        <v>0.23600000000000002</v>
      </c>
      <c r="I72" s="9">
        <f>((I75-I71)/4)+I71</f>
        <v>0.18174999999999999</v>
      </c>
      <c r="J72" s="16">
        <f>((J91-J71)/20)+J71</f>
        <v>0.20324500000000001</v>
      </c>
      <c r="L72" s="24">
        <f>((L91-L71)/20)+L71</f>
        <v>0.17085999999999998</v>
      </c>
      <c r="M72" s="16"/>
      <c r="N72" s="29"/>
      <c r="O72" s="33">
        <f>((O91-O71)/20)+O71</f>
        <v>9.7750000000000004E-2</v>
      </c>
      <c r="P72" s="40">
        <f t="shared" ref="P72:Z72" si="43">((P91-P71)/20)+P71</f>
        <v>0.1275</v>
      </c>
      <c r="R72" s="55">
        <f t="shared" si="43"/>
        <v>0.16796</v>
      </c>
      <c r="S72" s="61">
        <f t="shared" si="43"/>
        <v>0.18923999999999999</v>
      </c>
      <c r="T72" s="79"/>
      <c r="U72" s="85">
        <v>0.22843772769618045</v>
      </c>
      <c r="V72" s="94">
        <f>((V75-V71)*25%)+V71</f>
        <v>0.10193250000000001</v>
      </c>
      <c r="W72" s="102"/>
      <c r="X72" s="91">
        <f t="shared" si="43"/>
        <v>0.26395000000000002</v>
      </c>
      <c r="Y72" s="16">
        <f t="shared" si="43"/>
        <v>0.24559999999999998</v>
      </c>
      <c r="Z72" s="66">
        <f t="shared" si="43"/>
        <v>0.188</v>
      </c>
      <c r="AB72" s="78">
        <f t="shared" si="2"/>
        <v>9.7750000000000004E-2</v>
      </c>
      <c r="AC72" s="78">
        <f t="shared" si="3"/>
        <v>0.26395000000000002</v>
      </c>
      <c r="AD72" s="68">
        <f t="shared" si="7"/>
        <v>0.16620000000000001</v>
      </c>
      <c r="AE72" s="120">
        <v>9.7750000000000004E-2</v>
      </c>
      <c r="AF72" s="120">
        <v>0.26395000000000002</v>
      </c>
    </row>
    <row r="73" spans="2:32" ht="14.4" x14ac:dyDescent="0.3">
      <c r="B73" s="73">
        <f t="shared" si="4"/>
        <v>5.5</v>
      </c>
      <c r="C73" s="42">
        <f t="shared" ref="C73:H73" si="44">((C91-C71)/20)+C72</f>
        <v>0.16600000000000001</v>
      </c>
      <c r="D73" s="16">
        <f t="shared" si="44"/>
        <v>0.19700000000000001</v>
      </c>
      <c r="E73" s="27">
        <f t="shared" si="44"/>
        <v>0.19979999999999998</v>
      </c>
      <c r="F73" s="27">
        <f t="shared" si="44"/>
        <v>0.15879999999999997</v>
      </c>
      <c r="G73" s="16">
        <f t="shared" si="44"/>
        <v>0.16</v>
      </c>
      <c r="H73" s="29">
        <f t="shared" si="44"/>
        <v>0.24200000000000002</v>
      </c>
      <c r="I73" s="9">
        <f>((I75-I71)/4)+I72</f>
        <v>0.1885</v>
      </c>
      <c r="J73" s="16">
        <f>((J91-J71)/20)+J72</f>
        <v>0.20939000000000002</v>
      </c>
      <c r="L73" s="24">
        <f>((L91-L71)/20)+L72</f>
        <v>0.17581999999999998</v>
      </c>
      <c r="M73" s="16"/>
      <c r="N73" s="29"/>
      <c r="O73" s="33">
        <f>((O91-O71)/20)+O72</f>
        <v>0.10350000000000001</v>
      </c>
      <c r="P73" s="40">
        <f t="shared" ref="P73:Z73" si="45">((P91-P71)/20)+P72</f>
        <v>0.13500000000000001</v>
      </c>
      <c r="R73" s="55">
        <f t="shared" si="45"/>
        <v>0.17471999999999999</v>
      </c>
      <c r="S73" s="61">
        <f t="shared" si="45"/>
        <v>0.19667999999999999</v>
      </c>
      <c r="T73" s="79"/>
      <c r="U73" s="85">
        <v>0.23383032615528787</v>
      </c>
      <c r="V73" s="94">
        <f>((V75-V71)*50%)+V71</f>
        <v>0.106765</v>
      </c>
      <c r="W73" s="102"/>
      <c r="X73" s="91">
        <f t="shared" si="45"/>
        <v>0.26690000000000003</v>
      </c>
      <c r="Y73" s="16">
        <f t="shared" si="45"/>
        <v>0.25419999999999998</v>
      </c>
      <c r="Z73" s="66">
        <f t="shared" si="45"/>
        <v>0.19600000000000001</v>
      </c>
      <c r="AB73" s="78">
        <f t="shared" si="2"/>
        <v>0.10350000000000001</v>
      </c>
      <c r="AC73" s="78">
        <f t="shared" si="3"/>
        <v>0.26690000000000003</v>
      </c>
      <c r="AD73" s="68">
        <f t="shared" si="7"/>
        <v>0.16340000000000002</v>
      </c>
      <c r="AE73" s="120">
        <v>0.10350000000000001</v>
      </c>
      <c r="AF73" s="120">
        <v>0.26690000000000003</v>
      </c>
    </row>
    <row r="74" spans="2:32" ht="14.4" x14ac:dyDescent="0.3">
      <c r="B74" s="73">
        <f t="shared" si="4"/>
        <v>5.75</v>
      </c>
      <c r="C74" s="42">
        <f t="shared" ref="C74:H74" si="46">((C91-C71)/20)+C73</f>
        <v>0.17150000000000001</v>
      </c>
      <c r="D74" s="16">
        <f t="shared" si="46"/>
        <v>0.20300000000000001</v>
      </c>
      <c r="E74" s="27">
        <f t="shared" si="46"/>
        <v>0.20619999999999997</v>
      </c>
      <c r="F74" s="27">
        <f t="shared" si="46"/>
        <v>0.16469999999999996</v>
      </c>
      <c r="G74" s="16">
        <f t="shared" si="46"/>
        <v>0.16500000000000001</v>
      </c>
      <c r="H74" s="29">
        <f t="shared" si="46"/>
        <v>0.24800000000000003</v>
      </c>
      <c r="I74" s="9">
        <f>((I75-I71)/4)+I73</f>
        <v>0.19525000000000001</v>
      </c>
      <c r="J74" s="16">
        <f>((J91-J71)/20)+J73</f>
        <v>0.21553500000000003</v>
      </c>
      <c r="L74" s="24">
        <f>((L91-L71)/20)+L73</f>
        <v>0.18077999999999997</v>
      </c>
      <c r="M74" s="16"/>
      <c r="N74" s="29"/>
      <c r="O74" s="33">
        <f>((O91-O71)/20)+O73</f>
        <v>0.10925000000000001</v>
      </c>
      <c r="P74" s="40">
        <f t="shared" ref="P74:Z74" si="47">((P91-P71)/20)+P73</f>
        <v>0.14250000000000002</v>
      </c>
      <c r="R74" s="55">
        <f t="shared" si="47"/>
        <v>0.18147999999999997</v>
      </c>
      <c r="S74" s="61">
        <f t="shared" si="47"/>
        <v>0.20412</v>
      </c>
      <c r="T74" s="79"/>
      <c r="U74" s="85">
        <v>0.23918523469721675</v>
      </c>
      <c r="V74" s="94">
        <f>((V75-V71)*75%)+V71</f>
        <v>0.1115975</v>
      </c>
      <c r="W74" s="102"/>
      <c r="X74" s="91">
        <f t="shared" si="47"/>
        <v>0.26985000000000003</v>
      </c>
      <c r="Y74" s="16">
        <f t="shared" si="47"/>
        <v>0.26279999999999998</v>
      </c>
      <c r="Z74" s="66">
        <f t="shared" si="47"/>
        <v>0.20400000000000001</v>
      </c>
      <c r="AB74" s="78">
        <f t="shared" si="2"/>
        <v>0.10925000000000001</v>
      </c>
      <c r="AC74" s="78">
        <f t="shared" si="3"/>
        <v>0.26985000000000003</v>
      </c>
      <c r="AD74" s="68">
        <f t="shared" si="7"/>
        <v>0.16060000000000002</v>
      </c>
      <c r="AE74" s="120">
        <v>0.10925000000000001</v>
      </c>
      <c r="AF74" s="120">
        <v>0.26985000000000003</v>
      </c>
    </row>
    <row r="75" spans="2:32" ht="14.4" x14ac:dyDescent="0.3">
      <c r="B75" s="73">
        <f t="shared" si="4"/>
        <v>6</v>
      </c>
      <c r="C75" s="42">
        <f t="shared" ref="C75:H75" si="48">((C91-C71)/20)+C74</f>
        <v>0.17700000000000002</v>
      </c>
      <c r="D75" s="16">
        <f t="shared" si="48"/>
        <v>0.20900000000000002</v>
      </c>
      <c r="E75" s="27">
        <f t="shared" si="48"/>
        <v>0.21259999999999996</v>
      </c>
      <c r="F75" s="27">
        <f t="shared" si="48"/>
        <v>0.17059999999999995</v>
      </c>
      <c r="G75" s="16">
        <f t="shared" si="48"/>
        <v>0.17</v>
      </c>
      <c r="H75" s="29">
        <f t="shared" si="48"/>
        <v>0.254</v>
      </c>
      <c r="I75" s="8">
        <v>0.20200000000000001</v>
      </c>
      <c r="J75" s="16">
        <f>((J91-J71)/20)+J74</f>
        <v>0.22168000000000004</v>
      </c>
      <c r="L75" s="24">
        <f>((L91-L71)/20)+L74</f>
        <v>0.18573999999999996</v>
      </c>
      <c r="M75" s="16"/>
      <c r="N75" s="29"/>
      <c r="O75" s="33">
        <f>((O91-O71)/20)+O74</f>
        <v>0.11500000000000002</v>
      </c>
      <c r="P75" s="40">
        <f t="shared" ref="P75:Z75" si="49">((P91-P71)/20)+P74</f>
        <v>0.15000000000000002</v>
      </c>
      <c r="R75" s="55">
        <f t="shared" si="49"/>
        <v>0.18823999999999996</v>
      </c>
      <c r="S75" s="61">
        <f t="shared" si="49"/>
        <v>0.21156</v>
      </c>
      <c r="T75" s="79"/>
      <c r="U75" s="85">
        <v>0.24450271674411289</v>
      </c>
      <c r="V75" s="95">
        <v>0.11643000000000001</v>
      </c>
      <c r="W75" s="103"/>
      <c r="X75" s="91">
        <f t="shared" si="49"/>
        <v>0.27280000000000004</v>
      </c>
      <c r="Y75" s="16">
        <f t="shared" si="49"/>
        <v>0.27139999999999997</v>
      </c>
      <c r="Z75" s="66">
        <f t="shared" si="49"/>
        <v>0.21200000000000002</v>
      </c>
      <c r="AB75" s="78">
        <f t="shared" si="2"/>
        <v>0.11500000000000002</v>
      </c>
      <c r="AC75" s="78">
        <f t="shared" si="3"/>
        <v>0.27280000000000004</v>
      </c>
      <c r="AD75" s="68">
        <f t="shared" si="7"/>
        <v>0.15780000000000002</v>
      </c>
      <c r="AE75" s="120">
        <v>0.11500000000000002</v>
      </c>
      <c r="AF75" s="120">
        <v>0.27280000000000004</v>
      </c>
    </row>
    <row r="76" spans="2:32" ht="14.4" x14ac:dyDescent="0.3">
      <c r="B76" s="73">
        <f t="shared" si="4"/>
        <v>6.25</v>
      </c>
      <c r="C76" s="42">
        <f t="shared" ref="C76:H76" si="50">((C91-C71)/20)+C75</f>
        <v>0.18250000000000002</v>
      </c>
      <c r="D76" s="16">
        <f t="shared" si="50"/>
        <v>0.21500000000000002</v>
      </c>
      <c r="E76" s="27">
        <f t="shared" si="50"/>
        <v>0.21899999999999994</v>
      </c>
      <c r="F76" s="27">
        <f t="shared" si="50"/>
        <v>0.17649999999999993</v>
      </c>
      <c r="G76" s="16">
        <f t="shared" si="50"/>
        <v>0.17500000000000002</v>
      </c>
      <c r="H76" s="29">
        <f t="shared" si="50"/>
        <v>0.26</v>
      </c>
      <c r="I76" s="9">
        <f>((I79-I75)/4)+I75</f>
        <v>0.20875000000000002</v>
      </c>
      <c r="J76" s="16">
        <f>((J91-J71)/20)+J75</f>
        <v>0.22782500000000006</v>
      </c>
      <c r="L76" s="24">
        <f>((L91-L71)/20)+L75</f>
        <v>0.19069999999999995</v>
      </c>
      <c r="M76" s="16"/>
      <c r="N76" s="29"/>
      <c r="O76" s="33">
        <f>((O91-O71)/20)+O75</f>
        <v>0.12075000000000002</v>
      </c>
      <c r="P76" s="40">
        <f t="shared" ref="P76:Z76" si="51">((P91-P71)/20)+P75</f>
        <v>0.15750000000000003</v>
      </c>
      <c r="R76" s="55">
        <f t="shared" si="51"/>
        <v>0.19499999999999995</v>
      </c>
      <c r="S76" s="61">
        <f t="shared" si="51"/>
        <v>0.219</v>
      </c>
      <c r="T76" s="79"/>
      <c r="U76" s="85">
        <v>0.24978303387701339</v>
      </c>
      <c r="V76" s="94">
        <f>((V79-V75)*25%)+V75</f>
        <v>0.1211875</v>
      </c>
      <c r="W76" s="102"/>
      <c r="X76" s="91">
        <f t="shared" si="51"/>
        <v>0.27575000000000005</v>
      </c>
      <c r="Y76" s="16">
        <f t="shared" si="51"/>
        <v>0.27999999999999997</v>
      </c>
      <c r="Z76" s="66">
        <f t="shared" si="51"/>
        <v>0.22000000000000003</v>
      </c>
      <c r="AB76" s="78">
        <f t="shared" si="2"/>
        <v>0.12075000000000002</v>
      </c>
      <c r="AC76" s="78">
        <f t="shared" si="3"/>
        <v>0.27999999999999997</v>
      </c>
      <c r="AD76" s="68">
        <f t="shared" si="7"/>
        <v>0.15924999999999995</v>
      </c>
      <c r="AE76" s="120">
        <v>0.12075000000000002</v>
      </c>
      <c r="AF76" s="120">
        <v>0.27999999999999997</v>
      </c>
    </row>
    <row r="77" spans="2:32" ht="14.4" x14ac:dyDescent="0.3">
      <c r="B77" s="73">
        <f t="shared" si="4"/>
        <v>6.5</v>
      </c>
      <c r="C77" s="42">
        <f t="shared" ref="C77:H77" si="52">((C91-C71)/20)+C76</f>
        <v>0.18800000000000003</v>
      </c>
      <c r="D77" s="16">
        <f t="shared" si="52"/>
        <v>0.22100000000000003</v>
      </c>
      <c r="E77" s="27">
        <f t="shared" si="52"/>
        <v>0.22539999999999993</v>
      </c>
      <c r="F77" s="27">
        <f t="shared" si="52"/>
        <v>0.18239999999999992</v>
      </c>
      <c r="G77" s="16">
        <f t="shared" si="52"/>
        <v>0.18000000000000002</v>
      </c>
      <c r="H77" s="29">
        <f t="shared" si="52"/>
        <v>0.26600000000000001</v>
      </c>
      <c r="I77" s="9">
        <f>((I79-I75)/4)+I76</f>
        <v>0.21550000000000002</v>
      </c>
      <c r="J77" s="16">
        <f>((J91-J71)/20)+J76</f>
        <v>0.23397000000000007</v>
      </c>
      <c r="L77" s="24">
        <f>((L91-L71)/20)+L76</f>
        <v>0.19565999999999995</v>
      </c>
      <c r="M77" s="16"/>
      <c r="N77" s="29"/>
      <c r="O77" s="33">
        <f>((O91-O71)/20)+O76</f>
        <v>0.12650000000000003</v>
      </c>
      <c r="P77" s="40">
        <f t="shared" ref="P77:Z77" si="53">((P91-P71)/20)+P76</f>
        <v>0.16500000000000004</v>
      </c>
      <c r="R77" s="55">
        <f t="shared" si="53"/>
        <v>0.20175999999999994</v>
      </c>
      <c r="S77" s="61">
        <f t="shared" si="53"/>
        <v>0.22644</v>
      </c>
      <c r="T77" s="79"/>
      <c r="U77" s="85">
        <v>0.25502644584871492</v>
      </c>
      <c r="V77" s="94">
        <f>((V79-V75)*50%)+V75</f>
        <v>0.125945</v>
      </c>
      <c r="W77" s="102"/>
      <c r="X77" s="91">
        <f t="shared" si="53"/>
        <v>0.27870000000000006</v>
      </c>
      <c r="Y77" s="16">
        <f t="shared" si="53"/>
        <v>0.28859999999999997</v>
      </c>
      <c r="Z77" s="66">
        <f t="shared" si="53"/>
        <v>0.22800000000000004</v>
      </c>
      <c r="AB77" s="78">
        <f t="shared" si="2"/>
        <v>0.125945</v>
      </c>
      <c r="AC77" s="78">
        <f t="shared" si="3"/>
        <v>0.28859999999999997</v>
      </c>
      <c r="AD77" s="68">
        <f t="shared" si="7"/>
        <v>0.16265499999999997</v>
      </c>
      <c r="AE77" s="120">
        <v>0.12650000000000003</v>
      </c>
      <c r="AF77" s="120">
        <v>0.28859999999999997</v>
      </c>
    </row>
    <row r="78" spans="2:32" ht="14.4" x14ac:dyDescent="0.3">
      <c r="B78" s="73">
        <f t="shared" si="4"/>
        <v>6.75</v>
      </c>
      <c r="C78" s="42">
        <f t="shared" ref="C78:H78" si="54">((C91-C71)/20)+C77</f>
        <v>0.19350000000000003</v>
      </c>
      <c r="D78" s="16">
        <f t="shared" si="54"/>
        <v>0.22700000000000004</v>
      </c>
      <c r="E78" s="27">
        <f t="shared" si="54"/>
        <v>0.23179999999999992</v>
      </c>
      <c r="F78" s="27">
        <f t="shared" si="54"/>
        <v>0.18829999999999991</v>
      </c>
      <c r="G78" s="16">
        <f t="shared" si="54"/>
        <v>0.18500000000000003</v>
      </c>
      <c r="H78" s="29">
        <f t="shared" si="54"/>
        <v>0.27200000000000002</v>
      </c>
      <c r="I78" s="9">
        <f>((I79-I75)/4)+I77</f>
        <v>0.22225000000000003</v>
      </c>
      <c r="J78" s="16">
        <f>((J91-J71)/20)+J77</f>
        <v>0.24011500000000008</v>
      </c>
      <c r="L78" s="24">
        <f>((L91-L71)/20)+L77</f>
        <v>0.20061999999999994</v>
      </c>
      <c r="M78" s="16"/>
      <c r="N78" s="29"/>
      <c r="O78" s="33">
        <f>((O91-O71)/20)+O77</f>
        <v>0.13225000000000003</v>
      </c>
      <c r="P78" s="40">
        <f t="shared" ref="P78:Z78" si="55">((P91-P71)/20)+P77</f>
        <v>0.17250000000000004</v>
      </c>
      <c r="R78" s="55">
        <f t="shared" si="55"/>
        <v>0.20851999999999993</v>
      </c>
      <c r="S78" s="61">
        <f t="shared" si="55"/>
        <v>0.23388</v>
      </c>
      <c r="T78" s="79"/>
      <c r="U78" s="85">
        <v>0.26023321059655113</v>
      </c>
      <c r="V78" s="94">
        <f>((V79-V75)*75%)+V75</f>
        <v>0.1307025</v>
      </c>
      <c r="W78" s="102"/>
      <c r="X78" s="91">
        <f t="shared" si="55"/>
        <v>0.28165000000000007</v>
      </c>
      <c r="Y78" s="16">
        <f t="shared" si="55"/>
        <v>0.29719999999999996</v>
      </c>
      <c r="Z78" s="66">
        <f t="shared" si="55"/>
        <v>0.23600000000000004</v>
      </c>
      <c r="AB78" s="78">
        <f t="shared" si="2"/>
        <v>0.1307025</v>
      </c>
      <c r="AC78" s="78">
        <f t="shared" si="3"/>
        <v>0.29719999999999996</v>
      </c>
      <c r="AD78" s="68">
        <f t="shared" si="7"/>
        <v>0.16649749999999996</v>
      </c>
      <c r="AE78" s="120">
        <v>0.13225000000000003</v>
      </c>
      <c r="AF78" s="120">
        <v>0.29719999999999996</v>
      </c>
    </row>
    <row r="79" spans="2:32" ht="14.4" x14ac:dyDescent="0.3">
      <c r="B79" s="73">
        <f t="shared" si="4"/>
        <v>7</v>
      </c>
      <c r="C79" s="42">
        <f t="shared" ref="C79:H79" si="56">((C91-C71)/20)+C78</f>
        <v>0.19900000000000004</v>
      </c>
      <c r="D79" s="16">
        <f t="shared" si="56"/>
        <v>0.23300000000000004</v>
      </c>
      <c r="E79" s="27">
        <f t="shared" si="56"/>
        <v>0.23819999999999991</v>
      </c>
      <c r="F79" s="27">
        <f t="shared" si="56"/>
        <v>0.1941999999999999</v>
      </c>
      <c r="G79" s="16">
        <f t="shared" si="56"/>
        <v>0.19000000000000003</v>
      </c>
      <c r="H79" s="29">
        <f t="shared" si="56"/>
        <v>0.27800000000000002</v>
      </c>
      <c r="I79" s="8">
        <v>0.22900000000000001</v>
      </c>
      <c r="J79" s="16">
        <f>((J91-J71)/20)+J78</f>
        <v>0.24626000000000009</v>
      </c>
      <c r="L79" s="24">
        <f>((L91-L71)/20)+L78</f>
        <v>0.20557999999999993</v>
      </c>
      <c r="M79" s="16"/>
      <c r="N79" s="29"/>
      <c r="O79" s="33">
        <f>((O91-O71)/20)+O78</f>
        <v>0.13800000000000004</v>
      </c>
      <c r="P79" s="40">
        <f t="shared" ref="P79:Z79" si="57">((P91-P71)/20)+P78</f>
        <v>0.18000000000000005</v>
      </c>
      <c r="R79" s="55">
        <f t="shared" si="57"/>
        <v>0.21527999999999992</v>
      </c>
      <c r="S79" s="61">
        <f t="shared" si="57"/>
        <v>0.24132000000000001</v>
      </c>
      <c r="T79" s="79"/>
      <c r="U79" s="85">
        <v>0.26540358425508193</v>
      </c>
      <c r="V79" s="95">
        <v>0.13546</v>
      </c>
      <c r="W79" s="103"/>
      <c r="X79" s="91">
        <f t="shared" si="57"/>
        <v>0.28460000000000008</v>
      </c>
      <c r="Y79" s="16">
        <f t="shared" si="57"/>
        <v>0.30579999999999996</v>
      </c>
      <c r="Z79" s="66">
        <f t="shared" si="57"/>
        <v>0.24400000000000005</v>
      </c>
      <c r="AB79" s="78">
        <f t="shared" si="2"/>
        <v>0.13546</v>
      </c>
      <c r="AC79" s="78">
        <f t="shared" si="3"/>
        <v>0.30579999999999996</v>
      </c>
      <c r="AD79" s="68">
        <f t="shared" si="7"/>
        <v>0.17033999999999996</v>
      </c>
      <c r="AE79" s="120">
        <v>0.13800000000000004</v>
      </c>
      <c r="AF79" s="120">
        <v>0.30579999999999996</v>
      </c>
    </row>
    <row r="80" spans="2:32" ht="14.4" x14ac:dyDescent="0.3">
      <c r="B80" s="73">
        <f t="shared" si="4"/>
        <v>7.25</v>
      </c>
      <c r="C80" s="42">
        <f t="shared" ref="C80:H80" si="58">((C91-C71)/20)+C79</f>
        <v>0.20450000000000004</v>
      </c>
      <c r="D80" s="16">
        <f t="shared" si="58"/>
        <v>0.23900000000000005</v>
      </c>
      <c r="E80" s="27">
        <f t="shared" si="58"/>
        <v>0.2445999999999999</v>
      </c>
      <c r="F80" s="27">
        <f t="shared" si="58"/>
        <v>0.20009999999999989</v>
      </c>
      <c r="G80" s="16">
        <f t="shared" si="58"/>
        <v>0.19500000000000003</v>
      </c>
      <c r="H80" s="29">
        <f t="shared" si="58"/>
        <v>0.28400000000000003</v>
      </c>
      <c r="I80" s="9">
        <f>((I83-I79)/4)+I79</f>
        <v>0.23575000000000002</v>
      </c>
      <c r="J80" s="16">
        <f>((J91-J71)/20)+J79</f>
        <v>0.2524050000000001</v>
      </c>
      <c r="L80" s="24">
        <f>((L91-L71)/20)+L79</f>
        <v>0.21053999999999992</v>
      </c>
      <c r="M80" s="16"/>
      <c r="N80" s="29"/>
      <c r="O80" s="33">
        <f>((O91-O71)/20)+O79</f>
        <v>0.14375000000000004</v>
      </c>
      <c r="P80" s="40">
        <f t="shared" ref="P80:Z80" si="59">((P91-P71)/20)+P79</f>
        <v>0.18750000000000006</v>
      </c>
      <c r="R80" s="55">
        <f t="shared" si="59"/>
        <v>0.2220399999999999</v>
      </c>
      <c r="S80" s="61">
        <f t="shared" si="59"/>
        <v>0.24876000000000001</v>
      </c>
      <c r="T80" s="79"/>
      <c r="U80" s="85">
        <v>0.27053782116869302</v>
      </c>
      <c r="V80" s="94">
        <f>((V83-V79)*25%)+V79</f>
        <v>0.1401625</v>
      </c>
      <c r="W80" s="102"/>
      <c r="X80" s="91">
        <f t="shared" si="59"/>
        <v>0.28755000000000008</v>
      </c>
      <c r="Y80" s="16">
        <f t="shared" si="59"/>
        <v>0.31439999999999996</v>
      </c>
      <c r="Z80" s="66">
        <f t="shared" si="59"/>
        <v>0.25200000000000006</v>
      </c>
      <c r="AB80" s="78">
        <f t="shared" si="2"/>
        <v>0.1401625</v>
      </c>
      <c r="AC80" s="78">
        <f t="shared" si="3"/>
        <v>0.31439999999999996</v>
      </c>
      <c r="AD80" s="68">
        <f t="shared" si="7"/>
        <v>0.17423749999999996</v>
      </c>
      <c r="AE80" s="120">
        <v>0.14375000000000004</v>
      </c>
      <c r="AF80" s="120">
        <v>0.31439999999999996</v>
      </c>
    </row>
    <row r="81" spans="2:32" ht="14.4" x14ac:dyDescent="0.3">
      <c r="B81" s="73">
        <f t="shared" si="4"/>
        <v>7.5</v>
      </c>
      <c r="C81" s="42">
        <f t="shared" ref="C81:H81" si="60">((C91-C71)/20)+C80</f>
        <v>0.21000000000000005</v>
      </c>
      <c r="D81" s="16">
        <f t="shared" si="60"/>
        <v>0.24500000000000005</v>
      </c>
      <c r="E81" s="27">
        <f t="shared" si="60"/>
        <v>0.25099999999999989</v>
      </c>
      <c r="F81" s="27">
        <f t="shared" si="60"/>
        <v>0.20599999999999988</v>
      </c>
      <c r="G81" s="16">
        <f t="shared" si="60"/>
        <v>0.20000000000000004</v>
      </c>
      <c r="H81" s="29">
        <f t="shared" si="60"/>
        <v>0.29000000000000004</v>
      </c>
      <c r="I81" s="9">
        <f>((I83-I79)/4)+I80</f>
        <v>0.24250000000000002</v>
      </c>
      <c r="J81" s="16">
        <f>((J91-J71)/20)+J80</f>
        <v>0.25855000000000011</v>
      </c>
      <c r="L81" s="24">
        <f>((L91-L71)/20)+L80</f>
        <v>0.21549999999999991</v>
      </c>
      <c r="M81" s="16"/>
      <c r="N81" s="29"/>
      <c r="O81" s="33">
        <f>((O91-O71)/20)+O80</f>
        <v>0.14950000000000005</v>
      </c>
      <c r="P81" s="40">
        <f t="shared" ref="P81:Z81" si="61">((P91-P71)/20)+P80</f>
        <v>0.19500000000000006</v>
      </c>
      <c r="R81" s="55">
        <f t="shared" si="61"/>
        <v>0.22879999999999989</v>
      </c>
      <c r="S81" s="61">
        <f t="shared" si="61"/>
        <v>0.25619999999999998</v>
      </c>
      <c r="T81" s="79"/>
      <c r="U81" s="85">
        <v>0.2756361739041075</v>
      </c>
      <c r="V81" s="94">
        <f>((V83-V79)*50%)+V79</f>
        <v>0.14486499999999999</v>
      </c>
      <c r="W81" s="102"/>
      <c r="X81" s="91">
        <f t="shared" si="61"/>
        <v>0.29050000000000009</v>
      </c>
      <c r="Y81" s="16">
        <f t="shared" si="61"/>
        <v>0.32299999999999995</v>
      </c>
      <c r="Z81" s="66">
        <f t="shared" si="61"/>
        <v>0.26000000000000006</v>
      </c>
      <c r="AB81" s="78">
        <f t="shared" si="2"/>
        <v>0.14486499999999999</v>
      </c>
      <c r="AC81" s="78">
        <f t="shared" si="3"/>
        <v>0.32299999999999995</v>
      </c>
      <c r="AD81" s="68">
        <f t="shared" si="7"/>
        <v>0.17813499999999996</v>
      </c>
      <c r="AE81" s="120">
        <v>0.14950000000000005</v>
      </c>
      <c r="AF81" s="120">
        <v>0.32299999999999995</v>
      </c>
    </row>
    <row r="82" spans="2:32" ht="14.4" x14ac:dyDescent="0.3">
      <c r="B82" s="73">
        <f t="shared" si="4"/>
        <v>7.75</v>
      </c>
      <c r="C82" s="42">
        <f t="shared" ref="C82:H82" si="62">((C91-C71)/20)+C81</f>
        <v>0.21550000000000005</v>
      </c>
      <c r="D82" s="16">
        <f t="shared" si="62"/>
        <v>0.25100000000000006</v>
      </c>
      <c r="E82" s="27">
        <f t="shared" si="62"/>
        <v>0.25739999999999991</v>
      </c>
      <c r="F82" s="27">
        <f t="shared" si="62"/>
        <v>0.21189999999999987</v>
      </c>
      <c r="G82" s="16">
        <f t="shared" si="62"/>
        <v>0.20500000000000004</v>
      </c>
      <c r="H82" s="29">
        <f t="shared" si="62"/>
        <v>0.29600000000000004</v>
      </c>
      <c r="I82" s="9">
        <f>((I83-I79)/4)+I81</f>
        <v>0.24925000000000003</v>
      </c>
      <c r="J82" s="16">
        <f>((J91-J71)/20)+J81</f>
        <v>0.26469500000000012</v>
      </c>
      <c r="L82" s="24">
        <f>((L91-L71)/20)+L81</f>
        <v>0.22045999999999991</v>
      </c>
      <c r="M82" s="16"/>
      <c r="N82" s="29"/>
      <c r="O82" s="33">
        <f>((O91-O71)/20)+O81</f>
        <v>0.15525000000000005</v>
      </c>
      <c r="P82" s="40">
        <f t="shared" ref="P82:Z82" si="63">((P91-P71)/20)+P81</f>
        <v>0.20250000000000007</v>
      </c>
      <c r="R82" s="55">
        <f t="shared" si="63"/>
        <v>0.23555999999999988</v>
      </c>
      <c r="S82" s="61">
        <f t="shared" si="63"/>
        <v>0.26363999999999999</v>
      </c>
      <c r="T82" s="79"/>
      <c r="U82" s="85">
        <v>0.280698893262811</v>
      </c>
      <c r="V82" s="94">
        <f>((V83-V79)*75%)+V79</f>
        <v>0.14956749999999999</v>
      </c>
      <c r="W82" s="102"/>
      <c r="X82" s="91">
        <f t="shared" si="63"/>
        <v>0.2934500000000001</v>
      </c>
      <c r="Y82" s="16">
        <f t="shared" si="63"/>
        <v>0.33159999999999995</v>
      </c>
      <c r="Z82" s="66">
        <f t="shared" si="63"/>
        <v>0.26800000000000007</v>
      </c>
      <c r="AB82" s="78">
        <f t="shared" si="2"/>
        <v>0.14956749999999999</v>
      </c>
      <c r="AC82" s="78">
        <f t="shared" si="3"/>
        <v>0.33159999999999995</v>
      </c>
      <c r="AD82" s="68">
        <f t="shared" si="7"/>
        <v>0.18203249999999996</v>
      </c>
      <c r="AE82" s="120">
        <v>0.15525000000000005</v>
      </c>
      <c r="AF82" s="120">
        <v>0.33159999999999995</v>
      </c>
    </row>
    <row r="83" spans="2:32" ht="14.4" x14ac:dyDescent="0.3">
      <c r="B83" s="73">
        <f t="shared" si="4"/>
        <v>8</v>
      </c>
      <c r="C83" s="42">
        <f t="shared" ref="C83:H83" si="64">((C91-C71)/20)+C82</f>
        <v>0.22100000000000006</v>
      </c>
      <c r="D83" s="16">
        <f t="shared" si="64"/>
        <v>0.25700000000000006</v>
      </c>
      <c r="E83" s="27">
        <f t="shared" si="64"/>
        <v>0.26379999999999992</v>
      </c>
      <c r="F83" s="27">
        <f t="shared" si="64"/>
        <v>0.21779999999999985</v>
      </c>
      <c r="G83" s="16">
        <f t="shared" si="64"/>
        <v>0.21000000000000005</v>
      </c>
      <c r="H83" s="29">
        <f t="shared" si="64"/>
        <v>0.30200000000000005</v>
      </c>
      <c r="I83" s="8">
        <v>0.25600000000000001</v>
      </c>
      <c r="J83" s="16">
        <f>((J91-J71)/20)+J82</f>
        <v>0.27084000000000014</v>
      </c>
      <c r="L83" s="24">
        <f>((L91-L71)/20)+L82</f>
        <v>0.2254199999999999</v>
      </c>
      <c r="M83" s="16"/>
      <c r="N83" s="29"/>
      <c r="O83" s="33">
        <f>((O91-O71)/20)+O82</f>
        <v>0.16100000000000006</v>
      </c>
      <c r="P83" s="40">
        <f t="shared" ref="P83:Z83" si="65">((P91-P71)/20)+P82</f>
        <v>0.21000000000000008</v>
      </c>
      <c r="R83" s="55">
        <f t="shared" si="65"/>
        <v>0.24231999999999987</v>
      </c>
      <c r="S83" s="61">
        <f t="shared" si="65"/>
        <v>0.27107999999999999</v>
      </c>
      <c r="T83" s="79"/>
      <c r="U83" s="85">
        <v>0.2857262282933889</v>
      </c>
      <c r="V83" s="95">
        <v>0.15426999999999999</v>
      </c>
      <c r="W83" s="103"/>
      <c r="X83" s="91">
        <f t="shared" si="65"/>
        <v>0.29640000000000011</v>
      </c>
      <c r="Y83" s="16">
        <f t="shared" si="65"/>
        <v>0.34019999999999995</v>
      </c>
      <c r="Z83" s="66">
        <f t="shared" si="65"/>
        <v>0.27600000000000008</v>
      </c>
      <c r="AB83" s="78">
        <f t="shared" si="2"/>
        <v>0.15426999999999999</v>
      </c>
      <c r="AC83" s="78">
        <f t="shared" si="3"/>
        <v>0.34019999999999995</v>
      </c>
      <c r="AD83" s="68">
        <f t="shared" si="7"/>
        <v>0.18592999999999996</v>
      </c>
      <c r="AE83" s="120">
        <v>0.16100000000000006</v>
      </c>
      <c r="AF83" s="120">
        <v>0.34019999999999995</v>
      </c>
    </row>
    <row r="84" spans="2:32" ht="14.4" x14ac:dyDescent="0.3">
      <c r="B84" s="73">
        <f t="shared" si="4"/>
        <v>8.25</v>
      </c>
      <c r="C84" s="42">
        <f t="shared" ref="C84:H84" si="66">((C91-C71)/20)+C83</f>
        <v>0.22650000000000006</v>
      </c>
      <c r="D84" s="16">
        <f t="shared" si="66"/>
        <v>0.26300000000000007</v>
      </c>
      <c r="E84" s="27">
        <f t="shared" si="66"/>
        <v>0.27019999999999994</v>
      </c>
      <c r="F84" s="27">
        <f t="shared" si="66"/>
        <v>0.22369999999999984</v>
      </c>
      <c r="G84" s="16">
        <f t="shared" si="66"/>
        <v>0.21500000000000005</v>
      </c>
      <c r="H84" s="29">
        <f t="shared" si="66"/>
        <v>0.30800000000000005</v>
      </c>
      <c r="I84" s="9">
        <f>((I87-I83)/4)+I83</f>
        <v>0.26274999999999998</v>
      </c>
      <c r="J84" s="16">
        <f>((J91-J71)/20)+J83</f>
        <v>0.27698500000000015</v>
      </c>
      <c r="L84" s="24">
        <f>((L91-L71)/20)+L83</f>
        <v>0.23037999999999989</v>
      </c>
      <c r="M84" s="16"/>
      <c r="N84" s="29"/>
      <c r="O84" s="33">
        <f>((O91-O71)/20)+O83</f>
        <v>0.16675000000000006</v>
      </c>
      <c r="P84" s="40">
        <f t="shared" ref="P84:Z84" si="67">((P91-P71)/20)+P83</f>
        <v>0.21750000000000008</v>
      </c>
      <c r="R84" s="55">
        <f t="shared" si="67"/>
        <v>0.24907999999999986</v>
      </c>
      <c r="S84" s="61">
        <f t="shared" si="67"/>
        <v>0.27851999999999999</v>
      </c>
      <c r="T84" s="79"/>
      <c r="U84" s="85">
        <v>0.29071842630377726</v>
      </c>
      <c r="V84" s="94">
        <f>((V87-V83)*25%)+V83</f>
        <v>0.15892249999999999</v>
      </c>
      <c r="W84" s="102"/>
      <c r="X84" s="91">
        <f t="shared" si="67"/>
        <v>0.29935000000000012</v>
      </c>
      <c r="Y84" s="16">
        <f t="shared" si="67"/>
        <v>0.34879999999999994</v>
      </c>
      <c r="Z84" s="66">
        <f t="shared" si="67"/>
        <v>0.28400000000000009</v>
      </c>
      <c r="AB84" s="78">
        <f t="shared" si="2"/>
        <v>0.15892249999999999</v>
      </c>
      <c r="AC84" s="78">
        <f t="shared" si="3"/>
        <v>0.34879999999999994</v>
      </c>
      <c r="AD84" s="68">
        <f t="shared" si="7"/>
        <v>0.18987749999999995</v>
      </c>
      <c r="AE84" s="120">
        <v>0.16675000000000006</v>
      </c>
      <c r="AF84" s="120">
        <v>0.34879999999999994</v>
      </c>
    </row>
    <row r="85" spans="2:32" ht="14.4" x14ac:dyDescent="0.3">
      <c r="B85" s="73">
        <f t="shared" si="4"/>
        <v>8.5</v>
      </c>
      <c r="C85" s="42">
        <f t="shared" ref="C85:H85" si="68">((C91-C71)/20)+C84</f>
        <v>0.23200000000000007</v>
      </c>
      <c r="D85" s="16">
        <f t="shared" si="68"/>
        <v>0.26900000000000007</v>
      </c>
      <c r="E85" s="27">
        <f t="shared" si="68"/>
        <v>0.27659999999999996</v>
      </c>
      <c r="F85" s="27">
        <f t="shared" si="68"/>
        <v>0.22959999999999983</v>
      </c>
      <c r="G85" s="16">
        <f t="shared" si="68"/>
        <v>0.22000000000000006</v>
      </c>
      <c r="H85" s="29">
        <f t="shared" si="68"/>
        <v>0.31400000000000006</v>
      </c>
      <c r="I85" s="9">
        <f>((I87-I83)/4)+I84</f>
        <v>0.26949999999999996</v>
      </c>
      <c r="J85" s="16">
        <f>((J91-J71)/20)+J84</f>
        <v>0.28313000000000016</v>
      </c>
      <c r="L85" s="24">
        <f>((L91-L71)/20)+L84</f>
        <v>0.23533999999999988</v>
      </c>
      <c r="M85" s="16"/>
      <c r="N85" s="29"/>
      <c r="O85" s="33">
        <f>((O91-O71)/20)+O84</f>
        <v>0.17250000000000007</v>
      </c>
      <c r="P85" s="40">
        <f t="shared" ref="P85:Z85" si="69">((P91-P71)/20)+P84</f>
        <v>0.22500000000000009</v>
      </c>
      <c r="R85" s="55">
        <f t="shared" si="69"/>
        <v>0.25583999999999985</v>
      </c>
      <c r="S85" s="61">
        <f t="shared" si="69"/>
        <v>0.28595999999999999</v>
      </c>
      <c r="T85" s="79"/>
      <c r="U85" s="85">
        <v>0.29567573287342941</v>
      </c>
      <c r="V85" s="94">
        <f>((V87-V83)*50%)+V83</f>
        <v>0.163575</v>
      </c>
      <c r="W85" s="102"/>
      <c r="X85" s="91">
        <f t="shared" si="69"/>
        <v>0.30230000000000012</v>
      </c>
      <c r="Y85" s="16">
        <f t="shared" si="69"/>
        <v>0.35739999999999994</v>
      </c>
      <c r="Z85" s="66">
        <f t="shared" si="69"/>
        <v>0.29200000000000009</v>
      </c>
      <c r="AB85" s="78">
        <f t="shared" si="2"/>
        <v>0.163575</v>
      </c>
      <c r="AC85" s="78">
        <f t="shared" si="3"/>
        <v>0.35739999999999994</v>
      </c>
      <c r="AD85" s="68">
        <f t="shared" si="7"/>
        <v>0.19382499999999994</v>
      </c>
      <c r="AE85" s="120">
        <v>0.17250000000000007</v>
      </c>
      <c r="AF85" s="120">
        <v>0.35739999999999994</v>
      </c>
    </row>
    <row r="86" spans="2:32" ht="14.4" x14ac:dyDescent="0.3">
      <c r="B86" s="73">
        <f t="shared" si="4"/>
        <v>8.75</v>
      </c>
      <c r="C86" s="42">
        <f t="shared" ref="C86:H86" si="70">((C91-C71)/20)+C85</f>
        <v>0.23750000000000007</v>
      </c>
      <c r="D86" s="16">
        <f t="shared" si="70"/>
        <v>0.27500000000000008</v>
      </c>
      <c r="E86" s="27">
        <f t="shared" si="70"/>
        <v>0.28299999999999997</v>
      </c>
      <c r="F86" s="27">
        <f t="shared" si="70"/>
        <v>0.23549999999999982</v>
      </c>
      <c r="G86" s="16">
        <f t="shared" si="70"/>
        <v>0.22500000000000006</v>
      </c>
      <c r="H86" s="29">
        <f t="shared" si="70"/>
        <v>0.32000000000000006</v>
      </c>
      <c r="I86" s="9">
        <f>((I87-I83)/4)+I85</f>
        <v>0.27624999999999994</v>
      </c>
      <c r="J86" s="16">
        <f>((J91-J71)/20)+J85</f>
        <v>0.28927500000000017</v>
      </c>
      <c r="L86" s="24">
        <f>((L91-L71)/20)+L85</f>
        <v>0.24029999999999987</v>
      </c>
      <c r="M86" s="16"/>
      <c r="N86" s="29"/>
      <c r="O86" s="33">
        <f>((O91-O71)/20)+O85</f>
        <v>0.17825000000000008</v>
      </c>
      <c r="P86" s="40">
        <f t="shared" ref="P86:Z86" si="71">((P91-P71)/20)+P85</f>
        <v>0.2325000000000001</v>
      </c>
      <c r="R86" s="55">
        <f t="shared" si="71"/>
        <v>0.26259999999999983</v>
      </c>
      <c r="S86" s="61">
        <f t="shared" si="71"/>
        <v>0.29339999999999999</v>
      </c>
      <c r="T86" s="79"/>
      <c r="U86" s="85">
        <v>0.30059839186539622</v>
      </c>
      <c r="V86" s="94">
        <f>((V87-V83)*75%)+V83</f>
        <v>0.1682275</v>
      </c>
      <c r="W86" s="102"/>
      <c r="X86" s="91">
        <f t="shared" si="71"/>
        <v>0.30525000000000013</v>
      </c>
      <c r="Y86" s="16">
        <f t="shared" si="71"/>
        <v>0.36599999999999994</v>
      </c>
      <c r="Z86" s="66">
        <f t="shared" si="71"/>
        <v>0.3000000000000001</v>
      </c>
      <c r="AB86" s="78">
        <f t="shared" si="2"/>
        <v>0.1682275</v>
      </c>
      <c r="AC86" s="78">
        <f t="shared" si="3"/>
        <v>0.36599999999999994</v>
      </c>
      <c r="AD86" s="68">
        <f t="shared" si="7"/>
        <v>0.19777249999999993</v>
      </c>
      <c r="AE86" s="120">
        <v>0.17825000000000008</v>
      </c>
      <c r="AF86" s="120">
        <v>0.36599999999999994</v>
      </c>
    </row>
    <row r="87" spans="2:32" ht="14.4" x14ac:dyDescent="0.3">
      <c r="B87" s="73">
        <f t="shared" si="4"/>
        <v>9</v>
      </c>
      <c r="C87" s="42">
        <f t="shared" ref="C87:H87" si="72">((C91-C71)/20)+C86</f>
        <v>0.24300000000000008</v>
      </c>
      <c r="D87" s="16">
        <f t="shared" si="72"/>
        <v>0.28100000000000008</v>
      </c>
      <c r="E87" s="27">
        <f t="shared" si="72"/>
        <v>0.28939999999999999</v>
      </c>
      <c r="F87" s="27">
        <f t="shared" si="72"/>
        <v>0.24139999999999981</v>
      </c>
      <c r="G87" s="16">
        <f t="shared" si="72"/>
        <v>0.23000000000000007</v>
      </c>
      <c r="H87" s="29">
        <f t="shared" si="72"/>
        <v>0.32600000000000007</v>
      </c>
      <c r="I87" s="8">
        <v>0.28299999999999997</v>
      </c>
      <c r="J87" s="16">
        <f>((J91-J71)/20)+J86</f>
        <v>0.29542000000000018</v>
      </c>
      <c r="L87" s="24">
        <f>((L91-L71)/20)+L86</f>
        <v>0.24525999999999987</v>
      </c>
      <c r="M87" s="16"/>
      <c r="N87" s="29"/>
      <c r="O87" s="33">
        <f>((O91-O71)/20)+O86</f>
        <v>0.18400000000000008</v>
      </c>
      <c r="P87" s="40">
        <f t="shared" ref="P87:Z87" si="73">((P91-P71)/20)+P86</f>
        <v>0.2400000000000001</v>
      </c>
      <c r="R87" s="55">
        <f t="shared" si="73"/>
        <v>0.26935999999999982</v>
      </c>
      <c r="S87" s="61">
        <f t="shared" si="73"/>
        <v>0.30084</v>
      </c>
      <c r="T87" s="79"/>
      <c r="U87" s="85">
        <v>0.3054866454383221</v>
      </c>
      <c r="V87" s="95">
        <v>0.17288000000000001</v>
      </c>
      <c r="W87" s="103"/>
      <c r="X87" s="91">
        <f t="shared" si="73"/>
        <v>0.30820000000000014</v>
      </c>
      <c r="Y87" s="16">
        <f t="shared" si="73"/>
        <v>0.37459999999999993</v>
      </c>
      <c r="Z87" s="66">
        <f t="shared" si="73"/>
        <v>0.30800000000000011</v>
      </c>
      <c r="AB87" s="78">
        <f t="shared" si="2"/>
        <v>0.17288000000000001</v>
      </c>
      <c r="AC87" s="78">
        <f t="shared" si="3"/>
        <v>0.37459999999999993</v>
      </c>
      <c r="AD87" s="68">
        <f t="shared" si="7"/>
        <v>0.20171999999999993</v>
      </c>
      <c r="AE87" s="120">
        <v>0.18400000000000008</v>
      </c>
      <c r="AF87" s="120">
        <v>0.37459999999999993</v>
      </c>
    </row>
    <row r="88" spans="2:32" ht="14.4" x14ac:dyDescent="0.3">
      <c r="B88" s="73">
        <f t="shared" si="4"/>
        <v>9.25</v>
      </c>
      <c r="C88" s="42">
        <f t="shared" ref="C88:H88" si="74">((C91-C71)/20)+C87</f>
        <v>0.24850000000000008</v>
      </c>
      <c r="D88" s="16">
        <f t="shared" si="74"/>
        <v>0.28700000000000009</v>
      </c>
      <c r="E88" s="27">
        <f t="shared" si="74"/>
        <v>0.29580000000000001</v>
      </c>
      <c r="F88" s="27">
        <f t="shared" si="74"/>
        <v>0.2472999999999998</v>
      </c>
      <c r="G88" s="16">
        <f t="shared" si="74"/>
        <v>0.23500000000000007</v>
      </c>
      <c r="H88" s="29">
        <f t="shared" si="74"/>
        <v>0.33200000000000007</v>
      </c>
      <c r="I88" s="9">
        <f>((I91-I87)/4)+I87</f>
        <v>0.28974999999999995</v>
      </c>
      <c r="J88" s="16">
        <f>((J91-J71)/20)+J87</f>
        <v>0.30156500000000019</v>
      </c>
      <c r="L88" s="24">
        <f>((L91-L71)/20)+L87</f>
        <v>0.25021999999999989</v>
      </c>
      <c r="M88" s="16"/>
      <c r="N88" s="29"/>
      <c r="O88" s="33">
        <f>((O91-O71)/20)+O87</f>
        <v>0.18975000000000009</v>
      </c>
      <c r="P88" s="40">
        <f t="shared" ref="P88:Z88" si="75">((P91-P71)/20)+P87</f>
        <v>0.24750000000000011</v>
      </c>
      <c r="R88" s="55">
        <f t="shared" si="75"/>
        <v>0.27611999999999981</v>
      </c>
      <c r="S88" s="61">
        <f t="shared" si="75"/>
        <v>0.30828</v>
      </c>
      <c r="T88" s="79"/>
      <c r="U88" s="85">
        <v>0.3103407340583576</v>
      </c>
      <c r="V88" s="94">
        <f>((V91-V87)*25%)+V87</f>
        <v>0.17749500000000001</v>
      </c>
      <c r="W88" s="102"/>
      <c r="X88" s="91">
        <f t="shared" si="75"/>
        <v>0.31115000000000015</v>
      </c>
      <c r="Y88" s="16">
        <f t="shared" si="75"/>
        <v>0.38319999999999993</v>
      </c>
      <c r="Z88" s="66">
        <f t="shared" si="75"/>
        <v>0.31600000000000011</v>
      </c>
      <c r="AB88" s="78">
        <f t="shared" si="2"/>
        <v>0.17749500000000001</v>
      </c>
      <c r="AC88" s="78">
        <f t="shared" si="3"/>
        <v>0.38319999999999993</v>
      </c>
      <c r="AD88" s="68">
        <f t="shared" si="7"/>
        <v>0.20570499999999992</v>
      </c>
      <c r="AE88" s="120">
        <v>0.18975000000000009</v>
      </c>
      <c r="AF88" s="120">
        <v>0.38319999999999993</v>
      </c>
    </row>
    <row r="89" spans="2:32" ht="14.4" x14ac:dyDescent="0.3">
      <c r="B89" s="73">
        <f t="shared" si="4"/>
        <v>9.5</v>
      </c>
      <c r="C89" s="42">
        <f t="shared" ref="C89:H89" si="76">((C91-C71)/20)+C88</f>
        <v>0.25400000000000006</v>
      </c>
      <c r="D89" s="16">
        <f t="shared" si="76"/>
        <v>0.29300000000000009</v>
      </c>
      <c r="E89" s="27">
        <f t="shared" si="76"/>
        <v>0.30220000000000002</v>
      </c>
      <c r="F89" s="27">
        <f t="shared" si="76"/>
        <v>0.25319999999999981</v>
      </c>
      <c r="G89" s="16">
        <f t="shared" si="76"/>
        <v>0.24000000000000007</v>
      </c>
      <c r="H89" s="29">
        <f t="shared" si="76"/>
        <v>0.33800000000000008</v>
      </c>
      <c r="I89" s="9">
        <f>((I91-I87)/4)+I88</f>
        <v>0.29649999999999999</v>
      </c>
      <c r="J89" s="16">
        <f>((J91-J71)/20)+J88</f>
        <v>0.30771000000000021</v>
      </c>
      <c r="L89" s="24">
        <f>((L91-L71)/20)+L88</f>
        <v>0.25517999999999991</v>
      </c>
      <c r="M89" s="16"/>
      <c r="N89" s="29"/>
      <c r="O89" s="33">
        <f>((O91-O71)/20)+O88</f>
        <v>0.19550000000000009</v>
      </c>
      <c r="P89" s="40">
        <f t="shared" ref="P89:Z89" si="77">((P91-P71)/20)+P88</f>
        <v>0.25500000000000012</v>
      </c>
      <c r="R89" s="55">
        <f t="shared" si="77"/>
        <v>0.2828799999999998</v>
      </c>
      <c r="S89" s="61">
        <f t="shared" si="77"/>
        <v>0.31572</v>
      </c>
      <c r="T89" s="80"/>
      <c r="U89" s="85">
        <v>0.31516089651098927</v>
      </c>
      <c r="V89" s="94">
        <f>((V91-V87)*50%)+V87</f>
        <v>0.18210999999999999</v>
      </c>
      <c r="W89" s="102"/>
      <c r="X89" s="91">
        <f t="shared" si="77"/>
        <v>0.31410000000000016</v>
      </c>
      <c r="Y89" s="16">
        <f t="shared" si="77"/>
        <v>0.39179999999999993</v>
      </c>
      <c r="Z89" s="66">
        <f t="shared" si="77"/>
        <v>0.32400000000000012</v>
      </c>
      <c r="AB89" s="78">
        <f t="shared" si="2"/>
        <v>0.18210999999999999</v>
      </c>
      <c r="AC89" s="78">
        <f t="shared" si="3"/>
        <v>0.39179999999999993</v>
      </c>
      <c r="AD89" s="68">
        <f t="shared" si="7"/>
        <v>0.20968999999999993</v>
      </c>
      <c r="AE89" s="120">
        <v>0.19550000000000009</v>
      </c>
      <c r="AF89" s="120">
        <v>0.39179999999999993</v>
      </c>
    </row>
    <row r="90" spans="2:32" ht="14.4" x14ac:dyDescent="0.3">
      <c r="B90" s="73">
        <f t="shared" si="4"/>
        <v>9.75</v>
      </c>
      <c r="C90" s="42">
        <f t="shared" ref="C90:H90" si="78">((C91-C71)/20)+C89</f>
        <v>0.25950000000000006</v>
      </c>
      <c r="D90" s="16">
        <f t="shared" si="78"/>
        <v>0.2990000000000001</v>
      </c>
      <c r="E90" s="27">
        <f t="shared" si="78"/>
        <v>0.30860000000000004</v>
      </c>
      <c r="F90" s="27">
        <f t="shared" si="78"/>
        <v>0.25909999999999983</v>
      </c>
      <c r="G90" s="16">
        <f t="shared" si="78"/>
        <v>0.24500000000000008</v>
      </c>
      <c r="H90" s="29">
        <f t="shared" si="78"/>
        <v>0.34400000000000008</v>
      </c>
      <c r="I90" s="9">
        <f>((I91-I87)/4)+I89</f>
        <v>0.30325000000000002</v>
      </c>
      <c r="J90" s="16">
        <f>((J91-J71)/20)+J89</f>
        <v>0.31385500000000022</v>
      </c>
      <c r="L90" s="24">
        <f>((L91-L71)/20)+L89</f>
        <v>0.26013999999999993</v>
      </c>
      <c r="M90" s="16"/>
      <c r="N90" s="29"/>
      <c r="O90" s="33">
        <f>((O91-O71)/20)+O89</f>
        <v>0.2012500000000001</v>
      </c>
      <c r="P90" s="40">
        <f t="shared" ref="P90:Z90" si="79">((P91-P71)/20)+P89</f>
        <v>0.26250000000000012</v>
      </c>
      <c r="R90" s="55">
        <f t="shared" si="79"/>
        <v>0.28963999999999979</v>
      </c>
      <c r="S90" s="61">
        <f t="shared" si="79"/>
        <v>0.32316</v>
      </c>
      <c r="T90" s="80"/>
      <c r="U90" s="85">
        <v>0.31994736991278505</v>
      </c>
      <c r="V90" s="94">
        <f>((V91-V87)*75%)+V87</f>
        <v>0.186725</v>
      </c>
      <c r="W90" s="102"/>
      <c r="X90" s="91">
        <f t="shared" si="79"/>
        <v>0.31705000000000017</v>
      </c>
      <c r="Y90" s="16">
        <f t="shared" si="79"/>
        <v>0.40039999999999992</v>
      </c>
      <c r="Z90" s="66">
        <f t="shared" si="79"/>
        <v>0.33200000000000013</v>
      </c>
      <c r="AB90" s="78">
        <f t="shared" si="2"/>
        <v>0.186725</v>
      </c>
      <c r="AC90" s="78">
        <f t="shared" si="3"/>
        <v>0.40039999999999992</v>
      </c>
      <c r="AD90" s="68">
        <f t="shared" si="7"/>
        <v>0.21367499999999992</v>
      </c>
      <c r="AE90" s="120">
        <v>0.2012500000000001</v>
      </c>
      <c r="AF90" s="120">
        <v>0.40039999999999992</v>
      </c>
    </row>
    <row r="91" spans="2:32" ht="14.4" x14ac:dyDescent="0.3">
      <c r="B91" s="73">
        <f t="shared" si="4"/>
        <v>10</v>
      </c>
      <c r="C91" s="10">
        <v>0.26500000000000001</v>
      </c>
      <c r="D91" s="13">
        <v>0.30499999999999999</v>
      </c>
      <c r="E91" s="28">
        <v>0.315</v>
      </c>
      <c r="F91" s="28">
        <v>0.26500000000000001</v>
      </c>
      <c r="G91" s="13">
        <v>0.25</v>
      </c>
      <c r="H91" s="8">
        <v>0.35</v>
      </c>
      <c r="I91" s="8">
        <v>0.31</v>
      </c>
      <c r="J91" s="13">
        <v>0.32</v>
      </c>
      <c r="L91" s="23">
        <v>0.2651</v>
      </c>
      <c r="M91" s="12"/>
      <c r="N91" s="7"/>
      <c r="O91" s="32">
        <v>0.20699999999999999</v>
      </c>
      <c r="P91" s="39">
        <v>0.27</v>
      </c>
      <c r="R91" s="15">
        <v>0.2964</v>
      </c>
      <c r="S91" s="60">
        <v>0.3306</v>
      </c>
      <c r="T91" s="80"/>
      <c r="U91" s="85">
        <v>0.32470038972305926</v>
      </c>
      <c r="V91" s="95">
        <v>0.19134000000000001</v>
      </c>
      <c r="W91" s="104"/>
      <c r="X91" s="90">
        <v>0.32</v>
      </c>
      <c r="Y91" s="13">
        <v>0.40899999999999997</v>
      </c>
      <c r="Z91" s="65">
        <v>0.34</v>
      </c>
      <c r="AB91" s="78">
        <f t="shared" si="2"/>
        <v>0.19134000000000001</v>
      </c>
      <c r="AC91" s="78">
        <f t="shared" si="3"/>
        <v>0.40899999999999997</v>
      </c>
      <c r="AD91" s="68">
        <f t="shared" si="7"/>
        <v>0.21765999999999996</v>
      </c>
      <c r="AE91" s="120">
        <v>0.20699999999999999</v>
      </c>
      <c r="AF91" s="120">
        <v>0.40899999999999997</v>
      </c>
    </row>
    <row r="92" spans="2:32" ht="14.4" x14ac:dyDescent="0.3">
      <c r="B92" s="73">
        <f t="shared" si="4"/>
        <v>10.25</v>
      </c>
      <c r="C92" s="42">
        <f t="shared" ref="C92:H92" si="80">((C111-C91)/20)+C91</f>
        <v>0.26624999999999999</v>
      </c>
      <c r="D92" s="16">
        <f t="shared" si="80"/>
        <v>0.31</v>
      </c>
      <c r="E92" s="27">
        <f t="shared" si="80"/>
        <v>0.31905</v>
      </c>
      <c r="F92" s="27">
        <f t="shared" si="80"/>
        <v>0.26995000000000002</v>
      </c>
      <c r="G92" s="16">
        <f t="shared" si="80"/>
        <v>0.255</v>
      </c>
      <c r="H92" s="29">
        <f t="shared" si="80"/>
        <v>0.35499999999999998</v>
      </c>
      <c r="I92" s="9">
        <f>((I95-I91)/4)+I91</f>
        <v>0.3155</v>
      </c>
      <c r="J92" s="16">
        <f>((J111-J91)/20)+J91</f>
        <v>0.32400000000000001</v>
      </c>
      <c r="L92" s="24">
        <f>((L111-L91)/20)+L91</f>
        <v>0.26839000000000002</v>
      </c>
      <c r="M92" s="16"/>
      <c r="N92" s="29"/>
      <c r="O92" s="33">
        <f>((O111-O91)/20)+O91</f>
        <v>0.21274999999999999</v>
      </c>
      <c r="P92" s="40">
        <f t="shared" ref="P92:Z92" si="81">((P111-P91)/20)+P91</f>
        <v>0.27650000000000002</v>
      </c>
      <c r="R92" s="55">
        <f t="shared" si="81"/>
        <v>0.30207499999999998</v>
      </c>
      <c r="S92" s="61">
        <f t="shared" si="81"/>
        <v>0.33668500000000001</v>
      </c>
      <c r="T92" s="80">
        <v>0.25</v>
      </c>
      <c r="U92" s="85">
        <v>0.32942018975545539</v>
      </c>
      <c r="V92" s="94">
        <f>((V95-V91)*25%)+V91</f>
        <v>0.19595499999999999</v>
      </c>
      <c r="W92" s="102"/>
      <c r="X92" s="91">
        <f t="shared" si="81"/>
        <v>0.32264999999999999</v>
      </c>
      <c r="Y92" s="16">
        <f t="shared" si="81"/>
        <v>0.41399999999999998</v>
      </c>
      <c r="Z92" s="66">
        <f t="shared" si="81"/>
        <v>0.34550000000000003</v>
      </c>
      <c r="AB92" s="78">
        <f t="shared" si="2"/>
        <v>0.19595499999999999</v>
      </c>
      <c r="AC92" s="78">
        <f t="shared" si="3"/>
        <v>0.41399999999999998</v>
      </c>
      <c r="AD92" s="68">
        <f t="shared" si="7"/>
        <v>0.21804499999999999</v>
      </c>
      <c r="AE92" s="120">
        <v>0.21274999999999999</v>
      </c>
      <c r="AF92" s="120">
        <v>0.41399999999999998</v>
      </c>
    </row>
    <row r="93" spans="2:32" ht="14.4" x14ac:dyDescent="0.3">
      <c r="B93" s="73">
        <f t="shared" si="4"/>
        <v>10.5</v>
      </c>
      <c r="C93" s="42">
        <f t="shared" ref="C93:H93" si="82">((C111-C91)/20)+C92</f>
        <v>0.26749999999999996</v>
      </c>
      <c r="D93" s="16">
        <f t="shared" si="82"/>
        <v>0.315</v>
      </c>
      <c r="E93" s="27">
        <f t="shared" si="82"/>
        <v>0.3231</v>
      </c>
      <c r="F93" s="27">
        <f t="shared" si="82"/>
        <v>0.27490000000000003</v>
      </c>
      <c r="G93" s="16">
        <f t="shared" si="82"/>
        <v>0.26</v>
      </c>
      <c r="H93" s="29">
        <f t="shared" si="82"/>
        <v>0.36</v>
      </c>
      <c r="I93" s="9">
        <f>((I95-I91)/4)+I92</f>
        <v>0.32100000000000001</v>
      </c>
      <c r="J93" s="16">
        <f>((J111-J91)/20)+J92</f>
        <v>0.32800000000000001</v>
      </c>
      <c r="L93" s="24">
        <f>((L111-L91)/20)+L92</f>
        <v>0.27168000000000003</v>
      </c>
      <c r="M93" s="16"/>
      <c r="N93" s="29"/>
      <c r="O93" s="33">
        <f>((O111-O91)/20)+O92</f>
        <v>0.2185</v>
      </c>
      <c r="P93" s="40">
        <f t="shared" ref="P93:Z93" si="83">((P111-P91)/20)+P92</f>
        <v>0.28300000000000003</v>
      </c>
      <c r="R93" s="55">
        <f t="shared" si="83"/>
        <v>0.30774999999999997</v>
      </c>
      <c r="S93" s="61">
        <f t="shared" si="83"/>
        <v>0.34277000000000002</v>
      </c>
      <c r="T93" s="80">
        <v>0.254</v>
      </c>
      <c r="U93" s="85">
        <v>0.33410700218944822</v>
      </c>
      <c r="V93" s="94">
        <f>((V95-V91)*50%)+V91</f>
        <v>0.20057</v>
      </c>
      <c r="W93" s="102"/>
      <c r="X93" s="91">
        <f t="shared" si="83"/>
        <v>0.32529999999999998</v>
      </c>
      <c r="Y93" s="16">
        <f t="shared" si="83"/>
        <v>0.41899999999999998</v>
      </c>
      <c r="Z93" s="66">
        <f t="shared" si="83"/>
        <v>0.35100000000000003</v>
      </c>
      <c r="AB93" s="78">
        <f t="shared" si="2"/>
        <v>0.20057</v>
      </c>
      <c r="AC93" s="78">
        <f t="shared" si="3"/>
        <v>0.41899999999999998</v>
      </c>
      <c r="AD93" s="68">
        <f t="shared" si="7"/>
        <v>0.21842999999999999</v>
      </c>
      <c r="AE93" s="120">
        <v>0.2185</v>
      </c>
      <c r="AF93" s="120">
        <v>0.41899999999999998</v>
      </c>
    </row>
    <row r="94" spans="2:32" ht="14.4" x14ac:dyDescent="0.3">
      <c r="B94" s="73">
        <f t="shared" si="4"/>
        <v>10.75</v>
      </c>
      <c r="C94" s="42">
        <f t="shared" ref="C94:H94" si="84">((C111-C91)/20)+C93</f>
        <v>0.26874999999999993</v>
      </c>
      <c r="D94" s="16">
        <f t="shared" si="84"/>
        <v>0.32</v>
      </c>
      <c r="E94" s="27">
        <f t="shared" si="84"/>
        <v>0.32715</v>
      </c>
      <c r="F94" s="27">
        <f t="shared" si="84"/>
        <v>0.27985000000000004</v>
      </c>
      <c r="G94" s="16">
        <f t="shared" si="84"/>
        <v>0.26500000000000001</v>
      </c>
      <c r="H94" s="29">
        <f t="shared" si="84"/>
        <v>0.36499999999999999</v>
      </c>
      <c r="I94" s="9">
        <f>((I95-I91)/4)+I93</f>
        <v>0.32650000000000001</v>
      </c>
      <c r="J94" s="16">
        <f>((J111-J91)/20)+J93</f>
        <v>0.33200000000000002</v>
      </c>
      <c r="L94" s="24">
        <f>((L111-L91)/20)+L93</f>
        <v>0.27497000000000005</v>
      </c>
      <c r="M94" s="16"/>
      <c r="N94" s="29"/>
      <c r="O94" s="33">
        <f>((O111-O91)/20)+O93</f>
        <v>0.22425</v>
      </c>
      <c r="P94" s="40">
        <f t="shared" ref="P94:Z94" si="85">((P111-P91)/20)+P93</f>
        <v>0.28950000000000004</v>
      </c>
      <c r="R94" s="55">
        <f t="shared" si="85"/>
        <v>0.31342499999999995</v>
      </c>
      <c r="S94" s="61">
        <f t="shared" si="85"/>
        <v>0.34885500000000003</v>
      </c>
      <c r="T94" s="80">
        <v>0.25800000000000001</v>
      </c>
      <c r="U94" s="85">
        <v>0.33876105758176472</v>
      </c>
      <c r="V94" s="94">
        <f>((V95-V91)*75%)+V91</f>
        <v>0.20518500000000001</v>
      </c>
      <c r="W94" s="102"/>
      <c r="X94" s="91">
        <f t="shared" si="85"/>
        <v>0.32794999999999996</v>
      </c>
      <c r="Y94" s="16">
        <f t="shared" si="85"/>
        <v>0.42399999999999999</v>
      </c>
      <c r="Z94" s="66">
        <f t="shared" si="85"/>
        <v>0.35650000000000004</v>
      </c>
      <c r="AB94" s="78">
        <f t="shared" si="2"/>
        <v>0.20518500000000001</v>
      </c>
      <c r="AC94" s="78">
        <f t="shared" si="3"/>
        <v>0.42399999999999999</v>
      </c>
      <c r="AD94" s="68">
        <f t="shared" si="7"/>
        <v>0.21881499999999998</v>
      </c>
      <c r="AE94" s="120">
        <v>0.22425</v>
      </c>
      <c r="AF94" s="120">
        <v>0.42399999999999999</v>
      </c>
    </row>
    <row r="95" spans="2:32" ht="14.4" x14ac:dyDescent="0.3">
      <c r="B95" s="73">
        <f t="shared" si="4"/>
        <v>11</v>
      </c>
      <c r="C95" s="42">
        <f t="shared" ref="C95:H95" si="86">((C111-C91)/20)+C94</f>
        <v>0.26999999999999991</v>
      </c>
      <c r="D95" s="16">
        <f t="shared" si="86"/>
        <v>0.32500000000000001</v>
      </c>
      <c r="E95" s="27">
        <f t="shared" si="86"/>
        <v>0.33119999999999999</v>
      </c>
      <c r="F95" s="27">
        <f t="shared" si="86"/>
        <v>0.28480000000000005</v>
      </c>
      <c r="G95" s="16">
        <f t="shared" si="86"/>
        <v>0.27</v>
      </c>
      <c r="H95" s="29">
        <f t="shared" si="86"/>
        <v>0.37</v>
      </c>
      <c r="I95" s="8">
        <v>0.33200000000000002</v>
      </c>
      <c r="J95" s="16">
        <f>((J111-J91)/20)+J94</f>
        <v>0.33600000000000002</v>
      </c>
      <c r="L95" s="24">
        <f>((L111-L91)/20)+L94</f>
        <v>0.27826000000000006</v>
      </c>
      <c r="M95" s="16"/>
      <c r="N95" s="29"/>
      <c r="O95" s="33">
        <f>((O111-O91)/20)+O94</f>
        <v>0.23</v>
      </c>
      <c r="P95" s="40">
        <f t="shared" ref="P95:Z95" si="87">((P111-P91)/20)+P94</f>
        <v>0.29600000000000004</v>
      </c>
      <c r="R95" s="55">
        <f t="shared" si="87"/>
        <v>0.31909999999999994</v>
      </c>
      <c r="S95" s="61">
        <f t="shared" si="87"/>
        <v>0.35494000000000003</v>
      </c>
      <c r="T95" s="80">
        <v>0.26100000000000001</v>
      </c>
      <c r="U95" s="85">
        <v>0.34338258487772644</v>
      </c>
      <c r="V95" s="95">
        <v>0.20979999999999999</v>
      </c>
      <c r="W95" s="103"/>
      <c r="X95" s="91">
        <f t="shared" si="87"/>
        <v>0.33059999999999995</v>
      </c>
      <c r="Y95" s="16">
        <f t="shared" si="87"/>
        <v>0.42899999999999999</v>
      </c>
      <c r="Z95" s="66">
        <f t="shared" si="87"/>
        <v>0.36200000000000004</v>
      </c>
      <c r="AB95" s="78">
        <f t="shared" si="2"/>
        <v>0.20979999999999999</v>
      </c>
      <c r="AC95" s="78">
        <f t="shared" si="3"/>
        <v>0.42899999999999999</v>
      </c>
      <c r="AD95" s="68">
        <f t="shared" si="7"/>
        <v>0.21920000000000001</v>
      </c>
      <c r="AE95" s="120">
        <v>0.23</v>
      </c>
      <c r="AF95" s="120">
        <v>0.42899999999999999</v>
      </c>
    </row>
    <row r="96" spans="2:32" ht="14.4" x14ac:dyDescent="0.3">
      <c r="B96" s="73">
        <f t="shared" si="4"/>
        <v>11.25</v>
      </c>
      <c r="C96" s="42">
        <f t="shared" ref="C96:H96" si="88">((C111-C91)/20)+C95</f>
        <v>0.27124999999999988</v>
      </c>
      <c r="D96" s="16">
        <f t="shared" si="88"/>
        <v>0.33</v>
      </c>
      <c r="E96" s="27">
        <f t="shared" si="88"/>
        <v>0.33524999999999999</v>
      </c>
      <c r="F96" s="27">
        <f t="shared" si="88"/>
        <v>0.28975000000000006</v>
      </c>
      <c r="G96" s="16">
        <f t="shared" si="88"/>
        <v>0.27500000000000002</v>
      </c>
      <c r="H96" s="29">
        <f t="shared" si="88"/>
        <v>0.375</v>
      </c>
      <c r="I96" s="9">
        <f>((I99-I95)/4)+I95</f>
        <v>0.33750000000000002</v>
      </c>
      <c r="J96" s="16">
        <f>((J111-J91)/20)+J95</f>
        <v>0.34</v>
      </c>
      <c r="L96" s="24">
        <f>((L111-L91)/20)+L95</f>
        <v>0.28155000000000008</v>
      </c>
      <c r="M96" s="16"/>
      <c r="N96" s="29"/>
      <c r="O96" s="33">
        <f>((O111-O91)/20)+O95</f>
        <v>0.23575000000000002</v>
      </c>
      <c r="P96" s="40">
        <f t="shared" ref="P96:Z96" si="89">((P111-P91)/20)+P95</f>
        <v>0.30250000000000005</v>
      </c>
      <c r="R96" s="55">
        <f t="shared" si="89"/>
        <v>0.32477499999999992</v>
      </c>
      <c r="S96" s="61">
        <f t="shared" si="89"/>
        <v>0.36102500000000004</v>
      </c>
      <c r="T96" s="80">
        <v>0.26500000000000001</v>
      </c>
      <c r="U96" s="85">
        <v>0.3479718114225116</v>
      </c>
      <c r="V96" s="94">
        <f>((V99-V95)*25%)+V95</f>
        <v>0.21429749999999997</v>
      </c>
      <c r="W96" s="102"/>
      <c r="X96" s="91">
        <f t="shared" si="89"/>
        <v>0.33324999999999994</v>
      </c>
      <c r="Y96" s="16">
        <f t="shared" si="89"/>
        <v>0.434</v>
      </c>
      <c r="Z96" s="66">
        <f t="shared" si="89"/>
        <v>0.36750000000000005</v>
      </c>
      <c r="AB96" s="78">
        <f t="shared" si="2"/>
        <v>0.21429749999999997</v>
      </c>
      <c r="AC96" s="78">
        <f t="shared" si="3"/>
        <v>0.434</v>
      </c>
      <c r="AD96" s="68">
        <f t="shared" si="7"/>
        <v>0.21970250000000002</v>
      </c>
      <c r="AE96" s="120">
        <v>0.23575000000000002</v>
      </c>
      <c r="AF96" s="120">
        <v>0.434</v>
      </c>
    </row>
    <row r="97" spans="2:32" ht="14.4" x14ac:dyDescent="0.3">
      <c r="B97" s="73">
        <f t="shared" si="4"/>
        <v>11.5</v>
      </c>
      <c r="C97" s="42">
        <f t="shared" ref="C97:H97" si="90">((C111-C91)/20)+C96</f>
        <v>0.27249999999999985</v>
      </c>
      <c r="D97" s="16">
        <f t="shared" si="90"/>
        <v>0.33500000000000002</v>
      </c>
      <c r="E97" s="27">
        <f t="shared" si="90"/>
        <v>0.33929999999999999</v>
      </c>
      <c r="F97" s="27">
        <f t="shared" si="90"/>
        <v>0.29470000000000007</v>
      </c>
      <c r="G97" s="16">
        <f t="shared" si="90"/>
        <v>0.28000000000000003</v>
      </c>
      <c r="H97" s="29">
        <f t="shared" si="90"/>
        <v>0.38</v>
      </c>
      <c r="I97" s="9">
        <f>((I99-I95)/4)+I96</f>
        <v>0.34300000000000003</v>
      </c>
      <c r="J97" s="16">
        <f>((J111-J91)/20)+J96</f>
        <v>0.34400000000000003</v>
      </c>
      <c r="L97" s="24">
        <f>((L111-L91)/20)+L96</f>
        <v>0.28484000000000009</v>
      </c>
      <c r="M97" s="16"/>
      <c r="N97" s="29"/>
      <c r="O97" s="33">
        <f>((O111-O91)/20)+O96</f>
        <v>0.24150000000000002</v>
      </c>
      <c r="P97" s="40">
        <f t="shared" ref="P97:Z97" si="91">((P111-P91)/20)+P96</f>
        <v>0.30900000000000005</v>
      </c>
      <c r="R97" s="55">
        <f t="shared" si="91"/>
        <v>0.33044999999999991</v>
      </c>
      <c r="S97" s="61">
        <f t="shared" si="91"/>
        <v>0.36711000000000005</v>
      </c>
      <c r="T97" s="80">
        <v>0.26900000000000002</v>
      </c>
      <c r="U97" s="85">
        <v>0.35252896297233882</v>
      </c>
      <c r="V97" s="94">
        <f>((V99-V95)*50%)+V95</f>
        <v>0.21879499999999999</v>
      </c>
      <c r="W97" s="102"/>
      <c r="X97" s="91">
        <f t="shared" si="91"/>
        <v>0.33589999999999992</v>
      </c>
      <c r="Y97" s="16">
        <f t="shared" si="91"/>
        <v>0.439</v>
      </c>
      <c r="Z97" s="66">
        <f t="shared" si="91"/>
        <v>0.37300000000000005</v>
      </c>
      <c r="AB97" s="78">
        <f t="shared" si="2"/>
        <v>0.21879499999999999</v>
      </c>
      <c r="AC97" s="78">
        <f t="shared" si="3"/>
        <v>0.439</v>
      </c>
      <c r="AD97" s="68">
        <f t="shared" si="7"/>
        <v>0.22020500000000001</v>
      </c>
      <c r="AE97" s="120">
        <v>0.24150000000000002</v>
      </c>
      <c r="AF97" s="120">
        <v>0.439</v>
      </c>
    </row>
    <row r="98" spans="2:32" ht="14.4" x14ac:dyDescent="0.3">
      <c r="B98" s="73">
        <f t="shared" si="4"/>
        <v>11.75</v>
      </c>
      <c r="C98" s="42">
        <f t="shared" ref="C98:H98" si="92">((C111-C91)/20)+C97</f>
        <v>0.27374999999999983</v>
      </c>
      <c r="D98" s="16">
        <f t="shared" si="92"/>
        <v>0.34</v>
      </c>
      <c r="E98" s="27">
        <f t="shared" si="92"/>
        <v>0.34334999999999999</v>
      </c>
      <c r="F98" s="27">
        <f t="shared" si="92"/>
        <v>0.29965000000000008</v>
      </c>
      <c r="G98" s="16">
        <f t="shared" si="92"/>
        <v>0.28500000000000003</v>
      </c>
      <c r="H98" s="29">
        <f t="shared" si="92"/>
        <v>0.38500000000000001</v>
      </c>
      <c r="I98" s="9">
        <f>((I99-I95)/4)+I97</f>
        <v>0.34850000000000003</v>
      </c>
      <c r="J98" s="16">
        <f>((J111-J91)/20)+J97</f>
        <v>0.34800000000000003</v>
      </c>
      <c r="L98" s="24">
        <f>((L111-L91)/20)+L97</f>
        <v>0.28813000000000011</v>
      </c>
      <c r="M98" s="16"/>
      <c r="N98" s="29"/>
      <c r="O98" s="33">
        <f>((O111-O91)/20)+O97</f>
        <v>0.24725000000000003</v>
      </c>
      <c r="P98" s="40">
        <f t="shared" ref="P98:Z98" si="93">((P111-P91)/20)+P97</f>
        <v>0.31550000000000006</v>
      </c>
      <c r="R98" s="55">
        <f t="shared" si="93"/>
        <v>0.3361249999999999</v>
      </c>
      <c r="S98" s="61">
        <f t="shared" si="93"/>
        <v>0.37319500000000005</v>
      </c>
      <c r="T98" s="80">
        <v>0.27300000000000002</v>
      </c>
      <c r="U98" s="85">
        <v>0.35705426370557258</v>
      </c>
      <c r="V98" s="94">
        <f>((V99-V95)*75%)+V95</f>
        <v>0.2232925</v>
      </c>
      <c r="W98" s="102"/>
      <c r="X98" s="91">
        <f t="shared" si="93"/>
        <v>0.33854999999999991</v>
      </c>
      <c r="Y98" s="16">
        <f t="shared" si="93"/>
        <v>0.44400000000000001</v>
      </c>
      <c r="Z98" s="66">
        <f t="shared" si="93"/>
        <v>0.37850000000000006</v>
      </c>
      <c r="AB98" s="78">
        <f t="shared" si="2"/>
        <v>0.2232925</v>
      </c>
      <c r="AC98" s="78">
        <f t="shared" si="3"/>
        <v>0.44400000000000001</v>
      </c>
      <c r="AD98" s="68">
        <f t="shared" si="7"/>
        <v>0.2207075</v>
      </c>
      <c r="AE98" s="120">
        <v>0.24725000000000003</v>
      </c>
      <c r="AF98" s="120">
        <v>0.44400000000000001</v>
      </c>
    </row>
    <row r="99" spans="2:32" ht="14.4" x14ac:dyDescent="0.3">
      <c r="B99" s="73">
        <f t="shared" si="4"/>
        <v>12</v>
      </c>
      <c r="C99" s="42">
        <f t="shared" ref="C99:H99" si="94">((C111-C91)/20)+C98</f>
        <v>0.2749999999999998</v>
      </c>
      <c r="D99" s="16">
        <f t="shared" si="94"/>
        <v>0.34500000000000003</v>
      </c>
      <c r="E99" s="27">
        <f t="shared" si="94"/>
        <v>0.34739999999999999</v>
      </c>
      <c r="F99" s="27">
        <f t="shared" si="94"/>
        <v>0.30460000000000009</v>
      </c>
      <c r="G99" s="16">
        <f t="shared" si="94"/>
        <v>0.29000000000000004</v>
      </c>
      <c r="H99" s="29">
        <f t="shared" si="94"/>
        <v>0.39</v>
      </c>
      <c r="I99" s="8">
        <v>0.35399999999999998</v>
      </c>
      <c r="J99" s="16">
        <f>((J111-J91)/20)+J98</f>
        <v>0.35200000000000004</v>
      </c>
      <c r="L99" s="24">
        <f>((L111-L91)/20)+L98</f>
        <v>0.29142000000000012</v>
      </c>
      <c r="M99" s="16"/>
      <c r="N99" s="29"/>
      <c r="O99" s="33">
        <f>((O111-O91)/20)+O98</f>
        <v>0.253</v>
      </c>
      <c r="P99" s="40">
        <f t="shared" ref="P99:Z99" si="95">((P111-P91)/20)+P98</f>
        <v>0.32200000000000006</v>
      </c>
      <c r="R99" s="55">
        <f t="shared" si="95"/>
        <v>0.34179999999999988</v>
      </c>
      <c r="S99" s="61">
        <f t="shared" si="95"/>
        <v>0.37928000000000006</v>
      </c>
      <c r="T99" s="80">
        <v>0.27700000000000002</v>
      </c>
      <c r="U99" s="85">
        <v>0.36154793623375159</v>
      </c>
      <c r="V99" s="95">
        <v>0.22778999999999999</v>
      </c>
      <c r="W99" s="103"/>
      <c r="X99" s="91">
        <f t="shared" si="95"/>
        <v>0.34119999999999989</v>
      </c>
      <c r="Y99" s="16">
        <f t="shared" si="95"/>
        <v>0.44900000000000001</v>
      </c>
      <c r="Z99" s="66">
        <f t="shared" si="95"/>
        <v>0.38400000000000006</v>
      </c>
      <c r="AB99" s="78">
        <f t="shared" si="2"/>
        <v>0.22778999999999999</v>
      </c>
      <c r="AC99" s="78">
        <f t="shared" si="3"/>
        <v>0.44900000000000001</v>
      </c>
      <c r="AD99" s="68">
        <f t="shared" si="7"/>
        <v>0.22121000000000002</v>
      </c>
      <c r="AE99" s="120">
        <v>0.253</v>
      </c>
      <c r="AF99" s="120">
        <v>0.44900000000000001</v>
      </c>
    </row>
    <row r="100" spans="2:32" ht="14.4" x14ac:dyDescent="0.3">
      <c r="B100" s="73">
        <f t="shared" si="4"/>
        <v>12.25</v>
      </c>
      <c r="C100" s="42">
        <f t="shared" ref="C100:H100" si="96">((C111-C91)/20)+C99</f>
        <v>0.27624999999999977</v>
      </c>
      <c r="D100" s="16">
        <f t="shared" si="96"/>
        <v>0.35000000000000003</v>
      </c>
      <c r="E100" s="27">
        <f t="shared" si="96"/>
        <v>0.35144999999999998</v>
      </c>
      <c r="F100" s="27">
        <f t="shared" si="96"/>
        <v>0.3095500000000001</v>
      </c>
      <c r="G100" s="16">
        <f t="shared" si="96"/>
        <v>0.29500000000000004</v>
      </c>
      <c r="H100" s="29">
        <f t="shared" si="96"/>
        <v>0.39500000000000002</v>
      </c>
      <c r="I100" s="9">
        <f>((I103-I99)/4)+I99</f>
        <v>0.35949999999999999</v>
      </c>
      <c r="J100" s="16">
        <f>((J111-J91)/20)+J99</f>
        <v>0.35600000000000004</v>
      </c>
      <c r="L100" s="24">
        <f>((L111-L91)/20)+L99</f>
        <v>0.29471000000000014</v>
      </c>
      <c r="M100" s="16"/>
      <c r="N100" s="29"/>
      <c r="O100" s="33">
        <f>((O111-O91)/20)+O99</f>
        <v>0.25874999999999998</v>
      </c>
      <c r="P100" s="40">
        <f t="shared" ref="P100:Z100" si="97">((P111-P91)/20)+P99</f>
        <v>0.32850000000000007</v>
      </c>
      <c r="R100" s="55">
        <f t="shared" si="97"/>
        <v>0.34747499999999987</v>
      </c>
      <c r="S100" s="61">
        <f t="shared" si="97"/>
        <v>0.38536500000000007</v>
      </c>
      <c r="T100" s="80">
        <v>0.28100000000000003</v>
      </c>
      <c r="U100" s="85">
        <v>0.36601020161253883</v>
      </c>
      <c r="V100" s="94">
        <f>((V103-V99)*25%)+V99</f>
        <v>0.23224</v>
      </c>
      <c r="W100" s="102"/>
      <c r="X100" s="91">
        <f t="shared" si="97"/>
        <v>0.34384999999999988</v>
      </c>
      <c r="Y100" s="16">
        <f t="shared" si="97"/>
        <v>0.45400000000000001</v>
      </c>
      <c r="Z100" s="66">
        <f t="shared" si="97"/>
        <v>0.38950000000000007</v>
      </c>
      <c r="AB100" s="78">
        <f t="shared" si="2"/>
        <v>0.23224</v>
      </c>
      <c r="AC100" s="78">
        <f t="shared" si="3"/>
        <v>0.45400000000000001</v>
      </c>
      <c r="AD100" s="68">
        <f t="shared" si="7"/>
        <v>0.22176000000000001</v>
      </c>
      <c r="AE100" s="120">
        <v>0.25874999999999998</v>
      </c>
      <c r="AF100" s="120">
        <v>0.45400000000000001</v>
      </c>
    </row>
    <row r="101" spans="2:32" ht="14.4" x14ac:dyDescent="0.3">
      <c r="B101" s="73">
        <f t="shared" si="4"/>
        <v>12.5</v>
      </c>
      <c r="C101" s="42">
        <f t="shared" ref="C101:H101" si="98">((C111-C91)/20)+C100</f>
        <v>0.27749999999999975</v>
      </c>
      <c r="D101" s="16">
        <f t="shared" si="98"/>
        <v>0.35500000000000004</v>
      </c>
      <c r="E101" s="27">
        <f t="shared" si="98"/>
        <v>0.35549999999999998</v>
      </c>
      <c r="F101" s="27">
        <f t="shared" si="98"/>
        <v>0.31450000000000011</v>
      </c>
      <c r="G101" s="16">
        <f t="shared" si="98"/>
        <v>0.30000000000000004</v>
      </c>
      <c r="H101" s="29">
        <f t="shared" si="98"/>
        <v>0.4</v>
      </c>
      <c r="I101" s="9">
        <f>((I103-I99)/4)+I100</f>
        <v>0.36499999999999999</v>
      </c>
      <c r="J101" s="16">
        <f>((J111-J91)/20)+J100</f>
        <v>0.36000000000000004</v>
      </c>
      <c r="L101" s="24">
        <f>((L111-L91)/20)+L100</f>
        <v>0.29800000000000015</v>
      </c>
      <c r="M101" s="16"/>
      <c r="N101" s="29"/>
      <c r="O101" s="33">
        <f>((O111-O91)/20)+O100</f>
        <v>0.26449999999999996</v>
      </c>
      <c r="P101" s="40">
        <f t="shared" ref="P101:Z101" si="99">((P111-P91)/20)+P100</f>
        <v>0.33500000000000008</v>
      </c>
      <c r="R101" s="55">
        <f t="shared" si="99"/>
        <v>0.35314999999999985</v>
      </c>
      <c r="S101" s="61">
        <f t="shared" si="99"/>
        <v>0.39145000000000008</v>
      </c>
      <c r="T101" s="80">
        <v>0.28499999999999998</v>
      </c>
      <c r="U101" s="85">
        <v>0.3704412793525968</v>
      </c>
      <c r="V101" s="94">
        <f>((V103-V99)*50%)+V99</f>
        <v>0.23669000000000001</v>
      </c>
      <c r="W101" s="102"/>
      <c r="X101" s="91">
        <f t="shared" si="99"/>
        <v>0.34649999999999986</v>
      </c>
      <c r="Y101" s="16">
        <f t="shared" si="99"/>
        <v>0.45900000000000002</v>
      </c>
      <c r="Z101" s="66">
        <f t="shared" si="99"/>
        <v>0.39500000000000007</v>
      </c>
      <c r="AB101" s="78">
        <f t="shared" si="2"/>
        <v>0.23669000000000001</v>
      </c>
      <c r="AC101" s="78">
        <f t="shared" si="3"/>
        <v>0.45900000000000002</v>
      </c>
      <c r="AD101" s="68">
        <f t="shared" si="7"/>
        <v>0.22231000000000001</v>
      </c>
      <c r="AE101" s="120">
        <v>0.26449999999999996</v>
      </c>
      <c r="AF101" s="120">
        <v>0.45900000000000002</v>
      </c>
    </row>
    <row r="102" spans="2:32" ht="14.4" x14ac:dyDescent="0.3">
      <c r="B102" s="73">
        <f t="shared" si="4"/>
        <v>12.75</v>
      </c>
      <c r="C102" s="42">
        <f t="shared" ref="C102:H102" si="100">((C111-C91)/20)+C101</f>
        <v>0.27874999999999972</v>
      </c>
      <c r="D102" s="16">
        <f t="shared" si="100"/>
        <v>0.36000000000000004</v>
      </c>
      <c r="E102" s="27">
        <f t="shared" si="100"/>
        <v>0.35954999999999998</v>
      </c>
      <c r="F102" s="27">
        <f t="shared" si="100"/>
        <v>0.31945000000000012</v>
      </c>
      <c r="G102" s="16">
        <f t="shared" si="100"/>
        <v>0.30500000000000005</v>
      </c>
      <c r="H102" s="29">
        <f t="shared" si="100"/>
        <v>0.40500000000000003</v>
      </c>
      <c r="I102" s="9">
        <f>((I103-I99)/4)+I101</f>
        <v>0.3705</v>
      </c>
      <c r="J102" s="16">
        <f>((J111-J91)/20)+J101</f>
        <v>0.36400000000000005</v>
      </c>
      <c r="L102" s="24">
        <f>((L111-L91)/20)+L101</f>
        <v>0.30129000000000017</v>
      </c>
      <c r="M102" s="16"/>
      <c r="N102" s="29"/>
      <c r="O102" s="33">
        <f>((O111-O91)/20)+O101</f>
        <v>0.27024999999999993</v>
      </c>
      <c r="P102" s="40">
        <f t="shared" ref="P102:Z102" si="101">((P111-P91)/20)+P101</f>
        <v>0.34150000000000008</v>
      </c>
      <c r="R102" s="55">
        <f t="shared" si="101"/>
        <v>0.35882499999999984</v>
      </c>
      <c r="S102" s="61">
        <f t="shared" si="101"/>
        <v>0.39753500000000008</v>
      </c>
      <c r="T102" s="80">
        <v>0.28799999999999998</v>
      </c>
      <c r="U102" s="85">
        <v>0.3748413874303852</v>
      </c>
      <c r="V102" s="94">
        <f>((V103-V99)*75%)+V99</f>
        <v>0.24113999999999999</v>
      </c>
      <c r="W102" s="102"/>
      <c r="X102" s="91">
        <f t="shared" si="101"/>
        <v>0.34914999999999985</v>
      </c>
      <c r="Y102" s="16">
        <f t="shared" si="101"/>
        <v>0.46400000000000002</v>
      </c>
      <c r="Z102" s="66">
        <f t="shared" si="101"/>
        <v>0.40050000000000008</v>
      </c>
      <c r="AB102" s="78">
        <f t="shared" si="2"/>
        <v>0.24113999999999999</v>
      </c>
      <c r="AC102" s="78">
        <f t="shared" si="3"/>
        <v>0.46400000000000002</v>
      </c>
      <c r="AD102" s="68">
        <f t="shared" si="7"/>
        <v>0.22286000000000003</v>
      </c>
      <c r="AE102" s="120">
        <v>0.27024999999999993</v>
      </c>
      <c r="AF102" s="120">
        <v>0.46400000000000002</v>
      </c>
    </row>
    <row r="103" spans="2:32" ht="14.4" x14ac:dyDescent="0.3">
      <c r="B103" s="73">
        <f t="shared" si="4"/>
        <v>13</v>
      </c>
      <c r="C103" s="42">
        <f t="shared" ref="C103:H103" si="102">((C111-C91)/20)+C102</f>
        <v>0.27999999999999969</v>
      </c>
      <c r="D103" s="16">
        <f t="shared" si="102"/>
        <v>0.36500000000000005</v>
      </c>
      <c r="E103" s="27">
        <f t="shared" si="102"/>
        <v>0.36359999999999998</v>
      </c>
      <c r="F103" s="27">
        <f t="shared" si="102"/>
        <v>0.32440000000000013</v>
      </c>
      <c r="G103" s="16">
        <f t="shared" si="102"/>
        <v>0.31000000000000005</v>
      </c>
      <c r="H103" s="29">
        <f t="shared" si="102"/>
        <v>0.41000000000000003</v>
      </c>
      <c r="I103" s="8">
        <v>0.376</v>
      </c>
      <c r="J103" s="16">
        <f>((J111-J91)/20)+J102</f>
        <v>0.36800000000000005</v>
      </c>
      <c r="L103" s="24">
        <f>((L111-L91)/20)+L102</f>
        <v>0.30458000000000018</v>
      </c>
      <c r="M103" s="16"/>
      <c r="N103" s="29"/>
      <c r="O103" s="33">
        <f>((O111-O91)/20)+O102</f>
        <v>0.27599999999999991</v>
      </c>
      <c r="P103" s="40">
        <f t="shared" ref="P103:Z103" si="103">((P111-P91)/20)+P102</f>
        <v>0.34800000000000009</v>
      </c>
      <c r="R103" s="55">
        <f t="shared" si="103"/>
        <v>0.36449999999999982</v>
      </c>
      <c r="S103" s="61">
        <f t="shared" si="103"/>
        <v>0.40362000000000009</v>
      </c>
      <c r="T103" s="80">
        <v>0.29199999999999998</v>
      </c>
      <c r="U103" s="85">
        <v>0.37921074229888407</v>
      </c>
      <c r="V103" s="95">
        <v>0.24559</v>
      </c>
      <c r="W103" s="103"/>
      <c r="X103" s="91">
        <f t="shared" si="103"/>
        <v>0.35179999999999984</v>
      </c>
      <c r="Y103" s="16">
        <f t="shared" si="103"/>
        <v>0.46900000000000003</v>
      </c>
      <c r="Z103" s="66">
        <f t="shared" si="103"/>
        <v>0.40600000000000008</v>
      </c>
      <c r="AB103" s="78">
        <f t="shared" si="2"/>
        <v>0.24559</v>
      </c>
      <c r="AC103" s="78">
        <f t="shared" si="3"/>
        <v>0.46900000000000003</v>
      </c>
      <c r="AD103" s="68">
        <f t="shared" si="7"/>
        <v>0.22341000000000003</v>
      </c>
      <c r="AE103" s="120">
        <v>0.27599999999999991</v>
      </c>
      <c r="AF103" s="120">
        <v>0.46900000000000003</v>
      </c>
    </row>
    <row r="104" spans="2:32" ht="14.4" x14ac:dyDescent="0.3">
      <c r="B104" s="73">
        <f t="shared" si="4"/>
        <v>13.25</v>
      </c>
      <c r="C104" s="42">
        <f t="shared" ref="C104:H104" si="104">((C111-C91)/20)+C103</f>
        <v>0.28124999999999967</v>
      </c>
      <c r="D104" s="16">
        <f t="shared" si="104"/>
        <v>0.37000000000000005</v>
      </c>
      <c r="E104" s="27">
        <f t="shared" si="104"/>
        <v>0.36764999999999998</v>
      </c>
      <c r="F104" s="27">
        <f t="shared" si="104"/>
        <v>0.32935000000000014</v>
      </c>
      <c r="G104" s="16">
        <f t="shared" si="104"/>
        <v>0.31500000000000006</v>
      </c>
      <c r="H104" s="29">
        <f t="shared" si="104"/>
        <v>0.41500000000000004</v>
      </c>
      <c r="I104" s="9">
        <f>((I107-I103)/4)+I103</f>
        <v>0.38150000000000001</v>
      </c>
      <c r="J104" s="16">
        <f>((J111-J91)/20)+J103</f>
        <v>0.37200000000000005</v>
      </c>
      <c r="L104" s="24">
        <f>((L111-L91)/20)+L103</f>
        <v>0.3078700000000002</v>
      </c>
      <c r="M104" s="16"/>
      <c r="N104" s="29"/>
      <c r="O104" s="33">
        <f>((O111-O91)/20)+O103</f>
        <v>0.28174999999999989</v>
      </c>
      <c r="P104" s="40">
        <f t="shared" ref="P104:Z104" si="105">((P111-P91)/20)+P103</f>
        <v>0.35450000000000009</v>
      </c>
      <c r="R104" s="55">
        <f t="shared" si="105"/>
        <v>0.37017499999999981</v>
      </c>
      <c r="S104" s="61">
        <f t="shared" si="105"/>
        <v>0.4097050000000001</v>
      </c>
      <c r="T104" s="80">
        <v>0.29599999999999999</v>
      </c>
      <c r="U104" s="85">
        <v>0.38354955889824099</v>
      </c>
      <c r="V104" s="94">
        <f>((V107-V103)*25%)+V103</f>
        <v>0.2499875</v>
      </c>
      <c r="W104" s="102"/>
      <c r="X104" s="91">
        <f t="shared" si="105"/>
        <v>0.35444999999999982</v>
      </c>
      <c r="Y104" s="16">
        <f t="shared" si="105"/>
        <v>0.47400000000000003</v>
      </c>
      <c r="Z104" s="66">
        <f t="shared" si="105"/>
        <v>0.41150000000000009</v>
      </c>
      <c r="AB104" s="78">
        <f t="shared" si="2"/>
        <v>0.2499875</v>
      </c>
      <c r="AC104" s="78">
        <f t="shared" si="3"/>
        <v>0.47400000000000003</v>
      </c>
      <c r="AD104" s="68">
        <f t="shared" si="7"/>
        <v>0.22401250000000003</v>
      </c>
      <c r="AE104" s="120">
        <v>0.28124999999999967</v>
      </c>
      <c r="AF104" s="120">
        <v>0.47400000000000003</v>
      </c>
    </row>
    <row r="105" spans="2:32" ht="14.4" x14ac:dyDescent="0.3">
      <c r="B105" s="73">
        <f t="shared" si="4"/>
        <v>13.5</v>
      </c>
      <c r="C105" s="42">
        <f t="shared" ref="C105:H105" si="106">((C111-C91)/20)+C104</f>
        <v>0.28249999999999964</v>
      </c>
      <c r="D105" s="16">
        <f t="shared" si="106"/>
        <v>0.37500000000000006</v>
      </c>
      <c r="E105" s="27">
        <f t="shared" si="106"/>
        <v>0.37169999999999997</v>
      </c>
      <c r="F105" s="27">
        <f t="shared" si="106"/>
        <v>0.33430000000000015</v>
      </c>
      <c r="G105" s="16">
        <f t="shared" si="106"/>
        <v>0.32000000000000006</v>
      </c>
      <c r="H105" s="29">
        <f t="shared" si="106"/>
        <v>0.42000000000000004</v>
      </c>
      <c r="I105" s="9">
        <f>((I107-I103)/4)+I104</f>
        <v>0.38700000000000001</v>
      </c>
      <c r="J105" s="16">
        <f>((J111-J91)/20)+J104</f>
        <v>0.37600000000000006</v>
      </c>
      <c r="L105" s="24">
        <f>((L111-L91)/20)+L104</f>
        <v>0.31116000000000021</v>
      </c>
      <c r="M105" s="16"/>
      <c r="N105" s="29"/>
      <c r="O105" s="33">
        <f>((O111-O91)/20)+O104</f>
        <v>0.28749999999999987</v>
      </c>
      <c r="P105" s="40">
        <f t="shared" ref="P105:Z105" si="107">((P111-P91)/20)+P104</f>
        <v>0.3610000000000001</v>
      </c>
      <c r="R105" s="55">
        <f t="shared" si="107"/>
        <v>0.3758499999999998</v>
      </c>
      <c r="S105" s="61">
        <f t="shared" si="107"/>
        <v>0.4157900000000001</v>
      </c>
      <c r="T105" s="80">
        <v>0.3</v>
      </c>
      <c r="U105" s="85">
        <v>0.38785805066634599</v>
      </c>
      <c r="V105" s="94">
        <f>((V107-V103)*50%)+V103</f>
        <v>0.25438500000000003</v>
      </c>
      <c r="W105" s="102"/>
      <c r="X105" s="91">
        <f t="shared" si="107"/>
        <v>0.35709999999999981</v>
      </c>
      <c r="Y105" s="16">
        <f t="shared" si="107"/>
        <v>0.47900000000000004</v>
      </c>
      <c r="Z105" s="66">
        <f t="shared" si="107"/>
        <v>0.41700000000000009</v>
      </c>
      <c r="AB105" s="78">
        <f t="shared" si="2"/>
        <v>0.25438500000000003</v>
      </c>
      <c r="AC105" s="78">
        <f t="shared" si="3"/>
        <v>0.47900000000000004</v>
      </c>
      <c r="AD105" s="68">
        <f t="shared" si="7"/>
        <v>0.22461500000000001</v>
      </c>
      <c r="AE105" s="120">
        <v>0.28249999999999964</v>
      </c>
      <c r="AF105" s="120">
        <v>0.47900000000000004</v>
      </c>
    </row>
    <row r="106" spans="2:32" ht="14.4" x14ac:dyDescent="0.3">
      <c r="B106" s="73">
        <f t="shared" si="4"/>
        <v>13.75</v>
      </c>
      <c r="C106" s="42">
        <f t="shared" ref="C106:H106" si="108">((C111-C91)/20)+C105</f>
        <v>0.28374999999999961</v>
      </c>
      <c r="D106" s="16">
        <f t="shared" si="108"/>
        <v>0.38000000000000006</v>
      </c>
      <c r="E106" s="27">
        <f t="shared" si="108"/>
        <v>0.37574999999999997</v>
      </c>
      <c r="F106" s="27">
        <f t="shared" si="108"/>
        <v>0.33925000000000016</v>
      </c>
      <c r="G106" s="16">
        <f t="shared" si="108"/>
        <v>0.32500000000000007</v>
      </c>
      <c r="H106" s="29">
        <f t="shared" si="108"/>
        <v>0.42500000000000004</v>
      </c>
      <c r="I106" s="9">
        <f>((I107-I103)/4)+I105</f>
        <v>0.39250000000000002</v>
      </c>
      <c r="J106" s="16">
        <f>((J111-J91)/20)+J105</f>
        <v>0.38000000000000006</v>
      </c>
      <c r="L106" s="24">
        <f>((L111-L91)/20)+L105</f>
        <v>0.31445000000000023</v>
      </c>
      <c r="M106" s="16"/>
      <c r="N106" s="29"/>
      <c r="O106" s="33">
        <f>((O111-O91)/20)+O105</f>
        <v>0.29324999999999984</v>
      </c>
      <c r="P106" s="40">
        <f t="shared" ref="P106:Z106" si="109">((P111-P91)/20)+P105</f>
        <v>0.3675000000000001</v>
      </c>
      <c r="R106" s="55">
        <f t="shared" si="109"/>
        <v>0.38152499999999978</v>
      </c>
      <c r="S106" s="61">
        <f t="shared" si="109"/>
        <v>0.42187500000000011</v>
      </c>
      <c r="T106" s="80">
        <v>0.30299999999999999</v>
      </c>
      <c r="U106" s="85">
        <v>0.39213642954932987</v>
      </c>
      <c r="V106" s="94">
        <f>((V107-V103)*75%)+V103</f>
        <v>0.25878250000000003</v>
      </c>
      <c r="W106" s="102"/>
      <c r="X106" s="91">
        <f t="shared" si="109"/>
        <v>0.35974999999999979</v>
      </c>
      <c r="Y106" s="16">
        <f t="shared" si="109"/>
        <v>0.48400000000000004</v>
      </c>
      <c r="Z106" s="66">
        <f t="shared" si="109"/>
        <v>0.4225000000000001</v>
      </c>
      <c r="AB106" s="78">
        <f t="shared" si="2"/>
        <v>0.25878250000000003</v>
      </c>
      <c r="AC106" s="78">
        <f t="shared" si="3"/>
        <v>0.48400000000000004</v>
      </c>
      <c r="AD106" s="68">
        <f t="shared" si="7"/>
        <v>0.22521750000000001</v>
      </c>
      <c r="AE106" s="120">
        <v>0.28374999999999961</v>
      </c>
      <c r="AF106" s="120">
        <v>0.48400000000000004</v>
      </c>
    </row>
    <row r="107" spans="2:32" ht="14.4" x14ac:dyDescent="0.3">
      <c r="B107" s="73">
        <f t="shared" si="4"/>
        <v>14</v>
      </c>
      <c r="C107" s="42">
        <f t="shared" ref="C107:H107" si="110">((C111-C91)/20)+C106</f>
        <v>0.28499999999999959</v>
      </c>
      <c r="D107" s="16">
        <f t="shared" si="110"/>
        <v>0.38500000000000006</v>
      </c>
      <c r="E107" s="27">
        <f t="shared" si="110"/>
        <v>0.37979999999999997</v>
      </c>
      <c r="F107" s="27">
        <f t="shared" si="110"/>
        <v>0.34420000000000017</v>
      </c>
      <c r="G107" s="16">
        <f t="shared" si="110"/>
        <v>0.33000000000000007</v>
      </c>
      <c r="H107" s="29">
        <f t="shared" si="110"/>
        <v>0.43000000000000005</v>
      </c>
      <c r="I107" s="8">
        <v>0.39800000000000002</v>
      </c>
      <c r="J107" s="16">
        <f>((J111-J91)/20)+J106</f>
        <v>0.38400000000000006</v>
      </c>
      <c r="L107" s="24">
        <f>((L111-L91)/20)+L106</f>
        <v>0.31774000000000024</v>
      </c>
      <c r="M107" s="16"/>
      <c r="N107" s="29"/>
      <c r="O107" s="33">
        <f>((O111-O91)/20)+O106</f>
        <v>0.29899999999999982</v>
      </c>
      <c r="P107" s="40">
        <f t="shared" ref="P107:Z107" si="111">((P111-P91)/20)+P106</f>
        <v>0.37400000000000011</v>
      </c>
      <c r="R107" s="55">
        <f t="shared" si="111"/>
        <v>0.38719999999999977</v>
      </c>
      <c r="S107" s="61">
        <f t="shared" si="111"/>
        <v>0.42796000000000012</v>
      </c>
      <c r="T107" s="80">
        <v>0.307</v>
      </c>
      <c r="U107" s="85">
        <v>0.39638490601199056</v>
      </c>
      <c r="V107" s="95">
        <v>0.26318000000000003</v>
      </c>
      <c r="W107" s="103"/>
      <c r="X107" s="91">
        <f t="shared" si="111"/>
        <v>0.36239999999999978</v>
      </c>
      <c r="Y107" s="16">
        <f t="shared" si="111"/>
        <v>0.48900000000000005</v>
      </c>
      <c r="Z107" s="66">
        <f t="shared" si="111"/>
        <v>0.4280000000000001</v>
      </c>
      <c r="AB107" s="78">
        <f t="shared" si="2"/>
        <v>0.26318000000000003</v>
      </c>
      <c r="AC107" s="78">
        <f t="shared" si="3"/>
        <v>0.48900000000000005</v>
      </c>
      <c r="AD107" s="68">
        <f t="shared" si="7"/>
        <v>0.22582000000000002</v>
      </c>
      <c r="AE107" s="120">
        <v>0.28499999999999959</v>
      </c>
      <c r="AF107" s="120">
        <v>0.48900000000000005</v>
      </c>
    </row>
    <row r="108" spans="2:32" ht="14.4" x14ac:dyDescent="0.3">
      <c r="B108" s="73">
        <f t="shared" si="4"/>
        <v>14.25</v>
      </c>
      <c r="C108" s="42">
        <f t="shared" ref="C108:H108" si="112">((C111-C91)/20)+C107</f>
        <v>0.28624999999999956</v>
      </c>
      <c r="D108" s="16">
        <f t="shared" si="112"/>
        <v>0.39000000000000007</v>
      </c>
      <c r="E108" s="27">
        <f t="shared" si="112"/>
        <v>0.38384999999999997</v>
      </c>
      <c r="F108" s="27">
        <f t="shared" si="112"/>
        <v>0.34915000000000018</v>
      </c>
      <c r="G108" s="16">
        <f t="shared" si="112"/>
        <v>0.33500000000000008</v>
      </c>
      <c r="H108" s="29">
        <f t="shared" si="112"/>
        <v>0.43500000000000005</v>
      </c>
      <c r="I108" s="9">
        <f>((I111-I107)/4)+I107</f>
        <v>0.40350000000000003</v>
      </c>
      <c r="J108" s="16">
        <f>((J111-J91)/20)+J107</f>
        <v>0.38800000000000007</v>
      </c>
      <c r="L108" s="24">
        <f>((L111-L91)/20)+L107</f>
        <v>0.32103000000000026</v>
      </c>
      <c r="M108" s="16"/>
      <c r="N108" s="29"/>
      <c r="O108" s="33">
        <f>((O111-O91)/20)+O107</f>
        <v>0.3047499999999998</v>
      </c>
      <c r="P108" s="40">
        <f t="shared" ref="P108:Z108" si="113">((P111-P91)/20)+P107</f>
        <v>0.38050000000000012</v>
      </c>
      <c r="R108" s="55">
        <f t="shared" si="113"/>
        <v>0.39287499999999975</v>
      </c>
      <c r="S108" s="61">
        <f t="shared" si="113"/>
        <v>0.43404500000000013</v>
      </c>
      <c r="T108" s="80">
        <v>0.311</v>
      </c>
      <c r="U108" s="85">
        <v>0.40060368904814697</v>
      </c>
      <c r="V108" s="94">
        <f>((V111-V107)*25%)+V107</f>
        <v>0.26757750000000002</v>
      </c>
      <c r="W108" s="102"/>
      <c r="X108" s="91">
        <f t="shared" si="113"/>
        <v>0.36504999999999976</v>
      </c>
      <c r="Y108" s="16">
        <f t="shared" si="113"/>
        <v>0.49400000000000005</v>
      </c>
      <c r="Z108" s="66">
        <f t="shared" si="113"/>
        <v>0.43350000000000011</v>
      </c>
      <c r="AB108" s="78">
        <f t="shared" si="2"/>
        <v>0.26757750000000002</v>
      </c>
      <c r="AC108" s="78">
        <f t="shared" si="3"/>
        <v>0.49400000000000005</v>
      </c>
      <c r="AD108" s="68">
        <f t="shared" si="7"/>
        <v>0.22642250000000003</v>
      </c>
      <c r="AE108" s="120">
        <v>0.28624999999999956</v>
      </c>
      <c r="AF108" s="120">
        <v>0.49400000000000005</v>
      </c>
    </row>
    <row r="109" spans="2:32" ht="14.4" x14ac:dyDescent="0.3">
      <c r="B109" s="73">
        <f t="shared" si="4"/>
        <v>14.5</v>
      </c>
      <c r="C109" s="42">
        <f t="shared" ref="C109:H109" si="114">((C111-C91)/20)+C108</f>
        <v>0.28749999999999953</v>
      </c>
      <c r="D109" s="16">
        <f t="shared" si="114"/>
        <v>0.39500000000000007</v>
      </c>
      <c r="E109" s="27">
        <f t="shared" si="114"/>
        <v>0.38789999999999997</v>
      </c>
      <c r="F109" s="27">
        <f t="shared" si="114"/>
        <v>0.35410000000000019</v>
      </c>
      <c r="G109" s="16">
        <f t="shared" si="114"/>
        <v>0.34000000000000008</v>
      </c>
      <c r="H109" s="29">
        <f t="shared" si="114"/>
        <v>0.44000000000000006</v>
      </c>
      <c r="I109" s="9">
        <f>((I111-I107)/4)+I108</f>
        <v>0.40900000000000003</v>
      </c>
      <c r="J109" s="16">
        <f>((J111-J91)/20)+J108</f>
        <v>0.39200000000000007</v>
      </c>
      <c r="L109" s="24">
        <f>((L111-L91)/20)+L108</f>
        <v>0.32432000000000027</v>
      </c>
      <c r="M109" s="16"/>
      <c r="N109" s="29"/>
      <c r="O109" s="33">
        <f>((O111-O91)/20)+O108</f>
        <v>0.31049999999999978</v>
      </c>
      <c r="P109" s="40">
        <f t="shared" ref="P109:Z109" si="115">((P111-P91)/20)+P108</f>
        <v>0.38700000000000012</v>
      </c>
      <c r="R109" s="55">
        <f t="shared" si="115"/>
        <v>0.39854999999999974</v>
      </c>
      <c r="S109" s="61">
        <f t="shared" si="115"/>
        <v>0.44013000000000013</v>
      </c>
      <c r="T109" s="80">
        <v>0.315</v>
      </c>
      <c r="U109" s="85">
        <v>0.40479298619091975</v>
      </c>
      <c r="V109" s="94">
        <f>((V111-V107)*50%)+V107</f>
        <v>0.27197500000000002</v>
      </c>
      <c r="W109" s="102"/>
      <c r="X109" s="91">
        <f t="shared" si="115"/>
        <v>0.36769999999999975</v>
      </c>
      <c r="Y109" s="16">
        <f t="shared" si="115"/>
        <v>0.49900000000000005</v>
      </c>
      <c r="Z109" s="66">
        <f t="shared" si="115"/>
        <v>0.43900000000000011</v>
      </c>
      <c r="AB109" s="78">
        <f t="shared" si="2"/>
        <v>0.27197500000000002</v>
      </c>
      <c r="AC109" s="78">
        <f t="shared" si="3"/>
        <v>0.49900000000000005</v>
      </c>
      <c r="AD109" s="68">
        <f t="shared" si="7"/>
        <v>0.22702500000000003</v>
      </c>
      <c r="AE109" s="120">
        <v>0.28749999999999953</v>
      </c>
      <c r="AF109" s="120">
        <v>0.49900000000000005</v>
      </c>
    </row>
    <row r="110" spans="2:32" ht="14.4" x14ac:dyDescent="0.3">
      <c r="B110" s="73">
        <f t="shared" si="4"/>
        <v>14.75</v>
      </c>
      <c r="C110" s="42">
        <f t="shared" ref="C110:H110" si="116">((C111-C91)/20)+C109</f>
        <v>0.28874999999999951</v>
      </c>
      <c r="D110" s="16">
        <f t="shared" si="116"/>
        <v>0.40000000000000008</v>
      </c>
      <c r="E110" s="27">
        <f t="shared" si="116"/>
        <v>0.39194999999999997</v>
      </c>
      <c r="F110" s="27">
        <f t="shared" si="116"/>
        <v>0.3590500000000002</v>
      </c>
      <c r="G110" s="16">
        <f t="shared" si="116"/>
        <v>0.34500000000000008</v>
      </c>
      <c r="H110" s="29">
        <f t="shared" si="116"/>
        <v>0.44500000000000006</v>
      </c>
      <c r="I110" s="9">
        <f>((I111-I107)/4)+I109</f>
        <v>0.41450000000000004</v>
      </c>
      <c r="J110" s="16">
        <f>((J111-J91)/20)+J109</f>
        <v>0.39600000000000007</v>
      </c>
      <c r="L110" s="24">
        <f>((L111-L91)/20)+L109</f>
        <v>0.32761000000000029</v>
      </c>
      <c r="M110" s="16"/>
      <c r="N110" s="29"/>
      <c r="O110" s="33">
        <f>((O111-O91)/20)+O109</f>
        <v>0.31624999999999975</v>
      </c>
      <c r="P110" s="40">
        <f t="shared" ref="P110:Z110" si="117">((P111-P91)/20)+P109</f>
        <v>0.39350000000000013</v>
      </c>
      <c r="R110" s="55">
        <f t="shared" si="117"/>
        <v>0.40422499999999972</v>
      </c>
      <c r="S110" s="61">
        <f t="shared" si="117"/>
        <v>0.44621500000000014</v>
      </c>
      <c r="T110" s="80">
        <v>0.318</v>
      </c>
      <c r="U110" s="85">
        <v>0.4089530035229399</v>
      </c>
      <c r="V110" s="94">
        <f>((V111-V107)*75%)+V107</f>
        <v>0.27637250000000002</v>
      </c>
      <c r="W110" s="102"/>
      <c r="X110" s="91">
        <f t="shared" si="117"/>
        <v>0.37034999999999973</v>
      </c>
      <c r="Y110" s="16">
        <f t="shared" si="117"/>
        <v>0.504</v>
      </c>
      <c r="Z110" s="66">
        <f t="shared" si="117"/>
        <v>0.44450000000000012</v>
      </c>
      <c r="AB110" s="78">
        <f t="shared" si="2"/>
        <v>0.27637250000000002</v>
      </c>
      <c r="AC110" s="78">
        <f t="shared" si="3"/>
        <v>0.504</v>
      </c>
      <c r="AD110" s="68">
        <f t="shared" si="7"/>
        <v>0.22762749999999998</v>
      </c>
      <c r="AE110" s="120">
        <v>0.28874999999999951</v>
      </c>
      <c r="AF110" s="120">
        <v>0.504</v>
      </c>
    </row>
    <row r="111" spans="2:32" ht="14.4" x14ac:dyDescent="0.3">
      <c r="B111" s="73">
        <f t="shared" si="4"/>
        <v>15</v>
      </c>
      <c r="C111" s="10">
        <v>0.28999999999999998</v>
      </c>
      <c r="D111" s="13">
        <v>0.40500000000000003</v>
      </c>
      <c r="E111" s="28">
        <v>0.39600000000000002</v>
      </c>
      <c r="F111" s="28">
        <v>0.36399999999999999</v>
      </c>
      <c r="G111" s="13">
        <v>0.35</v>
      </c>
      <c r="H111" s="8">
        <v>0.45</v>
      </c>
      <c r="I111" s="8">
        <v>0.42</v>
      </c>
      <c r="J111" s="13">
        <v>0.4</v>
      </c>
      <c r="L111" s="23">
        <v>0.33090000000000003</v>
      </c>
      <c r="M111" s="12"/>
      <c r="N111" s="7"/>
      <c r="O111" s="32">
        <v>0.32200000000000001</v>
      </c>
      <c r="P111" s="39">
        <v>0.4</v>
      </c>
      <c r="R111" s="15">
        <v>0.40989999999999999</v>
      </c>
      <c r="S111" s="60">
        <v>0.45229999999999998</v>
      </c>
      <c r="T111" s="80">
        <v>0.32200000000000001</v>
      </c>
      <c r="U111" s="85">
        <v>0.41308394568648726</v>
      </c>
      <c r="V111" s="95">
        <v>0.28077000000000002</v>
      </c>
      <c r="W111" s="104"/>
      <c r="X111" s="90">
        <v>0.373</v>
      </c>
      <c r="Y111" s="13">
        <v>0.50900000000000001</v>
      </c>
      <c r="Z111" s="65">
        <v>0.45</v>
      </c>
      <c r="AB111" s="78">
        <f t="shared" si="2"/>
        <v>0.28077000000000002</v>
      </c>
      <c r="AC111" s="78">
        <f t="shared" si="3"/>
        <v>0.50900000000000001</v>
      </c>
      <c r="AD111" s="68">
        <f t="shared" si="7"/>
        <v>0.22822999999999999</v>
      </c>
      <c r="AE111" s="120">
        <v>0.28999999999999998</v>
      </c>
      <c r="AF111" s="120">
        <v>0.50900000000000001</v>
      </c>
    </row>
    <row r="112" spans="2:32" ht="14.4" x14ac:dyDescent="0.3">
      <c r="B112" s="73">
        <f t="shared" si="4"/>
        <v>15.25</v>
      </c>
      <c r="C112" s="42">
        <f t="shared" ref="C112:H112" si="118">((C131-C111)/20)+C111</f>
        <v>0.29499999999999998</v>
      </c>
      <c r="D112" s="16">
        <f t="shared" si="118"/>
        <v>0.40875</v>
      </c>
      <c r="E112" s="27">
        <f t="shared" si="118"/>
        <v>0.39960000000000001</v>
      </c>
      <c r="F112" s="27">
        <f t="shared" si="118"/>
        <v>0.36785000000000001</v>
      </c>
      <c r="G112" s="16">
        <f t="shared" si="118"/>
        <v>0.35399999999999998</v>
      </c>
      <c r="H112" s="29">
        <f t="shared" si="118"/>
        <v>0.45450000000000002</v>
      </c>
      <c r="I112" s="9">
        <f>((I115-I111)/4)+I111</f>
        <v>0.42399999999999999</v>
      </c>
      <c r="J112" s="16">
        <f>((J131-J111)/20)+J111</f>
        <v>0.40400000000000003</v>
      </c>
      <c r="L112" s="24">
        <f>((L131-L111)/20)+L111</f>
        <v>0.33310500000000004</v>
      </c>
      <c r="M112" s="16"/>
      <c r="N112" s="29"/>
      <c r="O112" s="33">
        <f>((O131-O111)/20)+O111</f>
        <v>0.3276</v>
      </c>
      <c r="P112" s="40">
        <f t="shared" ref="P112:Z112" si="119">((P131-P111)/20)+P111</f>
        <v>0.40600000000000003</v>
      </c>
      <c r="R112" s="55">
        <f t="shared" si="119"/>
        <v>0.414655</v>
      </c>
      <c r="S112" s="61">
        <f t="shared" si="119"/>
        <v>0.45727499999999999</v>
      </c>
      <c r="T112" s="80">
        <v>0.32600000000000001</v>
      </c>
      <c r="U112" s="85">
        <v>0.41718601589355681</v>
      </c>
      <c r="V112" s="94">
        <f>((V115-V111)*25%)+V111</f>
        <v>0.285165</v>
      </c>
      <c r="W112" s="102"/>
      <c r="X112" s="91">
        <f t="shared" si="119"/>
        <v>0.37590000000000001</v>
      </c>
      <c r="Y112" s="16">
        <f t="shared" si="119"/>
        <v>0.51255000000000006</v>
      </c>
      <c r="Z112" s="66">
        <f t="shared" si="119"/>
        <v>0.45400000000000001</v>
      </c>
      <c r="AB112" s="78">
        <f t="shared" si="2"/>
        <v>0.285165</v>
      </c>
      <c r="AC112" s="78">
        <f t="shared" si="3"/>
        <v>0.51255000000000006</v>
      </c>
      <c r="AD112" s="68">
        <f t="shared" si="7"/>
        <v>0.22738500000000006</v>
      </c>
      <c r="AE112" s="120">
        <v>0.29499999999999998</v>
      </c>
      <c r="AF112" s="120">
        <v>0.51255000000000006</v>
      </c>
    </row>
    <row r="113" spans="2:32" ht="14.4" x14ac:dyDescent="0.3">
      <c r="B113" s="73">
        <f t="shared" si="4"/>
        <v>15.5</v>
      </c>
      <c r="C113" s="42">
        <f t="shared" ref="C113:H113" si="120">((C131-C111)/20)+C112</f>
        <v>0.3</v>
      </c>
      <c r="D113" s="16">
        <f t="shared" si="120"/>
        <v>0.41249999999999998</v>
      </c>
      <c r="E113" s="27">
        <f t="shared" si="120"/>
        <v>0.4032</v>
      </c>
      <c r="F113" s="27">
        <f t="shared" si="120"/>
        <v>0.37170000000000003</v>
      </c>
      <c r="G113" s="16">
        <f t="shared" si="120"/>
        <v>0.35799999999999998</v>
      </c>
      <c r="H113" s="29">
        <f t="shared" si="120"/>
        <v>0.45900000000000002</v>
      </c>
      <c r="I113" s="9">
        <f>((I115-I111)/4)+I112</f>
        <v>0.42799999999999999</v>
      </c>
      <c r="J113" s="16">
        <f>((J131-J111)/20)+J112</f>
        <v>0.40800000000000003</v>
      </c>
      <c r="L113" s="24">
        <f>((L131-L111)/20)+L112</f>
        <v>0.33531000000000005</v>
      </c>
      <c r="M113" s="16"/>
      <c r="N113" s="29"/>
      <c r="O113" s="33">
        <f>((O131-O111)/20)+O112</f>
        <v>0.3332</v>
      </c>
      <c r="P113" s="40">
        <f t="shared" ref="P113:Z113" si="121">((P131-P111)/20)+P112</f>
        <v>0.41200000000000003</v>
      </c>
      <c r="R113" s="55">
        <f t="shared" si="121"/>
        <v>0.41941000000000001</v>
      </c>
      <c r="S113" s="61">
        <f t="shared" si="121"/>
        <v>0.46224999999999999</v>
      </c>
      <c r="T113" s="80">
        <v>0.32900000000000001</v>
      </c>
      <c r="U113" s="85">
        <v>0.42125941593585581</v>
      </c>
      <c r="V113" s="94">
        <f>((V115-V111)*50%)+V111</f>
        <v>0.28956000000000004</v>
      </c>
      <c r="W113" s="102"/>
      <c r="X113" s="91">
        <f t="shared" si="121"/>
        <v>0.37880000000000003</v>
      </c>
      <c r="Y113" s="16">
        <f t="shared" si="121"/>
        <v>0.5161</v>
      </c>
      <c r="Z113" s="66">
        <f t="shared" si="121"/>
        <v>0.45800000000000002</v>
      </c>
      <c r="AB113" s="78">
        <f t="shared" si="2"/>
        <v>0.28956000000000004</v>
      </c>
      <c r="AC113" s="78">
        <f t="shared" si="3"/>
        <v>0.5161</v>
      </c>
      <c r="AD113" s="68">
        <f t="shared" si="7"/>
        <v>0.22653999999999996</v>
      </c>
      <c r="AE113" s="120">
        <v>0.3</v>
      </c>
      <c r="AF113" s="120">
        <v>0.5161</v>
      </c>
    </row>
    <row r="114" spans="2:32" ht="14.4" x14ac:dyDescent="0.3">
      <c r="B114" s="73">
        <f t="shared" si="4"/>
        <v>15.75</v>
      </c>
      <c r="C114" s="42">
        <f t="shared" ref="C114:H114" si="122">((C131-C111)/20)+C113</f>
        <v>0.30499999999999999</v>
      </c>
      <c r="D114" s="16">
        <f t="shared" si="122"/>
        <v>0.41624999999999995</v>
      </c>
      <c r="E114" s="27">
        <f t="shared" si="122"/>
        <v>0.40679999999999999</v>
      </c>
      <c r="F114" s="27">
        <f t="shared" si="122"/>
        <v>0.37555000000000005</v>
      </c>
      <c r="G114" s="16">
        <f t="shared" si="122"/>
        <v>0.36199999999999999</v>
      </c>
      <c r="H114" s="29">
        <f t="shared" si="122"/>
        <v>0.46350000000000002</v>
      </c>
      <c r="I114" s="9">
        <f>((I115-I111)/4)+I113</f>
        <v>0.432</v>
      </c>
      <c r="J114" s="16">
        <f>((J131-J111)/20)+J113</f>
        <v>0.41200000000000003</v>
      </c>
      <c r="L114" s="24">
        <f>((L131-L111)/20)+L113</f>
        <v>0.33751500000000006</v>
      </c>
      <c r="M114" s="16"/>
      <c r="N114" s="29"/>
      <c r="O114" s="33">
        <f>((O131-O111)/20)+O113</f>
        <v>0.33879999999999999</v>
      </c>
      <c r="P114" s="40">
        <f t="shared" ref="P114:Z114" si="123">((P131-P111)/20)+P113</f>
        <v>0.41800000000000004</v>
      </c>
      <c r="R114" s="55">
        <f t="shared" si="123"/>
        <v>0.42416500000000001</v>
      </c>
      <c r="S114" s="61">
        <f t="shared" si="123"/>
        <v>0.467225</v>
      </c>
      <c r="T114" s="80">
        <v>0.33300000000000002</v>
      </c>
      <c r="U114" s="85">
        <v>0.42530434619472968</v>
      </c>
      <c r="V114" s="94">
        <f>((V115-V111)*75%)+V111</f>
        <v>0.29395500000000002</v>
      </c>
      <c r="W114" s="102"/>
      <c r="X114" s="91">
        <f t="shared" si="123"/>
        <v>0.38170000000000004</v>
      </c>
      <c r="Y114" s="16">
        <f t="shared" si="123"/>
        <v>0.51964999999999995</v>
      </c>
      <c r="Z114" s="66">
        <f t="shared" si="123"/>
        <v>0.46200000000000002</v>
      </c>
      <c r="AB114" s="78">
        <f t="shared" si="2"/>
        <v>0.29395500000000002</v>
      </c>
      <c r="AC114" s="78">
        <f t="shared" si="3"/>
        <v>0.51964999999999995</v>
      </c>
      <c r="AD114" s="68">
        <f t="shared" si="7"/>
        <v>0.22569499999999992</v>
      </c>
      <c r="AE114" s="120">
        <v>0.30499999999999999</v>
      </c>
      <c r="AF114" s="120">
        <v>0.51964999999999995</v>
      </c>
    </row>
    <row r="115" spans="2:32" ht="14.4" x14ac:dyDescent="0.3">
      <c r="B115" s="73">
        <f t="shared" si="4"/>
        <v>16</v>
      </c>
      <c r="C115" s="42">
        <f t="shared" ref="C115:H115" si="124">((C131-C111)/20)+C114</f>
        <v>0.31</v>
      </c>
      <c r="D115" s="16">
        <f t="shared" si="124"/>
        <v>0.41999999999999993</v>
      </c>
      <c r="E115" s="27">
        <f t="shared" si="124"/>
        <v>0.41039999999999999</v>
      </c>
      <c r="F115" s="27">
        <f t="shared" si="124"/>
        <v>0.37940000000000007</v>
      </c>
      <c r="G115" s="16">
        <f t="shared" si="124"/>
        <v>0.36599999999999999</v>
      </c>
      <c r="H115" s="29">
        <f t="shared" si="124"/>
        <v>0.46800000000000003</v>
      </c>
      <c r="I115" s="8">
        <v>0.436</v>
      </c>
      <c r="J115" s="16">
        <f>((J131-J111)/20)+J114</f>
        <v>0.41600000000000004</v>
      </c>
      <c r="L115" s="24">
        <f>((L131-L111)/20)+L114</f>
        <v>0.33972000000000008</v>
      </c>
      <c r="M115" s="16"/>
      <c r="N115" s="29"/>
      <c r="O115" s="33">
        <f>((O131-O111)/20)+O114</f>
        <v>0.34439999999999998</v>
      </c>
      <c r="P115" s="40">
        <f t="shared" ref="P115:Z115" si="125">((P131-P111)/20)+P114</f>
        <v>0.42400000000000004</v>
      </c>
      <c r="R115" s="55">
        <f t="shared" si="125"/>
        <v>0.42892000000000002</v>
      </c>
      <c r="S115" s="61">
        <f t="shared" si="125"/>
        <v>0.47220000000000001</v>
      </c>
      <c r="T115" s="80">
        <v>0.33600000000000002</v>
      </c>
      <c r="U115" s="85">
        <v>0.42932100565102016</v>
      </c>
      <c r="V115" s="95">
        <v>0.29835</v>
      </c>
      <c r="W115" s="103"/>
      <c r="X115" s="91">
        <f t="shared" si="125"/>
        <v>0.38460000000000005</v>
      </c>
      <c r="Y115" s="16">
        <f t="shared" si="125"/>
        <v>0.52319999999999989</v>
      </c>
      <c r="Z115" s="66">
        <f t="shared" si="125"/>
        <v>0.46600000000000003</v>
      </c>
      <c r="AB115" s="78">
        <f t="shared" si="2"/>
        <v>0.29835</v>
      </c>
      <c r="AC115" s="78">
        <f t="shared" si="3"/>
        <v>0.52319999999999989</v>
      </c>
      <c r="AD115" s="68">
        <f t="shared" si="7"/>
        <v>0.22484999999999988</v>
      </c>
      <c r="AE115" s="120">
        <v>0.31</v>
      </c>
      <c r="AF115" s="120">
        <v>0.52319999999999989</v>
      </c>
    </row>
    <row r="116" spans="2:32" ht="14.4" x14ac:dyDescent="0.3">
      <c r="B116" s="73">
        <f t="shared" si="4"/>
        <v>16.25</v>
      </c>
      <c r="C116" s="42">
        <f t="shared" ref="C116:H116" si="126">((C131-C111)/20)+C115</f>
        <v>0.315</v>
      </c>
      <c r="D116" s="16">
        <f t="shared" si="126"/>
        <v>0.4237499999999999</v>
      </c>
      <c r="E116" s="27">
        <f t="shared" si="126"/>
        <v>0.41399999999999998</v>
      </c>
      <c r="F116" s="27">
        <f t="shared" si="126"/>
        <v>0.38325000000000009</v>
      </c>
      <c r="G116" s="16">
        <f t="shared" si="126"/>
        <v>0.37</v>
      </c>
      <c r="H116" s="29">
        <f t="shared" si="126"/>
        <v>0.47250000000000003</v>
      </c>
      <c r="I116" s="9">
        <f>((I119-I115)/4)+I115</f>
        <v>0.44</v>
      </c>
      <c r="J116" s="16">
        <f>((J131-J111)/20)+J115</f>
        <v>0.42000000000000004</v>
      </c>
      <c r="L116" s="24">
        <f>((L131-L111)/20)+L115</f>
        <v>0.34192500000000009</v>
      </c>
      <c r="M116" s="16"/>
      <c r="N116" s="29"/>
      <c r="O116" s="33">
        <f>((O131-O111)/20)+O115</f>
        <v>0.35</v>
      </c>
      <c r="P116" s="40">
        <f t="shared" ref="P116:Z116" si="127">((P131-P111)/20)+P115</f>
        <v>0.43000000000000005</v>
      </c>
      <c r="R116" s="55">
        <f t="shared" si="127"/>
        <v>0.43367500000000003</v>
      </c>
      <c r="S116" s="61">
        <f t="shared" si="127"/>
        <v>0.47717500000000002</v>
      </c>
      <c r="T116" s="80">
        <v>0.34</v>
      </c>
      <c r="U116" s="85">
        <v>0.43330959189485269</v>
      </c>
      <c r="V116" s="94">
        <f>((V119-V115)*25%)+V115</f>
        <v>0.30258000000000002</v>
      </c>
      <c r="W116" s="102"/>
      <c r="X116" s="91">
        <f t="shared" si="127"/>
        <v>0.38750000000000007</v>
      </c>
      <c r="Y116" s="16">
        <f t="shared" si="127"/>
        <v>0.52674999999999983</v>
      </c>
      <c r="Z116" s="66">
        <f t="shared" si="127"/>
        <v>0.47000000000000003</v>
      </c>
      <c r="AB116" s="78">
        <f t="shared" ref="AB116:AB179" si="128">MIN(I116:Z116)</f>
        <v>0.30258000000000002</v>
      </c>
      <c r="AC116" s="78">
        <f t="shared" ref="AC116:AC179" si="129">MAX(I116:Z116)</f>
        <v>0.52674999999999983</v>
      </c>
      <c r="AD116" s="68">
        <f t="shared" si="7"/>
        <v>0.22416999999999981</v>
      </c>
      <c r="AE116" s="120">
        <v>0.315</v>
      </c>
      <c r="AF116" s="120">
        <v>0.52674999999999983</v>
      </c>
    </row>
    <row r="117" spans="2:32" ht="14.4" x14ac:dyDescent="0.3">
      <c r="B117" s="73">
        <f t="shared" ref="B117:B180" si="130">B116+0.25</f>
        <v>16.5</v>
      </c>
      <c r="C117" s="42">
        <f t="shared" ref="C117:H117" si="131">((C131-C111)/20)+C116</f>
        <v>0.32</v>
      </c>
      <c r="D117" s="16">
        <f t="shared" si="131"/>
        <v>0.42749999999999988</v>
      </c>
      <c r="E117" s="27">
        <f t="shared" si="131"/>
        <v>0.41759999999999997</v>
      </c>
      <c r="F117" s="27">
        <f t="shared" si="131"/>
        <v>0.38710000000000011</v>
      </c>
      <c r="G117" s="16">
        <f t="shared" si="131"/>
        <v>0.374</v>
      </c>
      <c r="H117" s="29">
        <f t="shared" si="131"/>
        <v>0.47700000000000004</v>
      </c>
      <c r="I117" s="9">
        <f>((I119-I115)/4)+I116</f>
        <v>0.44400000000000001</v>
      </c>
      <c r="J117" s="16">
        <f>((J131-J111)/20)+J116</f>
        <v>0.42400000000000004</v>
      </c>
      <c r="L117" s="24">
        <f>((L131-L111)/20)+L116</f>
        <v>0.3441300000000001</v>
      </c>
      <c r="M117" s="16"/>
      <c r="N117" s="29"/>
      <c r="O117" s="33">
        <f>((O131-O111)/20)+O116</f>
        <v>0.35559999999999997</v>
      </c>
      <c r="P117" s="40">
        <f t="shared" ref="P117:Z117" si="132">((P131-P111)/20)+P116</f>
        <v>0.43600000000000005</v>
      </c>
      <c r="R117" s="55">
        <f t="shared" si="132"/>
        <v>0.43843000000000004</v>
      </c>
      <c r="S117" s="61">
        <f t="shared" si="132"/>
        <v>0.48215000000000002</v>
      </c>
      <c r="T117" s="80">
        <v>0.34399999999999997</v>
      </c>
      <c r="U117" s="85">
        <v>0.43727030113535764</v>
      </c>
      <c r="V117" s="94">
        <f>((V119-V115)*50%)+V115</f>
        <v>0.30681000000000003</v>
      </c>
      <c r="W117" s="102"/>
      <c r="X117" s="91">
        <f t="shared" si="132"/>
        <v>0.39040000000000008</v>
      </c>
      <c r="Y117" s="16">
        <f t="shared" si="132"/>
        <v>0.53029999999999977</v>
      </c>
      <c r="Z117" s="66">
        <f t="shared" si="132"/>
        <v>0.47400000000000003</v>
      </c>
      <c r="AB117" s="78">
        <f t="shared" si="128"/>
        <v>0.30681000000000003</v>
      </c>
      <c r="AC117" s="78">
        <f t="shared" si="129"/>
        <v>0.53029999999999977</v>
      </c>
      <c r="AD117" s="68">
        <f t="shared" ref="AD117:AD180" si="133">AC117-AB117</f>
        <v>0.22348999999999974</v>
      </c>
      <c r="AE117" s="120">
        <v>0.32</v>
      </c>
      <c r="AF117" s="120">
        <v>0.53029999999999977</v>
      </c>
    </row>
    <row r="118" spans="2:32" ht="14.4" x14ac:dyDescent="0.3">
      <c r="B118" s="73">
        <f t="shared" si="130"/>
        <v>16.75</v>
      </c>
      <c r="C118" s="42">
        <f t="shared" ref="C118:H118" si="134">((C131-C111)/20)+C117</f>
        <v>0.32500000000000001</v>
      </c>
      <c r="D118" s="16">
        <f t="shared" si="134"/>
        <v>0.43124999999999986</v>
      </c>
      <c r="E118" s="27">
        <f t="shared" si="134"/>
        <v>0.42119999999999996</v>
      </c>
      <c r="F118" s="27">
        <f t="shared" si="134"/>
        <v>0.39095000000000013</v>
      </c>
      <c r="G118" s="16">
        <f t="shared" si="134"/>
        <v>0.378</v>
      </c>
      <c r="H118" s="29">
        <f t="shared" si="134"/>
        <v>0.48150000000000004</v>
      </c>
      <c r="I118" s="9">
        <f>((I119-I115)/4)+I117</f>
        <v>0.44800000000000001</v>
      </c>
      <c r="J118" s="16">
        <f>((J131-J111)/20)+J117</f>
        <v>0.42800000000000005</v>
      </c>
      <c r="L118" s="24">
        <f>((L131-L111)/20)+L117</f>
        <v>0.34633500000000011</v>
      </c>
      <c r="M118" s="16"/>
      <c r="N118" s="29"/>
      <c r="O118" s="33">
        <f>((O131-O111)/20)+O117</f>
        <v>0.36119999999999997</v>
      </c>
      <c r="P118" s="40">
        <f t="shared" ref="P118:Z118" si="135">((P131-P111)/20)+P117</f>
        <v>0.44200000000000006</v>
      </c>
      <c r="R118" s="55">
        <f t="shared" si="135"/>
        <v>0.44318500000000005</v>
      </c>
      <c r="S118" s="61">
        <f t="shared" si="135"/>
        <v>0.48712500000000003</v>
      </c>
      <c r="T118" s="80">
        <v>0.34699999999999998</v>
      </c>
      <c r="U118" s="85">
        <v>0.44120332821032132</v>
      </c>
      <c r="V118" s="94">
        <f>((V119-V115)*75%)+V115</f>
        <v>0.31103999999999998</v>
      </c>
      <c r="W118" s="102"/>
      <c r="X118" s="91">
        <f t="shared" si="135"/>
        <v>0.39330000000000009</v>
      </c>
      <c r="Y118" s="16">
        <f t="shared" si="135"/>
        <v>0.53384999999999971</v>
      </c>
      <c r="Z118" s="66">
        <f t="shared" si="135"/>
        <v>0.47800000000000004</v>
      </c>
      <c r="AB118" s="78">
        <f t="shared" si="128"/>
        <v>0.31103999999999998</v>
      </c>
      <c r="AC118" s="78">
        <f t="shared" si="129"/>
        <v>0.53384999999999971</v>
      </c>
      <c r="AD118" s="68">
        <f t="shared" si="133"/>
        <v>0.22280999999999973</v>
      </c>
      <c r="AE118" s="120">
        <v>0.32500000000000001</v>
      </c>
      <c r="AF118" s="120">
        <v>0.53384999999999971</v>
      </c>
    </row>
    <row r="119" spans="2:32" ht="14.4" x14ac:dyDescent="0.3">
      <c r="B119" s="73">
        <f t="shared" si="130"/>
        <v>17</v>
      </c>
      <c r="C119" s="42">
        <f t="shared" ref="C119:H119" si="136">((C131-C111)/20)+C118</f>
        <v>0.33</v>
      </c>
      <c r="D119" s="16">
        <f t="shared" si="136"/>
        <v>0.43499999999999983</v>
      </c>
      <c r="E119" s="27">
        <f t="shared" si="136"/>
        <v>0.42479999999999996</v>
      </c>
      <c r="F119" s="27">
        <f t="shared" si="136"/>
        <v>0.39480000000000015</v>
      </c>
      <c r="G119" s="16">
        <f t="shared" si="136"/>
        <v>0.38200000000000001</v>
      </c>
      <c r="H119" s="29">
        <f t="shared" si="136"/>
        <v>0.48600000000000004</v>
      </c>
      <c r="I119" s="8">
        <v>0.45200000000000001</v>
      </c>
      <c r="J119" s="16">
        <f>((J131-J111)/20)+J118</f>
        <v>0.43200000000000005</v>
      </c>
      <c r="L119" s="24">
        <f>((L131-L111)/20)+L118</f>
        <v>0.34854000000000013</v>
      </c>
      <c r="M119" s="16"/>
      <c r="N119" s="29"/>
      <c r="O119" s="33">
        <f>((O131-O111)/20)+O118</f>
        <v>0.36679999999999996</v>
      </c>
      <c r="P119" s="40">
        <f t="shared" ref="P119:Z119" si="137">((P131-P111)/20)+P118</f>
        <v>0.44800000000000006</v>
      </c>
      <c r="R119" s="55">
        <f t="shared" si="137"/>
        <v>0.44794000000000006</v>
      </c>
      <c r="S119" s="61">
        <f t="shared" si="137"/>
        <v>0.49210000000000004</v>
      </c>
      <c r="T119" s="80">
        <v>0.35099999999999998</v>
      </c>
      <c r="U119" s="85">
        <v>0.4451088665957712</v>
      </c>
      <c r="V119" s="95">
        <v>0.31526999999999999</v>
      </c>
      <c r="W119" s="103"/>
      <c r="X119" s="91">
        <f t="shared" si="137"/>
        <v>0.39620000000000011</v>
      </c>
      <c r="Y119" s="16">
        <f t="shared" si="137"/>
        <v>0.53739999999999966</v>
      </c>
      <c r="Z119" s="66">
        <f t="shared" si="137"/>
        <v>0.48200000000000004</v>
      </c>
      <c r="AB119" s="78">
        <f t="shared" si="128"/>
        <v>0.31526999999999999</v>
      </c>
      <c r="AC119" s="78">
        <f t="shared" si="129"/>
        <v>0.53739999999999966</v>
      </c>
      <c r="AD119" s="68">
        <f t="shared" si="133"/>
        <v>0.22212999999999966</v>
      </c>
      <c r="AE119" s="120">
        <v>0.33</v>
      </c>
      <c r="AF119" s="120">
        <v>0.53739999999999966</v>
      </c>
    </row>
    <row r="120" spans="2:32" ht="14.4" x14ac:dyDescent="0.3">
      <c r="B120" s="73">
        <f t="shared" si="130"/>
        <v>17.25</v>
      </c>
      <c r="C120" s="42">
        <f t="shared" ref="C120:H120" si="138">((C131-C111)/20)+C119</f>
        <v>0.33500000000000002</v>
      </c>
      <c r="D120" s="16">
        <f t="shared" si="138"/>
        <v>0.43874999999999981</v>
      </c>
      <c r="E120" s="27">
        <f t="shared" si="138"/>
        <v>0.42839999999999995</v>
      </c>
      <c r="F120" s="27">
        <f t="shared" si="138"/>
        <v>0.39865000000000017</v>
      </c>
      <c r="G120" s="16">
        <f t="shared" si="138"/>
        <v>0.38600000000000001</v>
      </c>
      <c r="H120" s="29">
        <f t="shared" si="138"/>
        <v>0.49050000000000005</v>
      </c>
      <c r="I120" s="9">
        <f>((I123-I119)/4)+I119</f>
        <v>0.45600000000000002</v>
      </c>
      <c r="J120" s="16">
        <f>((J131-J111)/20)+J119</f>
        <v>0.43600000000000005</v>
      </c>
      <c r="L120" s="24">
        <f>((L131-L111)/20)+L119</f>
        <v>0.35074500000000014</v>
      </c>
      <c r="M120" s="16"/>
      <c r="N120" s="29"/>
      <c r="O120" s="33">
        <f>((O131-O111)/20)+O119</f>
        <v>0.37239999999999995</v>
      </c>
      <c r="P120" s="40">
        <f t="shared" ref="P120:Z120" si="139">((P131-P111)/20)+P119</f>
        <v>0.45400000000000007</v>
      </c>
      <c r="R120" s="55">
        <f t="shared" si="139"/>
        <v>0.45269500000000007</v>
      </c>
      <c r="S120" s="61">
        <f t="shared" si="139"/>
        <v>0.49707500000000004</v>
      </c>
      <c r="T120" s="80">
        <v>0.35399999999999998</v>
      </c>
      <c r="U120" s="85">
        <v>0.4489871084154925</v>
      </c>
      <c r="V120" s="94">
        <f>((V123-V119)*25%)+V119</f>
        <v>0.31943749999999999</v>
      </c>
      <c r="W120" s="102"/>
      <c r="X120" s="91">
        <f t="shared" si="139"/>
        <v>0.39910000000000012</v>
      </c>
      <c r="Y120" s="16">
        <f t="shared" si="139"/>
        <v>0.5409499999999996</v>
      </c>
      <c r="Z120" s="66">
        <f t="shared" si="139"/>
        <v>0.48600000000000004</v>
      </c>
      <c r="AB120" s="78">
        <f t="shared" si="128"/>
        <v>0.31943749999999999</v>
      </c>
      <c r="AC120" s="78">
        <f t="shared" si="129"/>
        <v>0.5409499999999996</v>
      </c>
      <c r="AD120" s="68">
        <f t="shared" si="133"/>
        <v>0.22151249999999961</v>
      </c>
      <c r="AE120" s="120">
        <v>0.33500000000000002</v>
      </c>
      <c r="AF120" s="120">
        <v>0.5409499999999996</v>
      </c>
    </row>
    <row r="121" spans="2:32" ht="14.4" x14ac:dyDescent="0.3">
      <c r="B121" s="73">
        <f t="shared" si="130"/>
        <v>17.5</v>
      </c>
      <c r="C121" s="42">
        <f t="shared" ref="C121:H121" si="140">((C131-C111)/20)+C120</f>
        <v>0.34</v>
      </c>
      <c r="D121" s="16">
        <f t="shared" si="140"/>
        <v>0.44249999999999978</v>
      </c>
      <c r="E121" s="27">
        <f t="shared" si="140"/>
        <v>0.43199999999999994</v>
      </c>
      <c r="F121" s="27">
        <f t="shared" si="140"/>
        <v>0.40250000000000019</v>
      </c>
      <c r="G121" s="16">
        <f t="shared" si="140"/>
        <v>0.39</v>
      </c>
      <c r="H121" s="29">
        <f t="shared" si="140"/>
        <v>0.49500000000000005</v>
      </c>
      <c r="I121" s="9">
        <f>((I123-I119)/4)+I120</f>
        <v>0.46</v>
      </c>
      <c r="J121" s="16">
        <f>((J131-J111)/20)+J120</f>
        <v>0.44000000000000006</v>
      </c>
      <c r="L121" s="24">
        <f>((L131-L111)/20)+L120</f>
        <v>0.35295000000000015</v>
      </c>
      <c r="M121" s="16"/>
      <c r="N121" s="29"/>
      <c r="O121" s="33">
        <f>((O131-O111)/20)+O120</f>
        <v>0.37799999999999995</v>
      </c>
      <c r="P121" s="40">
        <f t="shared" ref="P121:Z121" si="141">((P131-P111)/20)+P120</f>
        <v>0.46000000000000008</v>
      </c>
      <c r="R121" s="55">
        <f t="shared" si="141"/>
        <v>0.45745000000000008</v>
      </c>
      <c r="S121" s="61">
        <f t="shared" si="141"/>
        <v>0.50205</v>
      </c>
      <c r="T121" s="80">
        <v>0.35799999999999998</v>
      </c>
      <c r="U121" s="85">
        <v>0.45283824445048104</v>
      </c>
      <c r="V121" s="94">
        <f>((V123-V119)*50%)+V119</f>
        <v>0.32360500000000003</v>
      </c>
      <c r="W121" s="102"/>
      <c r="X121" s="91">
        <f t="shared" si="141"/>
        <v>0.40200000000000014</v>
      </c>
      <c r="Y121" s="16">
        <f t="shared" si="141"/>
        <v>0.54449999999999954</v>
      </c>
      <c r="Z121" s="66">
        <f t="shared" si="141"/>
        <v>0.49000000000000005</v>
      </c>
      <c r="AB121" s="78">
        <f t="shared" si="128"/>
        <v>0.32360500000000003</v>
      </c>
      <c r="AC121" s="78">
        <f t="shared" si="129"/>
        <v>0.54449999999999954</v>
      </c>
      <c r="AD121" s="68">
        <f t="shared" si="133"/>
        <v>0.22089499999999951</v>
      </c>
      <c r="AE121" s="120">
        <v>0.34</v>
      </c>
      <c r="AF121" s="120">
        <v>0.54449999999999954</v>
      </c>
    </row>
    <row r="122" spans="2:32" ht="14.4" x14ac:dyDescent="0.3">
      <c r="B122" s="73">
        <f t="shared" si="130"/>
        <v>17.75</v>
      </c>
      <c r="C122" s="42">
        <f t="shared" ref="C122:H122" si="142">((C131-C111)/20)+C121</f>
        <v>0.34500000000000003</v>
      </c>
      <c r="D122" s="16">
        <f t="shared" si="142"/>
        <v>0.44624999999999976</v>
      </c>
      <c r="E122" s="27">
        <f t="shared" si="142"/>
        <v>0.43559999999999993</v>
      </c>
      <c r="F122" s="27">
        <f t="shared" si="142"/>
        <v>0.40635000000000021</v>
      </c>
      <c r="G122" s="16">
        <f t="shared" si="142"/>
        <v>0.39400000000000002</v>
      </c>
      <c r="H122" s="29">
        <f t="shared" si="142"/>
        <v>0.49950000000000006</v>
      </c>
      <c r="I122" s="9">
        <f>((I123-I119)/4)+I121</f>
        <v>0.46400000000000002</v>
      </c>
      <c r="J122" s="16">
        <f>((J131-J111)/20)+J121</f>
        <v>0.44400000000000006</v>
      </c>
      <c r="L122" s="24">
        <f>((L131-L111)/20)+L121</f>
        <v>0.35515500000000017</v>
      </c>
      <c r="M122" s="16"/>
      <c r="N122" s="29"/>
      <c r="O122" s="33">
        <f>((O131-O111)/20)+O121</f>
        <v>0.38359999999999994</v>
      </c>
      <c r="P122" s="40">
        <f t="shared" ref="P122:Z122" si="143">((P131-P111)/20)+P121</f>
        <v>0.46600000000000008</v>
      </c>
      <c r="R122" s="55">
        <f t="shared" si="143"/>
        <v>0.46220500000000009</v>
      </c>
      <c r="S122" s="61">
        <f t="shared" si="143"/>
        <v>0.50702499999999995</v>
      </c>
      <c r="T122" s="80">
        <v>0.36099999999999999</v>
      </c>
      <c r="U122" s="85">
        <v>0.45666246414832673</v>
      </c>
      <c r="V122" s="94">
        <f>((V123-V119)*75%)+V119</f>
        <v>0.32777250000000002</v>
      </c>
      <c r="W122" s="102"/>
      <c r="X122" s="91">
        <f t="shared" si="143"/>
        <v>0.40490000000000015</v>
      </c>
      <c r="Y122" s="16">
        <f t="shared" si="143"/>
        <v>0.54804999999999948</v>
      </c>
      <c r="Z122" s="66">
        <f t="shared" si="143"/>
        <v>0.49400000000000005</v>
      </c>
      <c r="AB122" s="78">
        <f t="shared" si="128"/>
        <v>0.32777250000000002</v>
      </c>
      <c r="AC122" s="78">
        <f t="shared" si="129"/>
        <v>0.54804999999999948</v>
      </c>
      <c r="AD122" s="68">
        <f t="shared" si="133"/>
        <v>0.22027749999999946</v>
      </c>
      <c r="AE122" s="120">
        <v>0.34500000000000003</v>
      </c>
      <c r="AF122" s="120">
        <v>0.54804999999999948</v>
      </c>
    </row>
    <row r="123" spans="2:32" ht="14.4" x14ac:dyDescent="0.3">
      <c r="B123" s="73">
        <f t="shared" si="130"/>
        <v>18</v>
      </c>
      <c r="C123" s="42">
        <f t="shared" ref="C123:H123" si="144">((C131-C111)/20)+C122</f>
        <v>0.35000000000000003</v>
      </c>
      <c r="D123" s="16">
        <f t="shared" si="144"/>
        <v>0.44999999999999973</v>
      </c>
      <c r="E123" s="27">
        <f t="shared" si="144"/>
        <v>0.43919999999999992</v>
      </c>
      <c r="F123" s="27">
        <f t="shared" si="144"/>
        <v>0.41020000000000023</v>
      </c>
      <c r="G123" s="16">
        <f t="shared" si="144"/>
        <v>0.39800000000000002</v>
      </c>
      <c r="H123" s="29">
        <f t="shared" si="144"/>
        <v>0.504</v>
      </c>
      <c r="I123" s="8">
        <v>0.46800000000000003</v>
      </c>
      <c r="J123" s="16">
        <f>((J131-J111)/20)+J122</f>
        <v>0.44800000000000006</v>
      </c>
      <c r="L123" s="24">
        <f>((L131-L111)/20)+L122</f>
        <v>0.35736000000000018</v>
      </c>
      <c r="M123" s="16"/>
      <c r="N123" s="29"/>
      <c r="O123" s="33">
        <f>((O131-O111)/20)+O122</f>
        <v>0.38919999999999993</v>
      </c>
      <c r="P123" s="40">
        <f t="shared" ref="P123:Z123" si="145">((P131-P111)/20)+P122</f>
        <v>0.47200000000000009</v>
      </c>
      <c r="R123" s="55">
        <f t="shared" si="145"/>
        <v>0.4669600000000001</v>
      </c>
      <c r="S123" s="61">
        <f t="shared" si="145"/>
        <v>0.5119999999999999</v>
      </c>
      <c r="T123" s="80">
        <v>0.36499999999999999</v>
      </c>
      <c r="U123" s="85">
        <v>0.46045995563253356</v>
      </c>
      <c r="V123" s="95">
        <v>0.33194000000000001</v>
      </c>
      <c r="W123" s="103"/>
      <c r="X123" s="91">
        <f t="shared" si="145"/>
        <v>0.40780000000000016</v>
      </c>
      <c r="Y123" s="16">
        <f t="shared" si="145"/>
        <v>0.55159999999999942</v>
      </c>
      <c r="Z123" s="66">
        <f t="shared" si="145"/>
        <v>0.49800000000000005</v>
      </c>
      <c r="AB123" s="78">
        <f t="shared" si="128"/>
        <v>0.33194000000000001</v>
      </c>
      <c r="AC123" s="78">
        <f t="shared" si="129"/>
        <v>0.55159999999999942</v>
      </c>
      <c r="AD123" s="68">
        <f t="shared" si="133"/>
        <v>0.21965999999999941</v>
      </c>
      <c r="AE123" s="120">
        <v>0.35000000000000003</v>
      </c>
      <c r="AF123" s="120">
        <v>0.55159999999999942</v>
      </c>
    </row>
    <row r="124" spans="2:32" ht="14.4" x14ac:dyDescent="0.3">
      <c r="B124" s="73">
        <f t="shared" si="130"/>
        <v>18.25</v>
      </c>
      <c r="C124" s="42">
        <f t="shared" ref="C124:H124" si="146">((C131-C111)/20)+C123</f>
        <v>0.35500000000000004</v>
      </c>
      <c r="D124" s="16">
        <f t="shared" si="146"/>
        <v>0.45374999999999971</v>
      </c>
      <c r="E124" s="27">
        <f t="shared" si="146"/>
        <v>0.44279999999999992</v>
      </c>
      <c r="F124" s="27">
        <f t="shared" si="146"/>
        <v>0.41405000000000025</v>
      </c>
      <c r="G124" s="16">
        <f t="shared" si="146"/>
        <v>0.40200000000000002</v>
      </c>
      <c r="H124" s="29">
        <f t="shared" si="146"/>
        <v>0.50849999999999995</v>
      </c>
      <c r="I124" s="9">
        <f>((I127-I123)/4)+I123</f>
        <v>0.47200000000000003</v>
      </c>
      <c r="J124" s="16">
        <f>((J131-J111)/20)+J123</f>
        <v>0.45200000000000007</v>
      </c>
      <c r="L124" s="24">
        <f>((L131-L111)/20)+L123</f>
        <v>0.35956500000000019</v>
      </c>
      <c r="M124" s="16"/>
      <c r="N124" s="29"/>
      <c r="O124" s="33">
        <f>((O131-O111)/20)+O123</f>
        <v>0.39479999999999993</v>
      </c>
      <c r="P124" s="40">
        <f t="shared" ref="P124:Z124" si="147">((P131-P111)/20)+P123</f>
        <v>0.47800000000000009</v>
      </c>
      <c r="R124" s="55">
        <f t="shared" si="147"/>
        <v>0.47171500000000011</v>
      </c>
      <c r="S124" s="61">
        <f t="shared" si="147"/>
        <v>0.51697499999999985</v>
      </c>
      <c r="T124" s="80">
        <v>0.36799999999999999</v>
      </c>
      <c r="U124" s="85">
        <v>0.46423090571177344</v>
      </c>
      <c r="V124" s="94">
        <f>((V127-V123)*25%)+V123</f>
        <v>0.33605000000000002</v>
      </c>
      <c r="W124" s="102"/>
      <c r="X124" s="91">
        <f t="shared" si="147"/>
        <v>0.41070000000000018</v>
      </c>
      <c r="Y124" s="16">
        <f t="shared" si="147"/>
        <v>0.55514999999999937</v>
      </c>
      <c r="Z124" s="66">
        <f t="shared" si="147"/>
        <v>0.502</v>
      </c>
      <c r="AB124" s="78">
        <f t="shared" si="128"/>
        <v>0.33605000000000002</v>
      </c>
      <c r="AC124" s="78">
        <f t="shared" si="129"/>
        <v>0.55514999999999937</v>
      </c>
      <c r="AD124" s="68">
        <f t="shared" si="133"/>
        <v>0.21909999999999935</v>
      </c>
      <c r="AE124" s="120">
        <v>0.35500000000000004</v>
      </c>
      <c r="AF124" s="120">
        <v>0.55514999999999937</v>
      </c>
    </row>
    <row r="125" spans="2:32" ht="14.4" x14ac:dyDescent="0.3">
      <c r="B125" s="73">
        <f t="shared" si="130"/>
        <v>18.5</v>
      </c>
      <c r="C125" s="42">
        <f t="shared" ref="C125:H125" si="148">((C131-C111)/20)+C124</f>
        <v>0.36000000000000004</v>
      </c>
      <c r="D125" s="16">
        <f t="shared" si="148"/>
        <v>0.45749999999999968</v>
      </c>
      <c r="E125" s="27">
        <f t="shared" si="148"/>
        <v>0.44639999999999991</v>
      </c>
      <c r="F125" s="27">
        <f t="shared" si="148"/>
        <v>0.41790000000000027</v>
      </c>
      <c r="G125" s="16">
        <f t="shared" si="148"/>
        <v>0.40600000000000003</v>
      </c>
      <c r="H125" s="29">
        <f t="shared" si="148"/>
        <v>0.5129999999999999</v>
      </c>
      <c r="I125" s="9">
        <f>((I127-I123)/4)+I124</f>
        <v>0.47600000000000003</v>
      </c>
      <c r="J125" s="16">
        <f>((J131-J111)/20)+J124</f>
        <v>0.45600000000000007</v>
      </c>
      <c r="L125" s="24">
        <f>((L131-L111)/20)+L124</f>
        <v>0.3617700000000002</v>
      </c>
      <c r="M125" s="16"/>
      <c r="N125" s="29"/>
      <c r="O125" s="33">
        <f>((O131-O111)/20)+O124</f>
        <v>0.40039999999999992</v>
      </c>
      <c r="P125" s="40">
        <f t="shared" ref="P125:Z125" si="149">((P131-P111)/20)+P124</f>
        <v>0.4840000000000001</v>
      </c>
      <c r="R125" s="55">
        <f t="shared" si="149"/>
        <v>0.47647000000000012</v>
      </c>
      <c r="S125" s="61">
        <f t="shared" si="149"/>
        <v>0.5219499999999998</v>
      </c>
      <c r="T125" s="80">
        <v>0.371</v>
      </c>
      <c r="U125" s="85">
        <v>0.46797549988907711</v>
      </c>
      <c r="V125" s="94">
        <f>((V127-V123)*50%)+V123</f>
        <v>0.34016000000000002</v>
      </c>
      <c r="W125" s="102"/>
      <c r="X125" s="91">
        <f t="shared" si="149"/>
        <v>0.41360000000000019</v>
      </c>
      <c r="Y125" s="16">
        <f t="shared" si="149"/>
        <v>0.55869999999999931</v>
      </c>
      <c r="Z125" s="66">
        <f t="shared" si="149"/>
        <v>0.50600000000000001</v>
      </c>
      <c r="AB125" s="78">
        <f t="shared" si="128"/>
        <v>0.34016000000000002</v>
      </c>
      <c r="AC125" s="78">
        <f t="shared" si="129"/>
        <v>0.55869999999999931</v>
      </c>
      <c r="AD125" s="68">
        <f t="shared" si="133"/>
        <v>0.21853999999999929</v>
      </c>
      <c r="AE125" s="120">
        <v>0.36000000000000004</v>
      </c>
      <c r="AF125" s="120">
        <v>0.55869999999999931</v>
      </c>
    </row>
    <row r="126" spans="2:32" ht="14.4" x14ac:dyDescent="0.3">
      <c r="B126" s="73">
        <f t="shared" si="130"/>
        <v>18.75</v>
      </c>
      <c r="C126" s="42">
        <f t="shared" ref="C126:H126" si="150">((C131-C111)/20)+C125</f>
        <v>0.36500000000000005</v>
      </c>
      <c r="D126" s="16">
        <f t="shared" si="150"/>
        <v>0.46124999999999966</v>
      </c>
      <c r="E126" s="27">
        <f t="shared" si="150"/>
        <v>0.4499999999999999</v>
      </c>
      <c r="F126" s="27">
        <f t="shared" si="150"/>
        <v>0.42175000000000029</v>
      </c>
      <c r="G126" s="16">
        <f t="shared" si="150"/>
        <v>0.41000000000000003</v>
      </c>
      <c r="H126" s="29">
        <f t="shared" si="150"/>
        <v>0.51749999999999985</v>
      </c>
      <c r="I126" s="9">
        <f>((I127-I123)/4)+I125</f>
        <v>0.48000000000000004</v>
      </c>
      <c r="J126" s="16">
        <f>((J131-J111)/20)+J125</f>
        <v>0.46000000000000008</v>
      </c>
      <c r="L126" s="24">
        <f>((L131-L111)/20)+L125</f>
        <v>0.36397500000000022</v>
      </c>
      <c r="M126" s="16"/>
      <c r="N126" s="29"/>
      <c r="O126" s="33">
        <f>((O131-O111)/20)+O125</f>
        <v>0.40599999999999992</v>
      </c>
      <c r="P126" s="40">
        <f t="shared" ref="P126:Z126" si="151">((P131-P111)/20)+P125</f>
        <v>0.4900000000000001</v>
      </c>
      <c r="R126" s="55">
        <f t="shared" si="151"/>
        <v>0.48122500000000012</v>
      </c>
      <c r="S126" s="61">
        <f t="shared" si="151"/>
        <v>0.52692499999999975</v>
      </c>
      <c r="T126" s="80">
        <v>0.375</v>
      </c>
      <c r="U126" s="85">
        <v>0.47169392237095792</v>
      </c>
      <c r="V126" s="94">
        <f>((V127-V123)*75%)+V123</f>
        <v>0.34427000000000002</v>
      </c>
      <c r="W126" s="102"/>
      <c r="X126" s="91">
        <f t="shared" si="151"/>
        <v>0.4165000000000002</v>
      </c>
      <c r="Y126" s="16">
        <f t="shared" si="151"/>
        <v>0.56224999999999925</v>
      </c>
      <c r="Z126" s="66">
        <f t="shared" si="151"/>
        <v>0.51</v>
      </c>
      <c r="AB126" s="78">
        <f t="shared" si="128"/>
        <v>0.34427000000000002</v>
      </c>
      <c r="AC126" s="78">
        <f t="shared" si="129"/>
        <v>0.56224999999999925</v>
      </c>
      <c r="AD126" s="68">
        <f t="shared" si="133"/>
        <v>0.21797999999999923</v>
      </c>
      <c r="AE126" s="120">
        <v>0.36397500000000022</v>
      </c>
      <c r="AF126" s="120">
        <v>0.56224999999999925</v>
      </c>
    </row>
    <row r="127" spans="2:32" ht="14.4" x14ac:dyDescent="0.3">
      <c r="B127" s="73">
        <f t="shared" si="130"/>
        <v>19</v>
      </c>
      <c r="C127" s="42">
        <f t="shared" ref="C127:H127" si="152">((C131-C111)/20)+C126</f>
        <v>0.37000000000000005</v>
      </c>
      <c r="D127" s="16">
        <f t="shared" si="152"/>
        <v>0.46499999999999964</v>
      </c>
      <c r="E127" s="27">
        <f t="shared" si="152"/>
        <v>0.45359999999999989</v>
      </c>
      <c r="F127" s="27">
        <f t="shared" si="152"/>
        <v>0.42560000000000031</v>
      </c>
      <c r="G127" s="16">
        <f t="shared" si="152"/>
        <v>0.41400000000000003</v>
      </c>
      <c r="H127" s="29">
        <f t="shared" si="152"/>
        <v>0.5219999999999998</v>
      </c>
      <c r="I127" s="8">
        <v>0.48399999999999999</v>
      </c>
      <c r="J127" s="16">
        <f>((J131-J111)/20)+J126</f>
        <v>0.46400000000000008</v>
      </c>
      <c r="L127" s="24">
        <f>((L131-L111)/20)+L126</f>
        <v>0.36618000000000023</v>
      </c>
      <c r="M127" s="16"/>
      <c r="N127" s="29"/>
      <c r="O127" s="33">
        <f>((O131-O111)/20)+O126</f>
        <v>0.41159999999999991</v>
      </c>
      <c r="P127" s="40">
        <f t="shared" ref="P127:Z127" si="153">((P131-P111)/20)+P126</f>
        <v>0.49600000000000011</v>
      </c>
      <c r="R127" s="55">
        <f t="shared" si="153"/>
        <v>0.48598000000000013</v>
      </c>
      <c r="S127" s="61">
        <f t="shared" si="153"/>
        <v>0.53189999999999971</v>
      </c>
      <c r="T127" s="80">
        <v>0.378</v>
      </c>
      <c r="U127" s="85">
        <v>0.47538635607647445</v>
      </c>
      <c r="V127" s="95">
        <v>0.34838000000000002</v>
      </c>
      <c r="W127" s="103"/>
      <c r="X127" s="91">
        <f t="shared" si="153"/>
        <v>0.41940000000000022</v>
      </c>
      <c r="Y127" s="16">
        <f t="shared" si="153"/>
        <v>0.56579999999999919</v>
      </c>
      <c r="Z127" s="66">
        <f t="shared" si="153"/>
        <v>0.51400000000000001</v>
      </c>
      <c r="AB127" s="78">
        <f t="shared" si="128"/>
        <v>0.34838000000000002</v>
      </c>
      <c r="AC127" s="78">
        <f t="shared" si="129"/>
        <v>0.56579999999999919</v>
      </c>
      <c r="AD127" s="68">
        <f t="shared" si="133"/>
        <v>0.21741999999999917</v>
      </c>
      <c r="AE127" s="120">
        <v>0.36618000000000023</v>
      </c>
      <c r="AF127" s="120">
        <v>0.56579999999999919</v>
      </c>
    </row>
    <row r="128" spans="2:32" ht="14.4" x14ac:dyDescent="0.3">
      <c r="B128" s="73">
        <f t="shared" si="130"/>
        <v>19.25</v>
      </c>
      <c r="C128" s="42">
        <f t="shared" ref="C128:H128" si="154">((C131-C111)/20)+C127</f>
        <v>0.37500000000000006</v>
      </c>
      <c r="D128" s="16">
        <f t="shared" si="154"/>
        <v>0.46874999999999961</v>
      </c>
      <c r="E128" s="27">
        <f t="shared" si="154"/>
        <v>0.45719999999999988</v>
      </c>
      <c r="F128" s="27">
        <f t="shared" si="154"/>
        <v>0.42945000000000033</v>
      </c>
      <c r="G128" s="16">
        <f t="shared" si="154"/>
        <v>0.41800000000000004</v>
      </c>
      <c r="H128" s="29">
        <f t="shared" si="154"/>
        <v>0.52649999999999975</v>
      </c>
      <c r="I128" s="9">
        <f>((I131-I127)/4)+I127</f>
        <v>0.48799999999999999</v>
      </c>
      <c r="J128" s="16">
        <f>((J131-J111)/20)+J127</f>
        <v>0.46800000000000008</v>
      </c>
      <c r="L128" s="24">
        <f>((L131-L111)/20)+L127</f>
        <v>0.36838500000000024</v>
      </c>
      <c r="M128" s="16"/>
      <c r="N128" s="29"/>
      <c r="O128" s="33">
        <f>((O131-O111)/20)+O127</f>
        <v>0.4171999999999999</v>
      </c>
      <c r="P128" s="40">
        <f t="shared" ref="P128:Z128" si="155">((P131-P111)/20)+P127</f>
        <v>0.50200000000000011</v>
      </c>
      <c r="R128" s="55">
        <f t="shared" si="155"/>
        <v>0.49073500000000014</v>
      </c>
      <c r="S128" s="61">
        <f t="shared" si="155"/>
        <v>0.53687499999999966</v>
      </c>
      <c r="T128" s="80">
        <v>0.38200000000000001</v>
      </c>
      <c r="U128" s="85">
        <v>0.47905298264622792</v>
      </c>
      <c r="V128" s="94">
        <f>((V131-V127)*25%)+V127</f>
        <v>0.35250750000000003</v>
      </c>
      <c r="W128" s="102"/>
      <c r="X128" s="91">
        <f t="shared" si="155"/>
        <v>0.42230000000000023</v>
      </c>
      <c r="Y128" s="16">
        <f t="shared" si="155"/>
        <v>0.56934999999999913</v>
      </c>
      <c r="Z128" s="66">
        <f t="shared" si="155"/>
        <v>0.51800000000000002</v>
      </c>
      <c r="AB128" s="78">
        <f t="shared" si="128"/>
        <v>0.35250750000000003</v>
      </c>
      <c r="AC128" s="78">
        <f t="shared" si="129"/>
        <v>0.56934999999999913</v>
      </c>
      <c r="AD128" s="68">
        <f t="shared" si="133"/>
        <v>0.21684249999999911</v>
      </c>
      <c r="AE128" s="120">
        <v>0.36838500000000024</v>
      </c>
      <c r="AF128" s="120">
        <v>0.56934999999999913</v>
      </c>
    </row>
    <row r="129" spans="2:32" ht="14.4" x14ac:dyDescent="0.3">
      <c r="B129" s="73">
        <f t="shared" si="130"/>
        <v>19.5</v>
      </c>
      <c r="C129" s="42">
        <f t="shared" ref="C129:H129" si="156">((C131-C111)/20)+C128</f>
        <v>0.38000000000000006</v>
      </c>
      <c r="D129" s="16">
        <f t="shared" si="156"/>
        <v>0.47249999999999959</v>
      </c>
      <c r="E129" s="27">
        <f t="shared" si="156"/>
        <v>0.46079999999999988</v>
      </c>
      <c r="F129" s="27">
        <f t="shared" si="156"/>
        <v>0.43330000000000035</v>
      </c>
      <c r="G129" s="16">
        <f t="shared" si="156"/>
        <v>0.42200000000000004</v>
      </c>
      <c r="H129" s="29">
        <f t="shared" si="156"/>
        <v>0.53099999999999969</v>
      </c>
      <c r="I129" s="9">
        <f>((I131-I127)/4)+I128</f>
        <v>0.49199999999999999</v>
      </c>
      <c r="J129" s="16">
        <f>((J131-J111)/20)+J128</f>
        <v>0.47200000000000009</v>
      </c>
      <c r="L129" s="24">
        <f>((L131-L111)/20)+L128</f>
        <v>0.37059000000000025</v>
      </c>
      <c r="M129" s="16"/>
      <c r="N129" s="29"/>
      <c r="O129" s="33">
        <f>((O131-O111)/20)+O128</f>
        <v>0.4227999999999999</v>
      </c>
      <c r="P129" s="40">
        <f t="shared" ref="P129:Z129" si="157">((P131-P111)/20)+P128</f>
        <v>0.50800000000000012</v>
      </c>
      <c r="R129" s="55">
        <f t="shared" si="157"/>
        <v>0.49549000000000015</v>
      </c>
      <c r="S129" s="61">
        <f t="shared" si="157"/>
        <v>0.54184999999999961</v>
      </c>
      <c r="T129" s="80">
        <v>0.38500000000000001</v>
      </c>
      <c r="U129" s="85">
        <v>0.4826939824512993</v>
      </c>
      <c r="V129" s="94">
        <f>((V131-V127)*50%)+V127</f>
        <v>0.35663500000000004</v>
      </c>
      <c r="W129" s="102"/>
      <c r="X129" s="91">
        <f t="shared" si="157"/>
        <v>0.42520000000000024</v>
      </c>
      <c r="Y129" s="16">
        <f t="shared" si="157"/>
        <v>0.57289999999999908</v>
      </c>
      <c r="Z129" s="66">
        <f t="shared" si="157"/>
        <v>0.52200000000000002</v>
      </c>
      <c r="AB129" s="78">
        <f t="shared" si="128"/>
        <v>0.35663500000000004</v>
      </c>
      <c r="AC129" s="78">
        <f t="shared" si="129"/>
        <v>0.57289999999999908</v>
      </c>
      <c r="AD129" s="68">
        <f t="shared" si="133"/>
        <v>0.21626499999999904</v>
      </c>
      <c r="AE129" s="120">
        <v>0.37059000000000025</v>
      </c>
      <c r="AF129" s="120">
        <v>0.57289999999999908</v>
      </c>
    </row>
    <row r="130" spans="2:32" ht="14.4" x14ac:dyDescent="0.3">
      <c r="B130" s="73">
        <f t="shared" si="130"/>
        <v>19.75</v>
      </c>
      <c r="C130" s="42">
        <f t="shared" ref="C130:H130" si="158">((C131-C111)/20)+C129</f>
        <v>0.38500000000000006</v>
      </c>
      <c r="D130" s="16">
        <f t="shared" si="158"/>
        <v>0.47624999999999956</v>
      </c>
      <c r="E130" s="27">
        <f t="shared" si="158"/>
        <v>0.46439999999999987</v>
      </c>
      <c r="F130" s="27">
        <f t="shared" si="158"/>
        <v>0.43715000000000037</v>
      </c>
      <c r="G130" s="16">
        <f t="shared" si="158"/>
        <v>0.42600000000000005</v>
      </c>
      <c r="H130" s="29">
        <f t="shared" si="158"/>
        <v>0.53549999999999964</v>
      </c>
      <c r="I130" s="9">
        <f>((I131-I127)/4)+I129</f>
        <v>0.496</v>
      </c>
      <c r="J130" s="16">
        <f>((J131-J111)/20)+J129</f>
        <v>0.47600000000000009</v>
      </c>
      <c r="L130" s="24">
        <f>((L131-L111)/20)+L129</f>
        <v>0.37279500000000027</v>
      </c>
      <c r="M130" s="16"/>
      <c r="N130" s="29"/>
      <c r="O130" s="33">
        <f>((O131-O111)/20)+O129</f>
        <v>0.42839999999999989</v>
      </c>
      <c r="P130" s="40">
        <f t="shared" ref="P130:Z130" si="159">((P131-P111)/20)+P129</f>
        <v>0.51400000000000012</v>
      </c>
      <c r="R130" s="55">
        <f t="shared" si="159"/>
        <v>0.50024500000000016</v>
      </c>
      <c r="S130" s="61">
        <f t="shared" si="159"/>
        <v>0.54682499999999956</v>
      </c>
      <c r="T130" s="80">
        <v>0.38800000000000001</v>
      </c>
      <c r="U130" s="85">
        <v>0.48630953460211979</v>
      </c>
      <c r="V130" s="94">
        <f>((V131-V127)*75%)+V127</f>
        <v>0.36076249999999999</v>
      </c>
      <c r="W130" s="102"/>
      <c r="X130" s="91">
        <f t="shared" si="159"/>
        <v>0.42810000000000026</v>
      </c>
      <c r="Y130" s="16">
        <f t="shared" si="159"/>
        <v>0.57644999999999902</v>
      </c>
      <c r="Z130" s="66">
        <f t="shared" si="159"/>
        <v>0.52600000000000002</v>
      </c>
      <c r="AB130" s="78">
        <f t="shared" si="128"/>
        <v>0.36076249999999999</v>
      </c>
      <c r="AC130" s="78">
        <f t="shared" si="129"/>
        <v>0.57644999999999902</v>
      </c>
      <c r="AD130" s="68">
        <f t="shared" si="133"/>
        <v>0.21568749999999903</v>
      </c>
      <c r="AE130" s="120">
        <v>0.37279500000000027</v>
      </c>
      <c r="AF130" s="120">
        <v>0.57644999999999902</v>
      </c>
    </row>
    <row r="131" spans="2:32" ht="14.4" x14ac:dyDescent="0.3">
      <c r="B131" s="73">
        <f t="shared" si="130"/>
        <v>20</v>
      </c>
      <c r="C131" s="10">
        <v>0.39</v>
      </c>
      <c r="D131" s="13">
        <v>0.48</v>
      </c>
      <c r="E131" s="28">
        <v>0.46800000000000003</v>
      </c>
      <c r="F131" s="28">
        <v>0.441</v>
      </c>
      <c r="G131" s="13">
        <v>0.43</v>
      </c>
      <c r="H131" s="8">
        <v>0.54</v>
      </c>
      <c r="I131" s="8">
        <v>0.5</v>
      </c>
      <c r="J131" s="13">
        <v>0.48</v>
      </c>
      <c r="L131" s="23">
        <v>0.375</v>
      </c>
      <c r="M131" s="12"/>
      <c r="N131" s="7"/>
      <c r="O131" s="32">
        <v>0.434</v>
      </c>
      <c r="P131" s="39">
        <v>0.52</v>
      </c>
      <c r="R131" s="15">
        <v>0.505</v>
      </c>
      <c r="S131" s="60">
        <v>0.55179999999999996</v>
      </c>
      <c r="T131" s="80">
        <v>0.39200000000000002</v>
      </c>
      <c r="U131" s="85">
        <v>0.48989981695728413</v>
      </c>
      <c r="V131" s="95">
        <v>0.36488999999999999</v>
      </c>
      <c r="W131" s="104"/>
      <c r="X131" s="90">
        <v>0.43099999999999999</v>
      </c>
      <c r="Y131" s="13">
        <v>0.57999999999999996</v>
      </c>
      <c r="Z131" s="65">
        <v>0.53</v>
      </c>
      <c r="AB131" s="78">
        <f t="shared" si="128"/>
        <v>0.36488999999999999</v>
      </c>
      <c r="AC131" s="78">
        <f t="shared" si="129"/>
        <v>0.57999999999999996</v>
      </c>
      <c r="AD131" s="68">
        <f t="shared" si="133"/>
        <v>0.21510999999999997</v>
      </c>
      <c r="AE131" s="120">
        <v>0.375</v>
      </c>
      <c r="AF131" s="120">
        <v>0.57999999999999996</v>
      </c>
    </row>
    <row r="132" spans="2:32" ht="14.4" x14ac:dyDescent="0.3">
      <c r="B132" s="73">
        <f t="shared" si="130"/>
        <v>20.25</v>
      </c>
      <c r="C132" s="42">
        <f t="shared" ref="C132:H132" si="160">((C151-C131)/20)+C131</f>
        <v>0.39524999999999999</v>
      </c>
      <c r="D132" s="16">
        <f t="shared" si="160"/>
        <v>0.48299999999999998</v>
      </c>
      <c r="E132" s="27">
        <f t="shared" si="160"/>
        <v>0.47105000000000002</v>
      </c>
      <c r="F132" s="27">
        <f t="shared" si="160"/>
        <v>0.44419999999999998</v>
      </c>
      <c r="G132" s="16">
        <f t="shared" si="160"/>
        <v>0.4335</v>
      </c>
      <c r="H132" s="29">
        <f t="shared" si="160"/>
        <v>0.54300000000000004</v>
      </c>
      <c r="I132" s="9">
        <f>((I135-I131)/4)+I131</f>
        <v>0.503</v>
      </c>
      <c r="J132" s="16">
        <f>((J151-J131)/20)+J131</f>
        <v>0.48349999999999999</v>
      </c>
      <c r="L132" s="24">
        <f>((L151-L131)/20)+L131</f>
        <v>0.37685000000000002</v>
      </c>
      <c r="M132" s="16"/>
      <c r="N132" s="29"/>
      <c r="O132" s="33">
        <f>((O151-O131)/20)+O131</f>
        <v>0.43575999999999998</v>
      </c>
      <c r="P132" s="40">
        <f t="shared" ref="P132:Z132" si="161">((P151-P131)/20)+P131</f>
        <v>0.52424999999999999</v>
      </c>
      <c r="R132" s="55">
        <f t="shared" si="161"/>
        <v>0.50899000000000005</v>
      </c>
      <c r="S132" s="61">
        <f t="shared" si="161"/>
        <v>0.55587500000000001</v>
      </c>
      <c r="T132" s="80">
        <v>0.39500000000000002</v>
      </c>
      <c r="U132" s="85">
        <v>0.49346500613229771</v>
      </c>
      <c r="V132" s="94">
        <f>((V135-V131)*25%)+V131</f>
        <v>0.36901499999999998</v>
      </c>
      <c r="W132" s="102"/>
      <c r="X132" s="91">
        <f t="shared" si="161"/>
        <v>0.43319999999999997</v>
      </c>
      <c r="Y132" s="16">
        <f t="shared" si="161"/>
        <v>0.58279999999999998</v>
      </c>
      <c r="Z132" s="66">
        <f t="shared" si="161"/>
        <v>0.53300000000000003</v>
      </c>
      <c r="AB132" s="78">
        <f t="shared" si="128"/>
        <v>0.36901499999999998</v>
      </c>
      <c r="AC132" s="78">
        <f t="shared" si="129"/>
        <v>0.58279999999999998</v>
      </c>
      <c r="AD132" s="68">
        <f t="shared" si="133"/>
        <v>0.213785</v>
      </c>
      <c r="AE132" s="120">
        <v>0.37685000000000002</v>
      </c>
      <c r="AF132" s="120">
        <v>0.58279999999999998</v>
      </c>
    </row>
    <row r="133" spans="2:32" ht="14.4" x14ac:dyDescent="0.3">
      <c r="B133" s="73">
        <f t="shared" si="130"/>
        <v>20.5</v>
      </c>
      <c r="C133" s="42">
        <f t="shared" ref="C133:H133" si="162">((C151-C131)/20)+C132</f>
        <v>0.40049999999999997</v>
      </c>
      <c r="D133" s="16">
        <f t="shared" si="162"/>
        <v>0.48599999999999999</v>
      </c>
      <c r="E133" s="27">
        <f t="shared" si="162"/>
        <v>0.47410000000000002</v>
      </c>
      <c r="F133" s="27">
        <f t="shared" si="162"/>
        <v>0.44739999999999996</v>
      </c>
      <c r="G133" s="16">
        <f t="shared" si="162"/>
        <v>0.437</v>
      </c>
      <c r="H133" s="29">
        <f t="shared" si="162"/>
        <v>0.54600000000000004</v>
      </c>
      <c r="I133" s="9">
        <f>((I135-I131)/4)+I132</f>
        <v>0.50600000000000001</v>
      </c>
      <c r="J133" s="16">
        <f>((J151-J131)/20)+J132</f>
        <v>0.48699999999999999</v>
      </c>
      <c r="L133" s="24">
        <f>((L151-L131)/20)+L132</f>
        <v>0.37870000000000004</v>
      </c>
      <c r="M133" s="16"/>
      <c r="N133" s="29"/>
      <c r="O133" s="33">
        <f>((O151-O131)/20)+O132</f>
        <v>0.43751999999999996</v>
      </c>
      <c r="P133" s="40">
        <f t="shared" ref="P133:Z133" si="163">((P151-P131)/20)+P132</f>
        <v>0.52849999999999997</v>
      </c>
      <c r="R133" s="55">
        <f t="shared" si="163"/>
        <v>0.5129800000000001</v>
      </c>
      <c r="S133" s="61">
        <f t="shared" si="163"/>
        <v>0.55995000000000006</v>
      </c>
      <c r="T133" s="80">
        <v>0.39800000000000002</v>
      </c>
      <c r="U133" s="85">
        <v>0.49700527750826679</v>
      </c>
      <c r="V133" s="94">
        <f>((V135-V131)*50%)+V131</f>
        <v>0.37314000000000003</v>
      </c>
      <c r="W133" s="102"/>
      <c r="X133" s="91">
        <f t="shared" si="163"/>
        <v>0.43539999999999995</v>
      </c>
      <c r="Y133" s="16">
        <f t="shared" si="163"/>
        <v>0.58560000000000001</v>
      </c>
      <c r="Z133" s="66">
        <f t="shared" si="163"/>
        <v>0.53600000000000003</v>
      </c>
      <c r="AB133" s="78">
        <f t="shared" si="128"/>
        <v>0.37314000000000003</v>
      </c>
      <c r="AC133" s="78">
        <f t="shared" si="129"/>
        <v>0.58560000000000001</v>
      </c>
      <c r="AD133" s="68">
        <f t="shared" si="133"/>
        <v>0.21245999999999998</v>
      </c>
      <c r="AE133" s="120">
        <v>0.37870000000000004</v>
      </c>
      <c r="AF133" s="120">
        <v>0.58560000000000001</v>
      </c>
    </row>
    <row r="134" spans="2:32" ht="14.4" x14ac:dyDescent="0.3">
      <c r="B134" s="73">
        <f t="shared" si="130"/>
        <v>20.75</v>
      </c>
      <c r="C134" s="42">
        <f t="shared" ref="C134:H134" si="164">((C151-C131)/20)+C133</f>
        <v>0.40574999999999994</v>
      </c>
      <c r="D134" s="16">
        <f t="shared" si="164"/>
        <v>0.48899999999999999</v>
      </c>
      <c r="E134" s="27">
        <f t="shared" si="164"/>
        <v>0.47715000000000002</v>
      </c>
      <c r="F134" s="27">
        <f t="shared" si="164"/>
        <v>0.45059999999999995</v>
      </c>
      <c r="G134" s="16">
        <f t="shared" si="164"/>
        <v>0.4405</v>
      </c>
      <c r="H134" s="29">
        <f t="shared" si="164"/>
        <v>0.54900000000000004</v>
      </c>
      <c r="I134" s="9">
        <f>((I135-I131)/4)+I133</f>
        <v>0.50900000000000001</v>
      </c>
      <c r="J134" s="16">
        <f>((J151-J131)/20)+J133</f>
        <v>0.49049999999999999</v>
      </c>
      <c r="L134" s="24">
        <f>((L151-L131)/20)+L133</f>
        <v>0.38055000000000005</v>
      </c>
      <c r="M134" s="16"/>
      <c r="N134" s="29"/>
      <c r="O134" s="33">
        <f>((O151-O131)/20)+O133</f>
        <v>0.43927999999999995</v>
      </c>
      <c r="P134" s="40">
        <f t="shared" ref="P134:Z134" si="165">((P151-P131)/20)+P133</f>
        <v>0.53274999999999995</v>
      </c>
      <c r="R134" s="55">
        <f t="shared" si="165"/>
        <v>0.51697000000000015</v>
      </c>
      <c r="S134" s="61">
        <f t="shared" si="165"/>
        <v>0.56402500000000011</v>
      </c>
      <c r="T134" s="80">
        <v>0.40200000000000002</v>
      </c>
      <c r="U134" s="85">
        <v>0.50052080524052489</v>
      </c>
      <c r="V134" s="94">
        <f>((V135-V131)*75%)+V131</f>
        <v>0.37726500000000002</v>
      </c>
      <c r="W134" s="102"/>
      <c r="X134" s="91">
        <f t="shared" si="165"/>
        <v>0.43759999999999993</v>
      </c>
      <c r="Y134" s="16">
        <f t="shared" si="165"/>
        <v>0.58840000000000003</v>
      </c>
      <c r="Z134" s="66">
        <f t="shared" si="165"/>
        <v>0.53900000000000003</v>
      </c>
      <c r="AB134" s="78">
        <f t="shared" si="128"/>
        <v>0.37726500000000002</v>
      </c>
      <c r="AC134" s="78">
        <f t="shared" si="129"/>
        <v>0.58840000000000003</v>
      </c>
      <c r="AD134" s="68">
        <f t="shared" si="133"/>
        <v>0.21113500000000002</v>
      </c>
      <c r="AE134" s="120">
        <v>0.38055000000000005</v>
      </c>
      <c r="AF134" s="120">
        <v>0.58840000000000003</v>
      </c>
    </row>
    <row r="135" spans="2:32" ht="14.4" x14ac:dyDescent="0.3">
      <c r="B135" s="73">
        <f t="shared" si="130"/>
        <v>21</v>
      </c>
      <c r="C135" s="42">
        <f t="shared" ref="C135:H135" si="166">((C151-C131)/20)+C134</f>
        <v>0.41099999999999992</v>
      </c>
      <c r="D135" s="16">
        <f t="shared" si="166"/>
        <v>0.49199999999999999</v>
      </c>
      <c r="E135" s="27">
        <f t="shared" si="166"/>
        <v>0.48020000000000002</v>
      </c>
      <c r="F135" s="27">
        <f t="shared" si="166"/>
        <v>0.45379999999999993</v>
      </c>
      <c r="G135" s="16">
        <f t="shared" si="166"/>
        <v>0.44400000000000001</v>
      </c>
      <c r="H135" s="29">
        <f t="shared" si="166"/>
        <v>0.55200000000000005</v>
      </c>
      <c r="I135" s="8">
        <v>0.51200000000000001</v>
      </c>
      <c r="J135" s="16">
        <f>((J151-J131)/20)+J134</f>
        <v>0.49399999999999999</v>
      </c>
      <c r="L135" s="24">
        <f>((L151-L131)/20)+L134</f>
        <v>0.38240000000000007</v>
      </c>
      <c r="M135" s="16"/>
      <c r="N135" s="29"/>
      <c r="O135" s="33">
        <f>((O151-O131)/20)+O134</f>
        <v>0.44103999999999993</v>
      </c>
      <c r="P135" s="40">
        <f t="shared" ref="P135:Z135" si="167">((P151-P131)/20)+P134</f>
        <v>0.53699999999999992</v>
      </c>
      <c r="R135" s="55">
        <f t="shared" si="167"/>
        <v>0.5209600000000002</v>
      </c>
      <c r="S135" s="61">
        <f t="shared" si="167"/>
        <v>0.56810000000000016</v>
      </c>
      <c r="T135" s="80">
        <v>0.40500000000000003</v>
      </c>
      <c r="U135" s="85">
        <v>0.50401176226719968</v>
      </c>
      <c r="V135" s="95">
        <v>0.38139000000000001</v>
      </c>
      <c r="W135" s="103"/>
      <c r="X135" s="91">
        <f t="shared" si="167"/>
        <v>0.43979999999999991</v>
      </c>
      <c r="Y135" s="16">
        <f t="shared" si="167"/>
        <v>0.59120000000000006</v>
      </c>
      <c r="Z135" s="66">
        <f t="shared" si="167"/>
        <v>0.54200000000000004</v>
      </c>
      <c r="AB135" s="78">
        <f t="shared" si="128"/>
        <v>0.38139000000000001</v>
      </c>
      <c r="AC135" s="78">
        <f t="shared" si="129"/>
        <v>0.59120000000000006</v>
      </c>
      <c r="AD135" s="68">
        <f t="shared" si="133"/>
        <v>0.20981000000000005</v>
      </c>
      <c r="AE135" s="120">
        <v>0.38240000000000007</v>
      </c>
      <c r="AF135" s="120">
        <v>0.59120000000000006</v>
      </c>
    </row>
    <row r="136" spans="2:32" ht="14.4" x14ac:dyDescent="0.3">
      <c r="B136" s="73">
        <f t="shared" si="130"/>
        <v>21.25</v>
      </c>
      <c r="C136" s="42">
        <f t="shared" ref="C136:H136" si="168">((C151-C131)/20)+C135</f>
        <v>0.4162499999999999</v>
      </c>
      <c r="D136" s="16">
        <f t="shared" si="168"/>
        <v>0.495</v>
      </c>
      <c r="E136" s="27">
        <f t="shared" si="168"/>
        <v>0.48325000000000001</v>
      </c>
      <c r="F136" s="27">
        <f t="shared" si="168"/>
        <v>0.45699999999999991</v>
      </c>
      <c r="G136" s="16">
        <f t="shared" si="168"/>
        <v>0.44750000000000001</v>
      </c>
      <c r="H136" s="29">
        <f t="shared" si="168"/>
        <v>0.55500000000000005</v>
      </c>
      <c r="I136" s="9">
        <f>((I139-I135)/4)+I135</f>
        <v>0.51500000000000001</v>
      </c>
      <c r="J136" s="16">
        <f>((J151-J131)/20)+J135</f>
        <v>0.4975</v>
      </c>
      <c r="L136" s="24">
        <f>((L151-L131)/20)+L135</f>
        <v>0.38425000000000009</v>
      </c>
      <c r="M136" s="16"/>
      <c r="N136" s="29"/>
      <c r="O136" s="33">
        <f>((O151-O131)/20)+O135</f>
        <v>0.44279999999999992</v>
      </c>
      <c r="P136" s="40">
        <f t="shared" ref="P136:Z136" si="169">((P151-P131)/20)+P135</f>
        <v>0.5412499999999999</v>
      </c>
      <c r="R136" s="55">
        <f t="shared" si="169"/>
        <v>0.52495000000000025</v>
      </c>
      <c r="S136" s="61">
        <f t="shared" si="169"/>
        <v>0.57217500000000021</v>
      </c>
      <c r="T136" s="80">
        <v>0.40799999999999997</v>
      </c>
      <c r="U136" s="85">
        <v>0.50747832031772089</v>
      </c>
      <c r="V136" s="94">
        <f>((V139-V135)*25%)+V135</f>
        <v>0.3852875</v>
      </c>
      <c r="W136" s="102"/>
      <c r="X136" s="91">
        <f t="shared" si="169"/>
        <v>0.44199999999999989</v>
      </c>
      <c r="Y136" s="16">
        <f t="shared" si="169"/>
        <v>0.59400000000000008</v>
      </c>
      <c r="Z136" s="66">
        <f t="shared" si="169"/>
        <v>0.54500000000000004</v>
      </c>
      <c r="AB136" s="78">
        <f t="shared" si="128"/>
        <v>0.38425000000000009</v>
      </c>
      <c r="AC136" s="78">
        <f t="shared" si="129"/>
        <v>0.59400000000000008</v>
      </c>
      <c r="AD136" s="68">
        <f t="shared" si="133"/>
        <v>0.20974999999999999</v>
      </c>
      <c r="AE136" s="120">
        <v>0.38425000000000009</v>
      </c>
      <c r="AF136" s="120">
        <v>0.59400000000000008</v>
      </c>
    </row>
    <row r="137" spans="2:32" ht="14.4" x14ac:dyDescent="0.3">
      <c r="B137" s="73">
        <f t="shared" si="130"/>
        <v>21.5</v>
      </c>
      <c r="C137" s="42">
        <f t="shared" ref="C137:H137" si="170">((C151-C131)/20)+C136</f>
        <v>0.42149999999999987</v>
      </c>
      <c r="D137" s="16">
        <f t="shared" si="170"/>
        <v>0.498</v>
      </c>
      <c r="E137" s="27">
        <f t="shared" si="170"/>
        <v>0.48630000000000001</v>
      </c>
      <c r="F137" s="27">
        <f t="shared" si="170"/>
        <v>0.46019999999999989</v>
      </c>
      <c r="G137" s="16">
        <f t="shared" si="170"/>
        <v>0.45100000000000001</v>
      </c>
      <c r="H137" s="29">
        <f t="shared" si="170"/>
        <v>0.55800000000000005</v>
      </c>
      <c r="I137" s="9">
        <f>((I139-I135)/4)+I136</f>
        <v>0.51800000000000002</v>
      </c>
      <c r="J137" s="16">
        <f>((J151-J131)/20)+J136</f>
        <v>0.501</v>
      </c>
      <c r="L137" s="24">
        <f>((L151-L131)/20)+L136</f>
        <v>0.38610000000000011</v>
      </c>
      <c r="M137" s="16"/>
      <c r="N137" s="29"/>
      <c r="O137" s="33">
        <f>((O151-O131)/20)+O136</f>
        <v>0.4445599999999999</v>
      </c>
      <c r="P137" s="40">
        <f t="shared" ref="P137:Z137" si="171">((P151-P131)/20)+P136</f>
        <v>0.54549999999999987</v>
      </c>
      <c r="R137" s="55">
        <f t="shared" si="171"/>
        <v>0.5289400000000003</v>
      </c>
      <c r="S137" s="61">
        <f t="shared" si="171"/>
        <v>0.57625000000000026</v>
      </c>
      <c r="T137" s="80">
        <v>0.41199999999999998</v>
      </c>
      <c r="U137" s="85">
        <v>0.51092064992126818</v>
      </c>
      <c r="V137" s="94">
        <f>((V139-V135)*50%)+V135</f>
        <v>0.389185</v>
      </c>
      <c r="W137" s="102"/>
      <c r="X137" s="91">
        <f t="shared" si="171"/>
        <v>0.44419999999999987</v>
      </c>
      <c r="Y137" s="16">
        <f t="shared" si="171"/>
        <v>0.59680000000000011</v>
      </c>
      <c r="Z137" s="66">
        <f t="shared" si="171"/>
        <v>0.54800000000000004</v>
      </c>
      <c r="AB137" s="78">
        <f t="shared" si="128"/>
        <v>0.38610000000000011</v>
      </c>
      <c r="AC137" s="78">
        <f t="shared" si="129"/>
        <v>0.59680000000000011</v>
      </c>
      <c r="AD137" s="68">
        <f t="shared" si="133"/>
        <v>0.2107</v>
      </c>
      <c r="AE137" s="120">
        <v>0.38610000000000011</v>
      </c>
      <c r="AF137" s="120">
        <v>0.59680000000000011</v>
      </c>
    </row>
    <row r="138" spans="2:32" ht="14.4" x14ac:dyDescent="0.3">
      <c r="B138" s="73">
        <f t="shared" si="130"/>
        <v>21.75</v>
      </c>
      <c r="C138" s="42">
        <f t="shared" ref="C138:H138" si="172">((C151-C131)/20)+C137</f>
        <v>0.42674999999999985</v>
      </c>
      <c r="D138" s="16">
        <f t="shared" si="172"/>
        <v>0.501</v>
      </c>
      <c r="E138" s="27">
        <f t="shared" si="172"/>
        <v>0.48935000000000001</v>
      </c>
      <c r="F138" s="27">
        <f t="shared" si="172"/>
        <v>0.46339999999999987</v>
      </c>
      <c r="G138" s="16">
        <f t="shared" si="172"/>
        <v>0.45450000000000002</v>
      </c>
      <c r="H138" s="29">
        <f t="shared" si="172"/>
        <v>0.56100000000000005</v>
      </c>
      <c r="I138" s="9">
        <f>((I139-I135)/4)+I137</f>
        <v>0.52100000000000002</v>
      </c>
      <c r="J138" s="16">
        <f>((J151-J131)/20)+J137</f>
        <v>0.50449999999999995</v>
      </c>
      <c r="L138" s="24">
        <f>((L151-L131)/20)+L137</f>
        <v>0.38795000000000013</v>
      </c>
      <c r="M138" s="16"/>
      <c r="N138" s="29"/>
      <c r="O138" s="33">
        <f>((O151-O131)/20)+O137</f>
        <v>0.44631999999999988</v>
      </c>
      <c r="P138" s="40">
        <f t="shared" ref="P138:Z138" si="173">((P151-P131)/20)+P137</f>
        <v>0.54974999999999985</v>
      </c>
      <c r="R138" s="55">
        <f t="shared" si="173"/>
        <v>0.53293000000000035</v>
      </c>
      <c r="S138" s="61">
        <f t="shared" si="173"/>
        <v>0.58032500000000031</v>
      </c>
      <c r="T138" s="80">
        <v>0.41499999999999998</v>
      </c>
      <c r="U138" s="85">
        <v>0.51433892041515938</v>
      </c>
      <c r="V138" s="94">
        <f>((V139-V135)*75%)+V135</f>
        <v>0.3930825</v>
      </c>
      <c r="W138" s="102"/>
      <c r="X138" s="91">
        <f t="shared" si="173"/>
        <v>0.44639999999999985</v>
      </c>
      <c r="Y138" s="16">
        <f t="shared" si="173"/>
        <v>0.59960000000000013</v>
      </c>
      <c r="Z138" s="66">
        <f t="shared" si="173"/>
        <v>0.55100000000000005</v>
      </c>
      <c r="AB138" s="78">
        <f t="shared" si="128"/>
        <v>0.38795000000000013</v>
      </c>
      <c r="AC138" s="78">
        <f t="shared" si="129"/>
        <v>0.59960000000000013</v>
      </c>
      <c r="AD138" s="68">
        <f t="shared" si="133"/>
        <v>0.21165</v>
      </c>
      <c r="AE138" s="120">
        <v>0.38795000000000013</v>
      </c>
      <c r="AF138" s="120">
        <v>0.59960000000000013</v>
      </c>
    </row>
    <row r="139" spans="2:32" ht="14.4" x14ac:dyDescent="0.3">
      <c r="B139" s="73">
        <f t="shared" si="130"/>
        <v>22</v>
      </c>
      <c r="C139" s="42">
        <f t="shared" ref="C139:H139" si="174">((C151-C131)/20)+C138</f>
        <v>0.43199999999999983</v>
      </c>
      <c r="D139" s="16">
        <f t="shared" si="174"/>
        <v>0.504</v>
      </c>
      <c r="E139" s="27">
        <f t="shared" si="174"/>
        <v>0.4924</v>
      </c>
      <c r="F139" s="27">
        <f t="shared" si="174"/>
        <v>0.46659999999999985</v>
      </c>
      <c r="G139" s="16">
        <f t="shared" si="174"/>
        <v>0.45800000000000002</v>
      </c>
      <c r="H139" s="29">
        <f t="shared" si="174"/>
        <v>0.56400000000000006</v>
      </c>
      <c r="I139" s="8">
        <v>0.52400000000000002</v>
      </c>
      <c r="J139" s="16">
        <f>((J151-J131)/20)+J138</f>
        <v>0.50800000000000001</v>
      </c>
      <c r="L139" s="24">
        <f>((L151-L131)/20)+L138</f>
        <v>0.38980000000000015</v>
      </c>
      <c r="M139" s="16"/>
      <c r="N139" s="29"/>
      <c r="O139" s="33">
        <f>((O151-O131)/20)+O138</f>
        <v>0.44807999999999987</v>
      </c>
      <c r="P139" s="40">
        <f t="shared" ref="P139:Z139" si="175">((P151-P131)/20)+P138</f>
        <v>0.55399999999999983</v>
      </c>
      <c r="R139" s="55">
        <f t="shared" si="175"/>
        <v>0.5369200000000004</v>
      </c>
      <c r="S139" s="61">
        <f t="shared" si="175"/>
        <v>0.58440000000000036</v>
      </c>
      <c r="T139" s="80">
        <v>0.41799999999999998</v>
      </c>
      <c r="U139" s="85">
        <v>0.51773329995318118</v>
      </c>
      <c r="V139" s="95">
        <v>0.39698</v>
      </c>
      <c r="W139" s="103"/>
      <c r="X139" s="91">
        <f t="shared" si="175"/>
        <v>0.44859999999999983</v>
      </c>
      <c r="Y139" s="16">
        <f t="shared" si="175"/>
        <v>0.60240000000000016</v>
      </c>
      <c r="Z139" s="66">
        <f t="shared" si="175"/>
        <v>0.55400000000000005</v>
      </c>
      <c r="AB139" s="78">
        <f t="shared" si="128"/>
        <v>0.38980000000000015</v>
      </c>
      <c r="AC139" s="78">
        <f t="shared" si="129"/>
        <v>0.60240000000000016</v>
      </c>
      <c r="AD139" s="68">
        <f t="shared" si="133"/>
        <v>0.21260000000000001</v>
      </c>
      <c r="AE139" s="120">
        <v>0.38980000000000015</v>
      </c>
      <c r="AF139" s="120">
        <v>0.60240000000000016</v>
      </c>
    </row>
    <row r="140" spans="2:32" ht="14.4" x14ac:dyDescent="0.3">
      <c r="B140" s="73">
        <f t="shared" si="130"/>
        <v>22.25</v>
      </c>
      <c r="C140" s="42">
        <f t="shared" ref="C140:H140" si="176">((C151-C131)/20)+C139</f>
        <v>0.43724999999999981</v>
      </c>
      <c r="D140" s="16">
        <f t="shared" si="176"/>
        <v>0.50700000000000001</v>
      </c>
      <c r="E140" s="27">
        <f t="shared" si="176"/>
        <v>0.49545</v>
      </c>
      <c r="F140" s="27">
        <f t="shared" si="176"/>
        <v>0.46979999999999983</v>
      </c>
      <c r="G140" s="16">
        <f t="shared" si="176"/>
        <v>0.46150000000000002</v>
      </c>
      <c r="H140" s="29">
        <f t="shared" si="176"/>
        <v>0.56700000000000006</v>
      </c>
      <c r="I140" s="9">
        <f>((I143-I139)/4)+I139</f>
        <v>0.52700000000000002</v>
      </c>
      <c r="J140" s="16">
        <f>((J151-J131)/20)+J139</f>
        <v>0.51150000000000007</v>
      </c>
      <c r="L140" s="24">
        <f>((L151-L131)/20)+L139</f>
        <v>0.39165000000000016</v>
      </c>
      <c r="M140" s="16"/>
      <c r="N140" s="29"/>
      <c r="O140" s="33">
        <f>((O151-O131)/20)+O139</f>
        <v>0.44983999999999985</v>
      </c>
      <c r="P140" s="40">
        <f t="shared" ref="P140:Z140" si="177">((P151-P131)/20)+P139</f>
        <v>0.5582499999999998</v>
      </c>
      <c r="R140" s="55">
        <f t="shared" si="177"/>
        <v>0.54091000000000045</v>
      </c>
      <c r="S140" s="61">
        <f t="shared" si="177"/>
        <v>0.58847500000000041</v>
      </c>
      <c r="T140" s="80">
        <v>0.42099999999999999</v>
      </c>
      <c r="U140" s="85">
        <v>0.52110395551386046</v>
      </c>
      <c r="V140" s="94">
        <f>((V143-V139)*25%)+V139</f>
        <v>0.40079999999999999</v>
      </c>
      <c r="W140" s="102"/>
      <c r="X140" s="91">
        <f t="shared" si="177"/>
        <v>0.45079999999999981</v>
      </c>
      <c r="Y140" s="16">
        <f t="shared" si="177"/>
        <v>0.60520000000000018</v>
      </c>
      <c r="Z140" s="66">
        <f t="shared" si="177"/>
        <v>0.55700000000000005</v>
      </c>
      <c r="AB140" s="78">
        <f t="shared" si="128"/>
        <v>0.39165000000000016</v>
      </c>
      <c r="AC140" s="78">
        <f t="shared" si="129"/>
        <v>0.60520000000000018</v>
      </c>
      <c r="AD140" s="68">
        <f t="shared" si="133"/>
        <v>0.21355000000000002</v>
      </c>
      <c r="AE140" s="120">
        <v>0.39165000000000016</v>
      </c>
      <c r="AF140" s="120">
        <v>0.60520000000000018</v>
      </c>
    </row>
    <row r="141" spans="2:32" ht="14.4" x14ac:dyDescent="0.3">
      <c r="B141" s="73">
        <f t="shared" si="130"/>
        <v>22.5</v>
      </c>
      <c r="C141" s="42">
        <f t="shared" ref="C141:H141" si="178">((C151-C131)/20)+C140</f>
        <v>0.44249999999999978</v>
      </c>
      <c r="D141" s="16">
        <f t="shared" si="178"/>
        <v>0.51</v>
      </c>
      <c r="E141" s="27">
        <f t="shared" si="178"/>
        <v>0.4985</v>
      </c>
      <c r="F141" s="27">
        <f t="shared" si="178"/>
        <v>0.47299999999999981</v>
      </c>
      <c r="G141" s="16">
        <f t="shared" si="178"/>
        <v>0.46500000000000002</v>
      </c>
      <c r="H141" s="29">
        <f t="shared" si="178"/>
        <v>0.57000000000000006</v>
      </c>
      <c r="I141" s="9">
        <f>((I143-I139)/4)+I140</f>
        <v>0.53</v>
      </c>
      <c r="J141" s="16">
        <f>((J151-J131)/20)+J140</f>
        <v>0.51500000000000012</v>
      </c>
      <c r="L141" s="24">
        <f>((L151-L131)/20)+L140</f>
        <v>0.39350000000000018</v>
      </c>
      <c r="M141" s="16"/>
      <c r="N141" s="29"/>
      <c r="O141" s="33">
        <f>((O151-O131)/20)+O140</f>
        <v>0.45159999999999983</v>
      </c>
      <c r="P141" s="40">
        <f t="shared" ref="P141:Z141" si="179">((P151-P131)/20)+P140</f>
        <v>0.56249999999999978</v>
      </c>
      <c r="R141" s="55">
        <f t="shared" si="179"/>
        <v>0.5449000000000005</v>
      </c>
      <c r="S141" s="61">
        <f t="shared" si="179"/>
        <v>0.59255000000000047</v>
      </c>
      <c r="T141" s="80">
        <v>0.42499999999999999</v>
      </c>
      <c r="U141" s="85">
        <v>0.52445105290867922</v>
      </c>
      <c r="V141" s="94">
        <f>((V143-V139)*50%)+V139</f>
        <v>0.40461999999999998</v>
      </c>
      <c r="W141" s="102"/>
      <c r="X141" s="91">
        <f t="shared" si="179"/>
        <v>0.45299999999999979</v>
      </c>
      <c r="Y141" s="16">
        <f t="shared" si="179"/>
        <v>0.60800000000000021</v>
      </c>
      <c r="Z141" s="66">
        <f t="shared" si="179"/>
        <v>0.56000000000000005</v>
      </c>
      <c r="AB141" s="78">
        <f t="shared" si="128"/>
        <v>0.39350000000000018</v>
      </c>
      <c r="AC141" s="78">
        <f t="shared" si="129"/>
        <v>0.60800000000000021</v>
      </c>
      <c r="AD141" s="68">
        <f t="shared" si="133"/>
        <v>0.21450000000000002</v>
      </c>
      <c r="AE141" s="120">
        <v>0.39350000000000018</v>
      </c>
      <c r="AF141" s="120">
        <v>0.60800000000000021</v>
      </c>
    </row>
    <row r="142" spans="2:32" ht="14.4" x14ac:dyDescent="0.3">
      <c r="B142" s="73">
        <f t="shared" si="130"/>
        <v>22.75</v>
      </c>
      <c r="C142" s="42">
        <f t="shared" ref="C142:H142" si="180">((C151-C131)/20)+C141</f>
        <v>0.44774999999999976</v>
      </c>
      <c r="D142" s="16">
        <f t="shared" si="180"/>
        <v>0.51300000000000001</v>
      </c>
      <c r="E142" s="27">
        <f t="shared" si="180"/>
        <v>0.50155000000000005</v>
      </c>
      <c r="F142" s="27">
        <f t="shared" si="180"/>
        <v>0.47619999999999979</v>
      </c>
      <c r="G142" s="16">
        <f t="shared" si="180"/>
        <v>0.46850000000000003</v>
      </c>
      <c r="H142" s="29">
        <f t="shared" si="180"/>
        <v>0.57300000000000006</v>
      </c>
      <c r="I142" s="9">
        <f>((I143-I139)/4)+I141</f>
        <v>0.53300000000000003</v>
      </c>
      <c r="J142" s="16">
        <f>((J151-J131)/20)+J141</f>
        <v>0.51850000000000018</v>
      </c>
      <c r="L142" s="24">
        <f>((L151-L131)/20)+L141</f>
        <v>0.3953500000000002</v>
      </c>
      <c r="M142" s="16"/>
      <c r="N142" s="29"/>
      <c r="O142" s="33">
        <f>((O151-O131)/20)+O141</f>
        <v>0.45335999999999982</v>
      </c>
      <c r="P142" s="40">
        <f t="shared" ref="P142:Z142" si="181">((P151-P131)/20)+P141</f>
        <v>0.56674999999999975</v>
      </c>
      <c r="R142" s="55">
        <f t="shared" si="181"/>
        <v>0.54889000000000054</v>
      </c>
      <c r="S142" s="61">
        <f t="shared" si="181"/>
        <v>0.59662500000000052</v>
      </c>
      <c r="T142" s="80">
        <v>0.42799999999999999</v>
      </c>
      <c r="U142" s="85">
        <v>0.52777475679023056</v>
      </c>
      <c r="V142" s="94">
        <f>((V143-V139)*75%)+V139</f>
        <v>0.40844000000000003</v>
      </c>
      <c r="W142" s="102"/>
      <c r="X142" s="91">
        <f t="shared" si="181"/>
        <v>0.45519999999999977</v>
      </c>
      <c r="Y142" s="16">
        <f t="shared" si="181"/>
        <v>0.61080000000000023</v>
      </c>
      <c r="Z142" s="66">
        <f t="shared" si="181"/>
        <v>0.56300000000000006</v>
      </c>
      <c r="AB142" s="78">
        <f t="shared" si="128"/>
        <v>0.3953500000000002</v>
      </c>
      <c r="AC142" s="78">
        <f t="shared" si="129"/>
        <v>0.61080000000000023</v>
      </c>
      <c r="AD142" s="68">
        <f t="shared" si="133"/>
        <v>0.21545000000000003</v>
      </c>
      <c r="AE142" s="120">
        <v>0.3953500000000002</v>
      </c>
      <c r="AF142" s="120">
        <v>0.61080000000000023</v>
      </c>
    </row>
    <row r="143" spans="2:32" ht="14.4" x14ac:dyDescent="0.3">
      <c r="B143" s="73">
        <f t="shared" si="130"/>
        <v>23</v>
      </c>
      <c r="C143" s="42">
        <f t="shared" ref="C143:H143" si="182">((C151-C131)/20)+C142</f>
        <v>0.45299999999999974</v>
      </c>
      <c r="D143" s="16">
        <f t="shared" si="182"/>
        <v>0.51600000000000001</v>
      </c>
      <c r="E143" s="27">
        <f t="shared" si="182"/>
        <v>0.50460000000000005</v>
      </c>
      <c r="F143" s="27">
        <f t="shared" si="182"/>
        <v>0.47939999999999977</v>
      </c>
      <c r="G143" s="16">
        <f t="shared" si="182"/>
        <v>0.47200000000000003</v>
      </c>
      <c r="H143" s="29">
        <f t="shared" si="182"/>
        <v>0.57600000000000007</v>
      </c>
      <c r="I143" s="8">
        <v>0.53600000000000003</v>
      </c>
      <c r="J143" s="16">
        <f>((J151-J131)/20)+J142</f>
        <v>0.52200000000000024</v>
      </c>
      <c r="L143" s="24">
        <f>((L151-L131)/20)+L142</f>
        <v>0.39720000000000022</v>
      </c>
      <c r="M143" s="16"/>
      <c r="N143" s="29"/>
      <c r="O143" s="33">
        <f>((O151-O131)/20)+O142</f>
        <v>0.4551199999999998</v>
      </c>
      <c r="P143" s="40">
        <f t="shared" ref="P143:Z143" si="183">((P151-P131)/20)+P142</f>
        <v>0.57099999999999973</v>
      </c>
      <c r="R143" s="55">
        <f t="shared" si="183"/>
        <v>0.55288000000000059</v>
      </c>
      <c r="S143" s="61">
        <f t="shared" si="183"/>
        <v>0.60070000000000057</v>
      </c>
      <c r="T143" s="80">
        <v>0.43099999999999999</v>
      </c>
      <c r="U143" s="85">
        <v>0.53107523066031892</v>
      </c>
      <c r="V143" s="95">
        <v>0.41226000000000002</v>
      </c>
      <c r="W143" s="103"/>
      <c r="X143" s="91">
        <f t="shared" si="183"/>
        <v>0.45739999999999975</v>
      </c>
      <c r="Y143" s="16">
        <f t="shared" si="183"/>
        <v>0.61360000000000026</v>
      </c>
      <c r="Z143" s="66">
        <f t="shared" si="183"/>
        <v>0.56600000000000006</v>
      </c>
      <c r="AB143" s="78">
        <f t="shared" si="128"/>
        <v>0.39720000000000022</v>
      </c>
      <c r="AC143" s="78">
        <f t="shared" si="129"/>
        <v>0.61360000000000026</v>
      </c>
      <c r="AD143" s="68">
        <f t="shared" si="133"/>
        <v>0.21640000000000004</v>
      </c>
      <c r="AE143" s="120">
        <v>0.39720000000000022</v>
      </c>
      <c r="AF143" s="120">
        <v>0.61360000000000026</v>
      </c>
    </row>
    <row r="144" spans="2:32" ht="14.4" x14ac:dyDescent="0.3">
      <c r="B144" s="73">
        <f t="shared" si="130"/>
        <v>23.25</v>
      </c>
      <c r="C144" s="42">
        <f t="shared" ref="C144:H144" si="184">((C151-C131)/20)+C143</f>
        <v>0.45824999999999971</v>
      </c>
      <c r="D144" s="16">
        <f t="shared" si="184"/>
        <v>0.51900000000000002</v>
      </c>
      <c r="E144" s="27">
        <f t="shared" si="184"/>
        <v>0.50765000000000005</v>
      </c>
      <c r="F144" s="27">
        <f t="shared" si="184"/>
        <v>0.48259999999999975</v>
      </c>
      <c r="G144" s="16">
        <f t="shared" si="184"/>
        <v>0.47550000000000003</v>
      </c>
      <c r="H144" s="29">
        <f t="shared" si="184"/>
        <v>0.57900000000000007</v>
      </c>
      <c r="I144" s="9">
        <f>((I147-I143)/4)+I143</f>
        <v>0.53900000000000003</v>
      </c>
      <c r="J144" s="16">
        <f>((J151-J131)/20)+J143</f>
        <v>0.5255000000000003</v>
      </c>
      <c r="L144" s="24">
        <f>((L151-L131)/20)+L143</f>
        <v>0.39905000000000024</v>
      </c>
      <c r="M144" s="16"/>
      <c r="N144" s="29"/>
      <c r="O144" s="33">
        <f>((O151-O131)/20)+O143</f>
        <v>0.45687999999999979</v>
      </c>
      <c r="P144" s="40">
        <f t="shared" ref="P144:Z144" si="185">((P151-P131)/20)+P143</f>
        <v>0.57524999999999971</v>
      </c>
      <c r="R144" s="55">
        <f t="shared" si="185"/>
        <v>0.55687000000000064</v>
      </c>
      <c r="S144" s="61">
        <f t="shared" si="185"/>
        <v>0.60477500000000062</v>
      </c>
      <c r="T144" s="80">
        <v>0.434</v>
      </c>
      <c r="U144" s="85">
        <v>0.53435263687800216</v>
      </c>
      <c r="V144" s="94">
        <f>((V147-V143)*25%)+V143</f>
        <v>0.41600500000000001</v>
      </c>
      <c r="W144" s="102"/>
      <c r="X144" s="91">
        <f t="shared" si="185"/>
        <v>0.45959999999999973</v>
      </c>
      <c r="Y144" s="16">
        <f t="shared" si="185"/>
        <v>0.61640000000000028</v>
      </c>
      <c r="Z144" s="66">
        <f t="shared" si="185"/>
        <v>0.56900000000000006</v>
      </c>
      <c r="AB144" s="78">
        <f t="shared" si="128"/>
        <v>0.39905000000000024</v>
      </c>
      <c r="AC144" s="78">
        <f t="shared" si="129"/>
        <v>0.61640000000000028</v>
      </c>
      <c r="AD144" s="68">
        <f t="shared" si="133"/>
        <v>0.21735000000000004</v>
      </c>
      <c r="AE144" s="120">
        <v>0.39905000000000024</v>
      </c>
      <c r="AF144" s="120">
        <v>0.61640000000000028</v>
      </c>
    </row>
    <row r="145" spans="2:32" ht="14.4" x14ac:dyDescent="0.3">
      <c r="B145" s="73">
        <f t="shared" si="130"/>
        <v>23.5</v>
      </c>
      <c r="C145" s="42">
        <f t="shared" ref="C145:H145" si="186">((C151-C131)/20)+C144</f>
        <v>0.46349999999999969</v>
      </c>
      <c r="D145" s="16">
        <f t="shared" si="186"/>
        <v>0.52200000000000002</v>
      </c>
      <c r="E145" s="27">
        <f t="shared" si="186"/>
        <v>0.51070000000000004</v>
      </c>
      <c r="F145" s="27">
        <f t="shared" si="186"/>
        <v>0.48579999999999973</v>
      </c>
      <c r="G145" s="16">
        <f t="shared" si="186"/>
        <v>0.47900000000000004</v>
      </c>
      <c r="H145" s="29">
        <f t="shared" si="186"/>
        <v>0.58200000000000007</v>
      </c>
      <c r="I145" s="9">
        <f>((I147-I143)/4)+I144</f>
        <v>0.54200000000000004</v>
      </c>
      <c r="J145" s="16">
        <f>((J151-J131)/20)+J144</f>
        <v>0.52900000000000036</v>
      </c>
      <c r="L145" s="24">
        <f>((L151-L131)/20)+L144</f>
        <v>0.40090000000000026</v>
      </c>
      <c r="M145" s="16"/>
      <c r="N145" s="29"/>
      <c r="O145" s="33">
        <f>((O151-O131)/20)+O144</f>
        <v>0.45863999999999977</v>
      </c>
      <c r="P145" s="40">
        <f t="shared" ref="P145:Z145" si="187">((P151-P131)/20)+P144</f>
        <v>0.57949999999999968</v>
      </c>
      <c r="R145" s="55">
        <f t="shared" si="187"/>
        <v>0.56086000000000069</v>
      </c>
      <c r="S145" s="61">
        <f t="shared" si="187"/>
        <v>0.60885000000000067</v>
      </c>
      <c r="T145" s="80">
        <v>0.437</v>
      </c>
      <c r="U145" s="85">
        <v>0.5376071366675802</v>
      </c>
      <c r="V145" s="94">
        <f>((V147-V143)*50%)+V143</f>
        <v>0.41975000000000001</v>
      </c>
      <c r="W145" s="102"/>
      <c r="X145" s="91">
        <f t="shared" si="187"/>
        <v>0.46179999999999971</v>
      </c>
      <c r="Y145" s="16">
        <f t="shared" si="187"/>
        <v>0.61920000000000031</v>
      </c>
      <c r="Z145" s="66">
        <f t="shared" si="187"/>
        <v>0.57200000000000006</v>
      </c>
      <c r="AB145" s="78">
        <f t="shared" si="128"/>
        <v>0.40090000000000026</v>
      </c>
      <c r="AC145" s="78">
        <f t="shared" si="129"/>
        <v>0.61920000000000031</v>
      </c>
      <c r="AD145" s="68">
        <f t="shared" si="133"/>
        <v>0.21830000000000005</v>
      </c>
      <c r="AE145" s="120">
        <v>0.40090000000000026</v>
      </c>
      <c r="AF145" s="120">
        <v>0.61920000000000031</v>
      </c>
    </row>
    <row r="146" spans="2:32" ht="14.4" x14ac:dyDescent="0.3">
      <c r="B146" s="73">
        <f t="shared" si="130"/>
        <v>23.75</v>
      </c>
      <c r="C146" s="42">
        <f t="shared" ref="C146:H146" si="188">((C151-C131)/20)+C145</f>
        <v>0.46874999999999967</v>
      </c>
      <c r="D146" s="16">
        <f t="shared" si="188"/>
        <v>0.52500000000000002</v>
      </c>
      <c r="E146" s="27">
        <f t="shared" si="188"/>
        <v>0.51375000000000004</v>
      </c>
      <c r="F146" s="27">
        <f t="shared" si="188"/>
        <v>0.48899999999999971</v>
      </c>
      <c r="G146" s="16">
        <f t="shared" si="188"/>
        <v>0.48250000000000004</v>
      </c>
      <c r="H146" s="29">
        <f t="shared" si="188"/>
        <v>0.58500000000000008</v>
      </c>
      <c r="I146" s="9">
        <f>((I147-I143)/4)+I145</f>
        <v>0.54500000000000004</v>
      </c>
      <c r="J146" s="16">
        <f>((J151-J131)/20)+J145</f>
        <v>0.53250000000000042</v>
      </c>
      <c r="L146" s="24">
        <f>((L151-L131)/20)+L145</f>
        <v>0.40275000000000027</v>
      </c>
      <c r="M146" s="16"/>
      <c r="N146" s="29"/>
      <c r="O146" s="33">
        <f>((O151-O131)/20)+O145</f>
        <v>0.46039999999999975</v>
      </c>
      <c r="P146" s="40">
        <f t="shared" ref="P146:Z146" si="189">((P151-P131)/20)+P145</f>
        <v>0.58374999999999966</v>
      </c>
      <c r="R146" s="55">
        <f t="shared" si="189"/>
        <v>0.56485000000000074</v>
      </c>
      <c r="S146" s="61">
        <f t="shared" si="189"/>
        <v>0.61292500000000072</v>
      </c>
      <c r="T146" s="80">
        <v>0.44</v>
      </c>
      <c r="U146" s="85">
        <v>0.54083889012652431</v>
      </c>
      <c r="V146" s="94">
        <f>((V147-V143)*75%)+V143</f>
        <v>0.42349500000000001</v>
      </c>
      <c r="W146" s="102"/>
      <c r="X146" s="91">
        <f t="shared" si="189"/>
        <v>0.46399999999999969</v>
      </c>
      <c r="Y146" s="16">
        <f t="shared" si="189"/>
        <v>0.62200000000000033</v>
      </c>
      <c r="Z146" s="66">
        <f t="shared" si="189"/>
        <v>0.57500000000000007</v>
      </c>
      <c r="AB146" s="78">
        <f t="shared" si="128"/>
        <v>0.40275000000000027</v>
      </c>
      <c r="AC146" s="78">
        <f t="shared" si="129"/>
        <v>0.62200000000000033</v>
      </c>
      <c r="AD146" s="68">
        <f t="shared" si="133"/>
        <v>0.21925000000000006</v>
      </c>
      <c r="AE146" s="120">
        <v>0.40275000000000027</v>
      </c>
      <c r="AF146" s="120">
        <v>0.62200000000000033</v>
      </c>
    </row>
    <row r="147" spans="2:32" ht="14.4" x14ac:dyDescent="0.3">
      <c r="B147" s="73">
        <f t="shared" si="130"/>
        <v>24</v>
      </c>
      <c r="C147" s="42">
        <f t="shared" ref="C147:H147" si="190">((C151-C131)/20)+C146</f>
        <v>0.47399999999999964</v>
      </c>
      <c r="D147" s="16">
        <f t="shared" si="190"/>
        <v>0.52800000000000002</v>
      </c>
      <c r="E147" s="27">
        <f t="shared" si="190"/>
        <v>0.51680000000000004</v>
      </c>
      <c r="F147" s="27">
        <f t="shared" si="190"/>
        <v>0.49219999999999969</v>
      </c>
      <c r="G147" s="16">
        <f t="shared" si="190"/>
        <v>0.48600000000000004</v>
      </c>
      <c r="H147" s="29">
        <f t="shared" si="190"/>
        <v>0.58800000000000008</v>
      </c>
      <c r="I147" s="8">
        <v>0.54800000000000004</v>
      </c>
      <c r="J147" s="16">
        <f>((J151-J131)/20)+J146</f>
        <v>0.53600000000000048</v>
      </c>
      <c r="L147" s="24">
        <f>((L151-L131)/20)+L146</f>
        <v>0.40460000000000029</v>
      </c>
      <c r="M147" s="16"/>
      <c r="N147" s="29"/>
      <c r="O147" s="33">
        <f>((O151-O131)/20)+O146</f>
        <v>0.46215999999999974</v>
      </c>
      <c r="P147" s="40">
        <f t="shared" ref="P147:Z147" si="191">((P151-P131)/20)+P146</f>
        <v>0.58799999999999963</v>
      </c>
      <c r="R147" s="55">
        <f t="shared" si="191"/>
        <v>0.56884000000000079</v>
      </c>
      <c r="S147" s="61">
        <f t="shared" si="191"/>
        <v>0.61700000000000077</v>
      </c>
      <c r="T147" s="80">
        <v>0.44400000000000001</v>
      </c>
      <c r="U147" s="85">
        <v>0.54404805623335384</v>
      </c>
      <c r="V147" s="95">
        <v>0.42724000000000001</v>
      </c>
      <c r="W147" s="103"/>
      <c r="X147" s="91">
        <f t="shared" si="191"/>
        <v>0.46619999999999967</v>
      </c>
      <c r="Y147" s="16">
        <f t="shared" si="191"/>
        <v>0.62480000000000036</v>
      </c>
      <c r="Z147" s="66">
        <f t="shared" si="191"/>
        <v>0.57800000000000007</v>
      </c>
      <c r="AB147" s="78">
        <f t="shared" si="128"/>
        <v>0.40460000000000029</v>
      </c>
      <c r="AC147" s="78">
        <f t="shared" si="129"/>
        <v>0.62480000000000036</v>
      </c>
      <c r="AD147" s="68">
        <f t="shared" si="133"/>
        <v>0.22020000000000006</v>
      </c>
      <c r="AE147" s="120">
        <v>0.40460000000000029</v>
      </c>
      <c r="AF147" s="120">
        <v>0.62480000000000036</v>
      </c>
    </row>
    <row r="148" spans="2:32" ht="14.4" x14ac:dyDescent="0.3">
      <c r="B148" s="73">
        <f t="shared" si="130"/>
        <v>24.25</v>
      </c>
      <c r="C148" s="42">
        <f t="shared" ref="C148:H148" si="192">((C151-C131)/20)+C147</f>
        <v>0.47924999999999962</v>
      </c>
      <c r="D148" s="16">
        <f t="shared" si="192"/>
        <v>0.53100000000000003</v>
      </c>
      <c r="E148" s="27">
        <f t="shared" si="192"/>
        <v>0.51985000000000003</v>
      </c>
      <c r="F148" s="27">
        <f t="shared" si="192"/>
        <v>0.49539999999999967</v>
      </c>
      <c r="G148" s="16">
        <f t="shared" si="192"/>
        <v>0.48950000000000005</v>
      </c>
      <c r="H148" s="29">
        <f t="shared" si="192"/>
        <v>0.59100000000000008</v>
      </c>
      <c r="I148" s="9">
        <f>((I151-I147)/4)+I147</f>
        <v>0.55100000000000005</v>
      </c>
      <c r="J148" s="16">
        <f>((J151-J131)/20)+J147</f>
        <v>0.53950000000000053</v>
      </c>
      <c r="L148" s="24">
        <f>((L151-L131)/20)+L147</f>
        <v>0.40645000000000031</v>
      </c>
      <c r="M148" s="16"/>
      <c r="N148" s="29"/>
      <c r="O148" s="33">
        <f>((O151-O131)/20)+O147</f>
        <v>0.46391999999999972</v>
      </c>
      <c r="P148" s="40">
        <f t="shared" ref="P148:Z148" si="193">((P151-P131)/20)+P147</f>
        <v>0.59224999999999961</v>
      </c>
      <c r="R148" s="55">
        <f t="shared" si="193"/>
        <v>0.57283000000000084</v>
      </c>
      <c r="S148" s="61">
        <f t="shared" si="193"/>
        <v>0.62107500000000082</v>
      </c>
      <c r="T148" s="80">
        <v>0.44700000000000001</v>
      </c>
      <c r="U148" s="85">
        <v>0.54723479285545606</v>
      </c>
      <c r="V148" s="94">
        <f>((V151-V147)*25%)+V147</f>
        <v>0.43102249999999998</v>
      </c>
      <c r="W148" s="102"/>
      <c r="X148" s="91">
        <f t="shared" si="193"/>
        <v>0.46839999999999965</v>
      </c>
      <c r="Y148" s="16">
        <f t="shared" si="193"/>
        <v>0.62760000000000038</v>
      </c>
      <c r="Z148" s="66">
        <f t="shared" si="193"/>
        <v>0.58100000000000007</v>
      </c>
      <c r="AB148" s="78">
        <f t="shared" si="128"/>
        <v>0.40645000000000031</v>
      </c>
      <c r="AC148" s="78">
        <f t="shared" si="129"/>
        <v>0.62760000000000038</v>
      </c>
      <c r="AD148" s="68">
        <f t="shared" si="133"/>
        <v>0.22115000000000007</v>
      </c>
      <c r="AE148" s="120">
        <v>0.40645000000000031</v>
      </c>
      <c r="AF148" s="120">
        <v>0.62760000000000038</v>
      </c>
    </row>
    <row r="149" spans="2:32" ht="14.4" x14ac:dyDescent="0.3">
      <c r="B149" s="73">
        <f t="shared" si="130"/>
        <v>24.5</v>
      </c>
      <c r="C149" s="42">
        <f t="shared" ref="C149:H149" si="194">((C151-C131)/20)+C148</f>
        <v>0.4844999999999996</v>
      </c>
      <c r="D149" s="16">
        <f t="shared" si="194"/>
        <v>0.53400000000000003</v>
      </c>
      <c r="E149" s="27">
        <f t="shared" si="194"/>
        <v>0.52290000000000003</v>
      </c>
      <c r="F149" s="27">
        <f t="shared" si="194"/>
        <v>0.49859999999999965</v>
      </c>
      <c r="G149" s="16">
        <f t="shared" si="194"/>
        <v>0.49300000000000005</v>
      </c>
      <c r="H149" s="29">
        <f t="shared" si="194"/>
        <v>0.59400000000000008</v>
      </c>
      <c r="I149" s="9">
        <f>((I151-I147)/4)+I148</f>
        <v>0.55400000000000005</v>
      </c>
      <c r="J149" s="16">
        <f>((J151-J131)/20)+J148</f>
        <v>0.54300000000000059</v>
      </c>
      <c r="L149" s="24">
        <f>((L151-L131)/20)+L148</f>
        <v>0.40830000000000033</v>
      </c>
      <c r="M149" s="16"/>
      <c r="N149" s="29"/>
      <c r="O149" s="33">
        <f>((O151-O131)/20)+O148</f>
        <v>0.46567999999999971</v>
      </c>
      <c r="P149" s="40">
        <f t="shared" ref="P149:Z149" si="195">((P151-P131)/20)+P148</f>
        <v>0.59649999999999959</v>
      </c>
      <c r="R149" s="55">
        <f t="shared" si="195"/>
        <v>0.57682000000000089</v>
      </c>
      <c r="S149" s="61">
        <f t="shared" si="195"/>
        <v>0.62515000000000087</v>
      </c>
      <c r="T149" s="80">
        <v>0.45</v>
      </c>
      <c r="U149" s="85">
        <v>0.55039925675685286</v>
      </c>
      <c r="V149" s="94">
        <f>((V151-V147)*50%)+V147</f>
        <v>0.434805</v>
      </c>
      <c r="W149" s="102"/>
      <c r="X149" s="91">
        <f t="shared" si="195"/>
        <v>0.47059999999999963</v>
      </c>
      <c r="Y149" s="16">
        <f t="shared" si="195"/>
        <v>0.6304000000000004</v>
      </c>
      <c r="Z149" s="66">
        <f t="shared" si="195"/>
        <v>0.58400000000000007</v>
      </c>
      <c r="AB149" s="78">
        <f t="shared" si="128"/>
        <v>0.40830000000000033</v>
      </c>
      <c r="AC149" s="78">
        <f t="shared" si="129"/>
        <v>0.6304000000000004</v>
      </c>
      <c r="AD149" s="68">
        <f t="shared" si="133"/>
        <v>0.22210000000000008</v>
      </c>
      <c r="AE149" s="120">
        <v>0.40830000000000033</v>
      </c>
      <c r="AF149" s="120">
        <v>0.6304000000000004</v>
      </c>
    </row>
    <row r="150" spans="2:32" ht="14.4" x14ac:dyDescent="0.3">
      <c r="B150" s="73">
        <f t="shared" si="130"/>
        <v>24.75</v>
      </c>
      <c r="C150" s="42">
        <f t="shared" ref="C150:H150" si="196">((C151-C131)/20)+C149</f>
        <v>0.48974999999999957</v>
      </c>
      <c r="D150" s="16">
        <f t="shared" si="196"/>
        <v>0.53700000000000003</v>
      </c>
      <c r="E150" s="27">
        <f t="shared" si="196"/>
        <v>0.52595000000000003</v>
      </c>
      <c r="F150" s="27">
        <f t="shared" si="196"/>
        <v>0.50179999999999969</v>
      </c>
      <c r="G150" s="16">
        <f t="shared" si="196"/>
        <v>0.49650000000000005</v>
      </c>
      <c r="H150" s="29">
        <f t="shared" si="196"/>
        <v>0.59700000000000009</v>
      </c>
      <c r="I150" s="9">
        <f>((I151-I147)/4)+I149</f>
        <v>0.55700000000000005</v>
      </c>
      <c r="J150" s="16">
        <f>((J151-J131)/20)+J149</f>
        <v>0.54650000000000065</v>
      </c>
      <c r="L150" s="24">
        <f>((L151-L131)/20)+L149</f>
        <v>0.41015000000000035</v>
      </c>
      <c r="M150" s="16"/>
      <c r="N150" s="29"/>
      <c r="O150" s="33">
        <f>((O151-O131)/20)+O149</f>
        <v>0.46743999999999969</v>
      </c>
      <c r="P150" s="40">
        <f t="shared" ref="P150:Z150" si="197">((P151-P131)/20)+P149</f>
        <v>0.60074999999999956</v>
      </c>
      <c r="R150" s="55">
        <f t="shared" si="197"/>
        <v>0.58081000000000094</v>
      </c>
      <c r="S150" s="61">
        <f t="shared" si="197"/>
        <v>0.62922500000000092</v>
      </c>
      <c r="T150" s="80">
        <v>0.45300000000000001</v>
      </c>
      <c r="U150" s="85">
        <v>0.55354160360591154</v>
      </c>
      <c r="V150" s="94">
        <f>((V151-V147)*75%)+V147</f>
        <v>0.43858750000000002</v>
      </c>
      <c r="W150" s="102"/>
      <c r="X150" s="91">
        <f t="shared" si="197"/>
        <v>0.47279999999999961</v>
      </c>
      <c r="Y150" s="16">
        <f t="shared" si="197"/>
        <v>0.63320000000000043</v>
      </c>
      <c r="Z150" s="66">
        <f t="shared" si="197"/>
        <v>0.58700000000000008</v>
      </c>
      <c r="AB150" s="78">
        <f t="shared" si="128"/>
        <v>0.41015000000000035</v>
      </c>
      <c r="AC150" s="78">
        <f t="shared" si="129"/>
        <v>0.63320000000000043</v>
      </c>
      <c r="AD150" s="68">
        <f t="shared" si="133"/>
        <v>0.22305000000000008</v>
      </c>
      <c r="AE150" s="120">
        <v>0.41015000000000035</v>
      </c>
      <c r="AF150" s="120">
        <v>0.63320000000000043</v>
      </c>
    </row>
    <row r="151" spans="2:32" ht="14.4" x14ac:dyDescent="0.3">
      <c r="B151" s="73">
        <f t="shared" si="130"/>
        <v>25</v>
      </c>
      <c r="C151" s="10">
        <v>0.495</v>
      </c>
      <c r="D151" s="13">
        <v>0.54</v>
      </c>
      <c r="E151" s="28">
        <v>0.52900000000000003</v>
      </c>
      <c r="F151" s="28">
        <v>0.505</v>
      </c>
      <c r="G151" s="13">
        <v>0.5</v>
      </c>
      <c r="H151" s="8">
        <v>0.6</v>
      </c>
      <c r="I151" s="8">
        <v>0.56000000000000005</v>
      </c>
      <c r="J151" s="13">
        <v>0.55000000000000004</v>
      </c>
      <c r="L151" s="23">
        <v>0.41199999999999998</v>
      </c>
      <c r="M151" s="12"/>
      <c r="N151" s="8">
        <v>0.54</v>
      </c>
      <c r="O151" s="32">
        <v>0.46920000000000001</v>
      </c>
      <c r="P151" s="39">
        <v>0.60499999999999998</v>
      </c>
      <c r="R151" s="15">
        <v>0.58479999999999999</v>
      </c>
      <c r="S151" s="60">
        <v>0.63329999999999997</v>
      </c>
      <c r="T151" s="80">
        <v>0.45600000000000002</v>
      </c>
      <c r="U151" s="85">
        <v>0.55666198798300359</v>
      </c>
      <c r="V151" s="95">
        <v>0.44236999999999999</v>
      </c>
      <c r="W151" s="104"/>
      <c r="X151" s="90">
        <v>0.47499999999999998</v>
      </c>
      <c r="Y151" s="13">
        <v>0.63600000000000001</v>
      </c>
      <c r="Z151" s="65">
        <v>0.59</v>
      </c>
      <c r="AB151" s="78">
        <f t="shared" si="128"/>
        <v>0.41199999999999998</v>
      </c>
      <c r="AC151" s="78">
        <f t="shared" si="129"/>
        <v>0.63600000000000001</v>
      </c>
      <c r="AD151" s="68">
        <f t="shared" si="133"/>
        <v>0.22400000000000003</v>
      </c>
      <c r="AE151" s="120">
        <v>0.41199999999999998</v>
      </c>
      <c r="AF151" s="120">
        <v>0.63600000000000001</v>
      </c>
    </row>
    <row r="152" spans="2:32" ht="14.4" x14ac:dyDescent="0.3">
      <c r="B152" s="73">
        <f t="shared" si="130"/>
        <v>25.25</v>
      </c>
      <c r="C152" s="42">
        <f t="shared" ref="C152:H152" si="198">((C171-C151)/20)+C151</f>
        <v>0.49775000000000003</v>
      </c>
      <c r="D152" s="16">
        <f t="shared" si="198"/>
        <v>0.54249999999999998</v>
      </c>
      <c r="E152" s="27">
        <f t="shared" si="198"/>
        <v>0.53154999999999997</v>
      </c>
      <c r="F152" s="27">
        <f t="shared" si="198"/>
        <v>0.50775000000000003</v>
      </c>
      <c r="G152" s="16">
        <f t="shared" si="198"/>
        <v>0.503</v>
      </c>
      <c r="H152" s="29">
        <f t="shared" si="198"/>
        <v>0.60250000000000004</v>
      </c>
      <c r="I152" s="9">
        <f>((I155-I151)/4)+I151</f>
        <v>0.56300000000000006</v>
      </c>
      <c r="J152" s="16">
        <f>((J171-J151)/20)+J151</f>
        <v>0.55249999999999999</v>
      </c>
      <c r="L152" s="24">
        <f>((L171-L151)/20)+L151</f>
        <v>0.41389999999999999</v>
      </c>
      <c r="M152" s="16"/>
      <c r="N152" s="29">
        <f>((N171-N151)/20)+N151</f>
        <v>0.54200000000000004</v>
      </c>
      <c r="O152" s="33">
        <f>((O171-O151)/20)+O151</f>
        <v>0.47014</v>
      </c>
      <c r="P152" s="40">
        <f t="shared" ref="P152:Z152" si="199">((P171-P151)/20)+P151</f>
        <v>0.606375</v>
      </c>
      <c r="R152" s="55">
        <f t="shared" si="199"/>
        <v>0.58814500000000003</v>
      </c>
      <c r="S152" s="61">
        <f t="shared" si="199"/>
        <v>0.63663499999999995</v>
      </c>
      <c r="T152" s="80">
        <v>0.45900000000000002</v>
      </c>
      <c r="U152" s="85">
        <v>0.5597605633881072</v>
      </c>
      <c r="V152" s="94">
        <f>((V155-V151)*25%)+V151</f>
        <v>0.44615250000000001</v>
      </c>
      <c r="W152" s="102"/>
      <c r="X152" s="91">
        <f t="shared" si="199"/>
        <v>0.47714999999999996</v>
      </c>
      <c r="Y152" s="16">
        <f t="shared" si="199"/>
        <v>0.63824999999999998</v>
      </c>
      <c r="Z152" s="66">
        <f t="shared" si="199"/>
        <v>0.59199999999999997</v>
      </c>
      <c r="AB152" s="78">
        <f t="shared" si="128"/>
        <v>0.41389999999999999</v>
      </c>
      <c r="AC152" s="78">
        <f t="shared" si="129"/>
        <v>0.63824999999999998</v>
      </c>
      <c r="AD152" s="68">
        <f t="shared" si="133"/>
        <v>0.22434999999999999</v>
      </c>
      <c r="AE152" s="120">
        <v>0.41389999999999999</v>
      </c>
      <c r="AF152" s="120">
        <v>0.63824999999999998</v>
      </c>
    </row>
    <row r="153" spans="2:32" ht="14.4" x14ac:dyDescent="0.3">
      <c r="B153" s="73">
        <f t="shared" si="130"/>
        <v>25.5</v>
      </c>
      <c r="C153" s="42">
        <f t="shared" ref="C153:H153" si="200">((C171-C151)/20)+C152</f>
        <v>0.50050000000000006</v>
      </c>
      <c r="D153" s="16">
        <f t="shared" si="200"/>
        <v>0.54499999999999993</v>
      </c>
      <c r="E153" s="27">
        <f t="shared" si="200"/>
        <v>0.53410000000000002</v>
      </c>
      <c r="F153" s="27">
        <f t="shared" si="200"/>
        <v>0.51050000000000006</v>
      </c>
      <c r="G153" s="16">
        <f t="shared" si="200"/>
        <v>0.50600000000000001</v>
      </c>
      <c r="H153" s="29">
        <f t="shared" si="200"/>
        <v>0.60499999999999998</v>
      </c>
      <c r="I153" s="9">
        <f>((I155-I151)/4)+I152</f>
        <v>0.56600000000000006</v>
      </c>
      <c r="J153" s="16">
        <f>((J171-J151)/20)+J152</f>
        <v>0.55499999999999994</v>
      </c>
      <c r="L153" s="24">
        <f>((L171-L151)/20)+L152</f>
        <v>0.4158</v>
      </c>
      <c r="M153" s="16"/>
      <c r="N153" s="29">
        <f>((N171-N151)/20)+N152</f>
        <v>0.54400000000000004</v>
      </c>
      <c r="O153" s="33">
        <f>((O171-O151)/20)+O152</f>
        <v>0.47108</v>
      </c>
      <c r="P153" s="40">
        <f t="shared" ref="P153:Z153" si="201">((P171-P151)/20)+P152</f>
        <v>0.60775000000000001</v>
      </c>
      <c r="R153" s="55">
        <f t="shared" si="201"/>
        <v>0.59149000000000007</v>
      </c>
      <c r="S153" s="61">
        <f t="shared" si="201"/>
        <v>0.63996999999999993</v>
      </c>
      <c r="T153" s="80">
        <v>0.46200000000000002</v>
      </c>
      <c r="U153" s="85">
        <v>0.5628374822483605</v>
      </c>
      <c r="V153" s="94">
        <f>((V155-V151)*50%)+V151</f>
        <v>0.44993499999999997</v>
      </c>
      <c r="W153" s="102"/>
      <c r="X153" s="91">
        <f t="shared" si="201"/>
        <v>0.47929999999999995</v>
      </c>
      <c r="Y153" s="16">
        <f t="shared" si="201"/>
        <v>0.64049999999999996</v>
      </c>
      <c r="Z153" s="66">
        <f t="shared" si="201"/>
        <v>0.59399999999999997</v>
      </c>
      <c r="AB153" s="78">
        <f t="shared" si="128"/>
        <v>0.4158</v>
      </c>
      <c r="AC153" s="78">
        <f t="shared" si="129"/>
        <v>0.64049999999999996</v>
      </c>
      <c r="AD153" s="68">
        <f t="shared" si="133"/>
        <v>0.22469999999999996</v>
      </c>
      <c r="AE153" s="120">
        <v>0.4158</v>
      </c>
      <c r="AF153" s="120">
        <v>0.64049999999999996</v>
      </c>
    </row>
    <row r="154" spans="2:32" ht="14.4" x14ac:dyDescent="0.3">
      <c r="B154" s="73">
        <f t="shared" si="130"/>
        <v>25.75</v>
      </c>
      <c r="C154" s="42">
        <f t="shared" ref="C154:H154" si="202">((C171-C151)/20)+C153</f>
        <v>0.50325000000000009</v>
      </c>
      <c r="D154" s="16">
        <f t="shared" si="202"/>
        <v>0.54749999999999988</v>
      </c>
      <c r="E154" s="27">
        <f t="shared" si="202"/>
        <v>0.53665000000000007</v>
      </c>
      <c r="F154" s="27">
        <f t="shared" si="202"/>
        <v>0.5132500000000001</v>
      </c>
      <c r="G154" s="16">
        <f t="shared" si="202"/>
        <v>0.50900000000000001</v>
      </c>
      <c r="H154" s="29">
        <f t="shared" si="202"/>
        <v>0.60749999999999993</v>
      </c>
      <c r="I154" s="9">
        <f>((I155-I151)/4)+I153</f>
        <v>0.56900000000000006</v>
      </c>
      <c r="J154" s="16">
        <f>((J171-J151)/20)+J153</f>
        <v>0.55749999999999988</v>
      </c>
      <c r="L154" s="24">
        <f>((L171-L151)/20)+L153</f>
        <v>0.41770000000000002</v>
      </c>
      <c r="M154" s="16"/>
      <c r="N154" s="29">
        <f>((N171-N151)/20)+N153</f>
        <v>0.54600000000000004</v>
      </c>
      <c r="O154" s="33">
        <f>((O171-O151)/20)+O153</f>
        <v>0.47202</v>
      </c>
      <c r="P154" s="40">
        <f t="shared" ref="P154:Z154" si="203">((P171-P151)/20)+P153</f>
        <v>0.60912500000000003</v>
      </c>
      <c r="R154" s="55">
        <f t="shared" si="203"/>
        <v>0.59483500000000011</v>
      </c>
      <c r="S154" s="61">
        <f t="shared" si="203"/>
        <v>0.6433049999999999</v>
      </c>
      <c r="T154" s="80">
        <v>0.46500000000000002</v>
      </c>
      <c r="U154" s="85">
        <v>0.56589289592555847</v>
      </c>
      <c r="V154" s="94">
        <f>((V155-V151)*75%)+V151</f>
        <v>0.4537175</v>
      </c>
      <c r="W154" s="102"/>
      <c r="X154" s="91">
        <f t="shared" si="203"/>
        <v>0.48144999999999993</v>
      </c>
      <c r="Y154" s="16">
        <f t="shared" si="203"/>
        <v>0.64274999999999993</v>
      </c>
      <c r="Z154" s="66">
        <f t="shared" si="203"/>
        <v>0.59599999999999997</v>
      </c>
      <c r="AB154" s="78">
        <f t="shared" si="128"/>
        <v>0.41770000000000002</v>
      </c>
      <c r="AC154" s="78">
        <f t="shared" si="129"/>
        <v>0.6433049999999999</v>
      </c>
      <c r="AD154" s="68">
        <f t="shared" si="133"/>
        <v>0.22560499999999989</v>
      </c>
      <c r="AE154" s="120">
        <v>0.41770000000000002</v>
      </c>
      <c r="AF154" s="120">
        <v>0.6433049999999999</v>
      </c>
    </row>
    <row r="155" spans="2:32" ht="14.4" x14ac:dyDescent="0.3">
      <c r="B155" s="73">
        <f t="shared" si="130"/>
        <v>26</v>
      </c>
      <c r="C155" s="42">
        <f t="shared" ref="C155:H155" si="204">((C171-C151)/20)+C154</f>
        <v>0.50600000000000012</v>
      </c>
      <c r="D155" s="16">
        <f t="shared" si="204"/>
        <v>0.54999999999999982</v>
      </c>
      <c r="E155" s="27">
        <f t="shared" si="204"/>
        <v>0.53920000000000012</v>
      </c>
      <c r="F155" s="27">
        <f t="shared" si="204"/>
        <v>0.51600000000000013</v>
      </c>
      <c r="G155" s="16">
        <f t="shared" si="204"/>
        <v>0.51200000000000001</v>
      </c>
      <c r="H155" s="29">
        <f t="shared" si="204"/>
        <v>0.60999999999999988</v>
      </c>
      <c r="I155" s="8">
        <v>0.57199999999999995</v>
      </c>
      <c r="J155" s="16">
        <f>((J171-J151)/20)+J154</f>
        <v>0.55999999999999983</v>
      </c>
      <c r="L155" s="24">
        <f>((L171-L151)/20)+L154</f>
        <v>0.41960000000000003</v>
      </c>
      <c r="M155" s="16"/>
      <c r="N155" s="29">
        <f>((N171-N151)/20)+N154</f>
        <v>0.54800000000000004</v>
      </c>
      <c r="O155" s="33">
        <f>((O171-O151)/20)+O154</f>
        <v>0.47295999999999999</v>
      </c>
      <c r="P155" s="40">
        <f t="shared" ref="P155:Z155" si="205">((P171-P151)/20)+P154</f>
        <v>0.61050000000000004</v>
      </c>
      <c r="R155" s="55">
        <f t="shared" si="205"/>
        <v>0.59818000000000016</v>
      </c>
      <c r="S155" s="61">
        <f t="shared" si="205"/>
        <v>0.64663999999999988</v>
      </c>
      <c r="T155" s="80">
        <v>0.46800000000000003</v>
      </c>
      <c r="U155" s="85">
        <v>0.56892695472359889</v>
      </c>
      <c r="V155" s="95">
        <v>0.45750000000000002</v>
      </c>
      <c r="W155" s="103"/>
      <c r="X155" s="91">
        <f t="shared" si="205"/>
        <v>0.48359999999999992</v>
      </c>
      <c r="Y155" s="16">
        <f t="shared" si="205"/>
        <v>0.64499999999999991</v>
      </c>
      <c r="Z155" s="66">
        <f t="shared" si="205"/>
        <v>0.59799999999999998</v>
      </c>
      <c r="AB155" s="78">
        <f t="shared" si="128"/>
        <v>0.41960000000000003</v>
      </c>
      <c r="AC155" s="78">
        <f t="shared" si="129"/>
        <v>0.64663999999999988</v>
      </c>
      <c r="AD155" s="68">
        <f t="shared" si="133"/>
        <v>0.22703999999999985</v>
      </c>
      <c r="AE155" s="120">
        <v>0.41960000000000003</v>
      </c>
      <c r="AF155" s="120">
        <v>0.64663999999999988</v>
      </c>
    </row>
    <row r="156" spans="2:32" ht="14.4" x14ac:dyDescent="0.3">
      <c r="B156" s="73">
        <f t="shared" si="130"/>
        <v>26.25</v>
      </c>
      <c r="C156" s="42">
        <f t="shared" ref="C156:H156" si="206">((C171-C151)/20)+C155</f>
        <v>0.50875000000000015</v>
      </c>
      <c r="D156" s="16">
        <f t="shared" si="206"/>
        <v>0.55249999999999977</v>
      </c>
      <c r="E156" s="27">
        <f t="shared" si="206"/>
        <v>0.54175000000000018</v>
      </c>
      <c r="F156" s="27">
        <f t="shared" si="206"/>
        <v>0.51875000000000016</v>
      </c>
      <c r="G156" s="16">
        <f t="shared" si="206"/>
        <v>0.51500000000000001</v>
      </c>
      <c r="H156" s="29">
        <f t="shared" si="206"/>
        <v>0.61249999999999982</v>
      </c>
      <c r="I156" s="9">
        <f>((I159-I155)/4)+I155</f>
        <v>0.57499999999999996</v>
      </c>
      <c r="J156" s="16">
        <f>((J171-J151)/20)+J155</f>
        <v>0.56249999999999978</v>
      </c>
      <c r="L156" s="24">
        <f>((L171-L151)/20)+L155</f>
        <v>0.42150000000000004</v>
      </c>
      <c r="M156" s="16"/>
      <c r="N156" s="29">
        <f>((N171-N151)/20)+N155</f>
        <v>0.55000000000000004</v>
      </c>
      <c r="O156" s="33">
        <f>((O171-O151)/20)+O155</f>
        <v>0.47389999999999999</v>
      </c>
      <c r="P156" s="40">
        <f t="shared" ref="P156:Z156" si="207">((P171-P151)/20)+P155</f>
        <v>0.61187500000000006</v>
      </c>
      <c r="R156" s="55">
        <f t="shared" si="207"/>
        <v>0.6015250000000002</v>
      </c>
      <c r="S156" s="61">
        <f t="shared" si="207"/>
        <v>0.64997499999999986</v>
      </c>
      <c r="T156" s="80">
        <v>0.47099999999999997</v>
      </c>
      <c r="U156" s="85">
        <v>0.57193980789587628</v>
      </c>
      <c r="V156" s="94">
        <f>((V159-V155)*25%)+V155</f>
        <v>0.46098</v>
      </c>
      <c r="W156" s="102"/>
      <c r="X156" s="91">
        <f t="shared" si="207"/>
        <v>0.4857499999999999</v>
      </c>
      <c r="Y156" s="16">
        <f t="shared" si="207"/>
        <v>0.64724999999999988</v>
      </c>
      <c r="Z156" s="66">
        <f t="shared" si="207"/>
        <v>0.6</v>
      </c>
      <c r="AB156" s="78">
        <f t="shared" si="128"/>
        <v>0.42150000000000004</v>
      </c>
      <c r="AC156" s="78">
        <f t="shared" si="129"/>
        <v>0.64997499999999986</v>
      </c>
      <c r="AD156" s="68">
        <f t="shared" si="133"/>
        <v>0.22847499999999982</v>
      </c>
      <c r="AE156" s="120">
        <v>0.42150000000000004</v>
      </c>
      <c r="AF156" s="120">
        <v>0.64997499999999986</v>
      </c>
    </row>
    <row r="157" spans="2:32" ht="14.4" x14ac:dyDescent="0.3">
      <c r="B157" s="73">
        <f t="shared" si="130"/>
        <v>26.5</v>
      </c>
      <c r="C157" s="42">
        <f t="shared" ref="C157:H157" si="208">((C171-C151)/20)+C156</f>
        <v>0.51150000000000018</v>
      </c>
      <c r="D157" s="16">
        <f t="shared" si="208"/>
        <v>0.55499999999999972</v>
      </c>
      <c r="E157" s="27">
        <f t="shared" si="208"/>
        <v>0.54430000000000023</v>
      </c>
      <c r="F157" s="27">
        <f t="shared" si="208"/>
        <v>0.52150000000000019</v>
      </c>
      <c r="G157" s="16">
        <f t="shared" si="208"/>
        <v>0.51800000000000002</v>
      </c>
      <c r="H157" s="29">
        <f t="shared" si="208"/>
        <v>0.61499999999999977</v>
      </c>
      <c r="I157" s="9">
        <f>((I159-I155)/4)+I156</f>
        <v>0.57799999999999996</v>
      </c>
      <c r="J157" s="16">
        <f>((J171-J151)/20)+J156</f>
        <v>0.56499999999999972</v>
      </c>
      <c r="L157" s="24">
        <f>((L171-L151)/20)+L156</f>
        <v>0.42340000000000005</v>
      </c>
      <c r="M157" s="16"/>
      <c r="N157" s="29">
        <f>((N171-N151)/20)+N156</f>
        <v>0.55200000000000005</v>
      </c>
      <c r="O157" s="33">
        <f>((O171-O151)/20)+O156</f>
        <v>0.47483999999999998</v>
      </c>
      <c r="P157" s="40">
        <f t="shared" ref="P157:Z157" si="209">((P171-P151)/20)+P156</f>
        <v>0.61325000000000007</v>
      </c>
      <c r="R157" s="55">
        <f t="shared" si="209"/>
        <v>0.60487000000000024</v>
      </c>
      <c r="S157" s="61">
        <f t="shared" si="209"/>
        <v>0.65330999999999984</v>
      </c>
      <c r="T157" s="80">
        <v>0.47399999999999998</v>
      </c>
      <c r="U157" s="85">
        <v>0.57493160365262508</v>
      </c>
      <c r="V157" s="94">
        <f>((V159-V155)*50%)+V155</f>
        <v>0.46445999999999998</v>
      </c>
      <c r="W157" s="102"/>
      <c r="X157" s="91">
        <f t="shared" si="209"/>
        <v>0.48789999999999989</v>
      </c>
      <c r="Y157" s="16">
        <f t="shared" si="209"/>
        <v>0.64949999999999986</v>
      </c>
      <c r="Z157" s="66">
        <f t="shared" si="209"/>
        <v>0.60199999999999998</v>
      </c>
      <c r="AB157" s="78">
        <f t="shared" si="128"/>
        <v>0.42340000000000005</v>
      </c>
      <c r="AC157" s="78">
        <f t="shared" si="129"/>
        <v>0.65330999999999984</v>
      </c>
      <c r="AD157" s="68">
        <f t="shared" si="133"/>
        <v>0.22990999999999978</v>
      </c>
      <c r="AE157" s="120">
        <v>0.42340000000000005</v>
      </c>
      <c r="AF157" s="120">
        <v>0.65330999999999984</v>
      </c>
    </row>
    <row r="158" spans="2:32" ht="14.4" x14ac:dyDescent="0.3">
      <c r="B158" s="73">
        <f t="shared" si="130"/>
        <v>26.75</v>
      </c>
      <c r="C158" s="42">
        <f t="shared" ref="C158:H158" si="210">((C171-C151)/20)+C157</f>
        <v>0.51425000000000021</v>
      </c>
      <c r="D158" s="16">
        <f t="shared" si="210"/>
        <v>0.55749999999999966</v>
      </c>
      <c r="E158" s="27">
        <f t="shared" si="210"/>
        <v>0.54685000000000028</v>
      </c>
      <c r="F158" s="27">
        <f t="shared" si="210"/>
        <v>0.52425000000000022</v>
      </c>
      <c r="G158" s="16">
        <f t="shared" si="210"/>
        <v>0.52100000000000002</v>
      </c>
      <c r="H158" s="29">
        <f t="shared" si="210"/>
        <v>0.61749999999999972</v>
      </c>
      <c r="I158" s="9">
        <f>((I159-I155)/4)+I157</f>
        <v>0.58099999999999996</v>
      </c>
      <c r="J158" s="16">
        <f>((J171-J151)/20)+J157</f>
        <v>0.56749999999999967</v>
      </c>
      <c r="L158" s="24">
        <f>((L171-L151)/20)+L157</f>
        <v>0.42530000000000007</v>
      </c>
      <c r="M158" s="16"/>
      <c r="N158" s="29">
        <f>((N171-N151)/20)+N157</f>
        <v>0.55400000000000005</v>
      </c>
      <c r="O158" s="33">
        <f>((O171-O151)/20)+O157</f>
        <v>0.47577999999999998</v>
      </c>
      <c r="P158" s="40">
        <f t="shared" ref="P158:Z158" si="211">((P171-P151)/20)+P157</f>
        <v>0.61462500000000009</v>
      </c>
      <c r="R158" s="55">
        <f t="shared" si="211"/>
        <v>0.60821500000000028</v>
      </c>
      <c r="S158" s="61">
        <f t="shared" si="211"/>
        <v>0.65664499999999981</v>
      </c>
      <c r="T158" s="80">
        <v>0.47699999999999998</v>
      </c>
      <c r="U158" s="85">
        <v>0.57790248916820852</v>
      </c>
      <c r="V158" s="94">
        <f>((V159-V155)*75%)+V155</f>
        <v>0.46794000000000002</v>
      </c>
      <c r="W158" s="102"/>
      <c r="X158" s="91">
        <f t="shared" si="211"/>
        <v>0.49004999999999987</v>
      </c>
      <c r="Y158" s="16">
        <f t="shared" si="211"/>
        <v>0.65174999999999983</v>
      </c>
      <c r="Z158" s="66">
        <f t="shared" si="211"/>
        <v>0.60399999999999998</v>
      </c>
      <c r="AB158" s="78">
        <f t="shared" si="128"/>
        <v>0.42530000000000007</v>
      </c>
      <c r="AC158" s="78">
        <f t="shared" si="129"/>
        <v>0.65664499999999981</v>
      </c>
      <c r="AD158" s="68">
        <f t="shared" si="133"/>
        <v>0.23134499999999975</v>
      </c>
      <c r="AE158" s="120">
        <v>0.42530000000000007</v>
      </c>
      <c r="AF158" s="120">
        <v>0.65664499999999981</v>
      </c>
    </row>
    <row r="159" spans="2:32" ht="14.4" x14ac:dyDescent="0.3">
      <c r="B159" s="73">
        <f t="shared" si="130"/>
        <v>27</v>
      </c>
      <c r="C159" s="42">
        <f t="shared" ref="C159:H159" si="212">((C171-C151)/20)+C158</f>
        <v>0.51700000000000024</v>
      </c>
      <c r="D159" s="16">
        <f t="shared" si="212"/>
        <v>0.55999999999999961</v>
      </c>
      <c r="E159" s="27">
        <f t="shared" si="212"/>
        <v>0.54940000000000033</v>
      </c>
      <c r="F159" s="27">
        <f t="shared" si="212"/>
        <v>0.52700000000000025</v>
      </c>
      <c r="G159" s="16">
        <f t="shared" si="212"/>
        <v>0.52400000000000002</v>
      </c>
      <c r="H159" s="29">
        <f t="shared" si="212"/>
        <v>0.61999999999999966</v>
      </c>
      <c r="I159" s="8">
        <v>0.58399999999999996</v>
      </c>
      <c r="J159" s="16">
        <f>((J171-J151)/20)+J158</f>
        <v>0.56999999999999962</v>
      </c>
      <c r="L159" s="24">
        <f>((L171-L151)/20)+L158</f>
        <v>0.42720000000000008</v>
      </c>
      <c r="M159" s="16"/>
      <c r="N159" s="29">
        <f>((N171-N151)/20)+N158</f>
        <v>0.55600000000000005</v>
      </c>
      <c r="O159" s="33">
        <f>((O171-O151)/20)+O158</f>
        <v>0.47671999999999998</v>
      </c>
      <c r="P159" s="40">
        <f t="shared" ref="P159:Z159" si="213">((P171-P151)/20)+P158</f>
        <v>0.6160000000000001</v>
      </c>
      <c r="R159" s="55">
        <f t="shared" si="213"/>
        <v>0.61156000000000033</v>
      </c>
      <c r="S159" s="61">
        <f t="shared" si="213"/>
        <v>0.65997999999999979</v>
      </c>
      <c r="T159" s="80">
        <v>0.48</v>
      </c>
      <c r="U159" s="85">
        <v>0.58085261058836057</v>
      </c>
      <c r="V159" s="95">
        <v>0.47142000000000001</v>
      </c>
      <c r="W159" s="103"/>
      <c r="X159" s="91">
        <f t="shared" si="213"/>
        <v>0.49219999999999986</v>
      </c>
      <c r="Y159" s="16">
        <f t="shared" si="213"/>
        <v>0.6539999999999998</v>
      </c>
      <c r="Z159" s="66">
        <f t="shared" si="213"/>
        <v>0.60599999999999998</v>
      </c>
      <c r="AB159" s="78">
        <f t="shared" si="128"/>
        <v>0.42720000000000008</v>
      </c>
      <c r="AC159" s="78">
        <f t="shared" si="129"/>
        <v>0.65997999999999979</v>
      </c>
      <c r="AD159" s="68">
        <f t="shared" si="133"/>
        <v>0.23277999999999971</v>
      </c>
      <c r="AE159" s="120">
        <v>0.42720000000000008</v>
      </c>
      <c r="AF159" s="120">
        <v>0.65997999999999979</v>
      </c>
    </row>
    <row r="160" spans="2:32" ht="14.4" x14ac:dyDescent="0.3">
      <c r="B160" s="73">
        <f t="shared" si="130"/>
        <v>27.25</v>
      </c>
      <c r="C160" s="42">
        <f t="shared" ref="C160:H160" si="214">((C171-C151)/20)+C159</f>
        <v>0.51975000000000027</v>
      </c>
      <c r="D160" s="16">
        <f t="shared" si="214"/>
        <v>0.56249999999999956</v>
      </c>
      <c r="E160" s="27">
        <f t="shared" si="214"/>
        <v>0.55195000000000038</v>
      </c>
      <c r="F160" s="27">
        <f t="shared" si="214"/>
        <v>0.52975000000000028</v>
      </c>
      <c r="G160" s="16">
        <f t="shared" si="214"/>
        <v>0.52700000000000002</v>
      </c>
      <c r="H160" s="29">
        <f t="shared" si="214"/>
        <v>0.62249999999999961</v>
      </c>
      <c r="I160" s="9">
        <f>((I163-I159)/4)+I159</f>
        <v>0.58699999999999997</v>
      </c>
      <c r="J160" s="16">
        <f>((J171-J151)/20)+J159</f>
        <v>0.57249999999999956</v>
      </c>
      <c r="L160" s="24">
        <f>((L171-L151)/20)+L159</f>
        <v>0.42910000000000009</v>
      </c>
      <c r="M160" s="16"/>
      <c r="N160" s="29">
        <f>((N171-N151)/20)+N159</f>
        <v>0.55800000000000005</v>
      </c>
      <c r="O160" s="33">
        <f>((O171-O151)/20)+O159</f>
        <v>0.47765999999999997</v>
      </c>
      <c r="P160" s="40">
        <f t="shared" ref="P160:Z160" si="215">((P171-P151)/20)+P159</f>
        <v>0.61737500000000012</v>
      </c>
      <c r="R160" s="55">
        <f t="shared" si="215"/>
        <v>0.61490500000000037</v>
      </c>
      <c r="S160" s="61">
        <f t="shared" si="215"/>
        <v>0.66331499999999977</v>
      </c>
      <c r="T160" s="80">
        <v>0.48299999999999998</v>
      </c>
      <c r="U160" s="85">
        <v>0.58378211303737348</v>
      </c>
      <c r="V160" s="94">
        <f>((V163-V159)*25%)+V159</f>
        <v>0.47480749999999999</v>
      </c>
      <c r="W160" s="102"/>
      <c r="X160" s="91">
        <f t="shared" si="215"/>
        <v>0.49434999999999985</v>
      </c>
      <c r="Y160" s="16">
        <f t="shared" si="215"/>
        <v>0.65624999999999978</v>
      </c>
      <c r="Z160" s="66">
        <f t="shared" si="215"/>
        <v>0.60799999999999998</v>
      </c>
      <c r="AB160" s="78">
        <f t="shared" si="128"/>
        <v>0.42910000000000009</v>
      </c>
      <c r="AC160" s="78">
        <f t="shared" si="129"/>
        <v>0.66331499999999977</v>
      </c>
      <c r="AD160" s="68">
        <f t="shared" si="133"/>
        <v>0.23421499999999967</v>
      </c>
      <c r="AE160" s="120">
        <v>0.42910000000000009</v>
      </c>
      <c r="AF160" s="120">
        <v>0.66331499999999977</v>
      </c>
    </row>
    <row r="161" spans="2:32" ht="14.4" x14ac:dyDescent="0.3">
      <c r="B161" s="73">
        <f t="shared" si="130"/>
        <v>27.5</v>
      </c>
      <c r="C161" s="42">
        <f t="shared" ref="C161:H161" si="216">((C171-C151)/20)+C160</f>
        <v>0.5225000000000003</v>
      </c>
      <c r="D161" s="16">
        <f t="shared" si="216"/>
        <v>0.5649999999999995</v>
      </c>
      <c r="E161" s="27">
        <f t="shared" si="216"/>
        <v>0.55450000000000044</v>
      </c>
      <c r="F161" s="27">
        <f t="shared" si="216"/>
        <v>0.53250000000000031</v>
      </c>
      <c r="G161" s="16">
        <f t="shared" si="216"/>
        <v>0.53</v>
      </c>
      <c r="H161" s="29">
        <f t="shared" si="216"/>
        <v>0.62499999999999956</v>
      </c>
      <c r="I161" s="9">
        <f>((I163-I159)/4)+I160</f>
        <v>0.59</v>
      </c>
      <c r="J161" s="16">
        <f>((J171-J151)/20)+J160</f>
        <v>0.57499999999999951</v>
      </c>
      <c r="L161" s="24">
        <f>((L171-L151)/20)+L160</f>
        <v>0.43100000000000011</v>
      </c>
      <c r="M161" s="16"/>
      <c r="N161" s="29">
        <f>((N171-N151)/20)+N160</f>
        <v>0.56000000000000005</v>
      </c>
      <c r="O161" s="33">
        <f>((O171-O151)/20)+O160</f>
        <v>0.47859999999999997</v>
      </c>
      <c r="P161" s="40">
        <f t="shared" ref="P161:Z161" si="217">((P171-P151)/20)+P160</f>
        <v>0.61875000000000013</v>
      </c>
      <c r="R161" s="55">
        <f t="shared" si="217"/>
        <v>0.61825000000000041</v>
      </c>
      <c r="S161" s="61">
        <f t="shared" si="217"/>
        <v>0.66664999999999974</v>
      </c>
      <c r="T161" s="80">
        <v>0.48599999999999999</v>
      </c>
      <c r="U161" s="85">
        <v>0.58669114062523842</v>
      </c>
      <c r="V161" s="94">
        <f>((V163-V159)*50%)+V159</f>
        <v>0.47819500000000004</v>
      </c>
      <c r="W161" s="102"/>
      <c r="X161" s="91">
        <f t="shared" si="217"/>
        <v>0.49649999999999983</v>
      </c>
      <c r="Y161" s="16">
        <f t="shared" si="217"/>
        <v>0.65849999999999975</v>
      </c>
      <c r="Z161" s="66">
        <f t="shared" si="217"/>
        <v>0.61</v>
      </c>
      <c r="AB161" s="78">
        <f t="shared" si="128"/>
        <v>0.43100000000000011</v>
      </c>
      <c r="AC161" s="78">
        <f t="shared" si="129"/>
        <v>0.66664999999999974</v>
      </c>
      <c r="AD161" s="68">
        <f t="shared" si="133"/>
        <v>0.23564999999999964</v>
      </c>
      <c r="AE161" s="120">
        <v>0.43100000000000011</v>
      </c>
      <c r="AF161" s="120">
        <v>0.66664999999999974</v>
      </c>
    </row>
    <row r="162" spans="2:32" ht="14.4" x14ac:dyDescent="0.3">
      <c r="B162" s="73">
        <f t="shared" si="130"/>
        <v>27.75</v>
      </c>
      <c r="C162" s="42">
        <f t="shared" ref="C162:H162" si="218">((C171-C151)/20)+C161</f>
        <v>0.52525000000000033</v>
      </c>
      <c r="D162" s="16">
        <f t="shared" si="218"/>
        <v>0.56749999999999945</v>
      </c>
      <c r="E162" s="27">
        <f t="shared" si="218"/>
        <v>0.55705000000000049</v>
      </c>
      <c r="F162" s="27">
        <f t="shared" si="218"/>
        <v>0.53525000000000034</v>
      </c>
      <c r="G162" s="16">
        <f t="shared" si="218"/>
        <v>0.53300000000000003</v>
      </c>
      <c r="H162" s="29">
        <f t="shared" si="218"/>
        <v>0.6274999999999995</v>
      </c>
      <c r="I162" s="9">
        <f>((I163-I159)/4)+I161</f>
        <v>0.59299999999999997</v>
      </c>
      <c r="J162" s="16">
        <f>((J171-J151)/20)+J161</f>
        <v>0.57749999999999946</v>
      </c>
      <c r="L162" s="24">
        <f>((L171-L151)/20)+L161</f>
        <v>0.43290000000000012</v>
      </c>
      <c r="M162" s="16"/>
      <c r="N162" s="29">
        <f>((N171-N151)/20)+N161</f>
        <v>0.56200000000000006</v>
      </c>
      <c r="O162" s="33">
        <f>((O171-O151)/20)+O161</f>
        <v>0.47953999999999997</v>
      </c>
      <c r="P162" s="40">
        <f t="shared" ref="P162:Z162" si="219">((P171-P151)/20)+P161</f>
        <v>0.62012500000000015</v>
      </c>
      <c r="R162" s="55">
        <f t="shared" si="219"/>
        <v>0.62159500000000045</v>
      </c>
      <c r="S162" s="61">
        <f t="shared" si="219"/>
        <v>0.66998499999999972</v>
      </c>
      <c r="T162" s="80">
        <v>0.48899999999999999</v>
      </c>
      <c r="U162" s="85">
        <v>0.58957983645473344</v>
      </c>
      <c r="V162" s="94">
        <f>((V163-V159)*75%)+V159</f>
        <v>0.48158250000000002</v>
      </c>
      <c r="W162" s="102"/>
      <c r="X162" s="91">
        <f t="shared" si="219"/>
        <v>0.49864999999999982</v>
      </c>
      <c r="Y162" s="16">
        <f t="shared" si="219"/>
        <v>0.66074999999999973</v>
      </c>
      <c r="Z162" s="66">
        <f t="shared" si="219"/>
        <v>0.61199999999999999</v>
      </c>
      <c r="AB162" s="78">
        <f t="shared" si="128"/>
        <v>0.43290000000000012</v>
      </c>
      <c r="AC162" s="78">
        <f t="shared" si="129"/>
        <v>0.66998499999999972</v>
      </c>
      <c r="AD162" s="68">
        <f t="shared" si="133"/>
        <v>0.2370849999999996</v>
      </c>
      <c r="AE162" s="120">
        <v>0.43290000000000012</v>
      </c>
      <c r="AF162" s="120">
        <v>0.66998499999999972</v>
      </c>
    </row>
    <row r="163" spans="2:32" ht="14.4" x14ac:dyDescent="0.3">
      <c r="B163" s="73">
        <f t="shared" si="130"/>
        <v>28</v>
      </c>
      <c r="C163" s="42">
        <f t="shared" ref="C163:H163" si="220">((C171-C151)/20)+C162</f>
        <v>0.52800000000000036</v>
      </c>
      <c r="D163" s="16">
        <f t="shared" si="220"/>
        <v>0.5699999999999994</v>
      </c>
      <c r="E163" s="27">
        <f t="shared" si="220"/>
        <v>0.55960000000000054</v>
      </c>
      <c r="F163" s="27">
        <f t="shared" si="220"/>
        <v>0.53800000000000037</v>
      </c>
      <c r="G163" s="16">
        <f t="shared" si="220"/>
        <v>0.53600000000000003</v>
      </c>
      <c r="H163" s="29">
        <f t="shared" si="220"/>
        <v>0.62999999999999945</v>
      </c>
      <c r="I163" s="8">
        <v>0.59599999999999997</v>
      </c>
      <c r="J163" s="16">
        <f>((J171-J151)/20)+J162</f>
        <v>0.5799999999999994</v>
      </c>
      <c r="L163" s="24">
        <f>((L171-L151)/20)+L162</f>
        <v>0.43480000000000013</v>
      </c>
      <c r="M163" s="16"/>
      <c r="N163" s="29">
        <f>((N171-N151)/20)+N162</f>
        <v>0.56400000000000006</v>
      </c>
      <c r="O163" s="33">
        <f>((O171-O151)/20)+O162</f>
        <v>0.48047999999999996</v>
      </c>
      <c r="P163" s="40">
        <f t="shared" ref="P163:Z163" si="221">((P171-P151)/20)+P162</f>
        <v>0.62150000000000016</v>
      </c>
      <c r="R163" s="55">
        <f t="shared" si="221"/>
        <v>0.6249400000000005</v>
      </c>
      <c r="S163" s="61">
        <f t="shared" si="221"/>
        <v>0.6733199999999997</v>
      </c>
      <c r="T163" s="80">
        <v>0.49199999999999999</v>
      </c>
      <c r="U163" s="85">
        <v>0.5924483426284638</v>
      </c>
      <c r="V163" s="95">
        <v>0.48497000000000001</v>
      </c>
      <c r="W163" s="103"/>
      <c r="X163" s="91">
        <f t="shared" si="221"/>
        <v>0.5007999999999998</v>
      </c>
      <c r="Y163" s="16">
        <f t="shared" si="221"/>
        <v>0.6629999999999997</v>
      </c>
      <c r="Z163" s="66">
        <f t="shared" si="221"/>
        <v>0.61399999999999999</v>
      </c>
      <c r="AB163" s="78">
        <f t="shared" si="128"/>
        <v>0.43480000000000013</v>
      </c>
      <c r="AC163" s="78">
        <f t="shared" si="129"/>
        <v>0.6733199999999997</v>
      </c>
      <c r="AD163" s="68">
        <f t="shared" si="133"/>
        <v>0.23851999999999957</v>
      </c>
      <c r="AE163" s="120">
        <v>0.43480000000000013</v>
      </c>
      <c r="AF163" s="120">
        <v>0.6733199999999997</v>
      </c>
    </row>
    <row r="164" spans="2:32" ht="14.4" x14ac:dyDescent="0.3">
      <c r="B164" s="73">
        <f t="shared" si="130"/>
        <v>28.25</v>
      </c>
      <c r="C164" s="42">
        <f t="shared" ref="C164:H164" si="222">((C171-C151)/20)+C163</f>
        <v>0.53075000000000039</v>
      </c>
      <c r="D164" s="16">
        <f t="shared" si="222"/>
        <v>0.57249999999999934</v>
      </c>
      <c r="E164" s="27">
        <f t="shared" si="222"/>
        <v>0.56215000000000059</v>
      </c>
      <c r="F164" s="27">
        <f t="shared" si="222"/>
        <v>0.5407500000000004</v>
      </c>
      <c r="G164" s="16">
        <f t="shared" si="222"/>
        <v>0.53900000000000003</v>
      </c>
      <c r="H164" s="29">
        <f t="shared" si="222"/>
        <v>0.6324999999999994</v>
      </c>
      <c r="I164" s="9">
        <f>((I167-I163)/4)+I163</f>
        <v>0.59899999999999998</v>
      </c>
      <c r="J164" s="16">
        <f>((J171-J151)/20)+J163</f>
        <v>0.58249999999999935</v>
      </c>
      <c r="L164" s="24">
        <f>((L171-L151)/20)+L163</f>
        <v>0.43670000000000014</v>
      </c>
      <c r="M164" s="16"/>
      <c r="N164" s="29">
        <f>((N171-N151)/20)+N163</f>
        <v>0.56600000000000006</v>
      </c>
      <c r="O164" s="33">
        <f>((O171-O151)/20)+O163</f>
        <v>0.48141999999999996</v>
      </c>
      <c r="P164" s="40">
        <f t="shared" ref="P164:Z164" si="223">((P171-P151)/20)+P163</f>
        <v>0.62287500000000018</v>
      </c>
      <c r="R164" s="55">
        <f t="shared" si="223"/>
        <v>0.62828500000000054</v>
      </c>
      <c r="S164" s="61">
        <f t="shared" si="223"/>
        <v>0.67665499999999967</v>
      </c>
      <c r="T164" s="80">
        <v>0.495</v>
      </c>
      <c r="U164" s="85">
        <v>0.59529680025585141</v>
      </c>
      <c r="V164" s="94">
        <f>((V167-V163)*25%)+V163</f>
        <v>0.48826250000000004</v>
      </c>
      <c r="W164" s="102"/>
      <c r="X164" s="91">
        <f t="shared" si="223"/>
        <v>0.50294999999999979</v>
      </c>
      <c r="Y164" s="16">
        <f t="shared" si="223"/>
        <v>0.66524999999999967</v>
      </c>
      <c r="Z164" s="66">
        <f t="shared" si="223"/>
        <v>0.61599999999999999</v>
      </c>
      <c r="AB164" s="78">
        <f t="shared" si="128"/>
        <v>0.43670000000000014</v>
      </c>
      <c r="AC164" s="78">
        <f t="shared" si="129"/>
        <v>0.67665499999999967</v>
      </c>
      <c r="AD164" s="68">
        <f t="shared" si="133"/>
        <v>0.23995499999999953</v>
      </c>
      <c r="AE164" s="120">
        <v>0.43670000000000014</v>
      </c>
      <c r="AF164" s="120">
        <v>0.67665499999999967</v>
      </c>
    </row>
    <row r="165" spans="2:32" ht="14.4" x14ac:dyDescent="0.3">
      <c r="B165" s="73">
        <f t="shared" si="130"/>
        <v>28.5</v>
      </c>
      <c r="C165" s="42">
        <f t="shared" ref="C165:H165" si="224">((C171-C151)/20)+C164</f>
        <v>0.53350000000000042</v>
      </c>
      <c r="D165" s="16">
        <f t="shared" si="224"/>
        <v>0.57499999999999929</v>
      </c>
      <c r="E165" s="27">
        <f t="shared" si="224"/>
        <v>0.56470000000000065</v>
      </c>
      <c r="F165" s="27">
        <f t="shared" si="224"/>
        <v>0.54350000000000043</v>
      </c>
      <c r="G165" s="16">
        <f t="shared" si="224"/>
        <v>0.54200000000000004</v>
      </c>
      <c r="H165" s="29">
        <f t="shared" si="224"/>
        <v>0.63499999999999934</v>
      </c>
      <c r="I165" s="9">
        <f>((I167-I163)/4)+I164</f>
        <v>0.60199999999999998</v>
      </c>
      <c r="J165" s="16">
        <f>((J171-J151)/20)+J164</f>
        <v>0.5849999999999993</v>
      </c>
      <c r="L165" s="24">
        <f>((L171-L151)/20)+L164</f>
        <v>0.43860000000000016</v>
      </c>
      <c r="M165" s="16"/>
      <c r="N165" s="29">
        <f>((N171-N151)/20)+N164</f>
        <v>0.56800000000000006</v>
      </c>
      <c r="O165" s="33">
        <f>((O171-O151)/20)+O164</f>
        <v>0.48235999999999996</v>
      </c>
      <c r="P165" s="40">
        <f t="shared" ref="P165:Z165" si="225">((P171-P151)/20)+P164</f>
        <v>0.62425000000000019</v>
      </c>
      <c r="R165" s="55">
        <f t="shared" si="225"/>
        <v>0.63163000000000058</v>
      </c>
      <c r="S165" s="61">
        <f t="shared" si="225"/>
        <v>0.67998999999999965</v>
      </c>
      <c r="T165" s="80">
        <v>0.498</v>
      </c>
      <c r="U165" s="85">
        <v>0.59812534946007789</v>
      </c>
      <c r="V165" s="94">
        <f>((V167-V163)*50%)+V163</f>
        <v>0.49155500000000002</v>
      </c>
      <c r="W165" s="102"/>
      <c r="X165" s="91">
        <f t="shared" si="225"/>
        <v>0.50509999999999977</v>
      </c>
      <c r="Y165" s="16">
        <f t="shared" si="225"/>
        <v>0.66749999999999965</v>
      </c>
      <c r="Z165" s="66">
        <f t="shared" si="225"/>
        <v>0.61799999999999999</v>
      </c>
      <c r="AB165" s="78">
        <f t="shared" si="128"/>
        <v>0.43860000000000016</v>
      </c>
      <c r="AC165" s="78">
        <f t="shared" si="129"/>
        <v>0.67998999999999965</v>
      </c>
      <c r="AD165" s="68">
        <f t="shared" si="133"/>
        <v>0.24138999999999949</v>
      </c>
      <c r="AE165" s="120">
        <v>0.43860000000000016</v>
      </c>
      <c r="AF165" s="120">
        <v>0.67998999999999965</v>
      </c>
    </row>
    <row r="166" spans="2:32" ht="14.4" x14ac:dyDescent="0.3">
      <c r="B166" s="73">
        <f t="shared" si="130"/>
        <v>28.75</v>
      </c>
      <c r="C166" s="42">
        <f t="shared" ref="C166:H166" si="226">((C171-C151)/20)+C165</f>
        <v>0.53625000000000045</v>
      </c>
      <c r="D166" s="16">
        <f t="shared" si="226"/>
        <v>0.57749999999999924</v>
      </c>
      <c r="E166" s="27">
        <f t="shared" si="226"/>
        <v>0.5672500000000007</v>
      </c>
      <c r="F166" s="27">
        <f t="shared" si="226"/>
        <v>0.54625000000000046</v>
      </c>
      <c r="G166" s="16">
        <f t="shared" si="226"/>
        <v>0.54500000000000004</v>
      </c>
      <c r="H166" s="29">
        <f t="shared" si="226"/>
        <v>0.63749999999999929</v>
      </c>
      <c r="I166" s="9">
        <f>((I167-I163)/4)+I165</f>
        <v>0.60499999999999998</v>
      </c>
      <c r="J166" s="16">
        <f>((J171-J151)/20)+J165</f>
        <v>0.58749999999999925</v>
      </c>
      <c r="L166" s="24">
        <f>((L171-L151)/20)+L165</f>
        <v>0.44050000000000017</v>
      </c>
      <c r="M166" s="16"/>
      <c r="N166" s="29">
        <f>((N171-N151)/20)+N165</f>
        <v>0.57000000000000006</v>
      </c>
      <c r="O166" s="33">
        <f>((O171-O151)/20)+O165</f>
        <v>0.48329999999999995</v>
      </c>
      <c r="P166" s="40">
        <f t="shared" ref="P166:Z166" si="227">((P171-P151)/20)+P165</f>
        <v>0.62562500000000021</v>
      </c>
      <c r="R166" s="55">
        <f t="shared" si="227"/>
        <v>0.63497500000000062</v>
      </c>
      <c r="S166" s="61">
        <f t="shared" si="227"/>
        <v>0.68332499999999963</v>
      </c>
      <c r="T166" s="80">
        <v>0.501</v>
      </c>
      <c r="U166" s="85">
        <v>0.60093412938497615</v>
      </c>
      <c r="V166" s="94">
        <f>((V167-V163)*75%)+V163</f>
        <v>0.4948475</v>
      </c>
      <c r="W166" s="102"/>
      <c r="X166" s="91">
        <f t="shared" si="227"/>
        <v>0.50724999999999976</v>
      </c>
      <c r="Y166" s="16">
        <f t="shared" si="227"/>
        <v>0.66974999999999962</v>
      </c>
      <c r="Z166" s="66">
        <f t="shared" si="227"/>
        <v>0.62</v>
      </c>
      <c r="AB166" s="78">
        <f t="shared" si="128"/>
        <v>0.44050000000000017</v>
      </c>
      <c r="AC166" s="78">
        <f t="shared" si="129"/>
        <v>0.68332499999999963</v>
      </c>
      <c r="AD166" s="68">
        <f t="shared" si="133"/>
        <v>0.24282499999999946</v>
      </c>
      <c r="AE166" s="120">
        <v>0.44050000000000017</v>
      </c>
      <c r="AF166" s="120">
        <v>0.68332499999999963</v>
      </c>
    </row>
    <row r="167" spans="2:32" ht="14.4" x14ac:dyDescent="0.3">
      <c r="B167" s="73">
        <f t="shared" si="130"/>
        <v>29</v>
      </c>
      <c r="C167" s="42">
        <f t="shared" ref="C167:H167" si="228">((C171-C151)/20)+C166</f>
        <v>0.53900000000000048</v>
      </c>
      <c r="D167" s="16">
        <f t="shared" si="228"/>
        <v>0.57999999999999918</v>
      </c>
      <c r="E167" s="27">
        <f t="shared" si="228"/>
        <v>0.56980000000000075</v>
      </c>
      <c r="F167" s="27">
        <f t="shared" si="228"/>
        <v>0.54900000000000049</v>
      </c>
      <c r="G167" s="16">
        <f t="shared" si="228"/>
        <v>0.54800000000000004</v>
      </c>
      <c r="H167" s="29">
        <f t="shared" si="228"/>
        <v>0.63999999999999924</v>
      </c>
      <c r="I167" s="8">
        <v>0.60799999999999998</v>
      </c>
      <c r="J167" s="16">
        <f>((J171-J151)/20)+J166</f>
        <v>0.58999999999999919</v>
      </c>
      <c r="L167" s="24">
        <f>((L171-L151)/20)+L166</f>
        <v>0.44240000000000018</v>
      </c>
      <c r="M167" s="16"/>
      <c r="N167" s="29">
        <f>((N171-N151)/20)+N166</f>
        <v>0.57200000000000006</v>
      </c>
      <c r="O167" s="33">
        <f>((O171-O151)/20)+O166</f>
        <v>0.48423999999999995</v>
      </c>
      <c r="P167" s="40">
        <f t="shared" ref="P167:Z167" si="229">((P171-P151)/20)+P166</f>
        <v>0.62700000000000022</v>
      </c>
      <c r="R167" s="55">
        <f t="shared" si="229"/>
        <v>0.63832000000000066</v>
      </c>
      <c r="S167" s="61">
        <f t="shared" si="229"/>
        <v>0.6866599999999996</v>
      </c>
      <c r="T167" s="80">
        <v>0.503</v>
      </c>
      <c r="U167" s="85">
        <v>0.60372327820187632</v>
      </c>
      <c r="V167" s="95">
        <v>0.49814000000000003</v>
      </c>
      <c r="W167" s="103"/>
      <c r="X167" s="91">
        <f t="shared" si="229"/>
        <v>0.50939999999999974</v>
      </c>
      <c r="Y167" s="16">
        <f t="shared" si="229"/>
        <v>0.6719999999999996</v>
      </c>
      <c r="Z167" s="66">
        <f t="shared" si="229"/>
        <v>0.622</v>
      </c>
      <c r="AB167" s="78">
        <f t="shared" si="128"/>
        <v>0.44240000000000018</v>
      </c>
      <c r="AC167" s="78">
        <f t="shared" si="129"/>
        <v>0.6866599999999996</v>
      </c>
      <c r="AD167" s="68">
        <f t="shared" si="133"/>
        <v>0.24425999999999942</v>
      </c>
      <c r="AE167" s="120">
        <v>0.44240000000000018</v>
      </c>
      <c r="AF167" s="120">
        <v>0.6866599999999996</v>
      </c>
    </row>
    <row r="168" spans="2:32" ht="14.4" x14ac:dyDescent="0.3">
      <c r="B168" s="73">
        <f t="shared" si="130"/>
        <v>29.25</v>
      </c>
      <c r="C168" s="42">
        <f t="shared" ref="C168:H168" si="230">((C171-C151)/20)+C167</f>
        <v>0.54175000000000051</v>
      </c>
      <c r="D168" s="16">
        <f t="shared" si="230"/>
        <v>0.58249999999999913</v>
      </c>
      <c r="E168" s="27">
        <f t="shared" si="230"/>
        <v>0.5723500000000008</v>
      </c>
      <c r="F168" s="27">
        <f t="shared" si="230"/>
        <v>0.55175000000000052</v>
      </c>
      <c r="G168" s="16">
        <f t="shared" si="230"/>
        <v>0.55100000000000005</v>
      </c>
      <c r="H168" s="29">
        <f t="shared" si="230"/>
        <v>0.64249999999999918</v>
      </c>
      <c r="I168" s="9">
        <f>((I171-I167)/4)+I167</f>
        <v>0.61099999999999999</v>
      </c>
      <c r="J168" s="16">
        <f>((J171-J151)/20)+J167</f>
        <v>0.59249999999999914</v>
      </c>
      <c r="L168" s="24">
        <f>((L171-L151)/20)+L167</f>
        <v>0.44430000000000019</v>
      </c>
      <c r="M168" s="16"/>
      <c r="N168" s="29">
        <f>((N171-N151)/20)+N167</f>
        <v>0.57400000000000007</v>
      </c>
      <c r="O168" s="33">
        <f>((O171-O151)/20)+O167</f>
        <v>0.48517999999999994</v>
      </c>
      <c r="P168" s="40">
        <f t="shared" ref="P168:Z168" si="231">((P171-P151)/20)+P167</f>
        <v>0.62837500000000024</v>
      </c>
      <c r="R168" s="55">
        <f t="shared" si="231"/>
        <v>0.64166500000000071</v>
      </c>
      <c r="S168" s="61">
        <f t="shared" si="231"/>
        <v>0.68999499999999958</v>
      </c>
      <c r="T168" s="80">
        <v>0.50600000000000001</v>
      </c>
      <c r="U168" s="85">
        <v>0.60649293311640162</v>
      </c>
      <c r="V168" s="94">
        <f>((V171-V167)*25%)+V167</f>
        <v>0.50144750000000005</v>
      </c>
      <c r="W168" s="102"/>
      <c r="X168" s="91">
        <f t="shared" si="231"/>
        <v>0.51154999999999973</v>
      </c>
      <c r="Y168" s="16">
        <f t="shared" si="231"/>
        <v>0.67424999999999957</v>
      </c>
      <c r="Z168" s="66">
        <f t="shared" si="231"/>
        <v>0.624</v>
      </c>
      <c r="AB168" s="78">
        <f t="shared" si="128"/>
        <v>0.44430000000000019</v>
      </c>
      <c r="AC168" s="78">
        <f t="shared" si="129"/>
        <v>0.68999499999999958</v>
      </c>
      <c r="AD168" s="68">
        <f t="shared" si="133"/>
        <v>0.24569499999999939</v>
      </c>
      <c r="AE168" s="120">
        <v>0.44430000000000019</v>
      </c>
      <c r="AF168" s="120">
        <v>0.68999499999999958</v>
      </c>
    </row>
    <row r="169" spans="2:32" ht="14.4" x14ac:dyDescent="0.3">
      <c r="B169" s="73">
        <f t="shared" si="130"/>
        <v>29.5</v>
      </c>
      <c r="C169" s="42">
        <f t="shared" ref="C169:H169" si="232">((C171-C151)/20)+C168</f>
        <v>0.54450000000000054</v>
      </c>
      <c r="D169" s="16">
        <f t="shared" si="232"/>
        <v>0.58499999999999908</v>
      </c>
      <c r="E169" s="27">
        <f t="shared" si="232"/>
        <v>0.57490000000000085</v>
      </c>
      <c r="F169" s="27">
        <f t="shared" si="232"/>
        <v>0.55450000000000055</v>
      </c>
      <c r="G169" s="16">
        <f t="shared" si="232"/>
        <v>0.55400000000000005</v>
      </c>
      <c r="H169" s="29">
        <f t="shared" si="232"/>
        <v>0.64499999999999913</v>
      </c>
      <c r="I169" s="9">
        <f>((I171-I167)/4)+I168</f>
        <v>0.61399999999999999</v>
      </c>
      <c r="J169" s="16">
        <f>((J171-J151)/20)+J168</f>
        <v>0.59499999999999909</v>
      </c>
      <c r="L169" s="24">
        <f>((L171-L151)/20)+L168</f>
        <v>0.44620000000000021</v>
      </c>
      <c r="M169" s="16"/>
      <c r="N169" s="29">
        <f>((N171-N151)/20)+N168</f>
        <v>0.57600000000000007</v>
      </c>
      <c r="O169" s="33">
        <f>((O171-O151)/20)+O168</f>
        <v>0.48611999999999994</v>
      </c>
      <c r="P169" s="40">
        <f t="shared" ref="P169:Z169" si="233">((P171-P151)/20)+P168</f>
        <v>0.62975000000000025</v>
      </c>
      <c r="R169" s="55">
        <f t="shared" si="233"/>
        <v>0.64501000000000075</v>
      </c>
      <c r="S169" s="61">
        <f t="shared" si="233"/>
        <v>0.69332999999999956</v>
      </c>
      <c r="T169" s="80">
        <v>0.50900000000000001</v>
      </c>
      <c r="U169" s="85">
        <v>0.60924323037521932</v>
      </c>
      <c r="V169" s="94">
        <f>((V171-V167)*50%)+V167</f>
        <v>0.50475500000000006</v>
      </c>
      <c r="W169" s="102"/>
      <c r="X169" s="91">
        <f t="shared" si="233"/>
        <v>0.51369999999999971</v>
      </c>
      <c r="Y169" s="16">
        <f t="shared" si="233"/>
        <v>0.67649999999999955</v>
      </c>
      <c r="Z169" s="66">
        <f t="shared" si="233"/>
        <v>0.626</v>
      </c>
      <c r="AB169" s="78">
        <f t="shared" si="128"/>
        <v>0.44620000000000021</v>
      </c>
      <c r="AC169" s="78">
        <f t="shared" si="129"/>
        <v>0.69332999999999956</v>
      </c>
      <c r="AD169" s="68">
        <f t="shared" si="133"/>
        <v>0.24712999999999935</v>
      </c>
      <c r="AE169" s="120">
        <v>0.44620000000000021</v>
      </c>
      <c r="AF169" s="120">
        <v>0.69332999999999956</v>
      </c>
    </row>
    <row r="170" spans="2:32" ht="14.4" x14ac:dyDescent="0.3">
      <c r="B170" s="73">
        <f t="shared" si="130"/>
        <v>29.75</v>
      </c>
      <c r="C170" s="42">
        <f t="shared" ref="C170:H170" si="234">((C171-C151)/20)+C169</f>
        <v>0.54725000000000057</v>
      </c>
      <c r="D170" s="16">
        <f t="shared" si="234"/>
        <v>0.58749999999999902</v>
      </c>
      <c r="E170" s="27">
        <f t="shared" si="234"/>
        <v>0.57745000000000091</v>
      </c>
      <c r="F170" s="27">
        <f t="shared" si="234"/>
        <v>0.55725000000000058</v>
      </c>
      <c r="G170" s="16">
        <f t="shared" si="234"/>
        <v>0.55700000000000005</v>
      </c>
      <c r="H170" s="29">
        <f t="shared" si="234"/>
        <v>0.64749999999999908</v>
      </c>
      <c r="I170" s="9">
        <f>((I171-I167)/4)+I169</f>
        <v>0.61699999999999999</v>
      </c>
      <c r="J170" s="16">
        <f>((J171-J151)/20)+J169</f>
        <v>0.59749999999999903</v>
      </c>
      <c r="L170" s="24">
        <f>((L171-L151)/20)+L169</f>
        <v>0.44810000000000022</v>
      </c>
      <c r="M170" s="16"/>
      <c r="N170" s="29">
        <f>((N171-N151)/20)+N169</f>
        <v>0.57800000000000007</v>
      </c>
      <c r="O170" s="33">
        <f>((O171-O151)/20)+O169</f>
        <v>0.48705999999999994</v>
      </c>
      <c r="P170" s="40">
        <f t="shared" ref="P170:Z170" si="235">((P171-P151)/20)+P169</f>
        <v>0.63112500000000027</v>
      </c>
      <c r="R170" s="55">
        <f t="shared" si="235"/>
        <v>0.64835500000000079</v>
      </c>
      <c r="S170" s="61">
        <f t="shared" si="235"/>
        <v>0.69666499999999953</v>
      </c>
      <c r="T170" s="80">
        <v>0.51200000000000001</v>
      </c>
      <c r="U170" s="85">
        <v>0.61197430527274188</v>
      </c>
      <c r="V170" s="94">
        <f>((V171-V167)*75%)+V167</f>
        <v>0.50806249999999997</v>
      </c>
      <c r="W170" s="102"/>
      <c r="X170" s="91">
        <f t="shared" si="235"/>
        <v>0.5158499999999997</v>
      </c>
      <c r="Y170" s="16">
        <f t="shared" si="235"/>
        <v>0.67874999999999952</v>
      </c>
      <c r="Z170" s="66">
        <f t="shared" si="235"/>
        <v>0.628</v>
      </c>
      <c r="AB170" s="78">
        <f t="shared" si="128"/>
        <v>0.44810000000000022</v>
      </c>
      <c r="AC170" s="78">
        <f t="shared" si="129"/>
        <v>0.69666499999999953</v>
      </c>
      <c r="AD170" s="68">
        <f t="shared" si="133"/>
        <v>0.24856499999999931</v>
      </c>
      <c r="AE170" s="120">
        <v>0.44810000000000022</v>
      </c>
      <c r="AF170" s="120">
        <v>0.69666499999999953</v>
      </c>
    </row>
    <row r="171" spans="2:32" ht="14.4" x14ac:dyDescent="0.3">
      <c r="B171" s="73">
        <f t="shared" si="130"/>
        <v>30</v>
      </c>
      <c r="C171" s="10">
        <v>0.55000000000000004</v>
      </c>
      <c r="D171" s="13">
        <v>0.59</v>
      </c>
      <c r="E171" s="28">
        <v>0.57999999999999996</v>
      </c>
      <c r="F171" s="28">
        <v>0.56000000000000005</v>
      </c>
      <c r="G171" s="13">
        <v>0.56000000000000005</v>
      </c>
      <c r="H171" s="8">
        <v>0.65</v>
      </c>
      <c r="I171" s="8">
        <v>0.62</v>
      </c>
      <c r="J171" s="13">
        <v>0.6</v>
      </c>
      <c r="L171" s="23">
        <v>0.45</v>
      </c>
      <c r="M171" s="13">
        <v>0.68</v>
      </c>
      <c r="N171" s="8">
        <v>0.57999999999999996</v>
      </c>
      <c r="O171" s="32">
        <v>0.48799999999999999</v>
      </c>
      <c r="P171" s="39">
        <v>0.63249999999999995</v>
      </c>
      <c r="R171" s="15">
        <v>0.65169999999999995</v>
      </c>
      <c r="S171" s="60">
        <v>0.7</v>
      </c>
      <c r="T171" s="80">
        <v>0.51500000000000001</v>
      </c>
      <c r="U171" s="85">
        <v>0.61468629215778281</v>
      </c>
      <c r="V171" s="95">
        <v>0.51136999999999999</v>
      </c>
      <c r="W171" s="104"/>
      <c r="X171" s="90">
        <v>0.51800000000000002</v>
      </c>
      <c r="Y171" s="13">
        <v>0.68100000000000005</v>
      </c>
      <c r="Z171" s="65">
        <v>0.63</v>
      </c>
      <c r="AB171" s="78">
        <f t="shared" si="128"/>
        <v>0.45</v>
      </c>
      <c r="AC171" s="78">
        <f t="shared" si="129"/>
        <v>0.7</v>
      </c>
      <c r="AD171" s="68">
        <f t="shared" si="133"/>
        <v>0.24999999999999994</v>
      </c>
      <c r="AE171" s="120">
        <v>0.45</v>
      </c>
      <c r="AF171" s="120">
        <v>0.7</v>
      </c>
    </row>
    <row r="172" spans="2:32" ht="14.4" x14ac:dyDescent="0.3">
      <c r="B172" s="73">
        <f t="shared" si="130"/>
        <v>30.25</v>
      </c>
      <c r="C172" s="42">
        <f t="shared" ref="C172:H172" si="236">((C191-C171)/20)+C171</f>
        <v>0.55249999999999999</v>
      </c>
      <c r="D172" s="16">
        <f t="shared" si="236"/>
        <v>0.59224999999999994</v>
      </c>
      <c r="E172" s="27">
        <f t="shared" si="236"/>
        <v>0.58209999999999995</v>
      </c>
      <c r="F172" s="27">
        <f t="shared" si="236"/>
        <v>0.56225000000000003</v>
      </c>
      <c r="G172" s="16">
        <f t="shared" si="236"/>
        <v>0.5625</v>
      </c>
      <c r="H172" s="29">
        <f t="shared" si="236"/>
        <v>0.65249999999999997</v>
      </c>
      <c r="I172" s="9">
        <f>((I175-I171)/4)+I171</f>
        <v>0.62149999999999994</v>
      </c>
      <c r="J172" s="16">
        <f>((J191-J171)/20)+J171</f>
        <v>0.60199999999999998</v>
      </c>
      <c r="L172" s="24">
        <f t="shared" ref="L172:Z172" si="237">((L191-L171)/20)+L171</f>
        <v>0.45190000000000002</v>
      </c>
      <c r="M172" s="16">
        <f>((M191-M171)/20)+M171</f>
        <v>0.68100000000000005</v>
      </c>
      <c r="N172" s="29">
        <f t="shared" si="237"/>
        <v>0.58250000000000002</v>
      </c>
      <c r="O172" s="33">
        <f t="shared" si="237"/>
        <v>0.48859999999999998</v>
      </c>
      <c r="P172" s="40">
        <f t="shared" si="237"/>
        <v>0.63337499999999991</v>
      </c>
      <c r="R172" s="55">
        <f t="shared" si="237"/>
        <v>0.65450999999999993</v>
      </c>
      <c r="S172" s="61">
        <f t="shared" si="237"/>
        <v>0.70272499999999993</v>
      </c>
      <c r="T172" s="80">
        <v>0.52</v>
      </c>
      <c r="U172" s="85">
        <v>0.61737932444016552</v>
      </c>
      <c r="V172" s="94">
        <f>((V175-V171)*25%)+V171</f>
        <v>0.51467750000000001</v>
      </c>
      <c r="W172" s="102"/>
      <c r="X172" s="91">
        <f t="shared" si="237"/>
        <v>0.52010000000000001</v>
      </c>
      <c r="Y172" s="16">
        <f t="shared" si="237"/>
        <v>0.68290000000000006</v>
      </c>
      <c r="Z172" s="66">
        <f t="shared" si="237"/>
        <v>0.63200000000000001</v>
      </c>
      <c r="AB172" s="78">
        <f t="shared" si="128"/>
        <v>0.45190000000000002</v>
      </c>
      <c r="AC172" s="78">
        <f t="shared" si="129"/>
        <v>0.70272499999999993</v>
      </c>
      <c r="AD172" s="68">
        <f t="shared" si="133"/>
        <v>0.25082499999999991</v>
      </c>
      <c r="AE172" s="120">
        <v>0.45190000000000002</v>
      </c>
      <c r="AF172" s="120">
        <v>0.70272499999999993</v>
      </c>
    </row>
    <row r="173" spans="2:32" ht="14.4" x14ac:dyDescent="0.3">
      <c r="B173" s="73">
        <f t="shared" si="130"/>
        <v>30.5</v>
      </c>
      <c r="C173" s="42">
        <f t="shared" ref="C173:H173" si="238">((C191-C171)/20)+C172</f>
        <v>0.55499999999999994</v>
      </c>
      <c r="D173" s="16">
        <f t="shared" si="238"/>
        <v>0.59449999999999992</v>
      </c>
      <c r="E173" s="27">
        <f t="shared" si="238"/>
        <v>0.58419999999999994</v>
      </c>
      <c r="F173" s="27">
        <f t="shared" si="238"/>
        <v>0.5645</v>
      </c>
      <c r="G173" s="16">
        <f t="shared" si="238"/>
        <v>0.56499999999999995</v>
      </c>
      <c r="H173" s="29">
        <f t="shared" si="238"/>
        <v>0.65499999999999992</v>
      </c>
      <c r="I173" s="9">
        <f>((I175-I171)/4)+I172</f>
        <v>0.623</v>
      </c>
      <c r="J173" s="16">
        <f>((J191-J171)/20)+J172</f>
        <v>0.60399999999999998</v>
      </c>
      <c r="L173" s="24">
        <f t="shared" ref="L173:Z173" si="239">((L191-L171)/20)+L172</f>
        <v>0.45380000000000004</v>
      </c>
      <c r="M173" s="16">
        <f>((M191-M171)/20)+M172</f>
        <v>0.68200000000000005</v>
      </c>
      <c r="N173" s="29">
        <f t="shared" si="239"/>
        <v>0.58499999999999996</v>
      </c>
      <c r="O173" s="33">
        <f t="shared" si="239"/>
        <v>0.48919999999999997</v>
      </c>
      <c r="P173" s="40">
        <f t="shared" si="239"/>
        <v>0.63424999999999987</v>
      </c>
      <c r="R173" s="55">
        <f t="shared" si="239"/>
        <v>0.6573199999999999</v>
      </c>
      <c r="S173" s="61">
        <f t="shared" si="239"/>
        <v>0.70544999999999991</v>
      </c>
      <c r="T173" s="80">
        <v>0.52300000000000002</v>
      </c>
      <c r="U173" s="85">
        <v>0.62005353459728707</v>
      </c>
      <c r="V173" s="94">
        <f>((V175-V171)*50%)+V171</f>
        <v>0.51798499999999992</v>
      </c>
      <c r="W173" s="102"/>
      <c r="X173" s="91">
        <f t="shared" si="239"/>
        <v>0.5222</v>
      </c>
      <c r="Y173" s="16">
        <f t="shared" si="239"/>
        <v>0.68480000000000008</v>
      </c>
      <c r="Z173" s="66">
        <f t="shared" si="239"/>
        <v>0.63400000000000001</v>
      </c>
      <c r="AB173" s="78">
        <f t="shared" si="128"/>
        <v>0.45380000000000004</v>
      </c>
      <c r="AC173" s="78">
        <f t="shared" si="129"/>
        <v>0.70544999999999991</v>
      </c>
      <c r="AD173" s="68">
        <f t="shared" si="133"/>
        <v>0.25164999999999987</v>
      </c>
      <c r="AE173" s="120">
        <v>0.45380000000000004</v>
      </c>
      <c r="AF173" s="120">
        <v>0.70544999999999991</v>
      </c>
    </row>
    <row r="174" spans="2:32" ht="14.4" x14ac:dyDescent="0.3">
      <c r="B174" s="73">
        <f t="shared" si="130"/>
        <v>30.75</v>
      </c>
      <c r="C174" s="42">
        <f t="shared" ref="C174:H174" si="240">((C191-C171)/20)+C173</f>
        <v>0.55749999999999988</v>
      </c>
      <c r="D174" s="16">
        <f t="shared" si="240"/>
        <v>0.59674999999999989</v>
      </c>
      <c r="E174" s="27">
        <f t="shared" si="240"/>
        <v>0.58629999999999993</v>
      </c>
      <c r="F174" s="27">
        <f t="shared" si="240"/>
        <v>0.56674999999999998</v>
      </c>
      <c r="G174" s="16">
        <f t="shared" si="240"/>
        <v>0.56749999999999989</v>
      </c>
      <c r="H174" s="29">
        <f t="shared" si="240"/>
        <v>0.65749999999999986</v>
      </c>
      <c r="I174" s="9">
        <f>((I175-I171)/4)+I173</f>
        <v>0.62450000000000006</v>
      </c>
      <c r="J174" s="16">
        <f>((J191-J171)/20)+J173</f>
        <v>0.60599999999999998</v>
      </c>
      <c r="L174" s="24">
        <f t="shared" ref="L174:Z174" si="241">((L191-L171)/20)+L173</f>
        <v>0.45570000000000005</v>
      </c>
      <c r="M174" s="16">
        <f>((M191-M171)/20)+M173</f>
        <v>0.68300000000000005</v>
      </c>
      <c r="N174" s="29">
        <f t="shared" si="241"/>
        <v>0.58749999999999991</v>
      </c>
      <c r="O174" s="33">
        <f t="shared" si="241"/>
        <v>0.48979999999999996</v>
      </c>
      <c r="P174" s="40">
        <f t="shared" si="241"/>
        <v>0.63512499999999983</v>
      </c>
      <c r="R174" s="55">
        <f t="shared" si="241"/>
        <v>0.66012999999999988</v>
      </c>
      <c r="S174" s="61">
        <f t="shared" si="241"/>
        <v>0.70817499999999989</v>
      </c>
      <c r="T174" s="80">
        <v>0.52600000000000002</v>
      </c>
      <c r="U174" s="85">
        <v>0.62270905418063338</v>
      </c>
      <c r="V174" s="94">
        <f>((V175-V171)*75%)+V171</f>
        <v>0.52129249999999994</v>
      </c>
      <c r="W174" s="102"/>
      <c r="X174" s="91">
        <f t="shared" si="241"/>
        <v>0.52429999999999999</v>
      </c>
      <c r="Y174" s="16">
        <f t="shared" si="241"/>
        <v>0.68670000000000009</v>
      </c>
      <c r="Z174" s="66">
        <f t="shared" si="241"/>
        <v>0.63600000000000001</v>
      </c>
      <c r="AB174" s="78">
        <f t="shared" si="128"/>
        <v>0.45570000000000005</v>
      </c>
      <c r="AC174" s="78">
        <f t="shared" si="129"/>
        <v>0.70817499999999989</v>
      </c>
      <c r="AD174" s="68">
        <f t="shared" si="133"/>
        <v>0.25247499999999984</v>
      </c>
      <c r="AE174" s="120">
        <v>0.45570000000000005</v>
      </c>
      <c r="AF174" s="120">
        <v>0.70817499999999989</v>
      </c>
    </row>
    <row r="175" spans="2:32" ht="14.4" x14ac:dyDescent="0.3">
      <c r="B175" s="73">
        <f t="shared" si="130"/>
        <v>31</v>
      </c>
      <c r="C175" s="42">
        <f t="shared" ref="C175:H175" si="242">((C191-C171)/20)+C174</f>
        <v>0.55999999999999983</v>
      </c>
      <c r="D175" s="16">
        <f t="shared" si="242"/>
        <v>0.59899999999999987</v>
      </c>
      <c r="E175" s="27">
        <f t="shared" si="242"/>
        <v>0.58839999999999992</v>
      </c>
      <c r="F175" s="27">
        <f t="shared" si="242"/>
        <v>0.56899999999999995</v>
      </c>
      <c r="G175" s="16">
        <f t="shared" si="242"/>
        <v>0.56999999999999984</v>
      </c>
      <c r="H175" s="29">
        <f t="shared" si="242"/>
        <v>0.65999999999999981</v>
      </c>
      <c r="I175" s="8">
        <v>0.626</v>
      </c>
      <c r="J175" s="16">
        <f>((J191-J171)/20)+J174</f>
        <v>0.60799999999999998</v>
      </c>
      <c r="L175" s="24">
        <f t="shared" ref="L175:Z175" si="243">((L191-L171)/20)+L174</f>
        <v>0.45760000000000006</v>
      </c>
      <c r="M175" s="16">
        <f>((M191-M171)/20)+M174</f>
        <v>0.68400000000000005</v>
      </c>
      <c r="N175" s="29">
        <f t="shared" si="243"/>
        <v>0.58999999999999986</v>
      </c>
      <c r="O175" s="33">
        <f t="shared" si="243"/>
        <v>0.49039999999999995</v>
      </c>
      <c r="P175" s="40">
        <f t="shared" si="243"/>
        <v>0.63599999999999979</v>
      </c>
      <c r="R175" s="55">
        <f t="shared" si="243"/>
        <v>0.66293999999999986</v>
      </c>
      <c r="S175" s="61">
        <f t="shared" si="243"/>
        <v>0.71089999999999987</v>
      </c>
      <c r="T175" s="80">
        <v>0.52900000000000003</v>
      </c>
      <c r="U175" s="85">
        <v>0.62534601382225208</v>
      </c>
      <c r="V175" s="95">
        <v>0.52459999999999996</v>
      </c>
      <c r="W175" s="103"/>
      <c r="X175" s="91">
        <f t="shared" si="243"/>
        <v>0.52639999999999998</v>
      </c>
      <c r="Y175" s="16">
        <f t="shared" si="243"/>
        <v>0.6886000000000001</v>
      </c>
      <c r="Z175" s="66">
        <f t="shared" si="243"/>
        <v>0.63800000000000001</v>
      </c>
      <c r="AB175" s="78">
        <f t="shared" si="128"/>
        <v>0.45760000000000006</v>
      </c>
      <c r="AC175" s="78">
        <f t="shared" si="129"/>
        <v>0.71089999999999987</v>
      </c>
      <c r="AD175" s="68">
        <f t="shared" si="133"/>
        <v>0.2532999999999998</v>
      </c>
      <c r="AE175" s="120">
        <v>0.45760000000000006</v>
      </c>
      <c r="AF175" s="120">
        <v>0.71089999999999987</v>
      </c>
    </row>
    <row r="176" spans="2:32" ht="14.4" x14ac:dyDescent="0.3">
      <c r="B176" s="73">
        <f t="shared" si="130"/>
        <v>31.25</v>
      </c>
      <c r="C176" s="42">
        <f t="shared" ref="C176:H176" si="244">((C191-C171)/20)+C175</f>
        <v>0.56249999999999978</v>
      </c>
      <c r="D176" s="16">
        <f t="shared" si="244"/>
        <v>0.60124999999999984</v>
      </c>
      <c r="E176" s="27">
        <f t="shared" si="244"/>
        <v>0.59049999999999991</v>
      </c>
      <c r="F176" s="27">
        <f t="shared" si="244"/>
        <v>0.57124999999999992</v>
      </c>
      <c r="G176" s="16">
        <f t="shared" si="244"/>
        <v>0.57249999999999979</v>
      </c>
      <c r="H176" s="29">
        <f t="shared" si="244"/>
        <v>0.66249999999999976</v>
      </c>
      <c r="I176" s="9">
        <f>((I179-I175)/4)+I175</f>
        <v>0.62749999999999995</v>
      </c>
      <c r="J176" s="16">
        <f>((J191-J171)/20)+J175</f>
        <v>0.61</v>
      </c>
      <c r="L176" s="24">
        <f t="shared" ref="L176:Z176" si="245">((L191-L171)/20)+L175</f>
        <v>0.45950000000000008</v>
      </c>
      <c r="M176" s="16">
        <f>((M191-M171)/20)+M175</f>
        <v>0.68500000000000005</v>
      </c>
      <c r="N176" s="29">
        <f t="shared" si="245"/>
        <v>0.5924999999999998</v>
      </c>
      <c r="O176" s="33">
        <f t="shared" si="245"/>
        <v>0.49099999999999994</v>
      </c>
      <c r="P176" s="40">
        <f t="shared" si="245"/>
        <v>0.63687499999999975</v>
      </c>
      <c r="R176" s="55">
        <f t="shared" si="245"/>
        <v>0.66574999999999984</v>
      </c>
      <c r="S176" s="61">
        <f t="shared" si="245"/>
        <v>0.71362499999999984</v>
      </c>
      <c r="T176" s="80">
        <v>0.53200000000000003</v>
      </c>
      <c r="U176" s="85">
        <v>0.62796454324117745</v>
      </c>
      <c r="V176" s="94">
        <f>((V179-V175)*25%)+V175</f>
        <v>0.52759749999999994</v>
      </c>
      <c r="W176" s="102"/>
      <c r="X176" s="91">
        <f t="shared" si="245"/>
        <v>0.52849999999999997</v>
      </c>
      <c r="Y176" s="16">
        <f t="shared" si="245"/>
        <v>0.69050000000000011</v>
      </c>
      <c r="Z176" s="66">
        <f t="shared" si="245"/>
        <v>0.64</v>
      </c>
      <c r="AB176" s="78">
        <f t="shared" si="128"/>
        <v>0.45950000000000008</v>
      </c>
      <c r="AC176" s="78">
        <f t="shared" si="129"/>
        <v>0.71362499999999984</v>
      </c>
      <c r="AD176" s="68">
        <f t="shared" si="133"/>
        <v>0.25412499999999977</v>
      </c>
      <c r="AE176" s="120">
        <v>0.45950000000000008</v>
      </c>
      <c r="AF176" s="120">
        <v>0.71362499999999984</v>
      </c>
    </row>
    <row r="177" spans="2:32" ht="14.4" x14ac:dyDescent="0.3">
      <c r="B177" s="73">
        <f t="shared" si="130"/>
        <v>31.5</v>
      </c>
      <c r="C177" s="42">
        <f t="shared" ref="C177:H177" si="246">((C191-C171)/20)+C176</f>
        <v>0.56499999999999972</v>
      </c>
      <c r="D177" s="16">
        <f t="shared" si="246"/>
        <v>0.60349999999999981</v>
      </c>
      <c r="E177" s="27">
        <f t="shared" si="246"/>
        <v>0.5925999999999999</v>
      </c>
      <c r="F177" s="27">
        <f t="shared" si="246"/>
        <v>0.5734999999999999</v>
      </c>
      <c r="G177" s="16">
        <f t="shared" si="246"/>
        <v>0.57499999999999973</v>
      </c>
      <c r="H177" s="29">
        <f t="shared" si="246"/>
        <v>0.6649999999999997</v>
      </c>
      <c r="I177" s="9">
        <f>((I179-I175)/4)+I176</f>
        <v>0.629</v>
      </c>
      <c r="J177" s="16">
        <f>((J191-J171)/20)+J176</f>
        <v>0.61199999999999999</v>
      </c>
      <c r="L177" s="24">
        <f t="shared" ref="L177:Z177" si="247">((L191-L171)/20)+L176</f>
        <v>0.46140000000000009</v>
      </c>
      <c r="M177" s="16">
        <f>((M191-M171)/20)+M176</f>
        <v>0.68600000000000005</v>
      </c>
      <c r="N177" s="29">
        <f t="shared" si="247"/>
        <v>0.59499999999999975</v>
      </c>
      <c r="O177" s="33">
        <f t="shared" si="247"/>
        <v>0.49159999999999993</v>
      </c>
      <c r="P177" s="40">
        <f t="shared" si="247"/>
        <v>0.63774999999999971</v>
      </c>
      <c r="R177" s="55">
        <f t="shared" si="247"/>
        <v>0.66855999999999982</v>
      </c>
      <c r="S177" s="61">
        <f t="shared" si="247"/>
        <v>0.71634999999999982</v>
      </c>
      <c r="T177" s="80">
        <v>0.53400000000000003</v>
      </c>
      <c r="U177" s="85">
        <v>0.63056477124981303</v>
      </c>
      <c r="V177" s="94">
        <f>((V179-V175)*50%)+V175</f>
        <v>0.53059499999999993</v>
      </c>
      <c r="W177" s="102"/>
      <c r="X177" s="91">
        <f t="shared" si="247"/>
        <v>0.53059999999999996</v>
      </c>
      <c r="Y177" s="16">
        <f t="shared" si="247"/>
        <v>0.69240000000000013</v>
      </c>
      <c r="Z177" s="66">
        <f t="shared" si="247"/>
        <v>0.64200000000000002</v>
      </c>
      <c r="AB177" s="78">
        <f t="shared" si="128"/>
        <v>0.46140000000000009</v>
      </c>
      <c r="AC177" s="78">
        <f t="shared" si="129"/>
        <v>0.71634999999999982</v>
      </c>
      <c r="AD177" s="68">
        <f t="shared" si="133"/>
        <v>0.25494999999999973</v>
      </c>
      <c r="AE177" s="120">
        <v>0.46140000000000009</v>
      </c>
      <c r="AF177" s="120">
        <v>0.71634999999999982</v>
      </c>
    </row>
    <row r="178" spans="2:32" ht="14.4" x14ac:dyDescent="0.3">
      <c r="B178" s="73">
        <f t="shared" si="130"/>
        <v>31.75</v>
      </c>
      <c r="C178" s="42">
        <f t="shared" ref="C178:H178" si="248">((C191-C171)/20)+C177</f>
        <v>0.56749999999999967</v>
      </c>
      <c r="D178" s="16">
        <f t="shared" si="248"/>
        <v>0.60574999999999979</v>
      </c>
      <c r="E178" s="27">
        <f t="shared" si="248"/>
        <v>0.5946999999999999</v>
      </c>
      <c r="F178" s="27">
        <f t="shared" si="248"/>
        <v>0.57574999999999987</v>
      </c>
      <c r="G178" s="16">
        <f t="shared" si="248"/>
        <v>0.57749999999999968</v>
      </c>
      <c r="H178" s="29">
        <f t="shared" si="248"/>
        <v>0.66749999999999965</v>
      </c>
      <c r="I178" s="9">
        <f>((I179-I175)/4)+I177</f>
        <v>0.63050000000000006</v>
      </c>
      <c r="J178" s="16">
        <f>((J191-J171)/20)+J177</f>
        <v>0.61399999999999999</v>
      </c>
      <c r="L178" s="24">
        <f t="shared" ref="L178:Z178" si="249">((L191-L171)/20)+L177</f>
        <v>0.4633000000000001</v>
      </c>
      <c r="M178" s="16">
        <f>((M191-M171)/20)+M177</f>
        <v>0.68700000000000006</v>
      </c>
      <c r="N178" s="29">
        <f t="shared" si="249"/>
        <v>0.5974999999999997</v>
      </c>
      <c r="O178" s="33">
        <f t="shared" si="249"/>
        <v>0.49219999999999992</v>
      </c>
      <c r="P178" s="40">
        <f t="shared" si="249"/>
        <v>0.63862499999999967</v>
      </c>
      <c r="R178" s="55">
        <f t="shared" si="249"/>
        <v>0.6713699999999998</v>
      </c>
      <c r="S178" s="61">
        <f t="shared" si="249"/>
        <v>0.7190749999999998</v>
      </c>
      <c r="T178" s="80">
        <v>0.53700000000000003</v>
      </c>
      <c r="U178" s="85">
        <v>0.63314682576026704</v>
      </c>
      <c r="V178" s="94">
        <f>((V179-V175)*75%)+V175</f>
        <v>0.53359250000000003</v>
      </c>
      <c r="W178" s="102"/>
      <c r="X178" s="91">
        <f t="shared" si="249"/>
        <v>0.53269999999999995</v>
      </c>
      <c r="Y178" s="16">
        <f t="shared" si="249"/>
        <v>0.69430000000000014</v>
      </c>
      <c r="Z178" s="66">
        <f t="shared" si="249"/>
        <v>0.64400000000000002</v>
      </c>
      <c r="AB178" s="78">
        <f t="shared" si="128"/>
        <v>0.4633000000000001</v>
      </c>
      <c r="AC178" s="78">
        <f t="shared" si="129"/>
        <v>0.7190749999999998</v>
      </c>
      <c r="AD178" s="68">
        <f t="shared" si="133"/>
        <v>0.2557749999999997</v>
      </c>
      <c r="AE178" s="120">
        <v>0.4633000000000001</v>
      </c>
      <c r="AF178" s="120">
        <v>0.7190749999999998</v>
      </c>
    </row>
    <row r="179" spans="2:32" ht="14.4" x14ac:dyDescent="0.3">
      <c r="B179" s="73">
        <f t="shared" si="130"/>
        <v>32</v>
      </c>
      <c r="C179" s="42">
        <f t="shared" ref="C179:H179" si="250">((C191-C171)/20)+C178</f>
        <v>0.56999999999999962</v>
      </c>
      <c r="D179" s="16">
        <f t="shared" si="250"/>
        <v>0.60799999999999976</v>
      </c>
      <c r="E179" s="27">
        <f t="shared" si="250"/>
        <v>0.59679999999999989</v>
      </c>
      <c r="F179" s="27">
        <f t="shared" si="250"/>
        <v>0.57799999999999985</v>
      </c>
      <c r="G179" s="16">
        <f t="shared" si="250"/>
        <v>0.57999999999999963</v>
      </c>
      <c r="H179" s="29">
        <f t="shared" si="250"/>
        <v>0.6699999999999996</v>
      </c>
      <c r="I179" s="8">
        <v>0.63200000000000001</v>
      </c>
      <c r="J179" s="16">
        <f>((J191-J171)/20)+J178</f>
        <v>0.61599999999999999</v>
      </c>
      <c r="L179" s="24">
        <f t="shared" ref="L179:Z179" si="251">((L191-L171)/20)+L178</f>
        <v>0.46520000000000011</v>
      </c>
      <c r="M179" s="16">
        <f>((M191-M171)/20)+M178</f>
        <v>0.68800000000000006</v>
      </c>
      <c r="N179" s="29">
        <f t="shared" si="251"/>
        <v>0.59999999999999964</v>
      </c>
      <c r="O179" s="33">
        <f t="shared" si="251"/>
        <v>0.4927999999999999</v>
      </c>
      <c r="P179" s="40">
        <f t="shared" si="251"/>
        <v>0.63949999999999962</v>
      </c>
      <c r="R179" s="55">
        <f t="shared" si="251"/>
        <v>0.67417999999999978</v>
      </c>
      <c r="S179" s="61">
        <f t="shared" si="251"/>
        <v>0.72179999999999978</v>
      </c>
      <c r="T179" s="80">
        <v>0.54</v>
      </c>
      <c r="U179" s="85">
        <v>0.63571083379064552</v>
      </c>
      <c r="V179" s="95">
        <v>0.53659000000000001</v>
      </c>
      <c r="W179" s="103"/>
      <c r="X179" s="91">
        <f t="shared" si="251"/>
        <v>0.53479999999999994</v>
      </c>
      <c r="Y179" s="16">
        <f t="shared" si="251"/>
        <v>0.69620000000000015</v>
      </c>
      <c r="Z179" s="66">
        <f t="shared" si="251"/>
        <v>0.64600000000000002</v>
      </c>
      <c r="AB179" s="78">
        <f t="shared" si="128"/>
        <v>0.46520000000000011</v>
      </c>
      <c r="AC179" s="78">
        <f t="shared" si="129"/>
        <v>0.72179999999999978</v>
      </c>
      <c r="AD179" s="68">
        <f t="shared" si="133"/>
        <v>0.25659999999999966</v>
      </c>
      <c r="AE179" s="120">
        <v>0.46520000000000011</v>
      </c>
      <c r="AF179" s="120">
        <v>0.72179999999999978</v>
      </c>
    </row>
    <row r="180" spans="2:32" ht="14.4" x14ac:dyDescent="0.3">
      <c r="B180" s="73">
        <f t="shared" si="130"/>
        <v>32.25</v>
      </c>
      <c r="C180" s="42">
        <f t="shared" ref="C180:H180" si="252">((C191-C171)/20)+C179</f>
        <v>0.57249999999999956</v>
      </c>
      <c r="D180" s="16">
        <f t="shared" si="252"/>
        <v>0.61024999999999974</v>
      </c>
      <c r="E180" s="27">
        <f t="shared" si="252"/>
        <v>0.59889999999999988</v>
      </c>
      <c r="F180" s="27">
        <f t="shared" si="252"/>
        <v>0.58024999999999982</v>
      </c>
      <c r="G180" s="16">
        <f t="shared" si="252"/>
        <v>0.58249999999999957</v>
      </c>
      <c r="H180" s="29">
        <f t="shared" si="252"/>
        <v>0.67249999999999954</v>
      </c>
      <c r="I180" s="9">
        <f>((I183-I179)/4)+I179</f>
        <v>0.63349999999999995</v>
      </c>
      <c r="J180" s="16">
        <f>((J191-J171)/20)+J179</f>
        <v>0.61799999999999999</v>
      </c>
      <c r="L180" s="24">
        <f t="shared" ref="L180:Z180" si="253">((L191-L171)/20)+L179</f>
        <v>0.46710000000000013</v>
      </c>
      <c r="M180" s="16">
        <f>((M191-M171)/20)+M179</f>
        <v>0.68900000000000006</v>
      </c>
      <c r="N180" s="29">
        <f t="shared" si="253"/>
        <v>0.60249999999999959</v>
      </c>
      <c r="O180" s="33">
        <f t="shared" si="253"/>
        <v>0.49339999999999989</v>
      </c>
      <c r="P180" s="40">
        <f t="shared" si="253"/>
        <v>0.64037499999999958</v>
      </c>
      <c r="R180" s="55">
        <f t="shared" si="253"/>
        <v>0.67698999999999976</v>
      </c>
      <c r="S180" s="61">
        <f t="shared" si="253"/>
        <v>0.72452499999999975</v>
      </c>
      <c r="T180" s="80">
        <v>0.54200000000000004</v>
      </c>
      <c r="U180" s="85">
        <v>0.6382569214712992</v>
      </c>
      <c r="V180" s="94">
        <f>((V183-V179)*25%)+V179</f>
        <v>0.53948750000000001</v>
      </c>
      <c r="W180" s="102"/>
      <c r="X180" s="91">
        <f t="shared" si="253"/>
        <v>0.53689999999999993</v>
      </c>
      <c r="Y180" s="16">
        <f t="shared" si="253"/>
        <v>0.69810000000000016</v>
      </c>
      <c r="Z180" s="66">
        <f t="shared" si="253"/>
        <v>0.64800000000000002</v>
      </c>
      <c r="AB180" s="78">
        <f t="shared" ref="AB180:AB243" si="254">MIN(I180:Z180)</f>
        <v>0.46710000000000013</v>
      </c>
      <c r="AC180" s="78">
        <f t="shared" ref="AC180:AC243" si="255">MAX(I180:Z180)</f>
        <v>0.72452499999999975</v>
      </c>
      <c r="AD180" s="68">
        <f t="shared" si="133"/>
        <v>0.25742499999999963</v>
      </c>
      <c r="AE180" s="120">
        <v>0.46710000000000013</v>
      </c>
      <c r="AF180" s="120">
        <v>0.72452499999999975</v>
      </c>
    </row>
    <row r="181" spans="2:32" ht="14.4" x14ac:dyDescent="0.3">
      <c r="B181" s="73">
        <f t="shared" ref="B181:B244" si="256">B180+0.25</f>
        <v>32.5</v>
      </c>
      <c r="C181" s="42">
        <f t="shared" ref="C181:H181" si="257">((C191-C171)/20)+C180</f>
        <v>0.57499999999999951</v>
      </c>
      <c r="D181" s="16">
        <f t="shared" si="257"/>
        <v>0.61249999999999971</v>
      </c>
      <c r="E181" s="27">
        <f t="shared" si="257"/>
        <v>0.60099999999999987</v>
      </c>
      <c r="F181" s="27">
        <f t="shared" si="257"/>
        <v>0.5824999999999998</v>
      </c>
      <c r="G181" s="16">
        <f t="shared" si="257"/>
        <v>0.58499999999999952</v>
      </c>
      <c r="H181" s="29">
        <f t="shared" si="257"/>
        <v>0.67499999999999949</v>
      </c>
      <c r="I181" s="9">
        <f>((I183-I179)/4)+I180</f>
        <v>0.63500000000000001</v>
      </c>
      <c r="J181" s="16">
        <f>((J191-J171)/20)+J180</f>
        <v>0.62</v>
      </c>
      <c r="L181" s="24">
        <f t="shared" ref="L181:Z181" si="258">((L191-L171)/20)+L180</f>
        <v>0.46900000000000014</v>
      </c>
      <c r="M181" s="16">
        <f>((M191-M171)/20)+M180</f>
        <v>0.69000000000000006</v>
      </c>
      <c r="N181" s="29">
        <f t="shared" si="258"/>
        <v>0.60499999999999954</v>
      </c>
      <c r="O181" s="33">
        <f t="shared" si="258"/>
        <v>0.49399999999999988</v>
      </c>
      <c r="P181" s="40">
        <f t="shared" si="258"/>
        <v>0.64124999999999954</v>
      </c>
      <c r="R181" s="55">
        <f t="shared" si="258"/>
        <v>0.67979999999999974</v>
      </c>
      <c r="S181" s="61">
        <f t="shared" si="258"/>
        <v>0.72724999999999973</v>
      </c>
      <c r="T181" s="80">
        <v>0.54500000000000004</v>
      </c>
      <c r="U181" s="85">
        <v>0.64078521405103084</v>
      </c>
      <c r="V181" s="94">
        <f>((V183-V179)*50%)+V179</f>
        <v>0.54238500000000001</v>
      </c>
      <c r="W181" s="102"/>
      <c r="X181" s="91">
        <f t="shared" si="258"/>
        <v>0.53899999999999992</v>
      </c>
      <c r="Y181" s="16">
        <f t="shared" si="258"/>
        <v>0.70000000000000018</v>
      </c>
      <c r="Z181" s="66">
        <f t="shared" si="258"/>
        <v>0.65</v>
      </c>
      <c r="AB181" s="78">
        <f t="shared" si="254"/>
        <v>0.46900000000000014</v>
      </c>
      <c r="AC181" s="78">
        <f t="shared" si="255"/>
        <v>0.72724999999999973</v>
      </c>
      <c r="AD181" s="68">
        <f t="shared" ref="AD181:AD244" si="259">AC181-AB181</f>
        <v>0.25824999999999959</v>
      </c>
      <c r="AE181" s="120">
        <v>0.46900000000000014</v>
      </c>
      <c r="AF181" s="120">
        <v>0.72724999999999973</v>
      </c>
    </row>
    <row r="182" spans="2:32" ht="14.4" x14ac:dyDescent="0.3">
      <c r="B182" s="73">
        <f t="shared" si="256"/>
        <v>32.75</v>
      </c>
      <c r="C182" s="42">
        <f t="shared" ref="C182:H182" si="260">((C191-C171)/20)+C181</f>
        <v>0.57749999999999946</v>
      </c>
      <c r="D182" s="16">
        <f t="shared" si="260"/>
        <v>0.61474999999999969</v>
      </c>
      <c r="E182" s="27">
        <f t="shared" si="260"/>
        <v>0.60309999999999986</v>
      </c>
      <c r="F182" s="27">
        <f t="shared" si="260"/>
        <v>0.58474999999999977</v>
      </c>
      <c r="G182" s="16">
        <f t="shared" si="260"/>
        <v>0.58749999999999947</v>
      </c>
      <c r="H182" s="29">
        <f t="shared" si="260"/>
        <v>0.67749999999999944</v>
      </c>
      <c r="I182" s="9">
        <f>((I183-I179)/4)+I181</f>
        <v>0.63650000000000007</v>
      </c>
      <c r="J182" s="16">
        <f>((J191-J171)/20)+J181</f>
        <v>0.622</v>
      </c>
      <c r="L182" s="24">
        <f t="shared" ref="L182:Z182" si="261">((L191-L171)/20)+L181</f>
        <v>0.47090000000000015</v>
      </c>
      <c r="M182" s="16">
        <f>((M191-M171)/20)+M181</f>
        <v>0.69100000000000006</v>
      </c>
      <c r="N182" s="29">
        <f t="shared" si="261"/>
        <v>0.60749999999999948</v>
      </c>
      <c r="O182" s="33">
        <f t="shared" si="261"/>
        <v>0.49459999999999987</v>
      </c>
      <c r="P182" s="40">
        <f t="shared" si="261"/>
        <v>0.6421249999999995</v>
      </c>
      <c r="R182" s="55">
        <f t="shared" si="261"/>
        <v>0.68260999999999972</v>
      </c>
      <c r="S182" s="61">
        <f t="shared" si="261"/>
        <v>0.72997499999999971</v>
      </c>
      <c r="T182" s="80">
        <v>0.54800000000000004</v>
      </c>
      <c r="U182" s="85">
        <v>0.64329583590325412</v>
      </c>
      <c r="V182" s="94">
        <f>((V183-V179)*75%)+V179</f>
        <v>0.5452825</v>
      </c>
      <c r="W182" s="102"/>
      <c r="X182" s="91">
        <f t="shared" si="261"/>
        <v>0.54109999999999991</v>
      </c>
      <c r="Y182" s="16">
        <f t="shared" si="261"/>
        <v>0.70190000000000019</v>
      </c>
      <c r="Z182" s="66">
        <f t="shared" si="261"/>
        <v>0.65200000000000002</v>
      </c>
      <c r="AB182" s="78">
        <f t="shared" si="254"/>
        <v>0.47090000000000015</v>
      </c>
      <c r="AC182" s="78">
        <f t="shared" si="255"/>
        <v>0.72997499999999971</v>
      </c>
      <c r="AD182" s="68">
        <f t="shared" si="259"/>
        <v>0.25907499999999956</v>
      </c>
      <c r="AE182" s="120">
        <v>0.47090000000000015</v>
      </c>
      <c r="AF182" s="120">
        <v>0.72997499999999971</v>
      </c>
    </row>
    <row r="183" spans="2:32" ht="14.4" x14ac:dyDescent="0.3">
      <c r="B183" s="73">
        <f t="shared" si="256"/>
        <v>33</v>
      </c>
      <c r="C183" s="42">
        <f t="shared" ref="C183:H183" si="262">((C191-C171)/20)+C182</f>
        <v>0.5799999999999994</v>
      </c>
      <c r="D183" s="16">
        <f t="shared" si="262"/>
        <v>0.61699999999999966</v>
      </c>
      <c r="E183" s="27">
        <f t="shared" si="262"/>
        <v>0.60519999999999985</v>
      </c>
      <c r="F183" s="27">
        <f t="shared" si="262"/>
        <v>0.58699999999999974</v>
      </c>
      <c r="G183" s="16">
        <f t="shared" si="262"/>
        <v>0.58999999999999941</v>
      </c>
      <c r="H183" s="29">
        <f t="shared" si="262"/>
        <v>0.67999999999999938</v>
      </c>
      <c r="I183" s="8">
        <v>0.63800000000000001</v>
      </c>
      <c r="J183" s="16">
        <f>((J191-J171)/20)+J182</f>
        <v>0.624</v>
      </c>
      <c r="L183" s="24">
        <f t="shared" ref="L183:Z183" si="263">((L191-L171)/20)+L182</f>
        <v>0.47280000000000016</v>
      </c>
      <c r="M183" s="16">
        <f>((M191-M171)/20)+M182</f>
        <v>0.69200000000000006</v>
      </c>
      <c r="N183" s="29">
        <f t="shared" si="263"/>
        <v>0.60999999999999943</v>
      </c>
      <c r="O183" s="33">
        <f t="shared" si="263"/>
        <v>0.49519999999999986</v>
      </c>
      <c r="P183" s="40">
        <f t="shared" si="263"/>
        <v>0.64299999999999946</v>
      </c>
      <c r="R183" s="55">
        <f t="shared" si="263"/>
        <v>0.6854199999999997</v>
      </c>
      <c r="S183" s="61">
        <f t="shared" si="263"/>
        <v>0.73269999999999968</v>
      </c>
      <c r="T183" s="80">
        <v>0.55100000000000005</v>
      </c>
      <c r="U183" s="85">
        <v>0.64578891053211307</v>
      </c>
      <c r="V183" s="95">
        <v>0.54818</v>
      </c>
      <c r="W183" s="103"/>
      <c r="X183" s="91">
        <f t="shared" si="263"/>
        <v>0.54319999999999991</v>
      </c>
      <c r="Y183" s="16">
        <f t="shared" si="263"/>
        <v>0.7038000000000002</v>
      </c>
      <c r="Z183" s="66">
        <f t="shared" si="263"/>
        <v>0.65400000000000003</v>
      </c>
      <c r="AB183" s="78">
        <f t="shared" si="254"/>
        <v>0.47280000000000016</v>
      </c>
      <c r="AC183" s="78">
        <f t="shared" si="255"/>
        <v>0.73269999999999968</v>
      </c>
      <c r="AD183" s="68">
        <f t="shared" si="259"/>
        <v>0.25989999999999952</v>
      </c>
      <c r="AE183" s="120">
        <v>0.47280000000000016</v>
      </c>
      <c r="AF183" s="120">
        <v>0.73269999999999968</v>
      </c>
    </row>
    <row r="184" spans="2:32" ht="14.4" x14ac:dyDescent="0.3">
      <c r="B184" s="73">
        <f t="shared" si="256"/>
        <v>33.25</v>
      </c>
      <c r="C184" s="42">
        <f t="shared" ref="C184:H184" si="264">((C191-C171)/20)+C183</f>
        <v>0.58249999999999935</v>
      </c>
      <c r="D184" s="16">
        <f t="shared" si="264"/>
        <v>0.61924999999999963</v>
      </c>
      <c r="E184" s="27">
        <f t="shared" si="264"/>
        <v>0.60729999999999984</v>
      </c>
      <c r="F184" s="27">
        <f t="shared" si="264"/>
        <v>0.58924999999999972</v>
      </c>
      <c r="G184" s="16">
        <f t="shared" si="264"/>
        <v>0.59249999999999936</v>
      </c>
      <c r="H184" s="29">
        <f t="shared" si="264"/>
        <v>0.68249999999999933</v>
      </c>
      <c r="I184" s="9">
        <f>((I187-I183)/4)+I183</f>
        <v>0.63949999999999996</v>
      </c>
      <c r="J184" s="16">
        <f>((J191-J171)/20)+J183</f>
        <v>0.626</v>
      </c>
      <c r="L184" s="24">
        <f t="shared" ref="L184:Z184" si="265">((L191-L171)/20)+L183</f>
        <v>0.47470000000000018</v>
      </c>
      <c r="M184" s="16">
        <f>((M191-M171)/20)+M183</f>
        <v>0.69300000000000006</v>
      </c>
      <c r="N184" s="29">
        <f t="shared" si="265"/>
        <v>0.61249999999999938</v>
      </c>
      <c r="O184" s="33">
        <f t="shared" si="265"/>
        <v>0.49579999999999985</v>
      </c>
      <c r="P184" s="40">
        <f t="shared" si="265"/>
        <v>0.64387499999999942</v>
      </c>
      <c r="R184" s="55">
        <f t="shared" si="265"/>
        <v>0.68822999999999968</v>
      </c>
      <c r="S184" s="61">
        <f t="shared" si="265"/>
        <v>0.73542499999999966</v>
      </c>
      <c r="T184" s="80">
        <v>0.55300000000000005</v>
      </c>
      <c r="U184" s="85">
        <v>0.64826456057855675</v>
      </c>
      <c r="V184" s="94">
        <f>((V187-V183)*25%)+V183</f>
        <v>0.55097499999999999</v>
      </c>
      <c r="W184" s="102"/>
      <c r="X184" s="91">
        <f t="shared" si="265"/>
        <v>0.5452999999999999</v>
      </c>
      <c r="Y184" s="16">
        <f t="shared" si="265"/>
        <v>0.70570000000000022</v>
      </c>
      <c r="Z184" s="66">
        <f t="shared" si="265"/>
        <v>0.65600000000000003</v>
      </c>
      <c r="AB184" s="78">
        <f t="shared" si="254"/>
        <v>0.47470000000000018</v>
      </c>
      <c r="AC184" s="78">
        <f t="shared" si="255"/>
        <v>0.73542499999999966</v>
      </c>
      <c r="AD184" s="68">
        <f t="shared" si="259"/>
        <v>0.26072499999999948</v>
      </c>
      <c r="AE184" s="120">
        <v>0.47470000000000018</v>
      </c>
      <c r="AF184" s="120">
        <v>0.73542499999999966</v>
      </c>
    </row>
    <row r="185" spans="2:32" ht="14.4" x14ac:dyDescent="0.3">
      <c r="B185" s="73">
        <f t="shared" si="256"/>
        <v>33.5</v>
      </c>
      <c r="C185" s="42">
        <f t="shared" ref="C185:H185" si="266">((C191-C171)/20)+C184</f>
        <v>0.5849999999999993</v>
      </c>
      <c r="D185" s="16">
        <f t="shared" si="266"/>
        <v>0.62149999999999961</v>
      </c>
      <c r="E185" s="27">
        <f t="shared" si="266"/>
        <v>0.60939999999999983</v>
      </c>
      <c r="F185" s="27">
        <f t="shared" si="266"/>
        <v>0.59149999999999969</v>
      </c>
      <c r="G185" s="16">
        <f t="shared" si="266"/>
        <v>0.59499999999999931</v>
      </c>
      <c r="H185" s="29">
        <f t="shared" si="266"/>
        <v>0.68499999999999928</v>
      </c>
      <c r="I185" s="9">
        <f>((I187-I183)/4)+I184</f>
        <v>0.64100000000000001</v>
      </c>
      <c r="J185" s="16">
        <f>((J191-J171)/20)+J184</f>
        <v>0.628</v>
      </c>
      <c r="L185" s="24">
        <f t="shared" ref="L185:Z185" si="267">((L191-L171)/20)+L184</f>
        <v>0.47660000000000019</v>
      </c>
      <c r="M185" s="16">
        <f>((M191-M171)/20)+M184</f>
        <v>0.69400000000000006</v>
      </c>
      <c r="N185" s="29">
        <f t="shared" si="267"/>
        <v>0.61499999999999932</v>
      </c>
      <c r="O185" s="33">
        <f t="shared" si="267"/>
        <v>0.49639999999999984</v>
      </c>
      <c r="P185" s="40">
        <f t="shared" si="267"/>
        <v>0.64474999999999938</v>
      </c>
      <c r="R185" s="55">
        <f t="shared" si="267"/>
        <v>0.69103999999999965</v>
      </c>
      <c r="S185" s="61">
        <f t="shared" si="267"/>
        <v>0.73814999999999964</v>
      </c>
      <c r="T185" s="80">
        <v>0.55600000000000005</v>
      </c>
      <c r="U185" s="85">
        <v>0.65072290782637376</v>
      </c>
      <c r="V185" s="94">
        <f>((V187-V183)*50%)+V183</f>
        <v>0.55376999999999998</v>
      </c>
      <c r="W185" s="102"/>
      <c r="X185" s="91">
        <f t="shared" si="267"/>
        <v>0.54739999999999989</v>
      </c>
      <c r="Y185" s="16">
        <f t="shared" si="267"/>
        <v>0.70760000000000023</v>
      </c>
      <c r="Z185" s="66">
        <f t="shared" si="267"/>
        <v>0.65800000000000003</v>
      </c>
      <c r="AB185" s="78">
        <f t="shared" si="254"/>
        <v>0.47660000000000019</v>
      </c>
      <c r="AC185" s="78">
        <f t="shared" si="255"/>
        <v>0.73814999999999964</v>
      </c>
      <c r="AD185" s="68">
        <f t="shared" si="259"/>
        <v>0.26154999999999945</v>
      </c>
      <c r="AE185" s="120">
        <v>0.47660000000000019</v>
      </c>
      <c r="AF185" s="120">
        <v>0.73814999999999964</v>
      </c>
    </row>
    <row r="186" spans="2:32" ht="14.4" x14ac:dyDescent="0.3">
      <c r="B186" s="73">
        <f t="shared" si="256"/>
        <v>33.75</v>
      </c>
      <c r="C186" s="42">
        <f t="shared" ref="C186:H186" si="268">((C191-C171)/20)+C185</f>
        <v>0.58749999999999925</v>
      </c>
      <c r="D186" s="16">
        <f t="shared" si="268"/>
        <v>0.62374999999999958</v>
      </c>
      <c r="E186" s="27">
        <f t="shared" si="268"/>
        <v>0.61149999999999982</v>
      </c>
      <c r="F186" s="27">
        <f t="shared" si="268"/>
        <v>0.59374999999999967</v>
      </c>
      <c r="G186" s="16">
        <f t="shared" si="268"/>
        <v>0.59749999999999925</v>
      </c>
      <c r="H186" s="29">
        <f t="shared" si="268"/>
        <v>0.68749999999999922</v>
      </c>
      <c r="I186" s="9">
        <f>((I187-I183)/4)+I185</f>
        <v>0.64250000000000007</v>
      </c>
      <c r="J186" s="16">
        <f>((J191-J171)/20)+J185</f>
        <v>0.63</v>
      </c>
      <c r="L186" s="24">
        <f t="shared" ref="L186:Z186" si="269">((L191-L171)/20)+L185</f>
        <v>0.4785000000000002</v>
      </c>
      <c r="M186" s="16">
        <f>((M191-M171)/20)+M185</f>
        <v>0.69500000000000006</v>
      </c>
      <c r="N186" s="29">
        <f t="shared" si="269"/>
        <v>0.61749999999999927</v>
      </c>
      <c r="O186" s="33">
        <f t="shared" si="269"/>
        <v>0.49699999999999983</v>
      </c>
      <c r="P186" s="40">
        <f t="shared" si="269"/>
        <v>0.64562499999999934</v>
      </c>
      <c r="R186" s="55">
        <f t="shared" si="269"/>
        <v>0.69384999999999963</v>
      </c>
      <c r="S186" s="61">
        <f t="shared" si="269"/>
        <v>0.74087499999999962</v>
      </c>
      <c r="T186" s="80">
        <v>0.55800000000000005</v>
      </c>
      <c r="U186" s="85">
        <v>0.65316407320818148</v>
      </c>
      <c r="V186" s="94">
        <f>((V187-V183)*75%)+V183</f>
        <v>0.55656499999999998</v>
      </c>
      <c r="W186" s="102"/>
      <c r="X186" s="91">
        <f t="shared" si="269"/>
        <v>0.54949999999999988</v>
      </c>
      <c r="Y186" s="16">
        <f t="shared" si="269"/>
        <v>0.70950000000000024</v>
      </c>
      <c r="Z186" s="66">
        <f t="shared" si="269"/>
        <v>0.66</v>
      </c>
      <c r="AB186" s="78">
        <f t="shared" si="254"/>
        <v>0.4785000000000002</v>
      </c>
      <c r="AC186" s="78">
        <f t="shared" si="255"/>
        <v>0.74087499999999962</v>
      </c>
      <c r="AD186" s="68">
        <f t="shared" si="259"/>
        <v>0.26237499999999941</v>
      </c>
      <c r="AE186" s="120">
        <v>0.4785000000000002</v>
      </c>
      <c r="AF186" s="120">
        <v>0.74087499999999962</v>
      </c>
    </row>
    <row r="187" spans="2:32" ht="14.4" x14ac:dyDescent="0.3">
      <c r="B187" s="73">
        <f t="shared" si="256"/>
        <v>34</v>
      </c>
      <c r="C187" s="42">
        <f t="shared" ref="C187:H187" si="270">((C191-C171)/20)+C186</f>
        <v>0.58999999999999919</v>
      </c>
      <c r="D187" s="16">
        <f t="shared" si="270"/>
        <v>0.62599999999999956</v>
      </c>
      <c r="E187" s="27">
        <f t="shared" si="270"/>
        <v>0.61359999999999981</v>
      </c>
      <c r="F187" s="27">
        <f t="shared" si="270"/>
        <v>0.59599999999999964</v>
      </c>
      <c r="G187" s="16">
        <f t="shared" si="270"/>
        <v>0.5999999999999992</v>
      </c>
      <c r="H187" s="29">
        <f t="shared" si="270"/>
        <v>0.68999999999999917</v>
      </c>
      <c r="I187" s="8">
        <v>0.64400000000000002</v>
      </c>
      <c r="J187" s="16">
        <f>((J191-J171)/20)+J186</f>
        <v>0.63200000000000001</v>
      </c>
      <c r="L187" s="24">
        <f t="shared" ref="L187:Z187" si="271">((L191-L171)/20)+L186</f>
        <v>0.48040000000000022</v>
      </c>
      <c r="M187" s="16">
        <f>((M191-M171)/20)+M186</f>
        <v>0.69600000000000006</v>
      </c>
      <c r="N187" s="29">
        <f t="shared" si="271"/>
        <v>0.61999999999999922</v>
      </c>
      <c r="O187" s="33">
        <f t="shared" si="271"/>
        <v>0.49759999999999982</v>
      </c>
      <c r="P187" s="40">
        <f t="shared" si="271"/>
        <v>0.6464999999999993</v>
      </c>
      <c r="R187" s="55">
        <f t="shared" si="271"/>
        <v>0.69665999999999961</v>
      </c>
      <c r="S187" s="61">
        <f t="shared" si="271"/>
        <v>0.74359999999999959</v>
      </c>
      <c r="T187" s="80">
        <v>0.56100000000000005</v>
      </c>
      <c r="U187" s="85">
        <v>0.65558817681137616</v>
      </c>
      <c r="V187" s="95">
        <v>0.55935999999999997</v>
      </c>
      <c r="W187" s="103"/>
      <c r="X187" s="91">
        <f t="shared" si="271"/>
        <v>0.55159999999999987</v>
      </c>
      <c r="Y187" s="16">
        <f t="shared" si="271"/>
        <v>0.71140000000000025</v>
      </c>
      <c r="Z187" s="66">
        <f t="shared" si="271"/>
        <v>0.66200000000000003</v>
      </c>
      <c r="AB187" s="78">
        <f t="shared" si="254"/>
        <v>0.48040000000000022</v>
      </c>
      <c r="AC187" s="78">
        <f t="shared" si="255"/>
        <v>0.74359999999999959</v>
      </c>
      <c r="AD187" s="68">
        <f t="shared" si="259"/>
        <v>0.26319999999999938</v>
      </c>
      <c r="AE187" s="120">
        <v>0.48040000000000022</v>
      </c>
      <c r="AF187" s="120">
        <v>0.74359999999999959</v>
      </c>
    </row>
    <row r="188" spans="2:32" ht="14.4" x14ac:dyDescent="0.3">
      <c r="B188" s="73">
        <f t="shared" si="256"/>
        <v>34.25</v>
      </c>
      <c r="C188" s="42">
        <f t="shared" ref="C188:H188" si="272">((C191-C171)/20)+C187</f>
        <v>0.59249999999999914</v>
      </c>
      <c r="D188" s="16">
        <f t="shared" si="272"/>
        <v>0.62824999999999953</v>
      </c>
      <c r="E188" s="27">
        <f t="shared" si="272"/>
        <v>0.6156999999999998</v>
      </c>
      <c r="F188" s="27">
        <f t="shared" si="272"/>
        <v>0.59824999999999962</v>
      </c>
      <c r="G188" s="16">
        <f t="shared" si="272"/>
        <v>0.60249999999999915</v>
      </c>
      <c r="H188" s="29">
        <f t="shared" si="272"/>
        <v>0.69249999999999912</v>
      </c>
      <c r="I188" s="9">
        <f>((I191-I187)/4)+I187</f>
        <v>0.64549999999999996</v>
      </c>
      <c r="J188" s="16">
        <f>((J191-J171)/20)+J187</f>
        <v>0.63400000000000001</v>
      </c>
      <c r="L188" s="24">
        <f t="shared" ref="L188:Z188" si="273">((L191-L171)/20)+L187</f>
        <v>0.48230000000000023</v>
      </c>
      <c r="M188" s="16">
        <f>((M191-M171)/20)+M187</f>
        <v>0.69700000000000006</v>
      </c>
      <c r="N188" s="29">
        <f t="shared" si="273"/>
        <v>0.62249999999999917</v>
      </c>
      <c r="O188" s="33">
        <f t="shared" si="273"/>
        <v>0.49819999999999981</v>
      </c>
      <c r="P188" s="40">
        <f t="shared" si="273"/>
        <v>0.64737499999999926</v>
      </c>
      <c r="R188" s="55">
        <f t="shared" si="273"/>
        <v>0.69946999999999959</v>
      </c>
      <c r="S188" s="61">
        <f t="shared" si="273"/>
        <v>0.74632499999999957</v>
      </c>
      <c r="T188" s="80">
        <v>0.56399999999999995</v>
      </c>
      <c r="U188" s="85">
        <v>0.6579953378840393</v>
      </c>
      <c r="V188" s="94">
        <f>((V191-V187)*25%)+V187</f>
        <v>0.56214999999999993</v>
      </c>
      <c r="W188" s="102"/>
      <c r="X188" s="91">
        <f t="shared" si="273"/>
        <v>0.55369999999999986</v>
      </c>
      <c r="Y188" s="16">
        <f t="shared" si="273"/>
        <v>0.71330000000000027</v>
      </c>
      <c r="Z188" s="66">
        <f t="shared" si="273"/>
        <v>0.66400000000000003</v>
      </c>
      <c r="AB188" s="78">
        <f t="shared" si="254"/>
        <v>0.48230000000000023</v>
      </c>
      <c r="AC188" s="78">
        <f t="shared" si="255"/>
        <v>0.74632499999999957</v>
      </c>
      <c r="AD188" s="68">
        <f t="shared" si="259"/>
        <v>0.26402499999999934</v>
      </c>
      <c r="AE188" s="120">
        <v>0.48230000000000023</v>
      </c>
      <c r="AF188" s="120">
        <v>0.74632499999999957</v>
      </c>
    </row>
    <row r="189" spans="2:32" ht="14.4" x14ac:dyDescent="0.3">
      <c r="B189" s="73">
        <f t="shared" si="256"/>
        <v>34.5</v>
      </c>
      <c r="C189" s="42">
        <f t="shared" ref="C189:H189" si="274">((C191-C171)/20)+C188</f>
        <v>0.59499999999999909</v>
      </c>
      <c r="D189" s="16">
        <f t="shared" si="274"/>
        <v>0.63049999999999951</v>
      </c>
      <c r="E189" s="27">
        <f t="shared" si="274"/>
        <v>0.61779999999999979</v>
      </c>
      <c r="F189" s="27">
        <f t="shared" si="274"/>
        <v>0.60049999999999959</v>
      </c>
      <c r="G189" s="16">
        <f t="shared" si="274"/>
        <v>0.60499999999999909</v>
      </c>
      <c r="H189" s="29">
        <f t="shared" si="274"/>
        <v>0.69499999999999906</v>
      </c>
      <c r="I189" s="9">
        <f>((I191-I187)/4)+I188</f>
        <v>0.64700000000000002</v>
      </c>
      <c r="J189" s="16">
        <f>((J191-J171)/20)+J188</f>
        <v>0.63600000000000001</v>
      </c>
      <c r="L189" s="24">
        <f t="shared" ref="L189:Z189" si="275">((L191-L171)/20)+L188</f>
        <v>0.48420000000000024</v>
      </c>
      <c r="M189" s="16">
        <f>((M191-M171)/20)+M188</f>
        <v>0.69800000000000006</v>
      </c>
      <c r="N189" s="29">
        <f t="shared" si="275"/>
        <v>0.62499999999999911</v>
      </c>
      <c r="O189" s="33">
        <f t="shared" si="275"/>
        <v>0.4987999999999998</v>
      </c>
      <c r="P189" s="40">
        <f t="shared" si="275"/>
        <v>0.64824999999999922</v>
      </c>
      <c r="R189" s="55">
        <f t="shared" si="275"/>
        <v>0.70227999999999957</v>
      </c>
      <c r="S189" s="61">
        <f t="shared" si="275"/>
        <v>0.74904999999999955</v>
      </c>
      <c r="T189" s="80">
        <v>0.56599999999999995</v>
      </c>
      <c r="U189" s="85">
        <v>0.66038567484080513</v>
      </c>
      <c r="V189" s="94">
        <f>((V191-V187)*50%)+V187</f>
        <v>0.56494</v>
      </c>
      <c r="W189" s="102"/>
      <c r="X189" s="91">
        <f t="shared" si="275"/>
        <v>0.55579999999999985</v>
      </c>
      <c r="Y189" s="16">
        <f t="shared" si="275"/>
        <v>0.71520000000000028</v>
      </c>
      <c r="Z189" s="66">
        <f t="shared" si="275"/>
        <v>0.66600000000000004</v>
      </c>
      <c r="AB189" s="78">
        <f t="shared" si="254"/>
        <v>0.48420000000000024</v>
      </c>
      <c r="AC189" s="78">
        <f t="shared" si="255"/>
        <v>0.74904999999999955</v>
      </c>
      <c r="AD189" s="68">
        <f t="shared" si="259"/>
        <v>0.26484999999999931</v>
      </c>
      <c r="AE189" s="120">
        <v>0.48420000000000024</v>
      </c>
      <c r="AF189" s="120">
        <v>0.74904999999999955</v>
      </c>
    </row>
    <row r="190" spans="2:32" ht="14.4" x14ac:dyDescent="0.3">
      <c r="B190" s="73">
        <f t="shared" si="256"/>
        <v>34.75</v>
      </c>
      <c r="C190" s="42">
        <f t="shared" ref="C190:H190" si="276">((C191-C171)/20)+C189</f>
        <v>0.59749999999999903</v>
      </c>
      <c r="D190" s="16">
        <f t="shared" si="276"/>
        <v>0.63274999999999948</v>
      </c>
      <c r="E190" s="27">
        <f t="shared" si="276"/>
        <v>0.61989999999999978</v>
      </c>
      <c r="F190" s="27">
        <f t="shared" si="276"/>
        <v>0.60274999999999956</v>
      </c>
      <c r="G190" s="16">
        <f t="shared" si="276"/>
        <v>0.60749999999999904</v>
      </c>
      <c r="H190" s="29">
        <f t="shared" si="276"/>
        <v>0.69749999999999901</v>
      </c>
      <c r="I190" s="9">
        <f>((I191-I187)/4)+I189</f>
        <v>0.64850000000000008</v>
      </c>
      <c r="J190" s="16">
        <f>((J191-J171)/20)+J189</f>
        <v>0.63800000000000001</v>
      </c>
      <c r="L190" s="24">
        <f t="shared" ref="L190:Z190" si="277">((L191-L171)/20)+L189</f>
        <v>0.48610000000000025</v>
      </c>
      <c r="M190" s="16">
        <f>((M191-M171)/20)+M189</f>
        <v>0.69900000000000007</v>
      </c>
      <c r="N190" s="29">
        <f t="shared" si="277"/>
        <v>0.62749999999999906</v>
      </c>
      <c r="O190" s="33">
        <f t="shared" si="277"/>
        <v>0.49939999999999979</v>
      </c>
      <c r="P190" s="40">
        <f t="shared" si="277"/>
        <v>0.64912499999999917</v>
      </c>
      <c r="R190" s="55">
        <f t="shared" si="277"/>
        <v>0.70508999999999955</v>
      </c>
      <c r="S190" s="61">
        <f t="shared" si="277"/>
        <v>0.75177499999999953</v>
      </c>
      <c r="T190" s="80">
        <v>0.56899999999999995</v>
      </c>
      <c r="U190" s="85">
        <v>0.66275930526868465</v>
      </c>
      <c r="V190" s="94">
        <f>((V191-V187)*75%)+V187</f>
        <v>0.56773000000000007</v>
      </c>
      <c r="W190" s="102"/>
      <c r="X190" s="91">
        <f t="shared" si="277"/>
        <v>0.55789999999999984</v>
      </c>
      <c r="Y190" s="16">
        <f t="shared" si="277"/>
        <v>0.71710000000000029</v>
      </c>
      <c r="Z190" s="66">
        <f t="shared" si="277"/>
        <v>0.66800000000000004</v>
      </c>
      <c r="AB190" s="78">
        <f t="shared" si="254"/>
        <v>0.48610000000000025</v>
      </c>
      <c r="AC190" s="78">
        <f t="shared" si="255"/>
        <v>0.75177499999999953</v>
      </c>
      <c r="AD190" s="68">
        <f t="shared" si="259"/>
        <v>0.26567499999999927</v>
      </c>
      <c r="AE190" s="120">
        <v>0.48610000000000025</v>
      </c>
      <c r="AF190" s="120">
        <v>0.75177499999999953</v>
      </c>
    </row>
    <row r="191" spans="2:32" ht="14.4" x14ac:dyDescent="0.3">
      <c r="B191" s="73">
        <f t="shared" si="256"/>
        <v>35</v>
      </c>
      <c r="C191" s="10">
        <v>0.6</v>
      </c>
      <c r="D191" s="13">
        <v>0.63500000000000001</v>
      </c>
      <c r="E191" s="28">
        <v>0.622</v>
      </c>
      <c r="F191" s="28">
        <v>0.60499999999999998</v>
      </c>
      <c r="G191" s="13">
        <v>0.61</v>
      </c>
      <c r="H191" s="8">
        <v>0.7</v>
      </c>
      <c r="I191" s="8">
        <v>0.65</v>
      </c>
      <c r="J191" s="13">
        <v>0.64</v>
      </c>
      <c r="L191" s="23">
        <v>0.48799999999999999</v>
      </c>
      <c r="M191" s="13">
        <v>0.7</v>
      </c>
      <c r="N191" s="8">
        <v>0.63</v>
      </c>
      <c r="O191" s="32">
        <v>0.5</v>
      </c>
      <c r="P191" s="39">
        <v>0.65</v>
      </c>
      <c r="R191" s="15">
        <v>0.70789999999999997</v>
      </c>
      <c r="S191" s="60">
        <v>0.75449999999999995</v>
      </c>
      <c r="T191" s="80">
        <v>0.57199999999999995</v>
      </c>
      <c r="U191" s="85">
        <v>0.66511634593285085</v>
      </c>
      <c r="V191" s="95">
        <v>0.57052000000000003</v>
      </c>
      <c r="W191" s="104"/>
      <c r="X191" s="90">
        <v>0.56000000000000005</v>
      </c>
      <c r="Y191" s="13">
        <v>0.71899999999999997</v>
      </c>
      <c r="Z191" s="65">
        <v>0.67</v>
      </c>
      <c r="AB191" s="78">
        <f t="shared" si="254"/>
        <v>0.48799999999999999</v>
      </c>
      <c r="AC191" s="78">
        <f t="shared" si="255"/>
        <v>0.75449999999999995</v>
      </c>
      <c r="AD191" s="68">
        <f t="shared" si="259"/>
        <v>0.26649999999999996</v>
      </c>
      <c r="AE191" s="120">
        <v>0.48799999999999999</v>
      </c>
      <c r="AF191" s="120">
        <v>0.75449999999999995</v>
      </c>
    </row>
    <row r="192" spans="2:32" ht="14.4" x14ac:dyDescent="0.3">
      <c r="B192" s="73">
        <f t="shared" si="256"/>
        <v>35.25</v>
      </c>
      <c r="C192" s="42">
        <f t="shared" ref="C192:H192" si="278">((C211-C191)/20)+C191</f>
        <v>0.60199999999999998</v>
      </c>
      <c r="D192" s="16">
        <f t="shared" si="278"/>
        <v>0.63675000000000004</v>
      </c>
      <c r="E192" s="27">
        <f t="shared" si="278"/>
        <v>0.62395</v>
      </c>
      <c r="F192" s="27">
        <f t="shared" si="278"/>
        <v>0.60694999999999999</v>
      </c>
      <c r="G192" s="16">
        <f t="shared" si="278"/>
        <v>0.61250000000000004</v>
      </c>
      <c r="H192" s="29">
        <f t="shared" si="278"/>
        <v>0.70174999999999998</v>
      </c>
      <c r="I192" s="9">
        <f>((I195-I191)/4)+I191</f>
        <v>0.65175000000000005</v>
      </c>
      <c r="J192" s="16">
        <f>((J211-J191)/20)+J191</f>
        <v>0.64200000000000002</v>
      </c>
      <c r="L192" s="24">
        <f t="shared" ref="L192:Z192" si="279">((L211-L191)/20)+L191</f>
        <v>0.49085000000000001</v>
      </c>
      <c r="M192" s="16">
        <f>((M211-M191)/20)+M191</f>
        <v>0.70174999999999998</v>
      </c>
      <c r="N192" s="29">
        <f t="shared" si="279"/>
        <v>0.63250000000000006</v>
      </c>
      <c r="O192" s="33">
        <f t="shared" si="279"/>
        <v>0.50137500000000002</v>
      </c>
      <c r="P192" s="40">
        <f t="shared" si="279"/>
        <v>0.65062500000000001</v>
      </c>
      <c r="R192" s="55">
        <f t="shared" si="279"/>
        <v>0.71025499999999997</v>
      </c>
      <c r="S192" s="61">
        <f t="shared" si="279"/>
        <v>0.75673499999999994</v>
      </c>
      <c r="T192" s="80">
        <v>0.57399999999999995</v>
      </c>
      <c r="U192" s="85">
        <v>0.66745691278238117</v>
      </c>
      <c r="V192" s="94">
        <f>((V195-V191)*25%)+V191</f>
        <v>0.57330750000000008</v>
      </c>
      <c r="W192" s="102"/>
      <c r="X192" s="91">
        <f t="shared" si="279"/>
        <v>0.56210000000000004</v>
      </c>
      <c r="Y192" s="16">
        <f t="shared" si="279"/>
        <v>0.72065000000000001</v>
      </c>
      <c r="Z192" s="66">
        <f t="shared" si="279"/>
        <v>0.67200000000000004</v>
      </c>
      <c r="AB192" s="78">
        <f t="shared" si="254"/>
        <v>0.49085000000000001</v>
      </c>
      <c r="AC192" s="78">
        <f t="shared" si="255"/>
        <v>0.75673499999999994</v>
      </c>
      <c r="AD192" s="68">
        <f t="shared" si="259"/>
        <v>0.26588499999999993</v>
      </c>
      <c r="AE192" s="120">
        <v>0.49085000000000001</v>
      </c>
      <c r="AF192" s="120">
        <v>0.75673499999999994</v>
      </c>
    </row>
    <row r="193" spans="2:32" ht="14.4" x14ac:dyDescent="0.3">
      <c r="B193" s="73">
        <f t="shared" si="256"/>
        <v>35.5</v>
      </c>
      <c r="C193" s="42">
        <f t="shared" ref="C193:H193" si="280">((C211-C191)/20)+C192</f>
        <v>0.60399999999999998</v>
      </c>
      <c r="D193" s="16">
        <f t="shared" si="280"/>
        <v>0.63850000000000007</v>
      </c>
      <c r="E193" s="27">
        <f t="shared" si="280"/>
        <v>0.62590000000000001</v>
      </c>
      <c r="F193" s="27">
        <f t="shared" si="280"/>
        <v>0.6089</v>
      </c>
      <c r="G193" s="16">
        <f t="shared" si="280"/>
        <v>0.61499999999999999</v>
      </c>
      <c r="H193" s="29">
        <f t="shared" si="280"/>
        <v>0.70350000000000001</v>
      </c>
      <c r="I193" s="9">
        <f>((I195-I191)/4)+I192</f>
        <v>0.65350000000000008</v>
      </c>
      <c r="J193" s="16">
        <f>((J211-J191)/20)+J192</f>
        <v>0.64400000000000002</v>
      </c>
      <c r="L193" s="24">
        <f t="shared" ref="L193:Z193" si="281">((L211-L191)/20)+L192</f>
        <v>0.49370000000000003</v>
      </c>
      <c r="M193" s="16">
        <f>((M211-M191)/20)+M192</f>
        <v>0.70350000000000001</v>
      </c>
      <c r="N193" s="29">
        <f t="shared" si="281"/>
        <v>0.63500000000000001</v>
      </c>
      <c r="O193" s="33">
        <f t="shared" si="281"/>
        <v>0.50275000000000003</v>
      </c>
      <c r="P193" s="40">
        <f t="shared" si="281"/>
        <v>0.65125</v>
      </c>
      <c r="R193" s="55">
        <f t="shared" si="281"/>
        <v>0.71260999999999997</v>
      </c>
      <c r="S193" s="61">
        <f t="shared" si="281"/>
        <v>0.75896999999999992</v>
      </c>
      <c r="T193" s="80">
        <v>0.57699999999999996</v>
      </c>
      <c r="U193" s="85">
        <v>0.66978112095596376</v>
      </c>
      <c r="V193" s="94">
        <f>((V195-V191)*50%)+V191</f>
        <v>0.57609500000000002</v>
      </c>
      <c r="W193" s="102"/>
      <c r="X193" s="91">
        <f t="shared" si="281"/>
        <v>0.56420000000000003</v>
      </c>
      <c r="Y193" s="16">
        <f t="shared" si="281"/>
        <v>0.72230000000000005</v>
      </c>
      <c r="Z193" s="66">
        <f t="shared" si="281"/>
        <v>0.67400000000000004</v>
      </c>
      <c r="AB193" s="78">
        <f t="shared" si="254"/>
        <v>0.49370000000000003</v>
      </c>
      <c r="AC193" s="78">
        <f t="shared" si="255"/>
        <v>0.75896999999999992</v>
      </c>
      <c r="AD193" s="68">
        <f t="shared" si="259"/>
        <v>0.26526999999999989</v>
      </c>
      <c r="AE193" s="120">
        <v>0.49370000000000003</v>
      </c>
      <c r="AF193" s="120">
        <v>0.75896999999999992</v>
      </c>
    </row>
    <row r="194" spans="2:32" ht="14.4" x14ac:dyDescent="0.3">
      <c r="B194" s="73">
        <f t="shared" si="256"/>
        <v>35.75</v>
      </c>
      <c r="C194" s="42">
        <f t="shared" ref="C194:H194" si="282">((C211-C191)/20)+C193</f>
        <v>0.60599999999999998</v>
      </c>
      <c r="D194" s="16">
        <f t="shared" si="282"/>
        <v>0.6402500000000001</v>
      </c>
      <c r="E194" s="27">
        <f t="shared" si="282"/>
        <v>0.62785000000000002</v>
      </c>
      <c r="F194" s="27">
        <f t="shared" si="282"/>
        <v>0.61085</v>
      </c>
      <c r="G194" s="16">
        <f t="shared" si="282"/>
        <v>0.61749999999999994</v>
      </c>
      <c r="H194" s="29">
        <f t="shared" si="282"/>
        <v>0.70525000000000004</v>
      </c>
      <c r="I194" s="9">
        <f>((I195-I191)/4)+I193</f>
        <v>0.65525000000000011</v>
      </c>
      <c r="J194" s="16">
        <f>((J211-J191)/20)+J193</f>
        <v>0.64600000000000002</v>
      </c>
      <c r="L194" s="24">
        <f t="shared" ref="L194:Z194" si="283">((L211-L191)/20)+L193</f>
        <v>0.49655000000000005</v>
      </c>
      <c r="M194" s="16">
        <f>((M211-M191)/20)+M193</f>
        <v>0.70525000000000004</v>
      </c>
      <c r="N194" s="29">
        <f t="shared" si="283"/>
        <v>0.63749999999999996</v>
      </c>
      <c r="O194" s="33">
        <f t="shared" si="283"/>
        <v>0.50412500000000005</v>
      </c>
      <c r="P194" s="40">
        <f t="shared" si="283"/>
        <v>0.65187499999999998</v>
      </c>
      <c r="R194" s="55">
        <f t="shared" si="283"/>
        <v>0.71496499999999996</v>
      </c>
      <c r="S194" s="61">
        <f t="shared" si="283"/>
        <v>0.76120499999999991</v>
      </c>
      <c r="T194" s="80">
        <v>0.57899999999999996</v>
      </c>
      <c r="U194" s="85">
        <v>0.67208908478755958</v>
      </c>
      <c r="V194" s="94">
        <f>((V195-V191)*75%)+V191</f>
        <v>0.57888249999999997</v>
      </c>
      <c r="W194" s="102"/>
      <c r="X194" s="91">
        <f t="shared" si="283"/>
        <v>0.56630000000000003</v>
      </c>
      <c r="Y194" s="16">
        <f t="shared" si="283"/>
        <v>0.72395000000000009</v>
      </c>
      <c r="Z194" s="66">
        <f t="shared" si="283"/>
        <v>0.67600000000000005</v>
      </c>
      <c r="AB194" s="78">
        <f t="shared" si="254"/>
        <v>0.49655000000000005</v>
      </c>
      <c r="AC194" s="78">
        <f t="shared" si="255"/>
        <v>0.76120499999999991</v>
      </c>
      <c r="AD194" s="68">
        <f t="shared" si="259"/>
        <v>0.26465499999999986</v>
      </c>
      <c r="AE194" s="120">
        <v>0.49655000000000005</v>
      </c>
      <c r="AF194" s="120">
        <v>0.76120499999999991</v>
      </c>
    </row>
    <row r="195" spans="2:32" ht="14.4" x14ac:dyDescent="0.3">
      <c r="B195" s="73">
        <f t="shared" si="256"/>
        <v>36</v>
      </c>
      <c r="C195" s="42">
        <f t="shared" ref="C195:H195" si="284">((C211-C191)/20)+C194</f>
        <v>0.60799999999999998</v>
      </c>
      <c r="D195" s="16">
        <f t="shared" si="284"/>
        <v>0.64200000000000013</v>
      </c>
      <c r="E195" s="27">
        <f t="shared" si="284"/>
        <v>0.62980000000000003</v>
      </c>
      <c r="F195" s="27">
        <f t="shared" si="284"/>
        <v>0.61280000000000001</v>
      </c>
      <c r="G195" s="16">
        <f t="shared" si="284"/>
        <v>0.61999999999999988</v>
      </c>
      <c r="H195" s="29">
        <f t="shared" si="284"/>
        <v>0.70700000000000007</v>
      </c>
      <c r="I195" s="8">
        <v>0.65700000000000003</v>
      </c>
      <c r="J195" s="16">
        <f>((J211-J191)/20)+J194</f>
        <v>0.64800000000000002</v>
      </c>
      <c r="L195" s="24">
        <f t="shared" ref="L195:Z195" si="285">((L211-L191)/20)+L194</f>
        <v>0.49940000000000007</v>
      </c>
      <c r="M195" s="16">
        <f>((M211-M191)/20)+M194</f>
        <v>0.70700000000000007</v>
      </c>
      <c r="N195" s="29">
        <f t="shared" si="285"/>
        <v>0.6399999999999999</v>
      </c>
      <c r="O195" s="33">
        <f t="shared" si="285"/>
        <v>0.50550000000000006</v>
      </c>
      <c r="P195" s="40">
        <f t="shared" si="285"/>
        <v>0.65249999999999997</v>
      </c>
      <c r="R195" s="55">
        <f t="shared" si="285"/>
        <v>0.71731999999999996</v>
      </c>
      <c r="S195" s="61">
        <f t="shared" si="285"/>
        <v>0.7634399999999999</v>
      </c>
      <c r="T195" s="80">
        <v>0.58199999999999996</v>
      </c>
      <c r="U195" s="85">
        <v>0.67438091781202736</v>
      </c>
      <c r="V195" s="95">
        <v>0.58167000000000002</v>
      </c>
      <c r="W195" s="103"/>
      <c r="X195" s="91">
        <f t="shared" si="285"/>
        <v>0.56840000000000002</v>
      </c>
      <c r="Y195" s="16">
        <f t="shared" si="285"/>
        <v>0.72560000000000013</v>
      </c>
      <c r="Z195" s="66">
        <f t="shared" si="285"/>
        <v>0.67800000000000005</v>
      </c>
      <c r="AB195" s="78">
        <f t="shared" si="254"/>
        <v>0.49940000000000007</v>
      </c>
      <c r="AC195" s="78">
        <f t="shared" si="255"/>
        <v>0.7634399999999999</v>
      </c>
      <c r="AD195" s="68">
        <f t="shared" si="259"/>
        <v>0.26403999999999983</v>
      </c>
      <c r="AE195" s="120">
        <v>0.49940000000000007</v>
      </c>
      <c r="AF195" s="120">
        <v>0.7634399999999999</v>
      </c>
    </row>
    <row r="196" spans="2:32" ht="14.4" x14ac:dyDescent="0.3">
      <c r="B196" s="73">
        <f t="shared" si="256"/>
        <v>36.25</v>
      </c>
      <c r="C196" s="42">
        <f t="shared" ref="C196:H196" si="286">((C211-C191)/20)+C195</f>
        <v>0.61</v>
      </c>
      <c r="D196" s="16">
        <f t="shared" si="286"/>
        <v>0.64375000000000016</v>
      </c>
      <c r="E196" s="27">
        <f t="shared" si="286"/>
        <v>0.63175000000000003</v>
      </c>
      <c r="F196" s="27">
        <f t="shared" si="286"/>
        <v>0.61475000000000002</v>
      </c>
      <c r="G196" s="16">
        <f t="shared" si="286"/>
        <v>0.62249999999999983</v>
      </c>
      <c r="H196" s="29">
        <f t="shared" si="286"/>
        <v>0.7087500000000001</v>
      </c>
      <c r="I196" s="9">
        <f>((I199-I195)/4)+I195</f>
        <v>0.65875000000000006</v>
      </c>
      <c r="J196" s="16">
        <f>((J211-J191)/20)+J195</f>
        <v>0.65</v>
      </c>
      <c r="L196" s="24">
        <f t="shared" ref="L196:Z196" si="287">((L211-L191)/20)+L195</f>
        <v>0.50225000000000009</v>
      </c>
      <c r="M196" s="16">
        <f>((M211-M191)/20)+M195</f>
        <v>0.7087500000000001</v>
      </c>
      <c r="N196" s="29">
        <f t="shared" si="287"/>
        <v>0.64249999999999985</v>
      </c>
      <c r="O196" s="33">
        <f t="shared" si="287"/>
        <v>0.50687500000000008</v>
      </c>
      <c r="P196" s="40">
        <f t="shared" si="287"/>
        <v>0.65312499999999996</v>
      </c>
      <c r="R196" s="55">
        <f t="shared" si="287"/>
        <v>0.71967499999999995</v>
      </c>
      <c r="S196" s="61">
        <f t="shared" si="287"/>
        <v>0.76567499999999988</v>
      </c>
      <c r="T196" s="80">
        <v>0.58399999999999996</v>
      </c>
      <c r="U196" s="85">
        <v>0.67665673277070792</v>
      </c>
      <c r="V196" s="94">
        <f>((V199-V195)*25%)+V195</f>
        <v>0.58421000000000001</v>
      </c>
      <c r="W196" s="102"/>
      <c r="X196" s="91">
        <f t="shared" si="287"/>
        <v>0.57050000000000001</v>
      </c>
      <c r="Y196" s="16">
        <f t="shared" si="287"/>
        <v>0.72725000000000017</v>
      </c>
      <c r="Z196" s="66">
        <f t="shared" si="287"/>
        <v>0.68</v>
      </c>
      <c r="AB196" s="78">
        <f t="shared" si="254"/>
        <v>0.50225000000000009</v>
      </c>
      <c r="AC196" s="78">
        <f t="shared" si="255"/>
        <v>0.76567499999999988</v>
      </c>
      <c r="AD196" s="68">
        <f t="shared" si="259"/>
        <v>0.2634249999999998</v>
      </c>
      <c r="AE196" s="120">
        <v>0.50225000000000009</v>
      </c>
      <c r="AF196" s="120">
        <v>0.76567499999999988</v>
      </c>
    </row>
    <row r="197" spans="2:32" ht="14.4" x14ac:dyDescent="0.3">
      <c r="B197" s="73">
        <f t="shared" si="256"/>
        <v>36.5</v>
      </c>
      <c r="C197" s="42">
        <f t="shared" ref="C197:H197" si="288">((C211-C191)/20)+C196</f>
        <v>0.61199999999999999</v>
      </c>
      <c r="D197" s="16">
        <f t="shared" si="288"/>
        <v>0.64550000000000018</v>
      </c>
      <c r="E197" s="27">
        <f t="shared" si="288"/>
        <v>0.63370000000000004</v>
      </c>
      <c r="F197" s="27">
        <f t="shared" si="288"/>
        <v>0.61670000000000003</v>
      </c>
      <c r="G197" s="16">
        <f t="shared" si="288"/>
        <v>0.62499999999999978</v>
      </c>
      <c r="H197" s="29">
        <f t="shared" si="288"/>
        <v>0.71050000000000013</v>
      </c>
      <c r="I197" s="9">
        <f>((I199-I195)/4)+I196</f>
        <v>0.66050000000000009</v>
      </c>
      <c r="J197" s="16">
        <f>((J211-J191)/20)+J196</f>
        <v>0.65200000000000002</v>
      </c>
      <c r="L197" s="24">
        <f t="shared" ref="L197:Z197" si="289">((L211-L191)/20)+L196</f>
        <v>0.5051000000000001</v>
      </c>
      <c r="M197" s="16">
        <f>((M211-M191)/20)+M196</f>
        <v>0.71050000000000013</v>
      </c>
      <c r="N197" s="29">
        <f t="shared" si="289"/>
        <v>0.6449999999999998</v>
      </c>
      <c r="O197" s="33">
        <f t="shared" si="289"/>
        <v>0.50825000000000009</v>
      </c>
      <c r="P197" s="40">
        <f t="shared" si="289"/>
        <v>0.65374999999999994</v>
      </c>
      <c r="R197" s="55">
        <f t="shared" si="289"/>
        <v>0.72202999999999995</v>
      </c>
      <c r="S197" s="61">
        <f t="shared" si="289"/>
        <v>0.76790999999999987</v>
      </c>
      <c r="T197" s="80">
        <v>0.58699999999999997</v>
      </c>
      <c r="U197" s="85">
        <v>0.67891664161697252</v>
      </c>
      <c r="V197" s="94">
        <f>((V199-V195)*50%)+V195</f>
        <v>0.58674999999999999</v>
      </c>
      <c r="W197" s="102"/>
      <c r="X197" s="91">
        <f t="shared" si="289"/>
        <v>0.5726</v>
      </c>
      <c r="Y197" s="16">
        <f t="shared" si="289"/>
        <v>0.72890000000000021</v>
      </c>
      <c r="Z197" s="66">
        <f t="shared" si="289"/>
        <v>0.68200000000000005</v>
      </c>
      <c r="AB197" s="78">
        <f t="shared" si="254"/>
        <v>0.5051000000000001</v>
      </c>
      <c r="AC197" s="78">
        <f t="shared" si="255"/>
        <v>0.76790999999999987</v>
      </c>
      <c r="AD197" s="68">
        <f t="shared" si="259"/>
        <v>0.26280999999999977</v>
      </c>
      <c r="AE197" s="120">
        <v>0.5051000000000001</v>
      </c>
      <c r="AF197" s="120">
        <v>0.76790999999999987</v>
      </c>
    </row>
    <row r="198" spans="2:32" ht="14.4" x14ac:dyDescent="0.3">
      <c r="B198" s="73">
        <f t="shared" si="256"/>
        <v>36.75</v>
      </c>
      <c r="C198" s="42">
        <f t="shared" ref="C198:H198" si="290">((C211-C191)/20)+C197</f>
        <v>0.61399999999999999</v>
      </c>
      <c r="D198" s="16">
        <f t="shared" si="290"/>
        <v>0.64725000000000021</v>
      </c>
      <c r="E198" s="27">
        <f t="shared" si="290"/>
        <v>0.63565000000000005</v>
      </c>
      <c r="F198" s="27">
        <f t="shared" si="290"/>
        <v>0.61865000000000003</v>
      </c>
      <c r="G198" s="16">
        <f t="shared" si="290"/>
        <v>0.62749999999999972</v>
      </c>
      <c r="H198" s="29">
        <f t="shared" si="290"/>
        <v>0.71225000000000016</v>
      </c>
      <c r="I198" s="9">
        <f>((I199-I195)/4)+I197</f>
        <v>0.66225000000000012</v>
      </c>
      <c r="J198" s="16">
        <f>((J211-J191)/20)+J197</f>
        <v>0.65400000000000003</v>
      </c>
      <c r="L198" s="24">
        <f t="shared" ref="L198:Z198" si="291">((L211-L191)/20)+L197</f>
        <v>0.50795000000000012</v>
      </c>
      <c r="M198" s="16">
        <f>((M211-M191)/20)+M197</f>
        <v>0.71225000000000016</v>
      </c>
      <c r="N198" s="29">
        <f t="shared" si="291"/>
        <v>0.64749999999999974</v>
      </c>
      <c r="O198" s="33">
        <f t="shared" si="291"/>
        <v>0.50962500000000011</v>
      </c>
      <c r="P198" s="40">
        <f t="shared" si="291"/>
        <v>0.65437499999999993</v>
      </c>
      <c r="R198" s="55">
        <f t="shared" si="291"/>
        <v>0.72438499999999995</v>
      </c>
      <c r="S198" s="61">
        <f t="shared" si="291"/>
        <v>0.77014499999999986</v>
      </c>
      <c r="T198" s="80">
        <v>0.58899999999999997</v>
      </c>
      <c r="U198" s="85">
        <v>0.6811607555217275</v>
      </c>
      <c r="V198" s="94">
        <f>((V199-V195)*75%)+V195</f>
        <v>0.58928999999999998</v>
      </c>
      <c r="W198" s="102"/>
      <c r="X198" s="91">
        <f t="shared" si="291"/>
        <v>0.57469999999999999</v>
      </c>
      <c r="Y198" s="16">
        <f t="shared" si="291"/>
        <v>0.73055000000000025</v>
      </c>
      <c r="Z198" s="66">
        <f t="shared" si="291"/>
        <v>0.68400000000000005</v>
      </c>
      <c r="AB198" s="78">
        <f t="shared" si="254"/>
        <v>0.50795000000000012</v>
      </c>
      <c r="AC198" s="78">
        <f t="shared" si="255"/>
        <v>0.77014499999999986</v>
      </c>
      <c r="AD198" s="68">
        <f t="shared" si="259"/>
        <v>0.26219499999999973</v>
      </c>
      <c r="AE198" s="120">
        <v>0.50795000000000012</v>
      </c>
      <c r="AF198" s="120">
        <v>0.77014499999999986</v>
      </c>
    </row>
    <row r="199" spans="2:32" ht="14.4" x14ac:dyDescent="0.3">
      <c r="B199" s="73">
        <f t="shared" si="256"/>
        <v>37</v>
      </c>
      <c r="C199" s="42">
        <f t="shared" ref="C199:H199" si="292">((C211-C191)/20)+C198</f>
        <v>0.61599999999999999</v>
      </c>
      <c r="D199" s="16">
        <f t="shared" si="292"/>
        <v>0.64900000000000024</v>
      </c>
      <c r="E199" s="27">
        <f t="shared" si="292"/>
        <v>0.63760000000000006</v>
      </c>
      <c r="F199" s="27">
        <f t="shared" si="292"/>
        <v>0.62060000000000004</v>
      </c>
      <c r="G199" s="16">
        <f t="shared" si="292"/>
        <v>0.62999999999999967</v>
      </c>
      <c r="H199" s="29">
        <f t="shared" si="292"/>
        <v>0.71400000000000019</v>
      </c>
      <c r="I199" s="8">
        <v>0.66400000000000003</v>
      </c>
      <c r="J199" s="16">
        <f>((J211-J191)/20)+J198</f>
        <v>0.65600000000000003</v>
      </c>
      <c r="L199" s="24">
        <f t="shared" ref="L199:Z199" si="293">((L211-L191)/20)+L198</f>
        <v>0.51080000000000014</v>
      </c>
      <c r="M199" s="16">
        <f>((M211-M191)/20)+M198</f>
        <v>0.71400000000000019</v>
      </c>
      <c r="N199" s="29">
        <f t="shared" si="293"/>
        <v>0.64999999999999969</v>
      </c>
      <c r="O199" s="33">
        <f t="shared" si="293"/>
        <v>0.51100000000000012</v>
      </c>
      <c r="P199" s="40">
        <f t="shared" si="293"/>
        <v>0.65499999999999992</v>
      </c>
      <c r="R199" s="55">
        <f t="shared" si="293"/>
        <v>0.72673999999999994</v>
      </c>
      <c r="S199" s="61">
        <f t="shared" si="293"/>
        <v>0.77237999999999984</v>
      </c>
      <c r="T199" s="80">
        <v>0.59199999999999997</v>
      </c>
      <c r="U199" s="85">
        <v>0.68338918487888467</v>
      </c>
      <c r="V199" s="95">
        <v>0.59182999999999997</v>
      </c>
      <c r="W199" s="103"/>
      <c r="X199" s="91">
        <f t="shared" si="293"/>
        <v>0.57679999999999998</v>
      </c>
      <c r="Y199" s="16">
        <f t="shared" si="293"/>
        <v>0.7322000000000003</v>
      </c>
      <c r="Z199" s="66">
        <f t="shared" si="293"/>
        <v>0.68600000000000005</v>
      </c>
      <c r="AB199" s="78">
        <f t="shared" si="254"/>
        <v>0.51080000000000014</v>
      </c>
      <c r="AC199" s="78">
        <f t="shared" si="255"/>
        <v>0.77237999999999984</v>
      </c>
      <c r="AD199" s="68">
        <f t="shared" si="259"/>
        <v>0.2615799999999997</v>
      </c>
      <c r="AE199" s="120">
        <v>0.51080000000000014</v>
      </c>
      <c r="AF199" s="120">
        <v>0.77237999999999984</v>
      </c>
    </row>
    <row r="200" spans="2:32" ht="14.4" x14ac:dyDescent="0.3">
      <c r="B200" s="73">
        <f t="shared" si="256"/>
        <v>37.25</v>
      </c>
      <c r="C200" s="42">
        <f t="shared" ref="C200:H200" si="294">((C211-C191)/20)+C199</f>
        <v>0.61799999999999999</v>
      </c>
      <c r="D200" s="16">
        <f t="shared" si="294"/>
        <v>0.65075000000000027</v>
      </c>
      <c r="E200" s="27">
        <f t="shared" si="294"/>
        <v>0.63955000000000006</v>
      </c>
      <c r="F200" s="27">
        <f t="shared" si="294"/>
        <v>0.62255000000000005</v>
      </c>
      <c r="G200" s="16">
        <f t="shared" si="294"/>
        <v>0.63249999999999962</v>
      </c>
      <c r="H200" s="29">
        <f t="shared" si="294"/>
        <v>0.71575000000000022</v>
      </c>
      <c r="I200" s="9">
        <f>((I203-I199)/4)+I199</f>
        <v>0.66575000000000006</v>
      </c>
      <c r="J200" s="16">
        <f>((J211-J191)/20)+J199</f>
        <v>0.65800000000000003</v>
      </c>
      <c r="L200" s="24">
        <f t="shared" ref="L200:Z200" si="295">((L211-L191)/20)+L199</f>
        <v>0.51365000000000016</v>
      </c>
      <c r="M200" s="16">
        <f>((M211-M191)/20)+M199</f>
        <v>0.71575000000000022</v>
      </c>
      <c r="N200" s="29">
        <f t="shared" si="295"/>
        <v>0.65249999999999964</v>
      </c>
      <c r="O200" s="33">
        <f t="shared" si="295"/>
        <v>0.51237500000000014</v>
      </c>
      <c r="P200" s="40">
        <f t="shared" si="295"/>
        <v>0.6556249999999999</v>
      </c>
      <c r="R200" s="55">
        <f t="shared" si="295"/>
        <v>0.72909499999999994</v>
      </c>
      <c r="S200" s="61">
        <f t="shared" si="295"/>
        <v>0.77461499999999983</v>
      </c>
      <c r="T200" s="80">
        <v>0.59399999999999997</v>
      </c>
      <c r="U200" s="85">
        <v>0.68560203931079022</v>
      </c>
      <c r="V200" s="94">
        <f>((V203-V199)*25%)+V199</f>
        <v>0.5942925</v>
      </c>
      <c r="W200" s="102"/>
      <c r="X200" s="91">
        <f t="shared" si="295"/>
        <v>0.57889999999999997</v>
      </c>
      <c r="Y200" s="16">
        <f t="shared" si="295"/>
        <v>0.73385000000000034</v>
      </c>
      <c r="Z200" s="66">
        <f t="shared" si="295"/>
        <v>0.68800000000000006</v>
      </c>
      <c r="AB200" s="78">
        <f t="shared" si="254"/>
        <v>0.51237500000000014</v>
      </c>
      <c r="AC200" s="78">
        <f t="shared" si="255"/>
        <v>0.77461499999999983</v>
      </c>
      <c r="AD200" s="68">
        <f t="shared" si="259"/>
        <v>0.2622399999999997</v>
      </c>
      <c r="AE200" s="120">
        <v>0.51237500000000014</v>
      </c>
      <c r="AF200" s="120">
        <v>0.77461499999999983</v>
      </c>
    </row>
    <row r="201" spans="2:32" ht="14.4" x14ac:dyDescent="0.3">
      <c r="B201" s="73">
        <f t="shared" si="256"/>
        <v>37.5</v>
      </c>
      <c r="C201" s="42">
        <f t="shared" ref="C201:H201" si="296">((C211-C191)/20)+C200</f>
        <v>0.62</v>
      </c>
      <c r="D201" s="16">
        <f t="shared" si="296"/>
        <v>0.6525000000000003</v>
      </c>
      <c r="E201" s="27">
        <f t="shared" si="296"/>
        <v>0.64150000000000007</v>
      </c>
      <c r="F201" s="27">
        <f t="shared" si="296"/>
        <v>0.62450000000000006</v>
      </c>
      <c r="G201" s="16">
        <f t="shared" si="296"/>
        <v>0.63499999999999956</v>
      </c>
      <c r="H201" s="29">
        <f t="shared" si="296"/>
        <v>0.71750000000000025</v>
      </c>
      <c r="I201" s="9">
        <f>((I203-I199)/4)+I200</f>
        <v>0.66750000000000009</v>
      </c>
      <c r="J201" s="16">
        <f>((J211-J191)/20)+J200</f>
        <v>0.66</v>
      </c>
      <c r="L201" s="24">
        <f t="shared" ref="L201:Z201" si="297">((L211-L191)/20)+L200</f>
        <v>0.51650000000000018</v>
      </c>
      <c r="M201" s="16">
        <f>((M211-M191)/20)+M200</f>
        <v>0.71750000000000025</v>
      </c>
      <c r="N201" s="29">
        <f t="shared" si="297"/>
        <v>0.65499999999999958</v>
      </c>
      <c r="O201" s="33">
        <f t="shared" si="297"/>
        <v>0.51375000000000015</v>
      </c>
      <c r="P201" s="40">
        <f t="shared" si="297"/>
        <v>0.65624999999999989</v>
      </c>
      <c r="R201" s="55">
        <f t="shared" si="297"/>
        <v>0.73144999999999993</v>
      </c>
      <c r="S201" s="61">
        <f t="shared" si="297"/>
        <v>0.77684999999999982</v>
      </c>
      <c r="T201" s="80">
        <v>0.59699999999999998</v>
      </c>
      <c r="U201" s="85">
        <v>0.68779942767362046</v>
      </c>
      <c r="V201" s="94">
        <f>((V203-V199)*50%)+V199</f>
        <v>0.59675499999999992</v>
      </c>
      <c r="W201" s="102"/>
      <c r="X201" s="91">
        <f t="shared" si="297"/>
        <v>0.58099999999999996</v>
      </c>
      <c r="Y201" s="16">
        <f t="shared" si="297"/>
        <v>0.73550000000000038</v>
      </c>
      <c r="Z201" s="66">
        <f t="shared" si="297"/>
        <v>0.69000000000000006</v>
      </c>
      <c r="AB201" s="78">
        <f t="shared" si="254"/>
        <v>0.51375000000000015</v>
      </c>
      <c r="AC201" s="78">
        <f t="shared" si="255"/>
        <v>0.77684999999999982</v>
      </c>
      <c r="AD201" s="68">
        <f t="shared" si="259"/>
        <v>0.26309999999999967</v>
      </c>
      <c r="AE201" s="120">
        <v>0.51375000000000015</v>
      </c>
      <c r="AF201" s="120">
        <v>0.77684999999999982</v>
      </c>
    </row>
    <row r="202" spans="2:32" ht="14.4" x14ac:dyDescent="0.3">
      <c r="B202" s="73">
        <f t="shared" si="256"/>
        <v>37.75</v>
      </c>
      <c r="C202" s="42">
        <f t="shared" ref="C202:H202" si="298">((C211-C191)/20)+C201</f>
        <v>0.622</v>
      </c>
      <c r="D202" s="16">
        <f t="shared" si="298"/>
        <v>0.65425000000000033</v>
      </c>
      <c r="E202" s="27">
        <f t="shared" si="298"/>
        <v>0.64345000000000008</v>
      </c>
      <c r="F202" s="27">
        <f t="shared" si="298"/>
        <v>0.62645000000000006</v>
      </c>
      <c r="G202" s="16">
        <f t="shared" si="298"/>
        <v>0.63749999999999951</v>
      </c>
      <c r="H202" s="29">
        <f t="shared" si="298"/>
        <v>0.71925000000000028</v>
      </c>
      <c r="I202" s="9">
        <f>((I203-I199)/4)+I201</f>
        <v>0.66925000000000012</v>
      </c>
      <c r="J202" s="16">
        <f>((J211-J191)/20)+J201</f>
        <v>0.66200000000000003</v>
      </c>
      <c r="L202" s="24">
        <f t="shared" ref="L202:Z202" si="299">((L211-L191)/20)+L201</f>
        <v>0.5193500000000002</v>
      </c>
      <c r="M202" s="16">
        <f>((M211-M191)/20)+M201</f>
        <v>0.71925000000000028</v>
      </c>
      <c r="N202" s="29">
        <f t="shared" si="299"/>
        <v>0.65749999999999953</v>
      </c>
      <c r="O202" s="33">
        <f t="shared" si="299"/>
        <v>0.51512500000000017</v>
      </c>
      <c r="P202" s="40">
        <f t="shared" si="299"/>
        <v>0.65687499999999988</v>
      </c>
      <c r="R202" s="55">
        <f t="shared" si="299"/>
        <v>0.73380499999999993</v>
      </c>
      <c r="S202" s="61">
        <f t="shared" si="299"/>
        <v>0.77908499999999981</v>
      </c>
      <c r="T202" s="80">
        <v>0.59899999999999998</v>
      </c>
      <c r="U202" s="85">
        <v>0.68998145806273281</v>
      </c>
      <c r="V202" s="94">
        <f>((V203-V199)*75%)+V199</f>
        <v>0.59921749999999996</v>
      </c>
      <c r="W202" s="102"/>
      <c r="X202" s="91">
        <f t="shared" si="299"/>
        <v>0.58309999999999995</v>
      </c>
      <c r="Y202" s="16">
        <f t="shared" si="299"/>
        <v>0.73715000000000042</v>
      </c>
      <c r="Z202" s="66">
        <f t="shared" si="299"/>
        <v>0.69200000000000006</v>
      </c>
      <c r="AB202" s="78">
        <f t="shared" si="254"/>
        <v>0.51512500000000017</v>
      </c>
      <c r="AC202" s="78">
        <f t="shared" si="255"/>
        <v>0.77908499999999981</v>
      </c>
      <c r="AD202" s="68">
        <f t="shared" si="259"/>
        <v>0.26395999999999964</v>
      </c>
      <c r="AE202" s="120">
        <v>0.51512500000000017</v>
      </c>
      <c r="AF202" s="120">
        <v>0.77908499999999981</v>
      </c>
    </row>
    <row r="203" spans="2:32" ht="14.4" x14ac:dyDescent="0.3">
      <c r="B203" s="73">
        <f t="shared" si="256"/>
        <v>38</v>
      </c>
      <c r="C203" s="42">
        <f t="shared" ref="C203:H203" si="300">((C211-C191)/20)+C202</f>
        <v>0.624</v>
      </c>
      <c r="D203" s="16">
        <f t="shared" si="300"/>
        <v>0.65600000000000036</v>
      </c>
      <c r="E203" s="27">
        <f t="shared" si="300"/>
        <v>0.64540000000000008</v>
      </c>
      <c r="F203" s="27">
        <f t="shared" si="300"/>
        <v>0.62840000000000007</v>
      </c>
      <c r="G203" s="16">
        <f t="shared" si="300"/>
        <v>0.63999999999999946</v>
      </c>
      <c r="H203" s="29">
        <f t="shared" si="300"/>
        <v>0.72100000000000031</v>
      </c>
      <c r="I203" s="8">
        <v>0.67100000000000004</v>
      </c>
      <c r="J203" s="16">
        <f>((J211-J191)/20)+J202</f>
        <v>0.66400000000000003</v>
      </c>
      <c r="L203" s="24">
        <f t="shared" ref="L203:Z203" si="301">((L211-L191)/20)+L202</f>
        <v>0.52220000000000022</v>
      </c>
      <c r="M203" s="16">
        <f>((M211-M191)/20)+M202</f>
        <v>0.72100000000000031</v>
      </c>
      <c r="N203" s="29">
        <f t="shared" si="301"/>
        <v>0.65999999999999948</v>
      </c>
      <c r="O203" s="33">
        <f t="shared" si="301"/>
        <v>0.51650000000000018</v>
      </c>
      <c r="P203" s="40">
        <f t="shared" si="301"/>
        <v>0.65749999999999986</v>
      </c>
      <c r="R203" s="55">
        <f t="shared" si="301"/>
        <v>0.73615999999999993</v>
      </c>
      <c r="S203" s="61">
        <f t="shared" si="301"/>
        <v>0.78131999999999979</v>
      </c>
      <c r="T203" s="80">
        <v>0.60199999999999998</v>
      </c>
      <c r="U203" s="85">
        <v>0.69214823781798696</v>
      </c>
      <c r="V203" s="95">
        <v>0.60167999999999999</v>
      </c>
      <c r="W203" s="103"/>
      <c r="X203" s="91">
        <f t="shared" si="301"/>
        <v>0.58519999999999994</v>
      </c>
      <c r="Y203" s="16">
        <f t="shared" si="301"/>
        <v>0.73880000000000046</v>
      </c>
      <c r="Z203" s="66">
        <f t="shared" si="301"/>
        <v>0.69400000000000006</v>
      </c>
      <c r="AB203" s="78">
        <f t="shared" si="254"/>
        <v>0.51650000000000018</v>
      </c>
      <c r="AC203" s="78">
        <f t="shared" si="255"/>
        <v>0.78131999999999979</v>
      </c>
      <c r="AD203" s="68">
        <f t="shared" si="259"/>
        <v>0.26481999999999961</v>
      </c>
      <c r="AE203" s="120">
        <v>0.51650000000000018</v>
      </c>
      <c r="AF203" s="120">
        <v>0.78131999999999979</v>
      </c>
    </row>
    <row r="204" spans="2:32" ht="14.4" x14ac:dyDescent="0.3">
      <c r="B204" s="73">
        <f t="shared" si="256"/>
        <v>38.25</v>
      </c>
      <c r="C204" s="42">
        <f t="shared" ref="C204:H204" si="302">((C211-C191)/20)+C203</f>
        <v>0.626</v>
      </c>
      <c r="D204" s="16">
        <f t="shared" si="302"/>
        <v>0.65775000000000039</v>
      </c>
      <c r="E204" s="27">
        <f t="shared" si="302"/>
        <v>0.64735000000000009</v>
      </c>
      <c r="F204" s="27">
        <f t="shared" si="302"/>
        <v>0.63035000000000008</v>
      </c>
      <c r="G204" s="16">
        <f t="shared" si="302"/>
        <v>0.6424999999999994</v>
      </c>
      <c r="H204" s="29">
        <f t="shared" si="302"/>
        <v>0.72275000000000034</v>
      </c>
      <c r="I204" s="9">
        <f>((I207-I203)/4)+I203</f>
        <v>0.67275000000000007</v>
      </c>
      <c r="J204" s="16">
        <f>((J211-J191)/20)+J203</f>
        <v>0.66600000000000004</v>
      </c>
      <c r="L204" s="24">
        <f t="shared" ref="L204:Z204" si="303">((L211-L191)/20)+L203</f>
        <v>0.52505000000000024</v>
      </c>
      <c r="M204" s="16">
        <f>((M211-M191)/20)+M203</f>
        <v>0.72275000000000034</v>
      </c>
      <c r="N204" s="29">
        <f t="shared" si="303"/>
        <v>0.66249999999999942</v>
      </c>
      <c r="O204" s="33">
        <f t="shared" si="303"/>
        <v>0.5178750000000002</v>
      </c>
      <c r="P204" s="40">
        <f t="shared" si="303"/>
        <v>0.65812499999999985</v>
      </c>
      <c r="R204" s="55">
        <f t="shared" si="303"/>
        <v>0.73851499999999992</v>
      </c>
      <c r="S204" s="61">
        <f t="shared" si="303"/>
        <v>0.78355499999999978</v>
      </c>
      <c r="T204" s="80">
        <v>0.60399999999999998</v>
      </c>
      <c r="U204" s="85">
        <v>0.69429987352902178</v>
      </c>
      <c r="V204" s="94">
        <f>((V207-V203)*25%)+V203</f>
        <v>0.60406499999999996</v>
      </c>
      <c r="W204" s="102"/>
      <c r="X204" s="91">
        <f t="shared" si="303"/>
        <v>0.58729999999999993</v>
      </c>
      <c r="Y204" s="16">
        <f t="shared" si="303"/>
        <v>0.7404500000000005</v>
      </c>
      <c r="Z204" s="66">
        <f t="shared" si="303"/>
        <v>0.69600000000000006</v>
      </c>
      <c r="AB204" s="78">
        <f t="shared" si="254"/>
        <v>0.5178750000000002</v>
      </c>
      <c r="AC204" s="78">
        <f t="shared" si="255"/>
        <v>0.78355499999999978</v>
      </c>
      <c r="AD204" s="68">
        <f t="shared" si="259"/>
        <v>0.26567999999999958</v>
      </c>
      <c r="AE204" s="120">
        <v>0.5178750000000002</v>
      </c>
      <c r="AF204" s="120">
        <v>0.78355499999999978</v>
      </c>
    </row>
    <row r="205" spans="2:32" ht="14.4" x14ac:dyDescent="0.3">
      <c r="B205" s="73">
        <f t="shared" si="256"/>
        <v>38.5</v>
      </c>
      <c r="C205" s="42">
        <f t="shared" ref="C205:H205" si="304">((C211-C191)/20)+C204</f>
        <v>0.628</v>
      </c>
      <c r="D205" s="16">
        <f t="shared" si="304"/>
        <v>0.65950000000000042</v>
      </c>
      <c r="E205" s="27">
        <f t="shared" si="304"/>
        <v>0.6493000000000001</v>
      </c>
      <c r="F205" s="27">
        <f t="shared" si="304"/>
        <v>0.63230000000000008</v>
      </c>
      <c r="G205" s="16">
        <f t="shared" si="304"/>
        <v>0.64499999999999935</v>
      </c>
      <c r="H205" s="29">
        <f t="shared" si="304"/>
        <v>0.72450000000000037</v>
      </c>
      <c r="I205" s="9">
        <f>((I207-I203)/4)+I204</f>
        <v>0.6745000000000001</v>
      </c>
      <c r="J205" s="16">
        <f>((J211-J191)/20)+J204</f>
        <v>0.66800000000000004</v>
      </c>
      <c r="L205" s="24">
        <f t="shared" ref="L205:Z205" si="305">((L211-L191)/20)+L204</f>
        <v>0.52790000000000026</v>
      </c>
      <c r="M205" s="16">
        <f>((M211-M191)/20)+M204</f>
        <v>0.72450000000000037</v>
      </c>
      <c r="N205" s="29">
        <f t="shared" si="305"/>
        <v>0.66499999999999937</v>
      </c>
      <c r="O205" s="33">
        <f t="shared" si="305"/>
        <v>0.51925000000000021</v>
      </c>
      <c r="P205" s="40">
        <f t="shared" si="305"/>
        <v>0.65874999999999984</v>
      </c>
      <c r="R205" s="55">
        <f t="shared" si="305"/>
        <v>0.74086999999999992</v>
      </c>
      <c r="S205" s="61">
        <f t="shared" si="305"/>
        <v>0.78578999999999977</v>
      </c>
      <c r="T205" s="80">
        <v>0.60699999999999998</v>
      </c>
      <c r="U205" s="85">
        <v>0.69643647104050188</v>
      </c>
      <c r="V205" s="94">
        <f>((V207-V203)*50%)+V203</f>
        <v>0.60644999999999993</v>
      </c>
      <c r="W205" s="102"/>
      <c r="X205" s="91">
        <f t="shared" si="305"/>
        <v>0.58939999999999992</v>
      </c>
      <c r="Y205" s="16">
        <f t="shared" si="305"/>
        <v>0.74210000000000054</v>
      </c>
      <c r="Z205" s="66">
        <f t="shared" si="305"/>
        <v>0.69800000000000006</v>
      </c>
      <c r="AB205" s="78">
        <f t="shared" si="254"/>
        <v>0.51925000000000021</v>
      </c>
      <c r="AC205" s="78">
        <f t="shared" si="255"/>
        <v>0.78578999999999977</v>
      </c>
      <c r="AD205" s="68">
        <f t="shared" si="259"/>
        <v>0.26653999999999956</v>
      </c>
      <c r="AE205" s="120">
        <v>0.51925000000000021</v>
      </c>
      <c r="AF205" s="120">
        <v>0.78578999999999977</v>
      </c>
    </row>
    <row r="206" spans="2:32" ht="14.4" x14ac:dyDescent="0.3">
      <c r="B206" s="73">
        <f t="shared" si="256"/>
        <v>38.75</v>
      </c>
      <c r="C206" s="42">
        <f t="shared" ref="C206:H206" si="306">((C211-C191)/20)+C205</f>
        <v>0.63</v>
      </c>
      <c r="D206" s="16">
        <f t="shared" si="306"/>
        <v>0.66125000000000045</v>
      </c>
      <c r="E206" s="27">
        <f t="shared" si="306"/>
        <v>0.65125000000000011</v>
      </c>
      <c r="F206" s="27">
        <f t="shared" si="306"/>
        <v>0.63425000000000009</v>
      </c>
      <c r="G206" s="16">
        <f t="shared" si="306"/>
        <v>0.6474999999999993</v>
      </c>
      <c r="H206" s="29">
        <f t="shared" si="306"/>
        <v>0.7262500000000004</v>
      </c>
      <c r="I206" s="9">
        <f>((I207-I203)/4)+I205</f>
        <v>0.67625000000000013</v>
      </c>
      <c r="J206" s="16">
        <f>((J211-J191)/20)+J205</f>
        <v>0.67</v>
      </c>
      <c r="L206" s="24">
        <f t="shared" ref="L206:Z206" si="307">((L211-L191)/20)+L205</f>
        <v>0.53075000000000028</v>
      </c>
      <c r="M206" s="16">
        <f>((M211-M191)/20)+M205</f>
        <v>0.7262500000000004</v>
      </c>
      <c r="N206" s="29">
        <f t="shared" si="307"/>
        <v>0.66749999999999932</v>
      </c>
      <c r="O206" s="33">
        <f t="shared" si="307"/>
        <v>0.52062500000000023</v>
      </c>
      <c r="P206" s="40">
        <f t="shared" si="307"/>
        <v>0.65937499999999982</v>
      </c>
      <c r="R206" s="55">
        <f t="shared" si="307"/>
        <v>0.74322499999999991</v>
      </c>
      <c r="S206" s="61">
        <f t="shared" si="307"/>
        <v>0.78802499999999975</v>
      </c>
      <c r="T206" s="80">
        <v>0.60899999999999999</v>
      </c>
      <c r="U206" s="85">
        <v>0.69855813545732248</v>
      </c>
      <c r="V206" s="94">
        <f>((V207-V203)*75%)+V203</f>
        <v>0.60883500000000002</v>
      </c>
      <c r="W206" s="102"/>
      <c r="X206" s="91">
        <f t="shared" si="307"/>
        <v>0.59149999999999991</v>
      </c>
      <c r="Y206" s="16">
        <f t="shared" si="307"/>
        <v>0.74375000000000058</v>
      </c>
      <c r="Z206" s="66">
        <f t="shared" si="307"/>
        <v>0.70000000000000007</v>
      </c>
      <c r="AB206" s="78">
        <f t="shared" si="254"/>
        <v>0.52062500000000023</v>
      </c>
      <c r="AC206" s="78">
        <f t="shared" si="255"/>
        <v>0.78802499999999975</v>
      </c>
      <c r="AD206" s="68">
        <f t="shared" si="259"/>
        <v>0.26739999999999953</v>
      </c>
      <c r="AE206" s="120">
        <v>0.52062500000000023</v>
      </c>
      <c r="AF206" s="120">
        <v>0.78802499999999975</v>
      </c>
    </row>
    <row r="207" spans="2:32" ht="14.4" x14ac:dyDescent="0.3">
      <c r="B207" s="73">
        <f t="shared" si="256"/>
        <v>39</v>
      </c>
      <c r="C207" s="42">
        <f t="shared" ref="C207:H207" si="308">((C211-C191)/20)+C206</f>
        <v>0.63200000000000001</v>
      </c>
      <c r="D207" s="16">
        <f t="shared" si="308"/>
        <v>0.66300000000000048</v>
      </c>
      <c r="E207" s="27">
        <f t="shared" si="308"/>
        <v>0.65320000000000011</v>
      </c>
      <c r="F207" s="27">
        <f t="shared" si="308"/>
        <v>0.6362000000000001</v>
      </c>
      <c r="G207" s="16">
        <f t="shared" si="308"/>
        <v>0.64999999999999925</v>
      </c>
      <c r="H207" s="29">
        <f t="shared" si="308"/>
        <v>0.72800000000000042</v>
      </c>
      <c r="I207" s="8">
        <v>0.67800000000000005</v>
      </c>
      <c r="J207" s="16">
        <f>((J211-J191)/20)+J206</f>
        <v>0.67200000000000004</v>
      </c>
      <c r="L207" s="24">
        <f t="shared" ref="L207:Z207" si="309">((L211-L191)/20)+L206</f>
        <v>0.5336000000000003</v>
      </c>
      <c r="M207" s="16">
        <f>((M211-M191)/20)+M206</f>
        <v>0.72800000000000042</v>
      </c>
      <c r="N207" s="29">
        <f t="shared" si="309"/>
        <v>0.66999999999999926</v>
      </c>
      <c r="O207" s="33">
        <f t="shared" si="309"/>
        <v>0.52200000000000024</v>
      </c>
      <c r="P207" s="40">
        <f t="shared" si="309"/>
        <v>0.65999999999999981</v>
      </c>
      <c r="R207" s="55">
        <f t="shared" si="309"/>
        <v>0.74557999999999991</v>
      </c>
      <c r="S207" s="61">
        <f t="shared" si="309"/>
        <v>0.79025999999999974</v>
      </c>
      <c r="T207" s="80">
        <v>0.61099999999999999</v>
      </c>
      <c r="U207" s="85">
        <v>0.7006649711497801</v>
      </c>
      <c r="V207" s="95">
        <v>0.61121999999999999</v>
      </c>
      <c r="W207" s="103"/>
      <c r="X207" s="91">
        <f t="shared" si="309"/>
        <v>0.59359999999999991</v>
      </c>
      <c r="Y207" s="16">
        <f t="shared" si="309"/>
        <v>0.74540000000000062</v>
      </c>
      <c r="Z207" s="66">
        <f t="shared" si="309"/>
        <v>0.70200000000000007</v>
      </c>
      <c r="AB207" s="78">
        <f t="shared" si="254"/>
        <v>0.52200000000000024</v>
      </c>
      <c r="AC207" s="78">
        <f t="shared" si="255"/>
        <v>0.79025999999999974</v>
      </c>
      <c r="AD207" s="68">
        <f t="shared" si="259"/>
        <v>0.2682599999999995</v>
      </c>
      <c r="AE207" s="120">
        <v>0.52200000000000024</v>
      </c>
      <c r="AF207" s="120">
        <v>0.79025999999999974</v>
      </c>
    </row>
    <row r="208" spans="2:32" ht="14.4" x14ac:dyDescent="0.3">
      <c r="B208" s="73">
        <f t="shared" si="256"/>
        <v>39.25</v>
      </c>
      <c r="C208" s="42">
        <f t="shared" ref="C208:H208" si="310">((C211-C191)/20)+C207</f>
        <v>0.63400000000000001</v>
      </c>
      <c r="D208" s="16">
        <f t="shared" si="310"/>
        <v>0.66475000000000051</v>
      </c>
      <c r="E208" s="27">
        <f t="shared" si="310"/>
        <v>0.65515000000000012</v>
      </c>
      <c r="F208" s="27">
        <f t="shared" si="310"/>
        <v>0.63815000000000011</v>
      </c>
      <c r="G208" s="16">
        <f t="shared" si="310"/>
        <v>0.65249999999999919</v>
      </c>
      <c r="H208" s="29">
        <f t="shared" si="310"/>
        <v>0.72975000000000045</v>
      </c>
      <c r="I208" s="9">
        <f>((I211-I207)/4)+I207</f>
        <v>0.67975000000000008</v>
      </c>
      <c r="J208" s="16">
        <f>((J211-J191)/20)+J207</f>
        <v>0.67400000000000004</v>
      </c>
      <c r="L208" s="24">
        <f t="shared" ref="L208:Z208" si="311">((L211-L191)/20)+L207</f>
        <v>0.53645000000000032</v>
      </c>
      <c r="M208" s="16">
        <f>((M211-M191)/20)+M207</f>
        <v>0.72975000000000045</v>
      </c>
      <c r="N208" s="29">
        <f t="shared" si="311"/>
        <v>0.67249999999999921</v>
      </c>
      <c r="O208" s="33">
        <f t="shared" si="311"/>
        <v>0.52337500000000026</v>
      </c>
      <c r="P208" s="40">
        <f t="shared" si="311"/>
        <v>0.6606249999999998</v>
      </c>
      <c r="R208" s="55">
        <f t="shared" si="311"/>
        <v>0.74793499999999991</v>
      </c>
      <c r="S208" s="61">
        <f t="shared" si="311"/>
        <v>0.79249499999999973</v>
      </c>
      <c r="T208" s="80">
        <v>0.61399999999999999</v>
      </c>
      <c r="U208" s="85">
        <v>0.70275708175870699</v>
      </c>
      <c r="V208" s="94">
        <f>((V211-V207)*25%)+V207</f>
        <v>0.61345249999999996</v>
      </c>
      <c r="W208" s="102"/>
      <c r="X208" s="91">
        <f t="shared" si="311"/>
        <v>0.5956999999999999</v>
      </c>
      <c r="Y208" s="16">
        <f t="shared" si="311"/>
        <v>0.74705000000000066</v>
      </c>
      <c r="Z208" s="66">
        <f t="shared" si="311"/>
        <v>0.70400000000000007</v>
      </c>
      <c r="AB208" s="78">
        <f t="shared" si="254"/>
        <v>0.52337500000000026</v>
      </c>
      <c r="AC208" s="78">
        <f t="shared" si="255"/>
        <v>0.79249499999999973</v>
      </c>
      <c r="AD208" s="68">
        <f t="shared" si="259"/>
        <v>0.26911999999999947</v>
      </c>
      <c r="AE208" s="120">
        <v>0.52337500000000026</v>
      </c>
      <c r="AF208" s="120">
        <v>0.79249499999999973</v>
      </c>
    </row>
    <row r="209" spans="2:32" ht="14.4" x14ac:dyDescent="0.3">
      <c r="B209" s="73">
        <f t="shared" si="256"/>
        <v>39.5</v>
      </c>
      <c r="C209" s="42">
        <f t="shared" ref="C209:H209" si="312">((C211-C191)/20)+C208</f>
        <v>0.63600000000000001</v>
      </c>
      <c r="D209" s="16">
        <f t="shared" si="312"/>
        <v>0.66650000000000054</v>
      </c>
      <c r="E209" s="27">
        <f t="shared" si="312"/>
        <v>0.65710000000000013</v>
      </c>
      <c r="F209" s="27">
        <f t="shared" si="312"/>
        <v>0.64010000000000011</v>
      </c>
      <c r="G209" s="16">
        <f t="shared" si="312"/>
        <v>0.65499999999999914</v>
      </c>
      <c r="H209" s="29">
        <f t="shared" si="312"/>
        <v>0.73150000000000048</v>
      </c>
      <c r="I209" s="9">
        <f>((I211-I207)/4)+I208</f>
        <v>0.68150000000000011</v>
      </c>
      <c r="J209" s="16">
        <f>((J211-J191)/20)+J208</f>
        <v>0.67600000000000005</v>
      </c>
      <c r="L209" s="24">
        <f t="shared" ref="L209:Z209" si="313">((L211-L191)/20)+L208</f>
        <v>0.53930000000000033</v>
      </c>
      <c r="M209" s="16">
        <f>((M211-M191)/20)+M208</f>
        <v>0.73150000000000048</v>
      </c>
      <c r="N209" s="29">
        <f t="shared" si="313"/>
        <v>0.67499999999999916</v>
      </c>
      <c r="O209" s="33">
        <f t="shared" si="313"/>
        <v>0.52475000000000027</v>
      </c>
      <c r="P209" s="40">
        <f t="shared" si="313"/>
        <v>0.66124999999999978</v>
      </c>
      <c r="R209" s="55">
        <f t="shared" si="313"/>
        <v>0.7502899999999999</v>
      </c>
      <c r="S209" s="61">
        <f t="shared" si="313"/>
        <v>0.79472999999999971</v>
      </c>
      <c r="T209" s="80">
        <v>0.61599999999999999</v>
      </c>
      <c r="U209" s="85">
        <v>0.70483457020056961</v>
      </c>
      <c r="V209" s="94">
        <f>((V211-V207)*50%)+V207</f>
        <v>0.61568500000000004</v>
      </c>
      <c r="W209" s="102"/>
      <c r="X209" s="91">
        <f t="shared" si="313"/>
        <v>0.59779999999999989</v>
      </c>
      <c r="Y209" s="16">
        <f t="shared" si="313"/>
        <v>0.7487000000000007</v>
      </c>
      <c r="Z209" s="66">
        <f t="shared" si="313"/>
        <v>0.70600000000000007</v>
      </c>
      <c r="AB209" s="78">
        <f t="shared" si="254"/>
        <v>0.52475000000000027</v>
      </c>
      <c r="AC209" s="78">
        <f t="shared" si="255"/>
        <v>0.79472999999999971</v>
      </c>
      <c r="AD209" s="68">
        <f t="shared" si="259"/>
        <v>0.26997999999999944</v>
      </c>
      <c r="AE209" s="120">
        <v>0.52475000000000027</v>
      </c>
      <c r="AF209" s="120">
        <v>0.79472999999999971</v>
      </c>
    </row>
    <row r="210" spans="2:32" ht="14.4" x14ac:dyDescent="0.3">
      <c r="B210" s="73">
        <f t="shared" si="256"/>
        <v>39.75</v>
      </c>
      <c r="C210" s="42">
        <f t="shared" ref="C210:H210" si="314">((C211-C191)/20)+C209</f>
        <v>0.63800000000000001</v>
      </c>
      <c r="D210" s="16">
        <f t="shared" si="314"/>
        <v>0.66825000000000057</v>
      </c>
      <c r="E210" s="27">
        <f t="shared" si="314"/>
        <v>0.65905000000000014</v>
      </c>
      <c r="F210" s="27">
        <f t="shared" si="314"/>
        <v>0.64205000000000012</v>
      </c>
      <c r="G210" s="16">
        <f t="shared" si="314"/>
        <v>0.65749999999999909</v>
      </c>
      <c r="H210" s="29">
        <f t="shared" si="314"/>
        <v>0.73325000000000051</v>
      </c>
      <c r="I210" s="9">
        <f>((I211-I207)/4)+I209</f>
        <v>0.68325000000000014</v>
      </c>
      <c r="J210" s="16">
        <f>((J211-J191)/20)+J209</f>
        <v>0.67800000000000005</v>
      </c>
      <c r="L210" s="24">
        <f t="shared" ref="L210:Z210" si="315">((L211-L191)/20)+L209</f>
        <v>0.54215000000000035</v>
      </c>
      <c r="M210" s="16">
        <f>((M211-M191)/20)+M209</f>
        <v>0.73325000000000051</v>
      </c>
      <c r="N210" s="29">
        <f t="shared" si="315"/>
        <v>0.6774999999999991</v>
      </c>
      <c r="O210" s="33">
        <f t="shared" si="315"/>
        <v>0.52612500000000029</v>
      </c>
      <c r="P210" s="40">
        <f t="shared" si="315"/>
        <v>0.66187499999999977</v>
      </c>
      <c r="R210" s="55">
        <f t="shared" si="315"/>
        <v>0.7526449999999999</v>
      </c>
      <c r="S210" s="61">
        <f t="shared" si="315"/>
        <v>0.7969649999999997</v>
      </c>
      <c r="T210" s="80">
        <v>0.61899999999999999</v>
      </c>
      <c r="U210" s="85">
        <v>0.70689753867253169</v>
      </c>
      <c r="V210" s="94">
        <f>((V211-V207)*75%)+V207</f>
        <v>0.61791750000000001</v>
      </c>
      <c r="W210" s="102"/>
      <c r="X210" s="91">
        <f t="shared" si="315"/>
        <v>0.59989999999999988</v>
      </c>
      <c r="Y210" s="16">
        <f t="shared" si="315"/>
        <v>0.75035000000000074</v>
      </c>
      <c r="Z210" s="66">
        <f t="shared" si="315"/>
        <v>0.70800000000000007</v>
      </c>
      <c r="AB210" s="78">
        <f t="shared" si="254"/>
        <v>0.52612500000000029</v>
      </c>
      <c r="AC210" s="78">
        <f t="shared" si="255"/>
        <v>0.7969649999999997</v>
      </c>
      <c r="AD210" s="68">
        <f t="shared" si="259"/>
        <v>0.27083999999999941</v>
      </c>
      <c r="AE210" s="120">
        <v>0.52612500000000029</v>
      </c>
      <c r="AF210" s="120">
        <v>0.7969649999999997</v>
      </c>
    </row>
    <row r="211" spans="2:32" ht="14.4" x14ac:dyDescent="0.3">
      <c r="B211" s="73">
        <f t="shared" si="256"/>
        <v>40</v>
      </c>
      <c r="C211" s="10">
        <v>0.64</v>
      </c>
      <c r="D211" s="13">
        <v>0.67</v>
      </c>
      <c r="E211" s="28">
        <v>0.66100000000000003</v>
      </c>
      <c r="F211" s="28">
        <v>0.64400000000000002</v>
      </c>
      <c r="G211" s="13">
        <v>0.66</v>
      </c>
      <c r="H211" s="8">
        <v>0.73499999999999999</v>
      </c>
      <c r="I211" s="8">
        <v>0.68500000000000005</v>
      </c>
      <c r="J211" s="13">
        <v>0.68</v>
      </c>
      <c r="L211" s="23">
        <v>0.54500000000000004</v>
      </c>
      <c r="M211" s="13">
        <v>0.73499999999999999</v>
      </c>
      <c r="N211" s="8">
        <v>0.68</v>
      </c>
      <c r="O211" s="32">
        <v>0.52749999999999997</v>
      </c>
      <c r="P211" s="39">
        <v>0.66249999999999998</v>
      </c>
      <c r="R211" s="15">
        <v>0.755</v>
      </c>
      <c r="S211" s="60">
        <v>0.79920000000000002</v>
      </c>
      <c r="T211" s="80">
        <v>0.621</v>
      </c>
      <c r="U211" s="85">
        <v>0.70894608865748077</v>
      </c>
      <c r="V211" s="95">
        <v>0.62014999999999998</v>
      </c>
      <c r="W211" s="104"/>
      <c r="X211" s="90">
        <v>0.60199999999999998</v>
      </c>
      <c r="Y211" s="13">
        <v>0.752</v>
      </c>
      <c r="Z211" s="65">
        <v>0.71</v>
      </c>
      <c r="AB211" s="78">
        <f t="shared" si="254"/>
        <v>0.52749999999999997</v>
      </c>
      <c r="AC211" s="78">
        <f t="shared" si="255"/>
        <v>0.79920000000000002</v>
      </c>
      <c r="AD211" s="68">
        <f t="shared" si="259"/>
        <v>0.27170000000000005</v>
      </c>
      <c r="AE211" s="120">
        <v>0.52749999999999997</v>
      </c>
      <c r="AF211" s="120">
        <v>0.79920000000000002</v>
      </c>
    </row>
    <row r="212" spans="2:32" ht="14.4" x14ac:dyDescent="0.3">
      <c r="B212" s="73">
        <f t="shared" si="256"/>
        <v>40.25</v>
      </c>
      <c r="C212" s="42">
        <f t="shared" ref="C212:H212" si="316">((C231-C211)/20)+C211</f>
        <v>0.64175000000000004</v>
      </c>
      <c r="D212" s="16">
        <f t="shared" si="316"/>
        <v>0.67200000000000004</v>
      </c>
      <c r="E212" s="27">
        <f t="shared" si="316"/>
        <v>0.66270000000000007</v>
      </c>
      <c r="F212" s="27">
        <f t="shared" si="316"/>
        <v>0.64595000000000002</v>
      </c>
      <c r="G212" s="16">
        <f t="shared" si="316"/>
        <v>0.66200000000000003</v>
      </c>
      <c r="H212" s="29">
        <f t="shared" si="316"/>
        <v>0.73724999999999996</v>
      </c>
      <c r="I212" s="9">
        <f>((I215-I211)/4)+I211</f>
        <v>0.68674999999999997</v>
      </c>
      <c r="J212" s="16">
        <f>((J231-J211)/20)+J211</f>
        <v>0.68200000000000005</v>
      </c>
      <c r="L212" s="24">
        <f t="shared" ref="L212:Z212" si="317">((L231-L211)/20)+L211</f>
        <v>0.54925000000000002</v>
      </c>
      <c r="M212" s="16">
        <f>((M231-M211)/20)+M211</f>
        <v>0.73675000000000002</v>
      </c>
      <c r="N212" s="29">
        <f t="shared" si="317"/>
        <v>0.68200000000000005</v>
      </c>
      <c r="O212" s="33">
        <f t="shared" si="317"/>
        <v>0.53306500000000001</v>
      </c>
      <c r="P212" s="40">
        <f t="shared" si="317"/>
        <v>0.66337499999999994</v>
      </c>
      <c r="R212" s="55">
        <f t="shared" si="317"/>
        <v>0.75697499999999995</v>
      </c>
      <c r="S212" s="61">
        <f t="shared" si="317"/>
        <v>0.80102499999999999</v>
      </c>
      <c r="T212" s="80">
        <v>0.623</v>
      </c>
      <c r="U212" s="85">
        <v>0.71098032092902019</v>
      </c>
      <c r="V212" s="94">
        <f>((V215-V211)*25%)+V211</f>
        <v>0.62238249999999995</v>
      </c>
      <c r="W212" s="102"/>
      <c r="X212" s="91">
        <f t="shared" si="317"/>
        <v>0.60424999999999995</v>
      </c>
      <c r="Y212" s="16">
        <f t="shared" si="317"/>
        <v>0.75344999999999995</v>
      </c>
      <c r="Z212" s="66">
        <f t="shared" si="317"/>
        <v>0.71199999999999997</v>
      </c>
      <c r="AB212" s="78">
        <f t="shared" si="254"/>
        <v>0.53306500000000001</v>
      </c>
      <c r="AC212" s="78">
        <f t="shared" si="255"/>
        <v>0.80102499999999999</v>
      </c>
      <c r="AD212" s="68">
        <f t="shared" si="259"/>
        <v>0.26795999999999998</v>
      </c>
      <c r="AE212" s="120">
        <v>0.53306500000000001</v>
      </c>
      <c r="AF212" s="120">
        <v>0.80102499999999999</v>
      </c>
    </row>
    <row r="213" spans="2:32" ht="14.4" x14ac:dyDescent="0.3">
      <c r="B213" s="73">
        <f t="shared" si="256"/>
        <v>40.5</v>
      </c>
      <c r="C213" s="42">
        <f t="shared" ref="C213:H213" si="318">((C231-C211)/20)+C212</f>
        <v>0.64350000000000007</v>
      </c>
      <c r="D213" s="16">
        <f t="shared" si="318"/>
        <v>0.67400000000000004</v>
      </c>
      <c r="E213" s="27">
        <f t="shared" si="318"/>
        <v>0.6644000000000001</v>
      </c>
      <c r="F213" s="27">
        <f t="shared" si="318"/>
        <v>0.64790000000000003</v>
      </c>
      <c r="G213" s="16">
        <f t="shared" si="318"/>
        <v>0.66400000000000003</v>
      </c>
      <c r="H213" s="29">
        <f t="shared" si="318"/>
        <v>0.73949999999999994</v>
      </c>
      <c r="I213" s="9">
        <f>((I215-I211)/4)+I212</f>
        <v>0.68849999999999989</v>
      </c>
      <c r="J213" s="16">
        <f>((J231-J211)/20)+J212</f>
        <v>0.68400000000000005</v>
      </c>
      <c r="L213" s="24">
        <f t="shared" ref="L213:Z213" si="319">((L231-L211)/20)+L212</f>
        <v>0.55349999999999999</v>
      </c>
      <c r="M213" s="16">
        <f>((M231-M211)/20)+M212</f>
        <v>0.73850000000000005</v>
      </c>
      <c r="N213" s="29">
        <f t="shared" si="319"/>
        <v>0.68400000000000005</v>
      </c>
      <c r="O213" s="33">
        <f t="shared" si="319"/>
        <v>0.53863000000000005</v>
      </c>
      <c r="P213" s="40">
        <f t="shared" si="319"/>
        <v>0.6642499999999999</v>
      </c>
      <c r="R213" s="55">
        <f t="shared" si="319"/>
        <v>0.7589499999999999</v>
      </c>
      <c r="S213" s="61">
        <f t="shared" si="319"/>
        <v>0.80284999999999995</v>
      </c>
      <c r="T213" s="80">
        <v>0.626</v>
      </c>
      <c r="U213" s="85">
        <v>0.71300033555642817</v>
      </c>
      <c r="V213" s="94">
        <f>((V215-V211)*50%)+V211</f>
        <v>0.62461499999999992</v>
      </c>
      <c r="W213" s="102"/>
      <c r="X213" s="91">
        <f t="shared" si="319"/>
        <v>0.60649999999999993</v>
      </c>
      <c r="Y213" s="16">
        <f t="shared" si="319"/>
        <v>0.7548999999999999</v>
      </c>
      <c r="Z213" s="66">
        <f t="shared" si="319"/>
        <v>0.71399999999999997</v>
      </c>
      <c r="AB213" s="78">
        <f t="shared" si="254"/>
        <v>0.53863000000000005</v>
      </c>
      <c r="AC213" s="78">
        <f t="shared" si="255"/>
        <v>0.80284999999999995</v>
      </c>
      <c r="AD213" s="68">
        <f t="shared" si="259"/>
        <v>0.2642199999999999</v>
      </c>
      <c r="AE213" s="120">
        <v>0.53863000000000005</v>
      </c>
      <c r="AF213" s="120">
        <v>0.80284999999999995</v>
      </c>
    </row>
    <row r="214" spans="2:32" ht="14.4" x14ac:dyDescent="0.3">
      <c r="B214" s="73">
        <f t="shared" si="256"/>
        <v>40.75</v>
      </c>
      <c r="C214" s="42">
        <f t="shared" ref="C214:H214" si="320">((C231-C211)/20)+C213</f>
        <v>0.6452500000000001</v>
      </c>
      <c r="D214" s="16">
        <f t="shared" si="320"/>
        <v>0.67600000000000005</v>
      </c>
      <c r="E214" s="27">
        <f t="shared" si="320"/>
        <v>0.66610000000000014</v>
      </c>
      <c r="F214" s="27">
        <f t="shared" si="320"/>
        <v>0.64985000000000004</v>
      </c>
      <c r="G214" s="16">
        <f t="shared" si="320"/>
        <v>0.66600000000000004</v>
      </c>
      <c r="H214" s="29">
        <f t="shared" si="320"/>
        <v>0.74174999999999991</v>
      </c>
      <c r="I214" s="9">
        <f>((I215-I211)/4)+I213</f>
        <v>0.69024999999999981</v>
      </c>
      <c r="J214" s="16">
        <f>((J231-J211)/20)+J213</f>
        <v>0.68600000000000005</v>
      </c>
      <c r="L214" s="24">
        <f t="shared" ref="L214:Z214" si="321">((L231-L211)/20)+L213</f>
        <v>0.55774999999999997</v>
      </c>
      <c r="M214" s="16">
        <f>((M231-M211)/20)+M213</f>
        <v>0.74025000000000007</v>
      </c>
      <c r="N214" s="29">
        <f t="shared" si="321"/>
        <v>0.68600000000000005</v>
      </c>
      <c r="O214" s="33">
        <f t="shared" si="321"/>
        <v>0.5441950000000001</v>
      </c>
      <c r="P214" s="40">
        <f t="shared" si="321"/>
        <v>0.66512499999999986</v>
      </c>
      <c r="R214" s="55">
        <f t="shared" si="321"/>
        <v>0.76092499999999985</v>
      </c>
      <c r="S214" s="61">
        <f t="shared" si="321"/>
        <v>0.80467499999999992</v>
      </c>
      <c r="T214" s="80">
        <v>0.628</v>
      </c>
      <c r="U214" s="85">
        <v>0.71500623190957868</v>
      </c>
      <c r="V214" s="94">
        <f>((V215-V211)*75%)+V211</f>
        <v>0.6268475</v>
      </c>
      <c r="W214" s="102"/>
      <c r="X214" s="91">
        <f t="shared" si="321"/>
        <v>0.6087499999999999</v>
      </c>
      <c r="Y214" s="16">
        <f t="shared" si="321"/>
        <v>0.75634999999999986</v>
      </c>
      <c r="Z214" s="66">
        <f t="shared" si="321"/>
        <v>0.71599999999999997</v>
      </c>
      <c r="AB214" s="78">
        <f t="shared" si="254"/>
        <v>0.5441950000000001</v>
      </c>
      <c r="AC214" s="78">
        <f t="shared" si="255"/>
        <v>0.80467499999999992</v>
      </c>
      <c r="AD214" s="68">
        <f t="shared" si="259"/>
        <v>0.26047999999999982</v>
      </c>
      <c r="AE214" s="120">
        <v>0.5441950000000001</v>
      </c>
      <c r="AF214" s="120">
        <v>0.80467499999999992</v>
      </c>
    </row>
    <row r="215" spans="2:32" ht="14.4" x14ac:dyDescent="0.3">
      <c r="B215" s="73">
        <f t="shared" si="256"/>
        <v>41</v>
      </c>
      <c r="C215" s="42">
        <f t="shared" ref="C215:H215" si="322">((C231-C211)/20)+C214</f>
        <v>0.64700000000000013</v>
      </c>
      <c r="D215" s="16">
        <f t="shared" si="322"/>
        <v>0.67800000000000005</v>
      </c>
      <c r="E215" s="27">
        <f t="shared" si="322"/>
        <v>0.66780000000000017</v>
      </c>
      <c r="F215" s="27">
        <f t="shared" si="322"/>
        <v>0.65180000000000005</v>
      </c>
      <c r="G215" s="16">
        <f t="shared" si="322"/>
        <v>0.66800000000000004</v>
      </c>
      <c r="H215" s="29">
        <f t="shared" si="322"/>
        <v>0.74399999999999988</v>
      </c>
      <c r="I215" s="8">
        <v>0.69199999999999995</v>
      </c>
      <c r="J215" s="16">
        <f>((J231-J211)/20)+J214</f>
        <v>0.68800000000000006</v>
      </c>
      <c r="L215" s="24">
        <f t="shared" ref="L215:Z215" si="323">((L231-L211)/20)+L214</f>
        <v>0.56199999999999994</v>
      </c>
      <c r="M215" s="16">
        <f>((M231-M211)/20)+M214</f>
        <v>0.7420000000000001</v>
      </c>
      <c r="N215" s="29">
        <f t="shared" si="323"/>
        <v>0.68800000000000006</v>
      </c>
      <c r="O215" s="33">
        <f t="shared" si="323"/>
        <v>0.54976000000000014</v>
      </c>
      <c r="P215" s="40">
        <f t="shared" si="323"/>
        <v>0.66599999999999981</v>
      </c>
      <c r="R215" s="55">
        <f t="shared" si="323"/>
        <v>0.7628999999999998</v>
      </c>
      <c r="S215" s="61">
        <f t="shared" si="323"/>
        <v>0.80649999999999988</v>
      </c>
      <c r="T215" s="80">
        <v>0.63100000000000001</v>
      </c>
      <c r="U215" s="85">
        <v>0.71699810866383051</v>
      </c>
      <c r="V215" s="95">
        <v>0.62907999999999997</v>
      </c>
      <c r="W215" s="103"/>
      <c r="X215" s="91">
        <f t="shared" si="323"/>
        <v>0.61099999999999988</v>
      </c>
      <c r="Y215" s="16">
        <f t="shared" si="323"/>
        <v>0.75779999999999981</v>
      </c>
      <c r="Z215" s="66">
        <f t="shared" si="323"/>
        <v>0.71799999999999997</v>
      </c>
      <c r="AB215" s="78">
        <f t="shared" si="254"/>
        <v>0.54976000000000014</v>
      </c>
      <c r="AC215" s="78">
        <f t="shared" si="255"/>
        <v>0.80649999999999988</v>
      </c>
      <c r="AD215" s="68">
        <f t="shared" si="259"/>
        <v>0.25673999999999975</v>
      </c>
      <c r="AE215" s="120">
        <v>0.54976000000000014</v>
      </c>
      <c r="AF215" s="120">
        <v>0.80649999999999988</v>
      </c>
    </row>
    <row r="216" spans="2:32" ht="14.4" x14ac:dyDescent="0.3">
      <c r="B216" s="73">
        <f t="shared" si="256"/>
        <v>41.25</v>
      </c>
      <c r="C216" s="42">
        <f t="shared" ref="C216:H216" si="324">((C231-C211)/20)+C215</f>
        <v>0.64875000000000016</v>
      </c>
      <c r="D216" s="16">
        <f t="shared" si="324"/>
        <v>0.68</v>
      </c>
      <c r="E216" s="27">
        <f t="shared" si="324"/>
        <v>0.66950000000000021</v>
      </c>
      <c r="F216" s="27">
        <f t="shared" si="324"/>
        <v>0.65375000000000005</v>
      </c>
      <c r="G216" s="16">
        <f t="shared" si="324"/>
        <v>0.67</v>
      </c>
      <c r="H216" s="29">
        <f t="shared" si="324"/>
        <v>0.74624999999999986</v>
      </c>
      <c r="I216" s="9">
        <f>((I219-I215)/4)+I215</f>
        <v>0.69374999999999998</v>
      </c>
      <c r="J216" s="16">
        <f>((J231-J211)/20)+J215</f>
        <v>0.69000000000000006</v>
      </c>
      <c r="L216" s="24">
        <f t="shared" ref="L216:Z216" si="325">((L231-L211)/20)+L215</f>
        <v>0.56624999999999992</v>
      </c>
      <c r="M216" s="16">
        <f>((M231-M211)/20)+M215</f>
        <v>0.74375000000000013</v>
      </c>
      <c r="N216" s="29">
        <f t="shared" si="325"/>
        <v>0.69000000000000006</v>
      </c>
      <c r="O216" s="33">
        <f t="shared" si="325"/>
        <v>0.55532500000000018</v>
      </c>
      <c r="P216" s="40">
        <f t="shared" si="325"/>
        <v>0.66687499999999977</v>
      </c>
      <c r="R216" s="55">
        <f t="shared" si="325"/>
        <v>0.76487499999999975</v>
      </c>
      <c r="S216" s="61">
        <f t="shared" si="325"/>
        <v>0.80832499999999985</v>
      </c>
      <c r="T216" s="80">
        <v>0.63300000000000001</v>
      </c>
      <c r="U216" s="85">
        <v>0.71897606380488088</v>
      </c>
      <c r="V216" s="94">
        <f>((V219-V215)*25%)+V215</f>
        <v>0.63131499999999996</v>
      </c>
      <c r="W216" s="102"/>
      <c r="X216" s="91">
        <f t="shared" si="325"/>
        <v>0.61324999999999985</v>
      </c>
      <c r="Y216" s="16">
        <f t="shared" si="325"/>
        <v>0.75924999999999976</v>
      </c>
      <c r="Z216" s="66">
        <f t="shared" si="325"/>
        <v>0.72</v>
      </c>
      <c r="AB216" s="78">
        <f t="shared" si="254"/>
        <v>0.55532500000000018</v>
      </c>
      <c r="AC216" s="78">
        <f t="shared" si="255"/>
        <v>0.80832499999999985</v>
      </c>
      <c r="AD216" s="68">
        <f t="shared" si="259"/>
        <v>0.25299999999999967</v>
      </c>
      <c r="AE216" s="120">
        <v>0.55532500000000018</v>
      </c>
      <c r="AF216" s="120">
        <v>0.80832499999999985</v>
      </c>
    </row>
    <row r="217" spans="2:32" ht="14.4" x14ac:dyDescent="0.3">
      <c r="B217" s="73">
        <f t="shared" si="256"/>
        <v>41.5</v>
      </c>
      <c r="C217" s="42">
        <f t="shared" ref="C217:H217" si="326">((C231-C211)/20)+C216</f>
        <v>0.65050000000000019</v>
      </c>
      <c r="D217" s="16">
        <f t="shared" si="326"/>
        <v>0.68200000000000005</v>
      </c>
      <c r="E217" s="27">
        <f t="shared" si="326"/>
        <v>0.67120000000000024</v>
      </c>
      <c r="F217" s="27">
        <f t="shared" si="326"/>
        <v>0.65570000000000006</v>
      </c>
      <c r="G217" s="16">
        <f t="shared" si="326"/>
        <v>0.67200000000000004</v>
      </c>
      <c r="H217" s="29">
        <f t="shared" si="326"/>
        <v>0.74849999999999983</v>
      </c>
      <c r="I217" s="9">
        <f>((I219-I215)/4)+I216</f>
        <v>0.69550000000000001</v>
      </c>
      <c r="J217" s="16">
        <f>((J231-J211)/20)+J216</f>
        <v>0.69200000000000006</v>
      </c>
      <c r="L217" s="24">
        <f t="shared" ref="L217:Z217" si="327">((L231-L211)/20)+L216</f>
        <v>0.5704999999999999</v>
      </c>
      <c r="M217" s="16">
        <f>((M231-M211)/20)+M216</f>
        <v>0.74550000000000016</v>
      </c>
      <c r="N217" s="29">
        <f t="shared" si="327"/>
        <v>0.69200000000000006</v>
      </c>
      <c r="O217" s="33">
        <f t="shared" si="327"/>
        <v>0.56089000000000022</v>
      </c>
      <c r="P217" s="40">
        <f t="shared" si="327"/>
        <v>0.66774999999999973</v>
      </c>
      <c r="R217" s="55">
        <f t="shared" si="327"/>
        <v>0.7668499999999997</v>
      </c>
      <c r="S217" s="61">
        <f t="shared" si="327"/>
        <v>0.81014999999999981</v>
      </c>
      <c r="T217" s="80">
        <v>0.63500000000000001</v>
      </c>
      <c r="U217" s="85">
        <v>0.7209401946335865</v>
      </c>
      <c r="V217" s="94">
        <f>((V219-V215)*50%)+V215</f>
        <v>0.63355000000000006</v>
      </c>
      <c r="W217" s="102"/>
      <c r="X217" s="91">
        <f t="shared" si="327"/>
        <v>0.61549999999999983</v>
      </c>
      <c r="Y217" s="16">
        <f t="shared" si="327"/>
        <v>0.76069999999999971</v>
      </c>
      <c r="Z217" s="66">
        <f t="shared" si="327"/>
        <v>0.72199999999999998</v>
      </c>
      <c r="AB217" s="78">
        <f t="shared" si="254"/>
        <v>0.56089000000000022</v>
      </c>
      <c r="AC217" s="78">
        <f t="shared" si="255"/>
        <v>0.81014999999999981</v>
      </c>
      <c r="AD217" s="68">
        <f t="shared" si="259"/>
        <v>0.24925999999999959</v>
      </c>
      <c r="AE217" s="120">
        <v>0.56089000000000022</v>
      </c>
      <c r="AF217" s="120">
        <v>0.81014999999999981</v>
      </c>
    </row>
    <row r="218" spans="2:32" ht="14.4" x14ac:dyDescent="0.3">
      <c r="B218" s="73">
        <f t="shared" si="256"/>
        <v>41.75</v>
      </c>
      <c r="C218" s="42">
        <f t="shared" ref="C218:H218" si="328">((C231-C211)/20)+C217</f>
        <v>0.65225000000000022</v>
      </c>
      <c r="D218" s="16">
        <f t="shared" si="328"/>
        <v>0.68400000000000005</v>
      </c>
      <c r="E218" s="27">
        <f t="shared" si="328"/>
        <v>0.67290000000000028</v>
      </c>
      <c r="F218" s="27">
        <f t="shared" si="328"/>
        <v>0.65765000000000007</v>
      </c>
      <c r="G218" s="16">
        <f t="shared" si="328"/>
        <v>0.67400000000000004</v>
      </c>
      <c r="H218" s="29">
        <f t="shared" si="328"/>
        <v>0.75074999999999981</v>
      </c>
      <c r="I218" s="9">
        <f>((I219-I215)/4)+I217</f>
        <v>0.69725000000000004</v>
      </c>
      <c r="J218" s="16">
        <f>((J231-J211)/20)+J217</f>
        <v>0.69400000000000006</v>
      </c>
      <c r="L218" s="24">
        <f t="shared" ref="L218:Z218" si="329">((L231-L211)/20)+L217</f>
        <v>0.57474999999999987</v>
      </c>
      <c r="M218" s="16">
        <f>((M231-M211)/20)+M217</f>
        <v>0.74725000000000019</v>
      </c>
      <c r="N218" s="29">
        <f t="shared" si="329"/>
        <v>0.69400000000000006</v>
      </c>
      <c r="O218" s="33">
        <f t="shared" si="329"/>
        <v>0.56645500000000026</v>
      </c>
      <c r="P218" s="40">
        <f t="shared" si="329"/>
        <v>0.66862499999999969</v>
      </c>
      <c r="R218" s="55">
        <f t="shared" si="329"/>
        <v>0.76882499999999965</v>
      </c>
      <c r="S218" s="61">
        <f t="shared" si="329"/>
        <v>0.81197499999999978</v>
      </c>
      <c r="T218" s="80">
        <v>0.63700000000000001</v>
      </c>
      <c r="U218" s="85">
        <v>0.72289059777074915</v>
      </c>
      <c r="V218" s="94">
        <f>((V219-V215)*75%)+V215</f>
        <v>0.63578500000000004</v>
      </c>
      <c r="W218" s="102"/>
      <c r="X218" s="91">
        <f t="shared" si="329"/>
        <v>0.6177499999999998</v>
      </c>
      <c r="Y218" s="16">
        <f t="shared" si="329"/>
        <v>0.76214999999999966</v>
      </c>
      <c r="Z218" s="66">
        <f t="shared" si="329"/>
        <v>0.72399999999999998</v>
      </c>
      <c r="AB218" s="78">
        <f t="shared" si="254"/>
        <v>0.56645500000000026</v>
      </c>
      <c r="AC218" s="78">
        <f t="shared" si="255"/>
        <v>0.81197499999999978</v>
      </c>
      <c r="AD218" s="68">
        <f t="shared" si="259"/>
        <v>0.24551999999999952</v>
      </c>
      <c r="AE218" s="120">
        <v>0.56645500000000026</v>
      </c>
      <c r="AF218" s="120">
        <v>0.81197499999999978</v>
      </c>
    </row>
    <row r="219" spans="2:32" ht="14.4" x14ac:dyDescent="0.3">
      <c r="B219" s="73">
        <f t="shared" si="256"/>
        <v>42</v>
      </c>
      <c r="C219" s="42">
        <f t="shared" ref="C219:H219" si="330">((C231-C211)/20)+C218</f>
        <v>0.65400000000000025</v>
      </c>
      <c r="D219" s="16">
        <f t="shared" si="330"/>
        <v>0.68600000000000005</v>
      </c>
      <c r="E219" s="27">
        <f t="shared" si="330"/>
        <v>0.67460000000000031</v>
      </c>
      <c r="F219" s="27">
        <f t="shared" si="330"/>
        <v>0.65960000000000008</v>
      </c>
      <c r="G219" s="16">
        <f t="shared" si="330"/>
        <v>0.67600000000000005</v>
      </c>
      <c r="H219" s="29">
        <f t="shared" si="330"/>
        <v>0.75299999999999978</v>
      </c>
      <c r="I219" s="8">
        <v>0.69899999999999995</v>
      </c>
      <c r="J219" s="16">
        <f>((J231-J211)/20)+J218</f>
        <v>0.69600000000000006</v>
      </c>
      <c r="L219" s="24">
        <f t="shared" ref="L219:Z219" si="331">((L231-L211)/20)+L218</f>
        <v>0.57899999999999985</v>
      </c>
      <c r="M219" s="16">
        <f>((M231-M211)/20)+M218</f>
        <v>0.74900000000000022</v>
      </c>
      <c r="N219" s="29">
        <f t="shared" si="331"/>
        <v>0.69600000000000006</v>
      </c>
      <c r="O219" s="33">
        <f t="shared" si="331"/>
        <v>0.57202000000000031</v>
      </c>
      <c r="P219" s="40">
        <f t="shared" si="331"/>
        <v>0.66949999999999965</v>
      </c>
      <c r="R219" s="55">
        <f t="shared" si="331"/>
        <v>0.7707999999999996</v>
      </c>
      <c r="S219" s="61">
        <f t="shared" si="331"/>
        <v>0.81379999999999975</v>
      </c>
      <c r="T219" s="80">
        <v>0.64</v>
      </c>
      <c r="U219" s="85">
        <v>0.72482736916186941</v>
      </c>
      <c r="V219" s="95">
        <v>0.63802000000000003</v>
      </c>
      <c r="W219" s="103"/>
      <c r="X219" s="91">
        <f t="shared" si="331"/>
        <v>0.61999999999999977</v>
      </c>
      <c r="Y219" s="16">
        <f t="shared" si="331"/>
        <v>0.76359999999999961</v>
      </c>
      <c r="Z219" s="66">
        <f t="shared" si="331"/>
        <v>0.72599999999999998</v>
      </c>
      <c r="AB219" s="78">
        <f t="shared" si="254"/>
        <v>0.57202000000000031</v>
      </c>
      <c r="AC219" s="78">
        <f t="shared" si="255"/>
        <v>0.81379999999999975</v>
      </c>
      <c r="AD219" s="68">
        <f t="shared" si="259"/>
        <v>0.24177999999999944</v>
      </c>
      <c r="AE219" s="120">
        <v>0.57202000000000031</v>
      </c>
      <c r="AF219" s="120">
        <v>0.81379999999999975</v>
      </c>
    </row>
    <row r="220" spans="2:32" ht="14.4" x14ac:dyDescent="0.3">
      <c r="B220" s="73">
        <f t="shared" si="256"/>
        <v>42.25</v>
      </c>
      <c r="C220" s="42">
        <f t="shared" ref="C220:H220" si="332">((C231-C211)/20)+C219</f>
        <v>0.65575000000000028</v>
      </c>
      <c r="D220" s="16">
        <f t="shared" si="332"/>
        <v>0.68800000000000006</v>
      </c>
      <c r="E220" s="27">
        <f t="shared" si="332"/>
        <v>0.67630000000000035</v>
      </c>
      <c r="F220" s="27">
        <f t="shared" si="332"/>
        <v>0.66155000000000008</v>
      </c>
      <c r="G220" s="16">
        <f t="shared" si="332"/>
        <v>0.67800000000000005</v>
      </c>
      <c r="H220" s="29">
        <f t="shared" si="332"/>
        <v>0.75524999999999975</v>
      </c>
      <c r="I220" s="9">
        <f>((I223-I219)/4)+I219</f>
        <v>0.70074999999999998</v>
      </c>
      <c r="J220" s="16">
        <f>((J231-J211)/20)+J219</f>
        <v>0.69800000000000006</v>
      </c>
      <c r="L220" s="24">
        <f t="shared" ref="L220:Z220" si="333">((L231-L211)/20)+L219</f>
        <v>0.58324999999999982</v>
      </c>
      <c r="M220" s="16">
        <f>((M231-M211)/20)+M219</f>
        <v>0.75075000000000025</v>
      </c>
      <c r="N220" s="29">
        <f t="shared" si="333"/>
        <v>0.69800000000000006</v>
      </c>
      <c r="O220" s="33">
        <f t="shared" si="333"/>
        <v>0.57758500000000035</v>
      </c>
      <c r="P220" s="40">
        <f t="shared" si="333"/>
        <v>0.67037499999999961</v>
      </c>
      <c r="R220" s="55">
        <f t="shared" si="333"/>
        <v>0.77277499999999955</v>
      </c>
      <c r="S220" s="61">
        <f t="shared" si="333"/>
        <v>0.81562499999999971</v>
      </c>
      <c r="T220" s="80">
        <v>0.64200000000000002</v>
      </c>
      <c r="U220" s="85">
        <v>0.72675060408186531</v>
      </c>
      <c r="V220" s="94">
        <f>((V223-V219)*25%)+V219</f>
        <v>0.64021749999999999</v>
      </c>
      <c r="W220" s="102"/>
      <c r="X220" s="91">
        <f t="shared" si="333"/>
        <v>0.62224999999999975</v>
      </c>
      <c r="Y220" s="16">
        <f t="shared" si="333"/>
        <v>0.76504999999999956</v>
      </c>
      <c r="Z220" s="66">
        <f t="shared" si="333"/>
        <v>0.72799999999999998</v>
      </c>
      <c r="AB220" s="78">
        <f t="shared" si="254"/>
        <v>0.57758500000000035</v>
      </c>
      <c r="AC220" s="78">
        <f t="shared" si="255"/>
        <v>0.81562499999999971</v>
      </c>
      <c r="AD220" s="68">
        <f t="shared" si="259"/>
        <v>0.23803999999999936</v>
      </c>
      <c r="AE220" s="120">
        <v>0.57758500000000035</v>
      </c>
      <c r="AF220" s="120">
        <v>0.81562499999999971</v>
      </c>
    </row>
    <row r="221" spans="2:32" ht="14.4" x14ac:dyDescent="0.3">
      <c r="B221" s="73">
        <f t="shared" si="256"/>
        <v>42.5</v>
      </c>
      <c r="C221" s="42">
        <f t="shared" ref="C221:H221" si="334">((C231-C211)/20)+C220</f>
        <v>0.65750000000000031</v>
      </c>
      <c r="D221" s="16">
        <f t="shared" si="334"/>
        <v>0.69000000000000006</v>
      </c>
      <c r="E221" s="27">
        <f t="shared" si="334"/>
        <v>0.67800000000000038</v>
      </c>
      <c r="F221" s="27">
        <f t="shared" si="334"/>
        <v>0.66350000000000009</v>
      </c>
      <c r="G221" s="16">
        <f t="shared" si="334"/>
        <v>0.68</v>
      </c>
      <c r="H221" s="29">
        <f t="shared" si="334"/>
        <v>0.75749999999999973</v>
      </c>
      <c r="I221" s="9">
        <f>((I223-I219)/4)+I220</f>
        <v>0.70250000000000001</v>
      </c>
      <c r="J221" s="16">
        <f>((J231-J211)/20)+J220</f>
        <v>0.70000000000000007</v>
      </c>
      <c r="L221" s="24">
        <f t="shared" ref="L221:Z221" si="335">((L231-L211)/20)+L220</f>
        <v>0.5874999999999998</v>
      </c>
      <c r="M221" s="16">
        <f>((M231-M211)/20)+M220</f>
        <v>0.75250000000000028</v>
      </c>
      <c r="N221" s="29">
        <f t="shared" si="335"/>
        <v>0.70000000000000007</v>
      </c>
      <c r="O221" s="33">
        <f t="shared" si="335"/>
        <v>0.58315000000000039</v>
      </c>
      <c r="P221" s="40">
        <f t="shared" si="335"/>
        <v>0.67124999999999957</v>
      </c>
      <c r="R221" s="55">
        <f t="shared" si="335"/>
        <v>0.77474999999999949</v>
      </c>
      <c r="S221" s="61">
        <f t="shared" si="335"/>
        <v>0.81744999999999968</v>
      </c>
      <c r="T221" s="80">
        <v>0.64400000000000002</v>
      </c>
      <c r="U221" s="85">
        <v>0.72866039713976116</v>
      </c>
      <c r="V221" s="94">
        <f>((V223-V219)*50%)+V219</f>
        <v>0.64241499999999996</v>
      </c>
      <c r="W221" s="102"/>
      <c r="X221" s="91">
        <f t="shared" si="335"/>
        <v>0.62449999999999972</v>
      </c>
      <c r="Y221" s="16">
        <f t="shared" si="335"/>
        <v>0.76649999999999952</v>
      </c>
      <c r="Z221" s="66">
        <f t="shared" si="335"/>
        <v>0.73</v>
      </c>
      <c r="AB221" s="78">
        <f t="shared" si="254"/>
        <v>0.58315000000000039</v>
      </c>
      <c r="AC221" s="78">
        <f t="shared" si="255"/>
        <v>0.81744999999999968</v>
      </c>
      <c r="AD221" s="68">
        <f t="shared" si="259"/>
        <v>0.23429999999999929</v>
      </c>
      <c r="AE221" s="120">
        <v>0.58315000000000039</v>
      </c>
      <c r="AF221" s="120">
        <v>0.81744999999999968</v>
      </c>
    </row>
    <row r="222" spans="2:32" ht="14.4" x14ac:dyDescent="0.3">
      <c r="B222" s="73">
        <f t="shared" si="256"/>
        <v>42.75</v>
      </c>
      <c r="C222" s="42">
        <f t="shared" ref="C222:H222" si="336">((C231-C211)/20)+C221</f>
        <v>0.65925000000000034</v>
      </c>
      <c r="D222" s="16">
        <f t="shared" si="336"/>
        <v>0.69200000000000006</v>
      </c>
      <c r="E222" s="27">
        <f t="shared" si="336"/>
        <v>0.67970000000000041</v>
      </c>
      <c r="F222" s="27">
        <f t="shared" si="336"/>
        <v>0.6654500000000001</v>
      </c>
      <c r="G222" s="16">
        <f t="shared" si="336"/>
        <v>0.68200000000000005</v>
      </c>
      <c r="H222" s="29">
        <f t="shared" si="336"/>
        <v>0.7597499999999997</v>
      </c>
      <c r="I222" s="9">
        <f>((I223-I219)/4)+I221</f>
        <v>0.70425000000000004</v>
      </c>
      <c r="J222" s="16">
        <f>((J231-J211)/20)+J221</f>
        <v>0.70200000000000007</v>
      </c>
      <c r="L222" s="24">
        <f t="shared" ref="L222:Z222" si="337">((L231-L211)/20)+L221</f>
        <v>0.59174999999999978</v>
      </c>
      <c r="M222" s="16">
        <f>((M231-M211)/20)+M221</f>
        <v>0.75425000000000031</v>
      </c>
      <c r="N222" s="29">
        <f t="shared" si="337"/>
        <v>0.70200000000000007</v>
      </c>
      <c r="O222" s="33">
        <f t="shared" si="337"/>
        <v>0.58871500000000043</v>
      </c>
      <c r="P222" s="40">
        <f t="shared" si="337"/>
        <v>0.67212499999999953</v>
      </c>
      <c r="R222" s="55">
        <f t="shared" si="337"/>
        <v>0.77672499999999944</v>
      </c>
      <c r="S222" s="61">
        <f t="shared" si="337"/>
        <v>0.81927499999999964</v>
      </c>
      <c r="T222" s="80">
        <v>0.64700000000000002</v>
      </c>
      <c r="U222" s="85">
        <v>0.73055684228333961</v>
      </c>
      <c r="V222" s="94">
        <f>((V223-V219)*75%)+V219</f>
        <v>0.64461250000000003</v>
      </c>
      <c r="W222" s="102"/>
      <c r="X222" s="91">
        <f t="shared" si="337"/>
        <v>0.6267499999999997</v>
      </c>
      <c r="Y222" s="16">
        <f t="shared" si="337"/>
        <v>0.76794999999999947</v>
      </c>
      <c r="Z222" s="66">
        <f t="shared" si="337"/>
        <v>0.73199999999999998</v>
      </c>
      <c r="AB222" s="78">
        <f t="shared" si="254"/>
        <v>0.58871500000000043</v>
      </c>
      <c r="AC222" s="78">
        <f t="shared" si="255"/>
        <v>0.81927499999999964</v>
      </c>
      <c r="AD222" s="68">
        <f t="shared" si="259"/>
        <v>0.23055999999999921</v>
      </c>
      <c r="AE222" s="120">
        <v>0.58871500000000043</v>
      </c>
      <c r="AF222" s="120">
        <v>0.81927499999999964</v>
      </c>
    </row>
    <row r="223" spans="2:32" ht="14.4" x14ac:dyDescent="0.3">
      <c r="B223" s="73">
        <f t="shared" si="256"/>
        <v>43</v>
      </c>
      <c r="C223" s="42">
        <f t="shared" ref="C223:H223" si="338">((C231-C211)/20)+C222</f>
        <v>0.66100000000000037</v>
      </c>
      <c r="D223" s="16">
        <f t="shared" si="338"/>
        <v>0.69400000000000006</v>
      </c>
      <c r="E223" s="27">
        <f t="shared" si="338"/>
        <v>0.68140000000000045</v>
      </c>
      <c r="F223" s="27">
        <f t="shared" si="338"/>
        <v>0.6674000000000001</v>
      </c>
      <c r="G223" s="16">
        <f t="shared" si="338"/>
        <v>0.68400000000000005</v>
      </c>
      <c r="H223" s="29">
        <f t="shared" si="338"/>
        <v>0.76199999999999968</v>
      </c>
      <c r="I223" s="8">
        <v>0.70599999999999996</v>
      </c>
      <c r="J223" s="16">
        <f>((J231-J211)/20)+J222</f>
        <v>0.70400000000000007</v>
      </c>
      <c r="L223" s="24">
        <f t="shared" ref="L223:Z223" si="339">((L231-L211)/20)+L222</f>
        <v>0.59599999999999975</v>
      </c>
      <c r="M223" s="16">
        <f>((M231-M211)/20)+M222</f>
        <v>0.75600000000000034</v>
      </c>
      <c r="N223" s="29">
        <f t="shared" si="339"/>
        <v>0.70400000000000007</v>
      </c>
      <c r="O223" s="33">
        <f t="shared" si="339"/>
        <v>0.59428000000000047</v>
      </c>
      <c r="P223" s="40">
        <f t="shared" si="339"/>
        <v>0.67299999999999949</v>
      </c>
      <c r="R223" s="55">
        <f t="shared" si="339"/>
        <v>0.77869999999999939</v>
      </c>
      <c r="S223" s="61">
        <f t="shared" si="339"/>
        <v>0.82109999999999961</v>
      </c>
      <c r="T223" s="80">
        <v>0.64900000000000002</v>
      </c>
      <c r="U223" s="85">
        <v>0.73244003280376435</v>
      </c>
      <c r="V223" s="95">
        <v>0.64681</v>
      </c>
      <c r="W223" s="103"/>
      <c r="X223" s="91">
        <f t="shared" si="339"/>
        <v>0.62899999999999967</v>
      </c>
      <c r="Y223" s="16">
        <f t="shared" si="339"/>
        <v>0.76939999999999942</v>
      </c>
      <c r="Z223" s="66">
        <f t="shared" si="339"/>
        <v>0.73399999999999999</v>
      </c>
      <c r="AB223" s="78">
        <f t="shared" si="254"/>
        <v>0.59428000000000047</v>
      </c>
      <c r="AC223" s="78">
        <f t="shared" si="255"/>
        <v>0.82109999999999961</v>
      </c>
      <c r="AD223" s="68">
        <f t="shared" si="259"/>
        <v>0.22681999999999913</v>
      </c>
      <c r="AE223" s="120">
        <v>0.59428000000000047</v>
      </c>
      <c r="AF223" s="120">
        <v>0.82109999999999961</v>
      </c>
    </row>
    <row r="224" spans="2:32" ht="14.4" x14ac:dyDescent="0.3">
      <c r="B224" s="73">
        <f t="shared" si="256"/>
        <v>43.25</v>
      </c>
      <c r="C224" s="42">
        <f t="shared" ref="C224:H224" si="340">((C231-C211)/20)+C223</f>
        <v>0.66275000000000039</v>
      </c>
      <c r="D224" s="16">
        <f t="shared" si="340"/>
        <v>0.69600000000000006</v>
      </c>
      <c r="E224" s="27">
        <f t="shared" si="340"/>
        <v>0.68310000000000048</v>
      </c>
      <c r="F224" s="27">
        <f t="shared" si="340"/>
        <v>0.66935000000000011</v>
      </c>
      <c r="G224" s="16">
        <f t="shared" si="340"/>
        <v>0.68600000000000005</v>
      </c>
      <c r="H224" s="29">
        <f t="shared" si="340"/>
        <v>0.76424999999999965</v>
      </c>
      <c r="I224" s="9">
        <f>((I227-I223)/4)+I223</f>
        <v>0.70774999999999999</v>
      </c>
      <c r="J224" s="16">
        <f>((J231-J211)/20)+J223</f>
        <v>0.70600000000000007</v>
      </c>
      <c r="L224" s="24">
        <f t="shared" ref="L224:Z224" si="341">((L231-L211)/20)+L223</f>
        <v>0.60024999999999973</v>
      </c>
      <c r="M224" s="16">
        <f>((M231-M211)/20)+M223</f>
        <v>0.75775000000000037</v>
      </c>
      <c r="N224" s="29">
        <f t="shared" si="341"/>
        <v>0.70600000000000007</v>
      </c>
      <c r="O224" s="33">
        <f t="shared" si="341"/>
        <v>0.59984500000000052</v>
      </c>
      <c r="P224" s="40">
        <f t="shared" si="341"/>
        <v>0.67387499999999945</v>
      </c>
      <c r="R224" s="55">
        <f t="shared" si="341"/>
        <v>0.78067499999999934</v>
      </c>
      <c r="S224" s="61">
        <f t="shared" si="341"/>
        <v>0.82292499999999957</v>
      </c>
      <c r="T224" s="80">
        <v>0.65100000000000002</v>
      </c>
      <c r="U224" s="85">
        <v>0.73431006134016874</v>
      </c>
      <c r="V224" s="94">
        <f>((V227-V223)*25%)+V223</f>
        <v>0.64897249999999995</v>
      </c>
      <c r="W224" s="102"/>
      <c r="X224" s="91">
        <f t="shared" si="341"/>
        <v>0.63124999999999964</v>
      </c>
      <c r="Y224" s="16">
        <f t="shared" si="341"/>
        <v>0.77084999999999937</v>
      </c>
      <c r="Z224" s="66">
        <f t="shared" si="341"/>
        <v>0.73599999999999999</v>
      </c>
      <c r="AB224" s="78">
        <f t="shared" si="254"/>
        <v>0.59984500000000052</v>
      </c>
      <c r="AC224" s="78">
        <f t="shared" si="255"/>
        <v>0.82292499999999957</v>
      </c>
      <c r="AD224" s="68">
        <f t="shared" si="259"/>
        <v>0.22307999999999906</v>
      </c>
      <c r="AE224" s="120">
        <v>0.59984500000000052</v>
      </c>
      <c r="AF224" s="120">
        <v>0.82292499999999957</v>
      </c>
    </row>
    <row r="225" spans="2:32" ht="14.4" x14ac:dyDescent="0.3">
      <c r="B225" s="73">
        <f t="shared" si="256"/>
        <v>43.5</v>
      </c>
      <c r="C225" s="42">
        <f t="shared" ref="C225:H225" si="342">((C231-C211)/20)+C224</f>
        <v>0.66450000000000042</v>
      </c>
      <c r="D225" s="16">
        <f t="shared" si="342"/>
        <v>0.69800000000000006</v>
      </c>
      <c r="E225" s="27">
        <f t="shared" si="342"/>
        <v>0.68480000000000052</v>
      </c>
      <c r="F225" s="27">
        <f t="shared" si="342"/>
        <v>0.67130000000000012</v>
      </c>
      <c r="G225" s="16">
        <f t="shared" si="342"/>
        <v>0.68800000000000006</v>
      </c>
      <c r="H225" s="29">
        <f t="shared" si="342"/>
        <v>0.76649999999999963</v>
      </c>
      <c r="I225" s="9">
        <f>((I227-I223)/4)+I224</f>
        <v>0.70950000000000002</v>
      </c>
      <c r="J225" s="16">
        <f>((J231-J211)/20)+J224</f>
        <v>0.70800000000000007</v>
      </c>
      <c r="L225" s="24">
        <f t="shared" ref="L225:Z225" si="343">((L231-L211)/20)+L224</f>
        <v>0.6044999999999997</v>
      </c>
      <c r="M225" s="16">
        <f>((M231-M211)/20)+M224</f>
        <v>0.7595000000000004</v>
      </c>
      <c r="N225" s="29">
        <f t="shared" si="343"/>
        <v>0.70800000000000007</v>
      </c>
      <c r="O225" s="33">
        <f t="shared" si="343"/>
        <v>0.60541000000000056</v>
      </c>
      <c r="P225" s="40">
        <f t="shared" si="343"/>
        <v>0.67474999999999941</v>
      </c>
      <c r="R225" s="55">
        <f t="shared" si="343"/>
        <v>0.78264999999999929</v>
      </c>
      <c r="S225" s="61">
        <f t="shared" si="343"/>
        <v>0.82474999999999954</v>
      </c>
      <c r="T225" s="80">
        <v>0.65300000000000002</v>
      </c>
      <c r="U225" s="85">
        <v>0.73616701988421374</v>
      </c>
      <c r="V225" s="94">
        <f>((V227-V223)*50%)+V223</f>
        <v>0.65113500000000002</v>
      </c>
      <c r="W225" s="102"/>
      <c r="X225" s="91">
        <f t="shared" si="343"/>
        <v>0.63349999999999962</v>
      </c>
      <c r="Y225" s="16">
        <f t="shared" si="343"/>
        <v>0.77229999999999932</v>
      </c>
      <c r="Z225" s="66">
        <f t="shared" si="343"/>
        <v>0.73799999999999999</v>
      </c>
      <c r="AB225" s="78">
        <f t="shared" si="254"/>
        <v>0.6044999999999997</v>
      </c>
      <c r="AC225" s="78">
        <f t="shared" si="255"/>
        <v>0.82474999999999954</v>
      </c>
      <c r="AD225" s="68">
        <f t="shared" si="259"/>
        <v>0.22024999999999983</v>
      </c>
      <c r="AE225" s="120">
        <v>0.6044999999999997</v>
      </c>
      <c r="AF225" s="120">
        <v>0.82474999999999954</v>
      </c>
    </row>
    <row r="226" spans="2:32" ht="14.4" x14ac:dyDescent="0.3">
      <c r="B226" s="73">
        <f t="shared" si="256"/>
        <v>43.75</v>
      </c>
      <c r="C226" s="42">
        <f t="shared" ref="C226:H226" si="344">((C231-C211)/20)+C225</f>
        <v>0.66625000000000045</v>
      </c>
      <c r="D226" s="16">
        <f t="shared" si="344"/>
        <v>0.70000000000000007</v>
      </c>
      <c r="E226" s="27">
        <f t="shared" si="344"/>
        <v>0.68650000000000055</v>
      </c>
      <c r="F226" s="27">
        <f t="shared" si="344"/>
        <v>0.67325000000000013</v>
      </c>
      <c r="G226" s="16">
        <f t="shared" si="344"/>
        <v>0.69000000000000006</v>
      </c>
      <c r="H226" s="29">
        <f t="shared" si="344"/>
        <v>0.7687499999999996</v>
      </c>
      <c r="I226" s="9">
        <f>((I227-I223)/4)+I225</f>
        <v>0.71125000000000005</v>
      </c>
      <c r="J226" s="16">
        <f>((J231-J211)/20)+J225</f>
        <v>0.71000000000000008</v>
      </c>
      <c r="L226" s="24">
        <f t="shared" ref="L226:Z226" si="345">((L231-L211)/20)+L225</f>
        <v>0.60874999999999968</v>
      </c>
      <c r="M226" s="16">
        <f>((M231-M211)/20)+M225</f>
        <v>0.76125000000000043</v>
      </c>
      <c r="N226" s="29">
        <f t="shared" si="345"/>
        <v>0.71000000000000008</v>
      </c>
      <c r="O226" s="33">
        <f t="shared" si="345"/>
        <v>0.6109750000000006</v>
      </c>
      <c r="P226" s="40">
        <f t="shared" si="345"/>
        <v>0.67562499999999936</v>
      </c>
      <c r="R226" s="55">
        <f t="shared" si="345"/>
        <v>0.78462499999999924</v>
      </c>
      <c r="S226" s="61">
        <f t="shared" si="345"/>
        <v>0.8265749999999995</v>
      </c>
      <c r="T226" s="80">
        <v>0.65600000000000003</v>
      </c>
      <c r="U226" s="85">
        <v>0.73801099978461226</v>
      </c>
      <c r="V226" s="94">
        <f>((V227-V223)*75%)+V223</f>
        <v>0.65329750000000009</v>
      </c>
      <c r="W226" s="102"/>
      <c r="X226" s="91">
        <f t="shared" si="345"/>
        <v>0.63574999999999959</v>
      </c>
      <c r="Y226" s="16">
        <f t="shared" si="345"/>
        <v>0.77374999999999927</v>
      </c>
      <c r="Z226" s="66">
        <f t="shared" si="345"/>
        <v>0.74</v>
      </c>
      <c r="AB226" s="78">
        <f t="shared" si="254"/>
        <v>0.60874999999999968</v>
      </c>
      <c r="AC226" s="78">
        <f t="shared" si="255"/>
        <v>0.8265749999999995</v>
      </c>
      <c r="AD226" s="68">
        <f t="shared" si="259"/>
        <v>0.21782499999999982</v>
      </c>
      <c r="AE226" s="120">
        <v>0.60874999999999968</v>
      </c>
      <c r="AF226" s="120">
        <v>0.8265749999999995</v>
      </c>
    </row>
    <row r="227" spans="2:32" ht="14.4" x14ac:dyDescent="0.3">
      <c r="B227" s="73">
        <f t="shared" si="256"/>
        <v>44</v>
      </c>
      <c r="C227" s="42">
        <f t="shared" ref="C227:H227" si="346">((C231-C211)/20)+C226</f>
        <v>0.66800000000000048</v>
      </c>
      <c r="D227" s="16">
        <f t="shared" si="346"/>
        <v>0.70200000000000007</v>
      </c>
      <c r="E227" s="27">
        <f t="shared" si="346"/>
        <v>0.68820000000000059</v>
      </c>
      <c r="F227" s="27">
        <f t="shared" si="346"/>
        <v>0.67520000000000013</v>
      </c>
      <c r="G227" s="16">
        <f t="shared" si="346"/>
        <v>0.69200000000000006</v>
      </c>
      <c r="H227" s="29">
        <f t="shared" si="346"/>
        <v>0.77099999999999957</v>
      </c>
      <c r="I227" s="8">
        <v>0.71299999999999997</v>
      </c>
      <c r="J227" s="16">
        <f>((J231-J211)/20)+J226</f>
        <v>0.71200000000000008</v>
      </c>
      <c r="L227" s="24">
        <f t="shared" ref="L227:Z227" si="347">((L231-L211)/20)+L226</f>
        <v>0.61299999999999966</v>
      </c>
      <c r="M227" s="16">
        <f>((M231-M211)/20)+M226</f>
        <v>0.76300000000000046</v>
      </c>
      <c r="N227" s="29">
        <f t="shared" si="347"/>
        <v>0.71200000000000008</v>
      </c>
      <c r="O227" s="33">
        <f t="shared" si="347"/>
        <v>0.61654000000000064</v>
      </c>
      <c r="P227" s="40">
        <f t="shared" si="347"/>
        <v>0.67649999999999932</v>
      </c>
      <c r="R227" s="55">
        <f t="shared" si="347"/>
        <v>0.78659999999999919</v>
      </c>
      <c r="S227" s="61">
        <f t="shared" si="347"/>
        <v>0.82839999999999947</v>
      </c>
      <c r="T227" s="80">
        <v>0.65800000000000003</v>
      </c>
      <c r="U227" s="85">
        <v>0.73984209175162396</v>
      </c>
      <c r="V227" s="95">
        <v>0.65546000000000004</v>
      </c>
      <c r="W227" s="103"/>
      <c r="X227" s="91">
        <f t="shared" si="347"/>
        <v>0.63799999999999957</v>
      </c>
      <c r="Y227" s="16">
        <f t="shared" si="347"/>
        <v>0.77519999999999922</v>
      </c>
      <c r="Z227" s="66">
        <f t="shared" si="347"/>
        <v>0.74199999999999999</v>
      </c>
      <c r="AB227" s="78">
        <f t="shared" si="254"/>
        <v>0.61299999999999966</v>
      </c>
      <c r="AC227" s="78">
        <f t="shared" si="255"/>
        <v>0.82839999999999947</v>
      </c>
      <c r="AD227" s="68">
        <f t="shared" si="259"/>
        <v>0.21539999999999981</v>
      </c>
      <c r="AE227" s="120">
        <v>0.61299999999999966</v>
      </c>
      <c r="AF227" s="120">
        <v>0.82839999999999947</v>
      </c>
    </row>
    <row r="228" spans="2:32" ht="14.4" x14ac:dyDescent="0.3">
      <c r="B228" s="73">
        <f t="shared" si="256"/>
        <v>44.25</v>
      </c>
      <c r="C228" s="42">
        <f t="shared" ref="C228:H228" si="348">((C231-C211)/20)+C227</f>
        <v>0.66975000000000051</v>
      </c>
      <c r="D228" s="16">
        <f t="shared" si="348"/>
        <v>0.70400000000000007</v>
      </c>
      <c r="E228" s="27">
        <f t="shared" si="348"/>
        <v>0.68990000000000062</v>
      </c>
      <c r="F228" s="27">
        <f t="shared" si="348"/>
        <v>0.67715000000000014</v>
      </c>
      <c r="G228" s="16">
        <f t="shared" si="348"/>
        <v>0.69400000000000006</v>
      </c>
      <c r="H228" s="29">
        <f t="shared" si="348"/>
        <v>0.77324999999999955</v>
      </c>
      <c r="I228" s="9">
        <f>((I231-I227)/4)+I227</f>
        <v>0.71475</v>
      </c>
      <c r="J228" s="16">
        <f>((J231-J211)/20)+J227</f>
        <v>0.71400000000000008</v>
      </c>
      <c r="L228" s="24">
        <f t="shared" ref="L228:Z228" si="349">((L231-L211)/20)+L227</f>
        <v>0.61724999999999963</v>
      </c>
      <c r="M228" s="16">
        <f>((M231-M211)/20)+M227</f>
        <v>0.76475000000000048</v>
      </c>
      <c r="N228" s="29">
        <f t="shared" si="349"/>
        <v>0.71400000000000008</v>
      </c>
      <c r="O228" s="33">
        <f t="shared" si="349"/>
        <v>0.62210500000000069</v>
      </c>
      <c r="P228" s="40">
        <f t="shared" si="349"/>
        <v>0.67737499999999928</v>
      </c>
      <c r="R228" s="55">
        <f t="shared" si="349"/>
        <v>0.78857499999999914</v>
      </c>
      <c r="S228" s="61">
        <f t="shared" si="349"/>
        <v>0.83022499999999944</v>
      </c>
      <c r="T228" s="80">
        <v>0.66</v>
      </c>
      <c r="U228" s="85">
        <v>0.7416603858615155</v>
      </c>
      <c r="V228" s="94">
        <f>((V231-V227)*25%)+V227</f>
        <v>0.65751999999999999</v>
      </c>
      <c r="W228" s="102"/>
      <c r="X228" s="91">
        <f t="shared" si="349"/>
        <v>0.64024999999999954</v>
      </c>
      <c r="Y228" s="16">
        <f t="shared" si="349"/>
        <v>0.77664999999999917</v>
      </c>
      <c r="Z228" s="66">
        <f t="shared" si="349"/>
        <v>0.74399999999999999</v>
      </c>
      <c r="AB228" s="78">
        <f t="shared" si="254"/>
        <v>0.61724999999999963</v>
      </c>
      <c r="AC228" s="78">
        <f t="shared" si="255"/>
        <v>0.83022499999999944</v>
      </c>
      <c r="AD228" s="68">
        <f t="shared" si="259"/>
        <v>0.2129749999999998</v>
      </c>
      <c r="AE228" s="120">
        <v>0.61724999999999963</v>
      </c>
      <c r="AF228" s="120">
        <v>0.83022499999999944</v>
      </c>
    </row>
    <row r="229" spans="2:32" ht="14.4" x14ac:dyDescent="0.3">
      <c r="B229" s="73">
        <f t="shared" si="256"/>
        <v>44.5</v>
      </c>
      <c r="C229" s="42">
        <f t="shared" ref="C229:H229" si="350">((C231-C211)/20)+C228</f>
        <v>0.67150000000000054</v>
      </c>
      <c r="D229" s="16">
        <f t="shared" si="350"/>
        <v>0.70600000000000007</v>
      </c>
      <c r="E229" s="27">
        <f t="shared" si="350"/>
        <v>0.69160000000000066</v>
      </c>
      <c r="F229" s="27">
        <f t="shared" si="350"/>
        <v>0.67910000000000015</v>
      </c>
      <c r="G229" s="16">
        <f t="shared" si="350"/>
        <v>0.69600000000000006</v>
      </c>
      <c r="H229" s="29">
        <f t="shared" si="350"/>
        <v>0.77549999999999952</v>
      </c>
      <c r="I229" s="9">
        <f>((I231-I227)/4)+I228</f>
        <v>0.71650000000000003</v>
      </c>
      <c r="J229" s="16">
        <f>((J231-J211)/20)+J228</f>
        <v>0.71600000000000008</v>
      </c>
      <c r="L229" s="24">
        <f t="shared" ref="L229:Z229" si="351">((L231-L211)/20)+L228</f>
        <v>0.62149999999999961</v>
      </c>
      <c r="M229" s="16">
        <f>((M231-M211)/20)+M228</f>
        <v>0.76650000000000051</v>
      </c>
      <c r="N229" s="29">
        <f t="shared" si="351"/>
        <v>0.71600000000000008</v>
      </c>
      <c r="O229" s="33">
        <f t="shared" si="351"/>
        <v>0.62767000000000073</v>
      </c>
      <c r="P229" s="40">
        <f t="shared" si="351"/>
        <v>0.67824999999999924</v>
      </c>
      <c r="R229" s="55">
        <f t="shared" si="351"/>
        <v>0.79054999999999909</v>
      </c>
      <c r="S229" s="61">
        <f t="shared" si="351"/>
        <v>0.8320499999999994</v>
      </c>
      <c r="T229" s="80">
        <v>0.66200000000000003</v>
      </c>
      <c r="U229" s="85">
        <v>0.74346597156099492</v>
      </c>
      <c r="V229" s="94">
        <f>((V231-V227)*50%)+V227</f>
        <v>0.65958000000000006</v>
      </c>
      <c r="W229" s="102"/>
      <c r="X229" s="91">
        <f t="shared" si="351"/>
        <v>0.64249999999999952</v>
      </c>
      <c r="Y229" s="16">
        <f t="shared" si="351"/>
        <v>0.77809999999999913</v>
      </c>
      <c r="Z229" s="66">
        <f t="shared" si="351"/>
        <v>0.746</v>
      </c>
      <c r="AB229" s="78">
        <f t="shared" si="254"/>
        <v>0.62149999999999961</v>
      </c>
      <c r="AC229" s="78">
        <f t="shared" si="255"/>
        <v>0.8320499999999994</v>
      </c>
      <c r="AD229" s="68">
        <f t="shared" si="259"/>
        <v>0.21054999999999979</v>
      </c>
      <c r="AE229" s="120">
        <v>0.62149999999999961</v>
      </c>
      <c r="AF229" s="120">
        <v>0.8320499999999994</v>
      </c>
    </row>
    <row r="230" spans="2:32" ht="14.4" x14ac:dyDescent="0.3">
      <c r="B230" s="73">
        <f t="shared" si="256"/>
        <v>44.75</v>
      </c>
      <c r="C230" s="42">
        <f t="shared" ref="C230:H230" si="352">((C231-C211)/20)+C229</f>
        <v>0.67325000000000057</v>
      </c>
      <c r="D230" s="16">
        <f t="shared" si="352"/>
        <v>0.70800000000000007</v>
      </c>
      <c r="E230" s="27">
        <f t="shared" si="352"/>
        <v>0.69330000000000069</v>
      </c>
      <c r="F230" s="27">
        <f t="shared" si="352"/>
        <v>0.68105000000000016</v>
      </c>
      <c r="G230" s="16">
        <f t="shared" si="352"/>
        <v>0.69800000000000006</v>
      </c>
      <c r="H230" s="29">
        <f t="shared" si="352"/>
        <v>0.7777499999999995</v>
      </c>
      <c r="I230" s="9">
        <f>((I231-I227)/4)+I229</f>
        <v>0.71825000000000006</v>
      </c>
      <c r="J230" s="16">
        <f>((J231-J211)/20)+J229</f>
        <v>0.71800000000000008</v>
      </c>
      <c r="L230" s="24">
        <f t="shared" ref="L230:Z230" si="353">((L231-L211)/20)+L229</f>
        <v>0.62574999999999958</v>
      </c>
      <c r="M230" s="16">
        <f>((M231-M211)/20)+M229</f>
        <v>0.76825000000000054</v>
      </c>
      <c r="N230" s="29">
        <f t="shared" si="353"/>
        <v>0.71800000000000008</v>
      </c>
      <c r="O230" s="33">
        <f t="shared" si="353"/>
        <v>0.63323500000000077</v>
      </c>
      <c r="P230" s="40">
        <f t="shared" si="353"/>
        <v>0.6791249999999992</v>
      </c>
      <c r="R230" s="55">
        <f t="shared" si="353"/>
        <v>0.79252499999999904</v>
      </c>
      <c r="S230" s="61">
        <f t="shared" si="353"/>
        <v>0.83387499999999937</v>
      </c>
      <c r="T230" s="80">
        <v>0.66500000000000004</v>
      </c>
      <c r="U230" s="85">
        <v>0.74525893767160845</v>
      </c>
      <c r="V230" s="94">
        <f>((V231-V227)*75%)+V227</f>
        <v>0.66164000000000001</v>
      </c>
      <c r="W230" s="102"/>
      <c r="X230" s="91">
        <f t="shared" si="353"/>
        <v>0.64474999999999949</v>
      </c>
      <c r="Y230" s="16">
        <f t="shared" si="353"/>
        <v>0.77954999999999908</v>
      </c>
      <c r="Z230" s="66">
        <f t="shared" si="353"/>
        <v>0.748</v>
      </c>
      <c r="AB230" s="78">
        <f t="shared" si="254"/>
        <v>0.62574999999999958</v>
      </c>
      <c r="AC230" s="78">
        <f t="shared" si="255"/>
        <v>0.83387499999999937</v>
      </c>
      <c r="AD230" s="68">
        <f t="shared" si="259"/>
        <v>0.20812499999999978</v>
      </c>
      <c r="AE230" s="120">
        <v>0.62574999999999958</v>
      </c>
      <c r="AF230" s="120">
        <v>0.83387499999999937</v>
      </c>
    </row>
    <row r="231" spans="2:32" ht="14.4" x14ac:dyDescent="0.3">
      <c r="B231" s="73">
        <f t="shared" si="256"/>
        <v>45</v>
      </c>
      <c r="C231" s="10">
        <v>0.67500000000000004</v>
      </c>
      <c r="D231" s="13">
        <v>0.71</v>
      </c>
      <c r="E231" s="28">
        <v>0.69499999999999995</v>
      </c>
      <c r="F231" s="28">
        <v>0.68300000000000005</v>
      </c>
      <c r="G231" s="13">
        <v>0.7</v>
      </c>
      <c r="H231" s="8">
        <v>0.78</v>
      </c>
      <c r="I231" s="8">
        <v>0.72</v>
      </c>
      <c r="J231" s="13">
        <v>0.72</v>
      </c>
      <c r="L231" s="23">
        <v>0.63</v>
      </c>
      <c r="M231" s="13">
        <v>0.77</v>
      </c>
      <c r="N231" s="8">
        <v>0.72</v>
      </c>
      <c r="O231" s="32">
        <v>0.63880000000000003</v>
      </c>
      <c r="P231" s="39">
        <v>0.68</v>
      </c>
      <c r="R231" s="15">
        <v>0.79449999999999998</v>
      </c>
      <c r="S231" s="60">
        <v>0.8357</v>
      </c>
      <c r="T231" s="80">
        <v>0.66700000000000004</v>
      </c>
      <c r="U231" s="85">
        <v>0.74703937239411222</v>
      </c>
      <c r="V231" s="95">
        <v>0.66369999999999996</v>
      </c>
      <c r="W231" s="104"/>
      <c r="X231" s="90">
        <v>0.64700000000000002</v>
      </c>
      <c r="Y231" s="13">
        <v>0.78100000000000003</v>
      </c>
      <c r="Z231" s="65">
        <v>0.75</v>
      </c>
      <c r="AB231" s="78">
        <f t="shared" si="254"/>
        <v>0.63</v>
      </c>
      <c r="AC231" s="78">
        <f t="shared" si="255"/>
        <v>0.8357</v>
      </c>
      <c r="AD231" s="68">
        <f t="shared" si="259"/>
        <v>0.20569999999999999</v>
      </c>
      <c r="AE231" s="120">
        <v>0.63</v>
      </c>
      <c r="AF231" s="120">
        <v>0.8357</v>
      </c>
    </row>
    <row r="232" spans="2:32" ht="14.4" x14ac:dyDescent="0.3">
      <c r="B232" s="73">
        <f t="shared" si="256"/>
        <v>45.25</v>
      </c>
      <c r="C232" s="42">
        <f t="shared" ref="C232:H232" si="354">((C251-C231)/20)+C231</f>
        <v>0.67675000000000007</v>
      </c>
      <c r="D232" s="16">
        <f t="shared" si="354"/>
        <v>0.71199999999999997</v>
      </c>
      <c r="E232" s="27">
        <f t="shared" si="354"/>
        <v>0.6966</v>
      </c>
      <c r="F232" s="27">
        <f t="shared" si="354"/>
        <v>0.68470000000000009</v>
      </c>
      <c r="G232" s="16">
        <f t="shared" si="354"/>
        <v>0.70199999999999996</v>
      </c>
      <c r="H232" s="29">
        <f t="shared" si="354"/>
        <v>0.78150000000000008</v>
      </c>
      <c r="I232" s="9">
        <f>((I235-I231)/4)+I231</f>
        <v>0.72150000000000003</v>
      </c>
      <c r="J232" s="16">
        <f>((J251-J231)/20)+J231</f>
        <v>0.72150000000000003</v>
      </c>
      <c r="L232" s="24">
        <f t="shared" ref="L232:Z232" si="355">((L251-L231)/20)+L231</f>
        <v>0.63449999999999995</v>
      </c>
      <c r="M232" s="16">
        <f>((M251-M231)/20)+M231</f>
        <v>0.77249999999999996</v>
      </c>
      <c r="N232" s="29">
        <f t="shared" si="355"/>
        <v>0.72150000000000003</v>
      </c>
      <c r="O232" s="33">
        <f t="shared" si="355"/>
        <v>0.64436000000000004</v>
      </c>
      <c r="P232" s="40">
        <f t="shared" si="355"/>
        <v>0.68500000000000005</v>
      </c>
      <c r="R232" s="55">
        <f t="shared" si="355"/>
        <v>0.79615499999999995</v>
      </c>
      <c r="S232" s="61">
        <f t="shared" si="355"/>
        <v>0.83718999999999999</v>
      </c>
      <c r="T232" s="80">
        <v>0.66900000000000004</v>
      </c>
      <c r="U232" s="85">
        <v>0.74880736331280906</v>
      </c>
      <c r="V232" s="94">
        <f>((V235-V231)*25%)+V231</f>
        <v>0.6657575</v>
      </c>
      <c r="W232" s="102"/>
      <c r="X232" s="91">
        <f t="shared" si="355"/>
        <v>0.64924999999999999</v>
      </c>
      <c r="Y232" s="16">
        <f t="shared" si="355"/>
        <v>0.7823</v>
      </c>
      <c r="Z232" s="66">
        <f t="shared" si="355"/>
        <v>0.752</v>
      </c>
      <c r="AB232" s="78">
        <f t="shared" si="254"/>
        <v>0.63449999999999995</v>
      </c>
      <c r="AC232" s="78">
        <f t="shared" si="255"/>
        <v>0.83718999999999999</v>
      </c>
      <c r="AD232" s="68">
        <f t="shared" si="259"/>
        <v>0.20269000000000004</v>
      </c>
      <c r="AE232" s="120">
        <v>0.63449999999999995</v>
      </c>
      <c r="AF232" s="120">
        <v>0.83718999999999999</v>
      </c>
    </row>
    <row r="233" spans="2:32" ht="14.4" x14ac:dyDescent="0.3">
      <c r="B233" s="73">
        <f t="shared" si="256"/>
        <v>45.5</v>
      </c>
      <c r="C233" s="42">
        <f t="shared" ref="C233:H233" si="356">((C251-C231)/20)+C232</f>
        <v>0.6785000000000001</v>
      </c>
      <c r="D233" s="16">
        <f t="shared" si="356"/>
        <v>0.71399999999999997</v>
      </c>
      <c r="E233" s="27">
        <f t="shared" si="356"/>
        <v>0.69820000000000004</v>
      </c>
      <c r="F233" s="27">
        <f t="shared" si="356"/>
        <v>0.68640000000000012</v>
      </c>
      <c r="G233" s="16">
        <f t="shared" si="356"/>
        <v>0.70399999999999996</v>
      </c>
      <c r="H233" s="29">
        <f t="shared" si="356"/>
        <v>0.78300000000000014</v>
      </c>
      <c r="I233" s="9">
        <f>((I235-I231)/4)+I232</f>
        <v>0.72300000000000009</v>
      </c>
      <c r="J233" s="16">
        <f>((J251-J231)/20)+J232</f>
        <v>0.72300000000000009</v>
      </c>
      <c r="L233" s="24">
        <f t="shared" ref="L233:Z233" si="357">((L251-L231)/20)+L232</f>
        <v>0.6389999999999999</v>
      </c>
      <c r="M233" s="16">
        <f>((M251-M231)/20)+M232</f>
        <v>0.77499999999999991</v>
      </c>
      <c r="N233" s="29">
        <f t="shared" si="357"/>
        <v>0.72300000000000009</v>
      </c>
      <c r="O233" s="33">
        <f t="shared" si="357"/>
        <v>0.64992000000000005</v>
      </c>
      <c r="P233" s="40">
        <f t="shared" si="357"/>
        <v>0.69000000000000006</v>
      </c>
      <c r="R233" s="55">
        <f t="shared" si="357"/>
        <v>0.79780999999999991</v>
      </c>
      <c r="S233" s="61">
        <f t="shared" si="357"/>
        <v>0.83867999999999998</v>
      </c>
      <c r="T233" s="80">
        <v>0.67100000000000004</v>
      </c>
      <c r="U233" s="85">
        <v>0.75056299739985921</v>
      </c>
      <c r="V233" s="94">
        <f>((V235-V231)*50%)+V231</f>
        <v>0.66781500000000005</v>
      </c>
      <c r="W233" s="102"/>
      <c r="X233" s="91">
        <f t="shared" si="357"/>
        <v>0.65149999999999997</v>
      </c>
      <c r="Y233" s="16">
        <f t="shared" si="357"/>
        <v>0.78359999999999996</v>
      </c>
      <c r="Z233" s="66">
        <f t="shared" si="357"/>
        <v>0.754</v>
      </c>
      <c r="AB233" s="78">
        <f t="shared" si="254"/>
        <v>0.6389999999999999</v>
      </c>
      <c r="AC233" s="78">
        <f t="shared" si="255"/>
        <v>0.83867999999999998</v>
      </c>
      <c r="AD233" s="68">
        <f t="shared" si="259"/>
        <v>0.19968000000000008</v>
      </c>
      <c r="AE233" s="120">
        <v>0.6389999999999999</v>
      </c>
      <c r="AF233" s="120">
        <v>0.83867999999999998</v>
      </c>
    </row>
    <row r="234" spans="2:32" ht="14.4" x14ac:dyDescent="0.3">
      <c r="B234" s="73">
        <f t="shared" si="256"/>
        <v>45.75</v>
      </c>
      <c r="C234" s="42">
        <f t="shared" ref="C234:H234" si="358">((C251-C231)/20)+C233</f>
        <v>0.68025000000000013</v>
      </c>
      <c r="D234" s="16">
        <f t="shared" si="358"/>
        <v>0.71599999999999997</v>
      </c>
      <c r="E234" s="27">
        <f t="shared" si="358"/>
        <v>0.69980000000000009</v>
      </c>
      <c r="F234" s="27">
        <f t="shared" si="358"/>
        <v>0.68810000000000016</v>
      </c>
      <c r="G234" s="16">
        <f t="shared" si="358"/>
        <v>0.70599999999999996</v>
      </c>
      <c r="H234" s="29">
        <f t="shared" si="358"/>
        <v>0.7845000000000002</v>
      </c>
      <c r="I234" s="9">
        <f>((I235-I231)/4)+I233</f>
        <v>0.72450000000000014</v>
      </c>
      <c r="J234" s="16">
        <f>((J251-J231)/20)+J233</f>
        <v>0.72450000000000014</v>
      </c>
      <c r="L234" s="24">
        <f t="shared" ref="L234:Z234" si="359">((L251-L231)/20)+L233</f>
        <v>0.64349999999999985</v>
      </c>
      <c r="M234" s="16">
        <f>((M251-M231)/20)+M233</f>
        <v>0.77749999999999986</v>
      </c>
      <c r="N234" s="29">
        <f t="shared" si="359"/>
        <v>0.72450000000000014</v>
      </c>
      <c r="O234" s="33">
        <f t="shared" si="359"/>
        <v>0.65548000000000006</v>
      </c>
      <c r="P234" s="40">
        <f t="shared" si="359"/>
        <v>0.69500000000000006</v>
      </c>
      <c r="R234" s="55">
        <f t="shared" si="359"/>
        <v>0.79946499999999987</v>
      </c>
      <c r="S234" s="61">
        <f t="shared" si="359"/>
        <v>0.84016999999999997</v>
      </c>
      <c r="T234" s="80">
        <v>0.67300000000000004</v>
      </c>
      <c r="U234" s="85">
        <v>0.75230636101955717</v>
      </c>
      <c r="V234" s="94">
        <f>((V235-V231)*75%)+V231</f>
        <v>0.66987249999999998</v>
      </c>
      <c r="W234" s="102"/>
      <c r="X234" s="91">
        <f t="shared" si="359"/>
        <v>0.65374999999999994</v>
      </c>
      <c r="Y234" s="16">
        <f t="shared" si="359"/>
        <v>0.78489999999999993</v>
      </c>
      <c r="Z234" s="66">
        <f t="shared" si="359"/>
        <v>0.75600000000000001</v>
      </c>
      <c r="AB234" s="78">
        <f t="shared" si="254"/>
        <v>0.64349999999999985</v>
      </c>
      <c r="AC234" s="78">
        <f t="shared" si="255"/>
        <v>0.84016999999999997</v>
      </c>
      <c r="AD234" s="68">
        <f t="shared" si="259"/>
        <v>0.19667000000000012</v>
      </c>
      <c r="AE234" s="120">
        <v>0.64349999999999985</v>
      </c>
      <c r="AF234" s="120">
        <v>0.84016999999999997</v>
      </c>
    </row>
    <row r="235" spans="2:32" ht="14.4" x14ac:dyDescent="0.3">
      <c r="B235" s="73">
        <f t="shared" si="256"/>
        <v>46</v>
      </c>
      <c r="C235" s="42">
        <f t="shared" ref="C235:H235" si="360">((C251-C231)/20)+C234</f>
        <v>0.68200000000000016</v>
      </c>
      <c r="D235" s="16">
        <f t="shared" si="360"/>
        <v>0.71799999999999997</v>
      </c>
      <c r="E235" s="27">
        <f t="shared" si="360"/>
        <v>0.70140000000000013</v>
      </c>
      <c r="F235" s="27">
        <f t="shared" si="360"/>
        <v>0.68980000000000019</v>
      </c>
      <c r="G235" s="16">
        <f t="shared" si="360"/>
        <v>0.70799999999999996</v>
      </c>
      <c r="H235" s="29">
        <f t="shared" si="360"/>
        <v>0.78600000000000025</v>
      </c>
      <c r="I235" s="8">
        <v>0.72599999999999998</v>
      </c>
      <c r="J235" s="16">
        <f>((J251-J231)/20)+J234</f>
        <v>0.7260000000000002</v>
      </c>
      <c r="L235" s="24">
        <f t="shared" ref="L235:Z235" si="361">((L251-L231)/20)+L234</f>
        <v>0.6479999999999998</v>
      </c>
      <c r="M235" s="16">
        <f>((M251-M231)/20)+M234</f>
        <v>0.7799999999999998</v>
      </c>
      <c r="N235" s="29">
        <f t="shared" si="361"/>
        <v>0.7260000000000002</v>
      </c>
      <c r="O235" s="33">
        <f t="shared" si="361"/>
        <v>0.66104000000000007</v>
      </c>
      <c r="P235" s="40">
        <f t="shared" si="361"/>
        <v>0.70000000000000007</v>
      </c>
      <c r="R235" s="55">
        <f t="shared" si="361"/>
        <v>0.80111999999999983</v>
      </c>
      <c r="S235" s="61">
        <f t="shared" si="361"/>
        <v>0.84165999999999996</v>
      </c>
      <c r="T235" s="80">
        <v>0.67500000000000004</v>
      </c>
      <c r="U235" s="85">
        <v>0.75403753993258049</v>
      </c>
      <c r="V235" s="95">
        <v>0.67193000000000003</v>
      </c>
      <c r="W235" s="103"/>
      <c r="X235" s="91">
        <f t="shared" si="361"/>
        <v>0.65599999999999992</v>
      </c>
      <c r="Y235" s="16">
        <f t="shared" si="361"/>
        <v>0.7861999999999999</v>
      </c>
      <c r="Z235" s="66">
        <f t="shared" si="361"/>
        <v>0.75800000000000001</v>
      </c>
      <c r="AB235" s="78">
        <f t="shared" si="254"/>
        <v>0.6479999999999998</v>
      </c>
      <c r="AC235" s="78">
        <f t="shared" si="255"/>
        <v>0.84165999999999996</v>
      </c>
      <c r="AD235" s="68">
        <f t="shared" si="259"/>
        <v>0.19366000000000017</v>
      </c>
      <c r="AE235" s="120">
        <v>0.6479999999999998</v>
      </c>
      <c r="AF235" s="120">
        <v>0.84165999999999996</v>
      </c>
    </row>
    <row r="236" spans="2:32" ht="14.4" x14ac:dyDescent="0.3">
      <c r="B236" s="73">
        <f t="shared" si="256"/>
        <v>46.25</v>
      </c>
      <c r="C236" s="42">
        <f t="shared" ref="C236:H236" si="362">((C251-C231)/20)+C235</f>
        <v>0.68375000000000019</v>
      </c>
      <c r="D236" s="16">
        <f t="shared" si="362"/>
        <v>0.72</v>
      </c>
      <c r="E236" s="27">
        <f t="shared" si="362"/>
        <v>0.70300000000000018</v>
      </c>
      <c r="F236" s="27">
        <f t="shared" si="362"/>
        <v>0.69150000000000023</v>
      </c>
      <c r="G236" s="16">
        <f t="shared" si="362"/>
        <v>0.71</v>
      </c>
      <c r="H236" s="29">
        <f t="shared" si="362"/>
        <v>0.78750000000000031</v>
      </c>
      <c r="I236" s="9">
        <f>((I239-I235)/4)+I235</f>
        <v>0.72750000000000004</v>
      </c>
      <c r="J236" s="16">
        <f>((J251-J231)/20)+J235</f>
        <v>0.72750000000000026</v>
      </c>
      <c r="L236" s="24">
        <f t="shared" ref="L236:Z236" si="363">((L251-L231)/20)+L235</f>
        <v>0.65249999999999975</v>
      </c>
      <c r="M236" s="16">
        <f>((M251-M231)/20)+M235</f>
        <v>0.78249999999999975</v>
      </c>
      <c r="N236" s="29">
        <f t="shared" si="363"/>
        <v>0.72750000000000026</v>
      </c>
      <c r="O236" s="33">
        <f t="shared" si="363"/>
        <v>0.66660000000000008</v>
      </c>
      <c r="P236" s="40">
        <f t="shared" si="363"/>
        <v>0.70500000000000007</v>
      </c>
      <c r="R236" s="55">
        <f t="shared" si="363"/>
        <v>0.80277499999999979</v>
      </c>
      <c r="S236" s="61">
        <f t="shared" si="363"/>
        <v>0.84314999999999996</v>
      </c>
      <c r="T236" s="80">
        <v>0.67800000000000005</v>
      </c>
      <c r="U236" s="85">
        <v>0.75575661930020854</v>
      </c>
      <c r="V236" s="94">
        <f>((V239-V235)*25%)+V235</f>
        <v>0.67402000000000006</v>
      </c>
      <c r="W236" s="102"/>
      <c r="X236" s="91">
        <f t="shared" si="363"/>
        <v>0.65824999999999989</v>
      </c>
      <c r="Y236" s="16">
        <f t="shared" si="363"/>
        <v>0.78749999999999987</v>
      </c>
      <c r="Z236" s="66">
        <f t="shared" si="363"/>
        <v>0.76</v>
      </c>
      <c r="AB236" s="78">
        <f t="shared" si="254"/>
        <v>0.65249999999999975</v>
      </c>
      <c r="AC236" s="78">
        <f t="shared" si="255"/>
        <v>0.84314999999999996</v>
      </c>
      <c r="AD236" s="68">
        <f t="shared" si="259"/>
        <v>0.19065000000000021</v>
      </c>
      <c r="AE236" s="120">
        <v>0.65249999999999975</v>
      </c>
      <c r="AF236" s="120">
        <v>0.84314999999999996</v>
      </c>
    </row>
    <row r="237" spans="2:32" ht="14.4" x14ac:dyDescent="0.3">
      <c r="B237" s="73">
        <f t="shared" si="256"/>
        <v>46.5</v>
      </c>
      <c r="C237" s="42">
        <f t="shared" ref="C237:H237" si="364">((C251-C231)/20)+C236</f>
        <v>0.68550000000000022</v>
      </c>
      <c r="D237" s="16">
        <f t="shared" si="364"/>
        <v>0.72199999999999998</v>
      </c>
      <c r="E237" s="27">
        <f t="shared" si="364"/>
        <v>0.70460000000000023</v>
      </c>
      <c r="F237" s="27">
        <f t="shared" si="364"/>
        <v>0.69320000000000026</v>
      </c>
      <c r="G237" s="16">
        <f t="shared" si="364"/>
        <v>0.71199999999999997</v>
      </c>
      <c r="H237" s="29">
        <f t="shared" si="364"/>
        <v>0.78900000000000037</v>
      </c>
      <c r="I237" s="9">
        <f>((I239-I235)/4)+I236</f>
        <v>0.72900000000000009</v>
      </c>
      <c r="J237" s="16">
        <f>((J251-J231)/20)+J236</f>
        <v>0.72900000000000031</v>
      </c>
      <c r="L237" s="24">
        <f t="shared" ref="L237:Z237" si="365">((L251-L231)/20)+L236</f>
        <v>0.6569999999999997</v>
      </c>
      <c r="M237" s="16">
        <f>((M251-M231)/20)+M236</f>
        <v>0.7849999999999997</v>
      </c>
      <c r="N237" s="29">
        <f t="shared" si="365"/>
        <v>0.72900000000000031</v>
      </c>
      <c r="O237" s="33">
        <f t="shared" si="365"/>
        <v>0.67216000000000009</v>
      </c>
      <c r="P237" s="40">
        <f t="shared" si="365"/>
        <v>0.71000000000000008</v>
      </c>
      <c r="R237" s="55">
        <f t="shared" si="365"/>
        <v>0.80442999999999976</v>
      </c>
      <c r="S237" s="61">
        <f t="shared" si="365"/>
        <v>0.84463999999999995</v>
      </c>
      <c r="T237" s="80">
        <v>0.68</v>
      </c>
      <c r="U237" s="85">
        <v>0.75746368368851269</v>
      </c>
      <c r="V237" s="94">
        <f>((V239-V235)*50%)+V235</f>
        <v>0.67610999999999999</v>
      </c>
      <c r="W237" s="102"/>
      <c r="X237" s="91">
        <f t="shared" si="365"/>
        <v>0.66049999999999986</v>
      </c>
      <c r="Y237" s="16">
        <f t="shared" si="365"/>
        <v>0.78879999999999983</v>
      </c>
      <c r="Z237" s="66">
        <f t="shared" si="365"/>
        <v>0.76200000000000001</v>
      </c>
      <c r="AB237" s="78">
        <f t="shared" si="254"/>
        <v>0.6569999999999997</v>
      </c>
      <c r="AC237" s="78">
        <f t="shared" si="255"/>
        <v>0.84463999999999995</v>
      </c>
      <c r="AD237" s="68">
        <f t="shared" si="259"/>
        <v>0.18764000000000025</v>
      </c>
      <c r="AE237" s="120">
        <v>0.6569999999999997</v>
      </c>
      <c r="AF237" s="120">
        <v>0.84463999999999995</v>
      </c>
    </row>
    <row r="238" spans="2:32" ht="14.4" x14ac:dyDescent="0.3">
      <c r="B238" s="73">
        <f t="shared" si="256"/>
        <v>46.75</v>
      </c>
      <c r="C238" s="42">
        <f t="shared" ref="C238:H238" si="366">((C251-C231)/20)+C237</f>
        <v>0.68725000000000025</v>
      </c>
      <c r="D238" s="16">
        <f t="shared" si="366"/>
        <v>0.72399999999999998</v>
      </c>
      <c r="E238" s="27">
        <f t="shared" si="366"/>
        <v>0.70620000000000027</v>
      </c>
      <c r="F238" s="27">
        <f t="shared" si="366"/>
        <v>0.6949000000000003</v>
      </c>
      <c r="G238" s="16">
        <f t="shared" si="366"/>
        <v>0.71399999999999997</v>
      </c>
      <c r="H238" s="29">
        <f t="shared" si="366"/>
        <v>0.79050000000000042</v>
      </c>
      <c r="I238" s="9">
        <f>((I239-I235)/4)+I237</f>
        <v>0.73050000000000015</v>
      </c>
      <c r="J238" s="16">
        <f>((J251-J231)/20)+J237</f>
        <v>0.73050000000000037</v>
      </c>
      <c r="L238" s="24">
        <f t="shared" ref="L238:Z238" si="367">((L251-L231)/20)+L237</f>
        <v>0.66149999999999964</v>
      </c>
      <c r="M238" s="16">
        <f>((M251-M231)/20)+M237</f>
        <v>0.78749999999999964</v>
      </c>
      <c r="N238" s="29">
        <f t="shared" si="367"/>
        <v>0.73050000000000037</v>
      </c>
      <c r="O238" s="33">
        <f t="shared" si="367"/>
        <v>0.6777200000000001</v>
      </c>
      <c r="P238" s="40">
        <f t="shared" si="367"/>
        <v>0.71500000000000008</v>
      </c>
      <c r="R238" s="55">
        <f t="shared" si="367"/>
        <v>0.80608499999999972</v>
      </c>
      <c r="S238" s="61">
        <f t="shared" si="367"/>
        <v>0.84612999999999994</v>
      </c>
      <c r="T238" s="80">
        <v>0.68200000000000005</v>
      </c>
      <c r="U238" s="85">
        <v>0.75915881707251498</v>
      </c>
      <c r="V238" s="94">
        <f>((V239-V235)*75%)+V235</f>
        <v>0.67819999999999991</v>
      </c>
      <c r="W238" s="102"/>
      <c r="X238" s="91">
        <f t="shared" si="367"/>
        <v>0.66274999999999984</v>
      </c>
      <c r="Y238" s="16">
        <f t="shared" si="367"/>
        <v>0.7900999999999998</v>
      </c>
      <c r="Z238" s="66">
        <f t="shared" si="367"/>
        <v>0.76400000000000001</v>
      </c>
      <c r="AB238" s="78">
        <f t="shared" si="254"/>
        <v>0.66149999999999964</v>
      </c>
      <c r="AC238" s="78">
        <f t="shared" si="255"/>
        <v>0.84612999999999994</v>
      </c>
      <c r="AD238" s="68">
        <f t="shared" si="259"/>
        <v>0.18463000000000029</v>
      </c>
      <c r="AE238" s="120">
        <v>0.66149999999999964</v>
      </c>
      <c r="AF238" s="120">
        <v>0.84612999999999994</v>
      </c>
    </row>
    <row r="239" spans="2:32" ht="14.4" x14ac:dyDescent="0.3">
      <c r="B239" s="73">
        <f t="shared" si="256"/>
        <v>47</v>
      </c>
      <c r="C239" s="42">
        <f t="shared" ref="C239:H239" si="368">((C251-C231)/20)+C238</f>
        <v>0.68900000000000028</v>
      </c>
      <c r="D239" s="16">
        <f t="shared" si="368"/>
        <v>0.72599999999999998</v>
      </c>
      <c r="E239" s="27">
        <f t="shared" si="368"/>
        <v>0.70780000000000032</v>
      </c>
      <c r="F239" s="27">
        <f t="shared" si="368"/>
        <v>0.69660000000000033</v>
      </c>
      <c r="G239" s="16">
        <f t="shared" si="368"/>
        <v>0.71599999999999997</v>
      </c>
      <c r="H239" s="29">
        <f t="shared" si="368"/>
        <v>0.79200000000000048</v>
      </c>
      <c r="I239" s="8">
        <v>0.73199999999999998</v>
      </c>
      <c r="J239" s="16">
        <f>((J251-J231)/20)+J238</f>
        <v>0.73200000000000043</v>
      </c>
      <c r="L239" s="24">
        <f t="shared" ref="L239:Z239" si="369">((L251-L231)/20)+L238</f>
        <v>0.66599999999999959</v>
      </c>
      <c r="M239" s="16">
        <f>((M251-M231)/20)+M238</f>
        <v>0.78999999999999959</v>
      </c>
      <c r="N239" s="29">
        <f t="shared" si="369"/>
        <v>0.73200000000000043</v>
      </c>
      <c r="O239" s="33">
        <f t="shared" si="369"/>
        <v>0.68328000000000011</v>
      </c>
      <c r="P239" s="40">
        <f t="shared" si="369"/>
        <v>0.72000000000000008</v>
      </c>
      <c r="R239" s="55">
        <f t="shared" si="369"/>
        <v>0.80773999999999968</v>
      </c>
      <c r="S239" s="61">
        <f t="shared" si="369"/>
        <v>0.84761999999999993</v>
      </c>
      <c r="T239" s="80">
        <v>0.68400000000000005</v>
      </c>
      <c r="U239" s="85">
        <v>0.76084210284032006</v>
      </c>
      <c r="V239" s="95">
        <v>0.68028999999999995</v>
      </c>
      <c r="W239" s="103"/>
      <c r="X239" s="91">
        <f t="shared" si="369"/>
        <v>0.66499999999999981</v>
      </c>
      <c r="Y239" s="16">
        <f t="shared" si="369"/>
        <v>0.79139999999999977</v>
      </c>
      <c r="Z239" s="66">
        <f t="shared" si="369"/>
        <v>0.76600000000000001</v>
      </c>
      <c r="AB239" s="78">
        <f t="shared" si="254"/>
        <v>0.66499999999999981</v>
      </c>
      <c r="AC239" s="78">
        <f t="shared" si="255"/>
        <v>0.84761999999999993</v>
      </c>
      <c r="AD239" s="68">
        <f t="shared" si="259"/>
        <v>0.18262000000000012</v>
      </c>
      <c r="AE239" s="120">
        <v>0.66499999999999981</v>
      </c>
      <c r="AF239" s="120">
        <v>0.84761999999999993</v>
      </c>
    </row>
    <row r="240" spans="2:32" ht="14.4" x14ac:dyDescent="0.3">
      <c r="B240" s="73">
        <f t="shared" si="256"/>
        <v>47.25</v>
      </c>
      <c r="C240" s="42">
        <f t="shared" ref="C240:H240" si="370">((C251-C231)/20)+C239</f>
        <v>0.69075000000000031</v>
      </c>
      <c r="D240" s="16">
        <f t="shared" si="370"/>
        <v>0.72799999999999998</v>
      </c>
      <c r="E240" s="27">
        <f t="shared" si="370"/>
        <v>0.70940000000000036</v>
      </c>
      <c r="F240" s="27">
        <f t="shared" si="370"/>
        <v>0.69830000000000036</v>
      </c>
      <c r="G240" s="16">
        <f t="shared" si="370"/>
        <v>0.71799999999999997</v>
      </c>
      <c r="H240" s="29">
        <f t="shared" si="370"/>
        <v>0.79350000000000054</v>
      </c>
      <c r="I240" s="9">
        <f>((I243-I239)/4)+I239</f>
        <v>0.73350000000000004</v>
      </c>
      <c r="J240" s="16">
        <f>((J251-J231)/20)+J239</f>
        <v>0.73350000000000048</v>
      </c>
      <c r="L240" s="24">
        <f t="shared" ref="L240:Z240" si="371">((L251-L231)/20)+L239</f>
        <v>0.67049999999999954</v>
      </c>
      <c r="M240" s="16">
        <f>((M251-M231)/20)+M239</f>
        <v>0.79249999999999954</v>
      </c>
      <c r="N240" s="29">
        <f t="shared" si="371"/>
        <v>0.73350000000000048</v>
      </c>
      <c r="O240" s="33">
        <f t="shared" si="371"/>
        <v>0.68884000000000012</v>
      </c>
      <c r="P240" s="40">
        <f t="shared" si="371"/>
        <v>0.72500000000000009</v>
      </c>
      <c r="R240" s="55">
        <f t="shared" si="371"/>
        <v>0.80939499999999964</v>
      </c>
      <c r="S240" s="61">
        <f t="shared" si="371"/>
        <v>0.84910999999999992</v>
      </c>
      <c r="T240" s="80">
        <v>0.68600000000000005</v>
      </c>
      <c r="U240" s="85">
        <v>0.76251362379721677</v>
      </c>
      <c r="V240" s="94">
        <f>((V243-V239)*25%)+V239</f>
        <v>0.68236249999999998</v>
      </c>
      <c r="W240" s="102"/>
      <c r="X240" s="91">
        <f t="shared" si="371"/>
        <v>0.66724999999999979</v>
      </c>
      <c r="Y240" s="16">
        <f t="shared" si="371"/>
        <v>0.79269999999999974</v>
      </c>
      <c r="Z240" s="66">
        <f t="shared" si="371"/>
        <v>0.76800000000000002</v>
      </c>
      <c r="AB240" s="78">
        <f t="shared" si="254"/>
        <v>0.66724999999999979</v>
      </c>
      <c r="AC240" s="78">
        <f t="shared" si="255"/>
        <v>0.84910999999999992</v>
      </c>
      <c r="AD240" s="68">
        <f t="shared" si="259"/>
        <v>0.18186000000000013</v>
      </c>
      <c r="AE240" s="120">
        <v>0.66724999999999979</v>
      </c>
      <c r="AF240" s="120">
        <v>0.84910999999999992</v>
      </c>
    </row>
    <row r="241" spans="2:32" ht="14.4" x14ac:dyDescent="0.3">
      <c r="B241" s="73">
        <f t="shared" si="256"/>
        <v>47.5</v>
      </c>
      <c r="C241" s="42">
        <f t="shared" ref="C241:H241" si="372">((C251-C231)/20)+C240</f>
        <v>0.69250000000000034</v>
      </c>
      <c r="D241" s="16">
        <f t="shared" si="372"/>
        <v>0.73</v>
      </c>
      <c r="E241" s="27">
        <f t="shared" si="372"/>
        <v>0.71100000000000041</v>
      </c>
      <c r="F241" s="27">
        <f t="shared" si="372"/>
        <v>0.7000000000000004</v>
      </c>
      <c r="G241" s="16">
        <f t="shared" si="372"/>
        <v>0.72</v>
      </c>
      <c r="H241" s="29">
        <f t="shared" si="372"/>
        <v>0.7950000000000006</v>
      </c>
      <c r="I241" s="9">
        <f>((I243-I239)/4)+I240</f>
        <v>0.7350000000000001</v>
      </c>
      <c r="J241" s="16">
        <f>((J251-J231)/20)+J240</f>
        <v>0.73500000000000054</v>
      </c>
      <c r="L241" s="24">
        <f t="shared" ref="L241:Z241" si="373">((L251-L231)/20)+L240</f>
        <v>0.67499999999999949</v>
      </c>
      <c r="M241" s="16">
        <f>((M251-M231)/20)+M240</f>
        <v>0.79499999999999948</v>
      </c>
      <c r="N241" s="29">
        <f t="shared" si="373"/>
        <v>0.73500000000000054</v>
      </c>
      <c r="O241" s="33">
        <f t="shared" si="373"/>
        <v>0.69440000000000013</v>
      </c>
      <c r="P241" s="40">
        <f t="shared" si="373"/>
        <v>0.73000000000000009</v>
      </c>
      <c r="R241" s="55">
        <f t="shared" si="373"/>
        <v>0.8110499999999996</v>
      </c>
      <c r="S241" s="61">
        <f t="shared" si="373"/>
        <v>0.85059999999999991</v>
      </c>
      <c r="T241" s="80">
        <v>0.68799999999999994</v>
      </c>
      <c r="U241" s="85">
        <v>0.76417346216975157</v>
      </c>
      <c r="V241" s="94">
        <f>((V243-V239)*50%)+V239</f>
        <v>0.6844349999999999</v>
      </c>
      <c r="W241" s="102"/>
      <c r="X241" s="91">
        <f t="shared" si="373"/>
        <v>0.66949999999999976</v>
      </c>
      <c r="Y241" s="16">
        <f t="shared" si="373"/>
        <v>0.79399999999999971</v>
      </c>
      <c r="Z241" s="66">
        <f t="shared" si="373"/>
        <v>0.77</v>
      </c>
      <c r="AB241" s="78">
        <f t="shared" si="254"/>
        <v>0.66949999999999976</v>
      </c>
      <c r="AC241" s="78">
        <f t="shared" si="255"/>
        <v>0.85059999999999991</v>
      </c>
      <c r="AD241" s="68">
        <f t="shared" si="259"/>
        <v>0.18110000000000015</v>
      </c>
      <c r="AE241" s="120">
        <v>0.66949999999999976</v>
      </c>
      <c r="AF241" s="120">
        <v>0.85059999999999991</v>
      </c>
    </row>
    <row r="242" spans="2:32" ht="14.4" x14ac:dyDescent="0.3">
      <c r="B242" s="73">
        <f t="shared" si="256"/>
        <v>47.75</v>
      </c>
      <c r="C242" s="42">
        <f t="shared" ref="C242:H242" si="374">((C251-C231)/20)+C241</f>
        <v>0.69425000000000037</v>
      </c>
      <c r="D242" s="16">
        <f t="shared" si="374"/>
        <v>0.73199999999999998</v>
      </c>
      <c r="E242" s="27">
        <f t="shared" si="374"/>
        <v>0.71260000000000046</v>
      </c>
      <c r="F242" s="27">
        <f t="shared" si="374"/>
        <v>0.70170000000000043</v>
      </c>
      <c r="G242" s="16">
        <f t="shared" si="374"/>
        <v>0.72199999999999998</v>
      </c>
      <c r="H242" s="29">
        <f t="shared" si="374"/>
        <v>0.79650000000000065</v>
      </c>
      <c r="I242" s="9">
        <f>((I243-I239)/4)+I241</f>
        <v>0.73650000000000015</v>
      </c>
      <c r="J242" s="16">
        <f>((J251-J231)/20)+J241</f>
        <v>0.7365000000000006</v>
      </c>
      <c r="L242" s="24">
        <f t="shared" ref="L242:Z242" si="375">((L251-L231)/20)+L241</f>
        <v>0.67949999999999944</v>
      </c>
      <c r="M242" s="16">
        <f>((M251-M231)/20)+M241</f>
        <v>0.79749999999999943</v>
      </c>
      <c r="N242" s="29">
        <f t="shared" si="375"/>
        <v>0.7365000000000006</v>
      </c>
      <c r="O242" s="33">
        <f t="shared" si="375"/>
        <v>0.69996000000000014</v>
      </c>
      <c r="P242" s="40">
        <f t="shared" si="375"/>
        <v>0.7350000000000001</v>
      </c>
      <c r="R242" s="55">
        <f t="shared" si="375"/>
        <v>0.81270499999999957</v>
      </c>
      <c r="S242" s="61">
        <f t="shared" si="375"/>
        <v>0.8520899999999999</v>
      </c>
      <c r="T242" s="80">
        <v>0.69</v>
      </c>
      <c r="U242" s="85">
        <v>0.76582169960977409</v>
      </c>
      <c r="V242" s="94">
        <f>((V243-V239)*75%)+V239</f>
        <v>0.68650749999999994</v>
      </c>
      <c r="W242" s="102"/>
      <c r="X242" s="91">
        <f t="shared" si="375"/>
        <v>0.67174999999999974</v>
      </c>
      <c r="Y242" s="16">
        <f t="shared" si="375"/>
        <v>0.79529999999999967</v>
      </c>
      <c r="Z242" s="66">
        <f t="shared" si="375"/>
        <v>0.77200000000000002</v>
      </c>
      <c r="AB242" s="78">
        <f t="shared" si="254"/>
        <v>0.67174999999999974</v>
      </c>
      <c r="AC242" s="78">
        <f t="shared" si="255"/>
        <v>0.8520899999999999</v>
      </c>
      <c r="AD242" s="68">
        <f t="shared" si="259"/>
        <v>0.18034000000000017</v>
      </c>
      <c r="AE242" s="120">
        <v>0.67174999999999974</v>
      </c>
      <c r="AF242" s="120">
        <v>0.8520899999999999</v>
      </c>
    </row>
    <row r="243" spans="2:32" ht="14.4" x14ac:dyDescent="0.3">
      <c r="B243" s="73">
        <f t="shared" si="256"/>
        <v>48</v>
      </c>
      <c r="C243" s="42">
        <f t="shared" ref="C243:H243" si="376">((C251-C231)/20)+C242</f>
        <v>0.6960000000000004</v>
      </c>
      <c r="D243" s="16">
        <f t="shared" si="376"/>
        <v>0.73399999999999999</v>
      </c>
      <c r="E243" s="27">
        <f t="shared" si="376"/>
        <v>0.7142000000000005</v>
      </c>
      <c r="F243" s="27">
        <f t="shared" si="376"/>
        <v>0.70340000000000047</v>
      </c>
      <c r="G243" s="16">
        <f t="shared" si="376"/>
        <v>0.72399999999999998</v>
      </c>
      <c r="H243" s="29">
        <f t="shared" si="376"/>
        <v>0.79800000000000071</v>
      </c>
      <c r="I243" s="8">
        <v>0.73799999999999999</v>
      </c>
      <c r="J243" s="16">
        <f>((J251-J231)/20)+J242</f>
        <v>0.73800000000000066</v>
      </c>
      <c r="L243" s="24">
        <f t="shared" ref="L243:Z243" si="377">((L251-L231)/20)+L242</f>
        <v>0.68399999999999939</v>
      </c>
      <c r="M243" s="16">
        <f>((M251-M231)/20)+M242</f>
        <v>0.79999999999999938</v>
      </c>
      <c r="N243" s="29">
        <f t="shared" si="377"/>
        <v>0.73800000000000066</v>
      </c>
      <c r="O243" s="33">
        <f t="shared" si="377"/>
        <v>0.70552000000000015</v>
      </c>
      <c r="P243" s="40">
        <f t="shared" si="377"/>
        <v>0.7400000000000001</v>
      </c>
      <c r="R243" s="55">
        <f t="shared" si="377"/>
        <v>0.81435999999999953</v>
      </c>
      <c r="S243" s="61">
        <f t="shared" si="377"/>
        <v>0.85357999999999989</v>
      </c>
      <c r="T243" s="80">
        <v>0.69199999999999995</v>
      </c>
      <c r="U243" s="85">
        <v>0.7674584171984532</v>
      </c>
      <c r="V243" s="95">
        <v>0.68857999999999997</v>
      </c>
      <c r="W243" s="103"/>
      <c r="X243" s="91">
        <f t="shared" si="377"/>
        <v>0.67399999999999971</v>
      </c>
      <c r="Y243" s="16">
        <f t="shared" si="377"/>
        <v>0.79659999999999964</v>
      </c>
      <c r="Z243" s="66">
        <f t="shared" si="377"/>
        <v>0.77400000000000002</v>
      </c>
      <c r="AB243" s="78">
        <f t="shared" si="254"/>
        <v>0.67399999999999971</v>
      </c>
      <c r="AC243" s="78">
        <f t="shared" si="255"/>
        <v>0.85357999999999989</v>
      </c>
      <c r="AD243" s="68">
        <f t="shared" si="259"/>
        <v>0.17958000000000018</v>
      </c>
      <c r="AE243" s="120">
        <v>0.67399999999999971</v>
      </c>
      <c r="AF243" s="120">
        <v>0.85357999999999989</v>
      </c>
    </row>
    <row r="244" spans="2:32" ht="14.4" x14ac:dyDescent="0.3">
      <c r="B244" s="73">
        <f t="shared" si="256"/>
        <v>48.25</v>
      </c>
      <c r="C244" s="42">
        <f t="shared" ref="C244:H244" si="378">((C251-C231)/20)+C243</f>
        <v>0.69775000000000043</v>
      </c>
      <c r="D244" s="16">
        <f t="shared" si="378"/>
        <v>0.73599999999999999</v>
      </c>
      <c r="E244" s="27">
        <f t="shared" si="378"/>
        <v>0.71580000000000055</v>
      </c>
      <c r="F244" s="27">
        <f t="shared" si="378"/>
        <v>0.7051000000000005</v>
      </c>
      <c r="G244" s="16">
        <f t="shared" si="378"/>
        <v>0.72599999999999998</v>
      </c>
      <c r="H244" s="29">
        <f t="shared" si="378"/>
        <v>0.79950000000000077</v>
      </c>
      <c r="I244" s="9">
        <f>((I247-I243)/4)+I243</f>
        <v>0.73950000000000005</v>
      </c>
      <c r="J244" s="16">
        <f>((J251-J231)/20)+J243</f>
        <v>0.73950000000000071</v>
      </c>
      <c r="L244" s="24">
        <f t="shared" ref="L244:Z244" si="379">((L251-L231)/20)+L243</f>
        <v>0.68849999999999933</v>
      </c>
      <c r="M244" s="16">
        <f>((M251-M231)/20)+M243</f>
        <v>0.80249999999999932</v>
      </c>
      <c r="N244" s="29">
        <f t="shared" si="379"/>
        <v>0.73950000000000071</v>
      </c>
      <c r="O244" s="33">
        <f t="shared" si="379"/>
        <v>0.71108000000000016</v>
      </c>
      <c r="P244" s="40">
        <f t="shared" si="379"/>
        <v>0.74500000000000011</v>
      </c>
      <c r="R244" s="55">
        <f t="shared" si="379"/>
        <v>0.81601499999999949</v>
      </c>
      <c r="S244" s="61">
        <f t="shared" si="379"/>
        <v>0.85506999999999989</v>
      </c>
      <c r="T244" s="80">
        <v>0.69399999999999995</v>
      </c>
      <c r="U244" s="85">
        <v>0.76908369545026511</v>
      </c>
      <c r="V244" s="94">
        <f>((V247-V243)*25%)+V243</f>
        <v>0.690635</v>
      </c>
      <c r="W244" s="102"/>
      <c r="X244" s="91">
        <f t="shared" si="379"/>
        <v>0.67624999999999968</v>
      </c>
      <c r="Y244" s="16">
        <f t="shared" si="379"/>
        <v>0.79789999999999961</v>
      </c>
      <c r="Z244" s="66">
        <f t="shared" si="379"/>
        <v>0.77600000000000002</v>
      </c>
      <c r="AB244" s="78">
        <f t="shared" ref="AB244:AB307" si="380">MIN(I244:Z244)</f>
        <v>0.67624999999999968</v>
      </c>
      <c r="AC244" s="78">
        <f t="shared" ref="AC244:AC307" si="381">MAX(I244:Z244)</f>
        <v>0.85506999999999989</v>
      </c>
      <c r="AD244" s="68">
        <f t="shared" si="259"/>
        <v>0.1788200000000002</v>
      </c>
      <c r="AE244" s="120">
        <v>0.67624999999999968</v>
      </c>
      <c r="AF244" s="120">
        <v>0.85506999999999989</v>
      </c>
    </row>
    <row r="245" spans="2:32" ht="14.4" x14ac:dyDescent="0.3">
      <c r="B245" s="73">
        <f t="shared" ref="B245:B308" si="382">B244+0.25</f>
        <v>48.5</v>
      </c>
      <c r="C245" s="42">
        <f t="shared" ref="C245:H245" si="383">((C251-C231)/20)+C244</f>
        <v>0.69950000000000045</v>
      </c>
      <c r="D245" s="16">
        <f t="shared" si="383"/>
        <v>0.73799999999999999</v>
      </c>
      <c r="E245" s="27">
        <f t="shared" si="383"/>
        <v>0.71740000000000059</v>
      </c>
      <c r="F245" s="27">
        <f t="shared" si="383"/>
        <v>0.70680000000000054</v>
      </c>
      <c r="G245" s="16">
        <f t="shared" si="383"/>
        <v>0.72799999999999998</v>
      </c>
      <c r="H245" s="29">
        <f t="shared" si="383"/>
        <v>0.80100000000000082</v>
      </c>
      <c r="I245" s="9">
        <f>((I247-I243)/4)+I244</f>
        <v>0.7410000000000001</v>
      </c>
      <c r="J245" s="16">
        <f>((J251-J231)/20)+J244</f>
        <v>0.74100000000000077</v>
      </c>
      <c r="L245" s="24">
        <f t="shared" ref="L245:Z245" si="384">((L251-L231)/20)+L244</f>
        <v>0.69299999999999928</v>
      </c>
      <c r="M245" s="16">
        <f>((M251-M231)/20)+M244</f>
        <v>0.80499999999999927</v>
      </c>
      <c r="N245" s="29">
        <f t="shared" si="384"/>
        <v>0.74100000000000077</v>
      </c>
      <c r="O245" s="33">
        <f t="shared" si="384"/>
        <v>0.71664000000000017</v>
      </c>
      <c r="P245" s="40">
        <f t="shared" si="384"/>
        <v>0.75000000000000011</v>
      </c>
      <c r="R245" s="55">
        <f t="shared" si="384"/>
        <v>0.81766999999999945</v>
      </c>
      <c r="S245" s="61">
        <f t="shared" si="384"/>
        <v>0.85655999999999988</v>
      </c>
      <c r="T245" s="80">
        <v>0.69599999999999995</v>
      </c>
      <c r="U245" s="85">
        <v>0.77069761431695549</v>
      </c>
      <c r="V245" s="94">
        <f>((V247-V243)*50%)+V243</f>
        <v>0.69269000000000003</v>
      </c>
      <c r="W245" s="102"/>
      <c r="X245" s="91">
        <f t="shared" si="384"/>
        <v>0.67849999999999966</v>
      </c>
      <c r="Y245" s="16">
        <f t="shared" si="384"/>
        <v>0.79919999999999958</v>
      </c>
      <c r="Z245" s="66">
        <f t="shared" si="384"/>
        <v>0.77800000000000002</v>
      </c>
      <c r="AB245" s="78">
        <f t="shared" si="380"/>
        <v>0.67849999999999966</v>
      </c>
      <c r="AC245" s="78">
        <f t="shared" si="381"/>
        <v>0.85655999999999988</v>
      </c>
      <c r="AD245" s="68">
        <f t="shared" ref="AD245:AD308" si="385">AC245-AB245</f>
        <v>0.17806000000000022</v>
      </c>
      <c r="AE245" s="120">
        <v>0.67849999999999966</v>
      </c>
      <c r="AF245" s="120">
        <v>0.85655999999999988</v>
      </c>
    </row>
    <row r="246" spans="2:32" ht="14.4" x14ac:dyDescent="0.3">
      <c r="B246" s="73">
        <f t="shared" si="382"/>
        <v>48.75</v>
      </c>
      <c r="C246" s="42">
        <f t="shared" ref="C246:H246" si="386">((C251-C231)/20)+C245</f>
        <v>0.70125000000000048</v>
      </c>
      <c r="D246" s="16">
        <f t="shared" si="386"/>
        <v>0.74</v>
      </c>
      <c r="E246" s="27">
        <f t="shared" si="386"/>
        <v>0.71900000000000064</v>
      </c>
      <c r="F246" s="27">
        <f t="shared" si="386"/>
        <v>0.70850000000000057</v>
      </c>
      <c r="G246" s="16">
        <f t="shared" si="386"/>
        <v>0.73</v>
      </c>
      <c r="H246" s="29">
        <f t="shared" si="386"/>
        <v>0.80250000000000088</v>
      </c>
      <c r="I246" s="9">
        <f>((I247-I243)/4)+I245</f>
        <v>0.74250000000000016</v>
      </c>
      <c r="J246" s="16">
        <f>((J251-J231)/20)+J245</f>
        <v>0.74250000000000083</v>
      </c>
      <c r="L246" s="24">
        <f t="shared" ref="L246:Z246" si="387">((L251-L231)/20)+L245</f>
        <v>0.69749999999999923</v>
      </c>
      <c r="M246" s="16">
        <f>((M251-M231)/20)+M245</f>
        <v>0.80749999999999922</v>
      </c>
      <c r="N246" s="29">
        <f t="shared" si="387"/>
        <v>0.74250000000000083</v>
      </c>
      <c r="O246" s="33">
        <f t="shared" si="387"/>
        <v>0.72220000000000018</v>
      </c>
      <c r="P246" s="40">
        <f t="shared" si="387"/>
        <v>0.75500000000000012</v>
      </c>
      <c r="R246" s="55">
        <f t="shared" si="387"/>
        <v>0.81932499999999941</v>
      </c>
      <c r="S246" s="61">
        <f t="shared" si="387"/>
        <v>0.85804999999999987</v>
      </c>
      <c r="T246" s="80">
        <v>0.69899999999999995</v>
      </c>
      <c r="U246" s="85">
        <v>0.77230025319147144</v>
      </c>
      <c r="V246" s="94">
        <f>((V247-V243)*75%)+V243</f>
        <v>0.69474499999999995</v>
      </c>
      <c r="W246" s="102"/>
      <c r="X246" s="91">
        <f t="shared" si="387"/>
        <v>0.68074999999999963</v>
      </c>
      <c r="Y246" s="16">
        <f t="shared" si="387"/>
        <v>0.80049999999999955</v>
      </c>
      <c r="Z246" s="66">
        <f t="shared" si="387"/>
        <v>0.78</v>
      </c>
      <c r="AB246" s="78">
        <f t="shared" si="380"/>
        <v>0.68074999999999963</v>
      </c>
      <c r="AC246" s="78">
        <f t="shared" si="381"/>
        <v>0.85804999999999987</v>
      </c>
      <c r="AD246" s="68">
        <f t="shared" si="385"/>
        <v>0.17730000000000024</v>
      </c>
      <c r="AE246" s="120">
        <v>0.68074999999999963</v>
      </c>
      <c r="AF246" s="120">
        <v>0.85804999999999987</v>
      </c>
    </row>
    <row r="247" spans="2:32" ht="14.4" x14ac:dyDescent="0.3">
      <c r="B247" s="73">
        <f t="shared" si="382"/>
        <v>49</v>
      </c>
      <c r="C247" s="42">
        <f t="shared" ref="C247:H247" si="388">((C251-C231)/20)+C246</f>
        <v>0.70300000000000051</v>
      </c>
      <c r="D247" s="16">
        <f t="shared" si="388"/>
        <v>0.74199999999999999</v>
      </c>
      <c r="E247" s="27">
        <f t="shared" si="388"/>
        <v>0.72060000000000068</v>
      </c>
      <c r="F247" s="27">
        <f t="shared" si="388"/>
        <v>0.71020000000000061</v>
      </c>
      <c r="G247" s="16">
        <f t="shared" si="388"/>
        <v>0.73199999999999998</v>
      </c>
      <c r="H247" s="29">
        <f t="shared" si="388"/>
        <v>0.80400000000000094</v>
      </c>
      <c r="I247" s="8">
        <v>0.74399999999999999</v>
      </c>
      <c r="J247" s="16">
        <f>((J251-J231)/20)+J246</f>
        <v>0.74400000000000088</v>
      </c>
      <c r="L247" s="24">
        <f t="shared" ref="L247:Z247" si="389">((L251-L231)/20)+L246</f>
        <v>0.70199999999999918</v>
      </c>
      <c r="M247" s="16">
        <f>((M251-M231)/20)+M246</f>
        <v>0.80999999999999917</v>
      </c>
      <c r="N247" s="29">
        <f t="shared" si="389"/>
        <v>0.74400000000000088</v>
      </c>
      <c r="O247" s="33">
        <f t="shared" si="389"/>
        <v>0.72776000000000018</v>
      </c>
      <c r="P247" s="40">
        <f t="shared" si="389"/>
        <v>0.76000000000000012</v>
      </c>
      <c r="R247" s="55">
        <f t="shared" si="389"/>
        <v>0.82097999999999938</v>
      </c>
      <c r="S247" s="61">
        <f t="shared" si="389"/>
        <v>0.85953999999999986</v>
      </c>
      <c r="T247" s="80">
        <v>0.70099999999999996</v>
      </c>
      <c r="U247" s="85">
        <v>0.77389169091186782</v>
      </c>
      <c r="V247" s="95">
        <v>0.69679999999999997</v>
      </c>
      <c r="W247" s="103"/>
      <c r="X247" s="91">
        <f t="shared" si="389"/>
        <v>0.68299999999999961</v>
      </c>
      <c r="Y247" s="16">
        <f t="shared" si="389"/>
        <v>0.80179999999999951</v>
      </c>
      <c r="Z247" s="66">
        <f t="shared" si="389"/>
        <v>0.78200000000000003</v>
      </c>
      <c r="AB247" s="78">
        <f t="shared" si="380"/>
        <v>0.68299999999999961</v>
      </c>
      <c r="AC247" s="78">
        <f t="shared" si="381"/>
        <v>0.85953999999999986</v>
      </c>
      <c r="AD247" s="68">
        <f t="shared" si="385"/>
        <v>0.17654000000000025</v>
      </c>
      <c r="AE247" s="120">
        <v>0.68299999999999961</v>
      </c>
      <c r="AF247" s="120">
        <v>0.85953999999999986</v>
      </c>
    </row>
    <row r="248" spans="2:32" ht="14.4" x14ac:dyDescent="0.3">
      <c r="B248" s="73">
        <f t="shared" si="382"/>
        <v>49.25</v>
      </c>
      <c r="C248" s="42">
        <f t="shared" ref="C248:H248" si="390">((C251-C231)/20)+C247</f>
        <v>0.70475000000000054</v>
      </c>
      <c r="D248" s="16">
        <f t="shared" si="390"/>
        <v>0.74399999999999999</v>
      </c>
      <c r="E248" s="27">
        <f t="shared" si="390"/>
        <v>0.72220000000000073</v>
      </c>
      <c r="F248" s="27">
        <f t="shared" si="390"/>
        <v>0.71190000000000064</v>
      </c>
      <c r="G248" s="16">
        <f t="shared" si="390"/>
        <v>0.73399999999999999</v>
      </c>
      <c r="H248" s="29">
        <f t="shared" si="390"/>
        <v>0.80550000000000099</v>
      </c>
      <c r="I248" s="9">
        <f>((I251-I247)/4)+I247</f>
        <v>0.74550000000000005</v>
      </c>
      <c r="J248" s="16">
        <f>((J251-J231)/20)+J247</f>
        <v>0.74550000000000094</v>
      </c>
      <c r="L248" s="24">
        <f t="shared" ref="L248:Z248" si="391">((L251-L231)/20)+L247</f>
        <v>0.70649999999999913</v>
      </c>
      <c r="M248" s="16">
        <f>((M251-M231)/20)+M247</f>
        <v>0.81249999999999911</v>
      </c>
      <c r="N248" s="29">
        <f t="shared" si="391"/>
        <v>0.74550000000000094</v>
      </c>
      <c r="O248" s="33">
        <f t="shared" si="391"/>
        <v>0.73332000000000019</v>
      </c>
      <c r="P248" s="40">
        <f t="shared" si="391"/>
        <v>0.76500000000000012</v>
      </c>
      <c r="R248" s="55">
        <f t="shared" si="391"/>
        <v>0.82263499999999934</v>
      </c>
      <c r="S248" s="61">
        <f t="shared" si="391"/>
        <v>0.86102999999999985</v>
      </c>
      <c r="T248" s="80">
        <v>0.70299999999999996</v>
      </c>
      <c r="U248" s="85">
        <v>0.77547200576518371</v>
      </c>
      <c r="V248" s="94">
        <f>((V251-V247)*25%)+V247</f>
        <v>0.69883249999999997</v>
      </c>
      <c r="W248" s="102"/>
      <c r="X248" s="91">
        <f t="shared" si="391"/>
        <v>0.68524999999999958</v>
      </c>
      <c r="Y248" s="16">
        <f t="shared" si="391"/>
        <v>0.80309999999999948</v>
      </c>
      <c r="Z248" s="66">
        <f t="shared" si="391"/>
        <v>0.78400000000000003</v>
      </c>
      <c r="AB248" s="78">
        <f t="shared" si="380"/>
        <v>0.68524999999999958</v>
      </c>
      <c r="AC248" s="78">
        <f t="shared" si="381"/>
        <v>0.86102999999999985</v>
      </c>
      <c r="AD248" s="68">
        <f t="shared" si="385"/>
        <v>0.17578000000000027</v>
      </c>
      <c r="AE248" s="120">
        <v>0.68524999999999958</v>
      </c>
      <c r="AF248" s="120">
        <v>0.86102999999999985</v>
      </c>
    </row>
    <row r="249" spans="2:32" ht="14.4" x14ac:dyDescent="0.3">
      <c r="B249" s="73">
        <f t="shared" si="382"/>
        <v>49.5</v>
      </c>
      <c r="C249" s="42">
        <f t="shared" ref="C249:H249" si="392">((C251-C231)/20)+C248</f>
        <v>0.70650000000000057</v>
      </c>
      <c r="D249" s="16">
        <f t="shared" si="392"/>
        <v>0.746</v>
      </c>
      <c r="E249" s="27">
        <f t="shared" si="392"/>
        <v>0.72380000000000078</v>
      </c>
      <c r="F249" s="27">
        <f t="shared" si="392"/>
        <v>0.71360000000000068</v>
      </c>
      <c r="G249" s="16">
        <f t="shared" si="392"/>
        <v>0.73599999999999999</v>
      </c>
      <c r="H249" s="29">
        <f t="shared" si="392"/>
        <v>0.80700000000000105</v>
      </c>
      <c r="I249" s="9">
        <f>((I251-I247)/4)+I248</f>
        <v>0.74700000000000011</v>
      </c>
      <c r="J249" s="16">
        <f>((J251-J231)/20)+J248</f>
        <v>0.747000000000001</v>
      </c>
      <c r="L249" s="24">
        <f t="shared" ref="L249:Z249" si="393">((L251-L231)/20)+L248</f>
        <v>0.71099999999999908</v>
      </c>
      <c r="M249" s="16">
        <f>((M251-M231)/20)+M248</f>
        <v>0.81499999999999906</v>
      </c>
      <c r="N249" s="29">
        <f t="shared" si="393"/>
        <v>0.747000000000001</v>
      </c>
      <c r="O249" s="33">
        <f t="shared" si="393"/>
        <v>0.7388800000000002</v>
      </c>
      <c r="P249" s="40">
        <f t="shared" si="393"/>
        <v>0.77000000000000013</v>
      </c>
      <c r="R249" s="55">
        <f t="shared" si="393"/>
        <v>0.8242899999999993</v>
      </c>
      <c r="S249" s="61">
        <f t="shared" si="393"/>
        <v>0.86251999999999984</v>
      </c>
      <c r="T249" s="80">
        <v>0.70499999999999996</v>
      </c>
      <c r="U249" s="85">
        <v>0.77704127549129642</v>
      </c>
      <c r="V249" s="94">
        <f>((V251-V247)*50%)+V247</f>
        <v>0.70086499999999996</v>
      </c>
      <c r="W249" s="102"/>
      <c r="X249" s="91">
        <f t="shared" si="393"/>
        <v>0.68749999999999956</v>
      </c>
      <c r="Y249" s="16">
        <f t="shared" si="393"/>
        <v>0.80439999999999945</v>
      </c>
      <c r="Z249" s="66">
        <f t="shared" si="393"/>
        <v>0.78600000000000003</v>
      </c>
      <c r="AB249" s="78">
        <f t="shared" si="380"/>
        <v>0.68749999999999956</v>
      </c>
      <c r="AC249" s="78">
        <f t="shared" si="381"/>
        <v>0.86251999999999984</v>
      </c>
      <c r="AD249" s="68">
        <f t="shared" si="385"/>
        <v>0.17502000000000029</v>
      </c>
      <c r="AE249" s="120">
        <v>0.68749999999999956</v>
      </c>
      <c r="AF249" s="120">
        <v>0.86251999999999984</v>
      </c>
    </row>
    <row r="250" spans="2:32" ht="14.4" x14ac:dyDescent="0.3">
      <c r="B250" s="73">
        <f t="shared" si="382"/>
        <v>49.75</v>
      </c>
      <c r="C250" s="42">
        <f t="shared" ref="C250:H250" si="394">((C251-C231)/20)+C249</f>
        <v>0.7082500000000006</v>
      </c>
      <c r="D250" s="16">
        <f t="shared" si="394"/>
        <v>0.748</v>
      </c>
      <c r="E250" s="27">
        <f t="shared" si="394"/>
        <v>0.72540000000000082</v>
      </c>
      <c r="F250" s="27">
        <f t="shared" si="394"/>
        <v>0.71530000000000071</v>
      </c>
      <c r="G250" s="16">
        <f t="shared" si="394"/>
        <v>0.73799999999999999</v>
      </c>
      <c r="H250" s="29">
        <f t="shared" si="394"/>
        <v>0.80850000000000111</v>
      </c>
      <c r="I250" s="9">
        <f>((I251-I247)/4)+I249</f>
        <v>0.74850000000000017</v>
      </c>
      <c r="J250" s="16">
        <f>((J251-J231)/20)+J249</f>
        <v>0.74850000000000105</v>
      </c>
      <c r="L250" s="24">
        <f t="shared" ref="L250:Z250" si="395">((L251-L231)/20)+L249</f>
        <v>0.71549999999999903</v>
      </c>
      <c r="M250" s="16">
        <f>((M251-M231)/20)+M249</f>
        <v>0.81749999999999901</v>
      </c>
      <c r="N250" s="29">
        <f t="shared" si="395"/>
        <v>0.74850000000000105</v>
      </c>
      <c r="O250" s="33">
        <f t="shared" si="395"/>
        <v>0.74444000000000021</v>
      </c>
      <c r="P250" s="40">
        <f t="shared" si="395"/>
        <v>0.77500000000000013</v>
      </c>
      <c r="R250" s="55">
        <f t="shared" si="395"/>
        <v>0.82594499999999926</v>
      </c>
      <c r="S250" s="61">
        <f t="shared" si="395"/>
        <v>0.86400999999999983</v>
      </c>
      <c r="T250" s="80">
        <v>0.70699999999999996</v>
      </c>
      <c r="U250" s="85">
        <v>0.77859957728674345</v>
      </c>
      <c r="V250" s="94">
        <f>((V251-V247)*75%)+V247</f>
        <v>0.70289749999999995</v>
      </c>
      <c r="W250" s="102"/>
      <c r="X250" s="91">
        <f t="shared" si="395"/>
        <v>0.68974999999999953</v>
      </c>
      <c r="Y250" s="16">
        <f t="shared" si="395"/>
        <v>0.80569999999999942</v>
      </c>
      <c r="Z250" s="66">
        <f t="shared" si="395"/>
        <v>0.78800000000000003</v>
      </c>
      <c r="AB250" s="78">
        <f t="shared" si="380"/>
        <v>0.68974999999999953</v>
      </c>
      <c r="AC250" s="78">
        <f t="shared" si="381"/>
        <v>0.86400999999999983</v>
      </c>
      <c r="AD250" s="68">
        <f t="shared" si="385"/>
        <v>0.1742600000000003</v>
      </c>
      <c r="AE250" s="120">
        <v>0.68974999999999953</v>
      </c>
      <c r="AF250" s="120">
        <v>0.86400999999999983</v>
      </c>
    </row>
    <row r="251" spans="2:32" ht="14.4" x14ac:dyDescent="0.3">
      <c r="B251" s="73">
        <f t="shared" si="382"/>
        <v>50</v>
      </c>
      <c r="C251" s="10">
        <v>0.71</v>
      </c>
      <c r="D251" s="13">
        <v>0.75</v>
      </c>
      <c r="E251" s="28">
        <v>0.72699999999999998</v>
      </c>
      <c r="F251" s="28">
        <v>0.71699999999999997</v>
      </c>
      <c r="G251" s="13">
        <v>0.74</v>
      </c>
      <c r="H251" s="8">
        <v>0.81</v>
      </c>
      <c r="I251" s="8">
        <v>0.75</v>
      </c>
      <c r="J251" s="13">
        <v>0.75</v>
      </c>
      <c r="L251" s="23">
        <v>0.72</v>
      </c>
      <c r="M251" s="13">
        <v>0.82</v>
      </c>
      <c r="N251" s="8">
        <v>0.75</v>
      </c>
      <c r="O251" s="32">
        <v>0.75</v>
      </c>
      <c r="P251" s="39">
        <v>0.78</v>
      </c>
      <c r="R251" s="15">
        <v>0.8276</v>
      </c>
      <c r="S251" s="60">
        <v>0.86550000000000005</v>
      </c>
      <c r="T251" s="80">
        <v>0.70899999999999996</v>
      </c>
      <c r="U251" s="85">
        <v>0.78014698780852065</v>
      </c>
      <c r="V251" s="95">
        <v>0.70492999999999995</v>
      </c>
      <c r="W251" s="105">
        <v>0.72933000000000003</v>
      </c>
      <c r="X251" s="90">
        <v>0.69199999999999995</v>
      </c>
      <c r="Y251" s="13">
        <v>0.80700000000000005</v>
      </c>
      <c r="Z251" s="65">
        <v>0.79</v>
      </c>
      <c r="AB251" s="78">
        <f t="shared" si="380"/>
        <v>0.69199999999999995</v>
      </c>
      <c r="AC251" s="78">
        <f t="shared" si="381"/>
        <v>0.86550000000000005</v>
      </c>
      <c r="AD251" s="68">
        <f t="shared" si="385"/>
        <v>0.1735000000000001</v>
      </c>
      <c r="AE251" s="120">
        <v>0.69199999999999995</v>
      </c>
      <c r="AF251" s="120">
        <v>0.86550000000000005</v>
      </c>
    </row>
    <row r="252" spans="2:32" ht="14.4" x14ac:dyDescent="0.3">
      <c r="B252" s="73">
        <f t="shared" si="382"/>
        <v>50.25</v>
      </c>
      <c r="C252" s="42">
        <f t="shared" ref="C252:H252" si="396">((C271-C251)/20)+C251</f>
        <v>0.71174999999999999</v>
      </c>
      <c r="D252" s="16">
        <f t="shared" si="396"/>
        <v>0.752</v>
      </c>
      <c r="E252" s="27">
        <f t="shared" si="396"/>
        <v>0.72865000000000002</v>
      </c>
      <c r="F252" s="27">
        <f t="shared" si="396"/>
        <v>0.71865000000000001</v>
      </c>
      <c r="G252" s="16">
        <f t="shared" si="396"/>
        <v>0.74199999999999999</v>
      </c>
      <c r="H252" s="29">
        <f t="shared" si="396"/>
        <v>0.8115</v>
      </c>
      <c r="I252" s="9">
        <f>((I255-I251)/4)+I251</f>
        <v>0.75175000000000003</v>
      </c>
      <c r="J252" s="16">
        <f>((J271-J251)/20)+J251</f>
        <v>0.75150000000000006</v>
      </c>
      <c r="L252" s="24">
        <f t="shared" ref="L252:Z252" si="397">((L271-L251)/20)+L251</f>
        <v>0.72350000000000003</v>
      </c>
      <c r="M252" s="16">
        <f>((M271-M251)/20)+M251</f>
        <v>0.8214999999999999</v>
      </c>
      <c r="N252" s="29">
        <f t="shared" si="397"/>
        <v>0.75249999999999995</v>
      </c>
      <c r="O252" s="33">
        <f t="shared" si="397"/>
        <v>0.75261999999999996</v>
      </c>
      <c r="P252" s="40">
        <f t="shared" si="397"/>
        <v>0.78225</v>
      </c>
      <c r="R252" s="55">
        <f t="shared" si="397"/>
        <v>0.82899</v>
      </c>
      <c r="S252" s="61">
        <f t="shared" si="397"/>
        <v>0.86672500000000008</v>
      </c>
      <c r="T252" s="80">
        <v>0.71099999999999997</v>
      </c>
      <c r="U252" s="85">
        <v>0.78168358317785325</v>
      </c>
      <c r="V252" s="94">
        <f>((V255-V251)*25%)+V251</f>
        <v>0.70696499999999995</v>
      </c>
      <c r="W252" s="106">
        <f>((W255-W251)*25%)+W251</f>
        <v>0.73093750000000002</v>
      </c>
      <c r="X252" s="91">
        <f t="shared" si="397"/>
        <v>0.69389999999999996</v>
      </c>
      <c r="Y252" s="16">
        <f t="shared" si="397"/>
        <v>0.80820000000000003</v>
      </c>
      <c r="Z252" s="66">
        <f t="shared" si="397"/>
        <v>0.79200000000000004</v>
      </c>
      <c r="AB252" s="78">
        <f t="shared" si="380"/>
        <v>0.69389999999999996</v>
      </c>
      <c r="AC252" s="78">
        <f t="shared" si="381"/>
        <v>0.86672500000000008</v>
      </c>
      <c r="AD252" s="68">
        <f t="shared" si="385"/>
        <v>0.17282500000000012</v>
      </c>
      <c r="AE252" s="120">
        <v>0.69389999999999996</v>
      </c>
      <c r="AF252" s="120">
        <v>0.86672500000000008</v>
      </c>
    </row>
    <row r="253" spans="2:32" ht="14.4" x14ac:dyDescent="0.3">
      <c r="B253" s="73">
        <f t="shared" si="382"/>
        <v>50.5</v>
      </c>
      <c r="C253" s="42">
        <f t="shared" ref="C253:H253" si="398">((C271-C251)/20)+C252</f>
        <v>0.71350000000000002</v>
      </c>
      <c r="D253" s="16">
        <f t="shared" si="398"/>
        <v>0.754</v>
      </c>
      <c r="E253" s="27">
        <f t="shared" si="398"/>
        <v>0.73030000000000006</v>
      </c>
      <c r="F253" s="27">
        <f t="shared" si="398"/>
        <v>0.72030000000000005</v>
      </c>
      <c r="G253" s="16">
        <f t="shared" si="398"/>
        <v>0.74399999999999999</v>
      </c>
      <c r="H253" s="29">
        <f t="shared" si="398"/>
        <v>0.81299999999999994</v>
      </c>
      <c r="I253" s="9">
        <f>((I255-I251)/4)+I252</f>
        <v>0.75350000000000006</v>
      </c>
      <c r="J253" s="16">
        <f>((J271-J251)/20)+J252</f>
        <v>0.75300000000000011</v>
      </c>
      <c r="L253" s="24">
        <f t="shared" ref="L253:Z253" si="399">((L271-L251)/20)+L252</f>
        <v>0.72700000000000009</v>
      </c>
      <c r="M253" s="16">
        <f>((M271-M251)/20)+M252</f>
        <v>0.82299999999999995</v>
      </c>
      <c r="N253" s="29">
        <f t="shared" si="399"/>
        <v>0.75499999999999989</v>
      </c>
      <c r="O253" s="33">
        <f t="shared" si="399"/>
        <v>0.75523999999999991</v>
      </c>
      <c r="P253" s="40">
        <f t="shared" si="399"/>
        <v>0.78449999999999998</v>
      </c>
      <c r="R253" s="55">
        <f t="shared" si="399"/>
        <v>0.83038000000000001</v>
      </c>
      <c r="S253" s="61">
        <f t="shared" si="399"/>
        <v>0.86795000000000011</v>
      </c>
      <c r="T253" s="80">
        <v>0.71299999999999997</v>
      </c>
      <c r="U253" s="85">
        <v>0.78320943898394091</v>
      </c>
      <c r="V253" s="94">
        <f>((V255-V251)*50%)+V251</f>
        <v>0.70899999999999996</v>
      </c>
      <c r="W253" s="106">
        <f>((W255-W251)*50%)+W251</f>
        <v>0.732545</v>
      </c>
      <c r="X253" s="91">
        <f t="shared" si="399"/>
        <v>0.69579999999999997</v>
      </c>
      <c r="Y253" s="16">
        <f t="shared" si="399"/>
        <v>0.80940000000000001</v>
      </c>
      <c r="Z253" s="66">
        <f t="shared" si="399"/>
        <v>0.79400000000000004</v>
      </c>
      <c r="AB253" s="78">
        <f t="shared" si="380"/>
        <v>0.69579999999999997</v>
      </c>
      <c r="AC253" s="78">
        <f t="shared" si="381"/>
        <v>0.86795000000000011</v>
      </c>
      <c r="AD253" s="68">
        <f t="shared" si="385"/>
        <v>0.17215000000000014</v>
      </c>
      <c r="AE253" s="120">
        <v>0.69579999999999997</v>
      </c>
      <c r="AF253" s="120">
        <v>0.86795000000000011</v>
      </c>
    </row>
    <row r="254" spans="2:32" ht="14.4" x14ac:dyDescent="0.3">
      <c r="B254" s="73">
        <f t="shared" si="382"/>
        <v>50.75</v>
      </c>
      <c r="C254" s="42">
        <f t="shared" ref="C254:H254" si="400">((C271-C251)/20)+C253</f>
        <v>0.71525000000000005</v>
      </c>
      <c r="D254" s="16">
        <f t="shared" si="400"/>
        <v>0.75600000000000001</v>
      </c>
      <c r="E254" s="27">
        <f t="shared" si="400"/>
        <v>0.7319500000000001</v>
      </c>
      <c r="F254" s="27">
        <f t="shared" si="400"/>
        <v>0.72195000000000009</v>
      </c>
      <c r="G254" s="16">
        <f t="shared" si="400"/>
        <v>0.746</v>
      </c>
      <c r="H254" s="29">
        <f t="shared" si="400"/>
        <v>0.81449999999999989</v>
      </c>
      <c r="I254" s="9">
        <f>((I255-I251)/4)+I253</f>
        <v>0.75525000000000009</v>
      </c>
      <c r="J254" s="16">
        <f>((J271-J251)/20)+J253</f>
        <v>0.75450000000000017</v>
      </c>
      <c r="L254" s="24">
        <f t="shared" ref="L254:Z254" si="401">((L271-L251)/20)+L253</f>
        <v>0.73050000000000015</v>
      </c>
      <c r="M254" s="16">
        <f>((M271-M251)/20)+M253</f>
        <v>0.82450000000000001</v>
      </c>
      <c r="N254" s="29">
        <f t="shared" si="401"/>
        <v>0.75749999999999984</v>
      </c>
      <c r="O254" s="33">
        <f t="shared" si="401"/>
        <v>0.75785999999999987</v>
      </c>
      <c r="P254" s="40">
        <f t="shared" si="401"/>
        <v>0.78674999999999995</v>
      </c>
      <c r="R254" s="55">
        <f t="shared" si="401"/>
        <v>0.83177000000000001</v>
      </c>
      <c r="S254" s="61">
        <f t="shared" si="401"/>
        <v>0.86917500000000014</v>
      </c>
      <c r="T254" s="80">
        <v>0.71499999999999997</v>
      </c>
      <c r="U254" s="85">
        <v>0.78472463028767514</v>
      </c>
      <c r="V254" s="94">
        <f>((V255-V251)*75%)+V251</f>
        <v>0.71103499999999997</v>
      </c>
      <c r="W254" s="106">
        <f>((W255-W251)*75%)+W251</f>
        <v>0.73415249999999999</v>
      </c>
      <c r="X254" s="91">
        <f t="shared" si="401"/>
        <v>0.69769999999999999</v>
      </c>
      <c r="Y254" s="16">
        <f t="shared" si="401"/>
        <v>0.81059999999999999</v>
      </c>
      <c r="Z254" s="66">
        <f t="shared" si="401"/>
        <v>0.79600000000000004</v>
      </c>
      <c r="AB254" s="78">
        <f t="shared" si="380"/>
        <v>0.69769999999999999</v>
      </c>
      <c r="AC254" s="78">
        <f t="shared" si="381"/>
        <v>0.86917500000000014</v>
      </c>
      <c r="AD254" s="68">
        <f t="shared" si="385"/>
        <v>0.17147500000000016</v>
      </c>
      <c r="AE254" s="120">
        <v>0.69769999999999999</v>
      </c>
      <c r="AF254" s="120">
        <v>0.86917500000000014</v>
      </c>
    </row>
    <row r="255" spans="2:32" ht="14.4" x14ac:dyDescent="0.3">
      <c r="B255" s="73">
        <f t="shared" si="382"/>
        <v>51</v>
      </c>
      <c r="C255" s="42">
        <f t="shared" ref="C255:H255" si="402">((C271-C251)/20)+C254</f>
        <v>0.71700000000000008</v>
      </c>
      <c r="D255" s="16">
        <f t="shared" si="402"/>
        <v>0.75800000000000001</v>
      </c>
      <c r="E255" s="27">
        <f t="shared" si="402"/>
        <v>0.73360000000000014</v>
      </c>
      <c r="F255" s="27">
        <f t="shared" si="402"/>
        <v>0.72360000000000013</v>
      </c>
      <c r="G255" s="16">
        <f t="shared" si="402"/>
        <v>0.748</v>
      </c>
      <c r="H255" s="29">
        <f t="shared" si="402"/>
        <v>0.81599999999999984</v>
      </c>
      <c r="I255" s="8">
        <v>0.75700000000000001</v>
      </c>
      <c r="J255" s="16">
        <f>((J271-J251)/20)+J254</f>
        <v>0.75600000000000023</v>
      </c>
      <c r="L255" s="24">
        <f t="shared" ref="L255:Z255" si="403">((L271-L251)/20)+L254</f>
        <v>0.73400000000000021</v>
      </c>
      <c r="M255" s="16">
        <f>((M271-M251)/20)+M254</f>
        <v>0.82600000000000007</v>
      </c>
      <c r="N255" s="29">
        <f t="shared" si="403"/>
        <v>0.75999999999999979</v>
      </c>
      <c r="O255" s="33">
        <f t="shared" si="403"/>
        <v>0.76047999999999982</v>
      </c>
      <c r="P255" s="40">
        <f t="shared" si="403"/>
        <v>0.78899999999999992</v>
      </c>
      <c r="R255" s="55">
        <f t="shared" si="403"/>
        <v>0.83316000000000001</v>
      </c>
      <c r="S255" s="61">
        <f t="shared" si="403"/>
        <v>0.87040000000000017</v>
      </c>
      <c r="T255" s="80">
        <v>0.71699999999999997</v>
      </c>
      <c r="U255" s="85">
        <v>0.78622923162533298</v>
      </c>
      <c r="V255" s="95">
        <v>0.71306999999999998</v>
      </c>
      <c r="W255" s="105">
        <v>0.73575999999999997</v>
      </c>
      <c r="X255" s="91">
        <f t="shared" si="403"/>
        <v>0.6996</v>
      </c>
      <c r="Y255" s="16">
        <f t="shared" si="403"/>
        <v>0.81179999999999997</v>
      </c>
      <c r="Z255" s="66">
        <f t="shared" si="403"/>
        <v>0.79800000000000004</v>
      </c>
      <c r="AB255" s="78">
        <f t="shared" si="380"/>
        <v>0.6996</v>
      </c>
      <c r="AC255" s="78">
        <f t="shared" si="381"/>
        <v>0.87040000000000017</v>
      </c>
      <c r="AD255" s="68">
        <f t="shared" si="385"/>
        <v>0.17080000000000017</v>
      </c>
      <c r="AE255" s="120">
        <v>0.6996</v>
      </c>
      <c r="AF255" s="120">
        <v>0.87040000000000017</v>
      </c>
    </row>
    <row r="256" spans="2:32" ht="14.4" x14ac:dyDescent="0.3">
      <c r="B256" s="73">
        <f t="shared" si="382"/>
        <v>51.25</v>
      </c>
      <c r="C256" s="42">
        <f t="shared" ref="C256:H256" si="404">((C271-C251)/20)+C255</f>
        <v>0.71875000000000011</v>
      </c>
      <c r="D256" s="16">
        <f t="shared" si="404"/>
        <v>0.76</v>
      </c>
      <c r="E256" s="27">
        <f t="shared" si="404"/>
        <v>0.73525000000000018</v>
      </c>
      <c r="F256" s="27">
        <f t="shared" si="404"/>
        <v>0.72525000000000017</v>
      </c>
      <c r="G256" s="16">
        <f t="shared" si="404"/>
        <v>0.75</v>
      </c>
      <c r="H256" s="29">
        <f t="shared" si="404"/>
        <v>0.81749999999999978</v>
      </c>
      <c r="I256" s="9">
        <f>((I259-I255)/4)+I255</f>
        <v>0.75875000000000004</v>
      </c>
      <c r="J256" s="16">
        <f>((J271-J251)/20)+J255</f>
        <v>0.75750000000000028</v>
      </c>
      <c r="L256" s="24">
        <f t="shared" ref="L256:Z256" si="405">((L271-L251)/20)+L255</f>
        <v>0.73750000000000027</v>
      </c>
      <c r="M256" s="16">
        <f>((M271-M251)/20)+M255</f>
        <v>0.82750000000000012</v>
      </c>
      <c r="N256" s="29">
        <f t="shared" si="405"/>
        <v>0.76249999999999973</v>
      </c>
      <c r="O256" s="33">
        <f t="shared" si="405"/>
        <v>0.76309999999999978</v>
      </c>
      <c r="P256" s="40">
        <f t="shared" si="405"/>
        <v>0.7912499999999999</v>
      </c>
      <c r="R256" s="55">
        <f t="shared" si="405"/>
        <v>0.83455000000000001</v>
      </c>
      <c r="S256" s="61">
        <f t="shared" si="405"/>
        <v>0.87162500000000021</v>
      </c>
      <c r="T256" s="80">
        <v>0.71899999999999997</v>
      </c>
      <c r="U256" s="85">
        <v>0.78772331701224185</v>
      </c>
      <c r="V256" s="94">
        <f>((V259-V255)*25%)+V255</f>
        <v>0.71506499999999995</v>
      </c>
      <c r="W256" s="106">
        <f>((W259-W255)*25%)+W255</f>
        <v>0.73735249999999997</v>
      </c>
      <c r="X256" s="91">
        <f t="shared" si="405"/>
        <v>0.70150000000000001</v>
      </c>
      <c r="Y256" s="16">
        <f t="shared" si="405"/>
        <v>0.81299999999999994</v>
      </c>
      <c r="Z256" s="66">
        <f t="shared" si="405"/>
        <v>0.8</v>
      </c>
      <c r="AB256" s="78">
        <f t="shared" si="380"/>
        <v>0.70150000000000001</v>
      </c>
      <c r="AC256" s="78">
        <f t="shared" si="381"/>
        <v>0.87162500000000021</v>
      </c>
      <c r="AD256" s="68">
        <f t="shared" si="385"/>
        <v>0.17012500000000019</v>
      </c>
      <c r="AE256" s="120">
        <v>0.70150000000000001</v>
      </c>
      <c r="AF256" s="120">
        <v>0.87162500000000021</v>
      </c>
    </row>
    <row r="257" spans="2:32" ht="14.4" x14ac:dyDescent="0.3">
      <c r="B257" s="73">
        <f t="shared" si="382"/>
        <v>51.5</v>
      </c>
      <c r="C257" s="42">
        <f t="shared" ref="C257:H257" si="406">((C271-C251)/20)+C256</f>
        <v>0.72050000000000014</v>
      </c>
      <c r="D257" s="16">
        <f t="shared" si="406"/>
        <v>0.76200000000000001</v>
      </c>
      <c r="E257" s="27">
        <f t="shared" si="406"/>
        <v>0.73690000000000022</v>
      </c>
      <c r="F257" s="27">
        <f t="shared" si="406"/>
        <v>0.72690000000000021</v>
      </c>
      <c r="G257" s="16">
        <f t="shared" si="406"/>
        <v>0.752</v>
      </c>
      <c r="H257" s="29">
        <f t="shared" si="406"/>
        <v>0.81899999999999973</v>
      </c>
      <c r="I257" s="9">
        <f>((I259-I255)/4)+I256</f>
        <v>0.76050000000000006</v>
      </c>
      <c r="J257" s="16">
        <f>((J271-J251)/20)+J256</f>
        <v>0.75900000000000034</v>
      </c>
      <c r="L257" s="24">
        <f t="shared" ref="L257:Z257" si="407">((L271-L251)/20)+L256</f>
        <v>0.74100000000000033</v>
      </c>
      <c r="M257" s="16">
        <f>((M271-M251)/20)+M256</f>
        <v>0.82900000000000018</v>
      </c>
      <c r="N257" s="29">
        <f t="shared" si="407"/>
        <v>0.76499999999999968</v>
      </c>
      <c r="O257" s="33">
        <f t="shared" si="407"/>
        <v>0.76571999999999973</v>
      </c>
      <c r="P257" s="40">
        <f t="shared" si="407"/>
        <v>0.79349999999999987</v>
      </c>
      <c r="R257" s="55">
        <f t="shared" si="407"/>
        <v>0.83594000000000002</v>
      </c>
      <c r="S257" s="61">
        <f t="shared" si="407"/>
        <v>0.87285000000000024</v>
      </c>
      <c r="T257" s="80">
        <v>0.72099999999999997</v>
      </c>
      <c r="U257" s="85">
        <v>0.78920695994642276</v>
      </c>
      <c r="V257" s="94">
        <f>((V259-V255)*50%)+V255</f>
        <v>0.71706000000000003</v>
      </c>
      <c r="W257" s="106">
        <f>((W259-W255)*50%)+W255</f>
        <v>0.73894499999999996</v>
      </c>
      <c r="X257" s="91">
        <f t="shared" si="407"/>
        <v>0.70340000000000003</v>
      </c>
      <c r="Y257" s="16">
        <f t="shared" si="407"/>
        <v>0.81419999999999992</v>
      </c>
      <c r="Z257" s="66">
        <f t="shared" si="407"/>
        <v>0.80200000000000005</v>
      </c>
      <c r="AB257" s="78">
        <f t="shared" si="380"/>
        <v>0.70340000000000003</v>
      </c>
      <c r="AC257" s="78">
        <f t="shared" si="381"/>
        <v>0.87285000000000024</v>
      </c>
      <c r="AD257" s="68">
        <f t="shared" si="385"/>
        <v>0.16945000000000021</v>
      </c>
      <c r="AE257" s="120">
        <v>0.70340000000000003</v>
      </c>
      <c r="AF257" s="120">
        <v>0.87285000000000024</v>
      </c>
    </row>
    <row r="258" spans="2:32" ht="14.4" x14ac:dyDescent="0.3">
      <c r="B258" s="73">
        <f t="shared" si="382"/>
        <v>51.75</v>
      </c>
      <c r="C258" s="42">
        <f t="shared" ref="C258:H258" si="408">((C271-C251)/20)+C257</f>
        <v>0.72225000000000017</v>
      </c>
      <c r="D258" s="16">
        <f t="shared" si="408"/>
        <v>0.76400000000000001</v>
      </c>
      <c r="E258" s="27">
        <f t="shared" si="408"/>
        <v>0.73855000000000026</v>
      </c>
      <c r="F258" s="27">
        <f t="shared" si="408"/>
        <v>0.72855000000000025</v>
      </c>
      <c r="G258" s="16">
        <f t="shared" si="408"/>
        <v>0.754</v>
      </c>
      <c r="H258" s="29">
        <f t="shared" si="408"/>
        <v>0.82049999999999967</v>
      </c>
      <c r="I258" s="9">
        <f>((I259-I255)/4)+I257</f>
        <v>0.76225000000000009</v>
      </c>
      <c r="J258" s="16">
        <f>((J271-J251)/20)+J257</f>
        <v>0.7605000000000004</v>
      </c>
      <c r="L258" s="24">
        <f t="shared" ref="L258:Z258" si="409">((L271-L251)/20)+L257</f>
        <v>0.74450000000000038</v>
      </c>
      <c r="M258" s="16">
        <f>((M271-M251)/20)+M257</f>
        <v>0.83050000000000024</v>
      </c>
      <c r="N258" s="29">
        <f t="shared" si="409"/>
        <v>0.76749999999999963</v>
      </c>
      <c r="O258" s="33">
        <f t="shared" si="409"/>
        <v>0.76833999999999969</v>
      </c>
      <c r="P258" s="40">
        <f t="shared" si="409"/>
        <v>0.79574999999999985</v>
      </c>
      <c r="R258" s="55">
        <f t="shared" si="409"/>
        <v>0.83733000000000002</v>
      </c>
      <c r="S258" s="61">
        <f t="shared" si="409"/>
        <v>0.87407500000000027</v>
      </c>
      <c r="T258" s="80">
        <v>0.72299999999999998</v>
      </c>
      <c r="U258" s="85">
        <v>0.7906802334122045</v>
      </c>
      <c r="V258" s="94">
        <f>((V259-V255)*75%)+V255</f>
        <v>0.719055</v>
      </c>
      <c r="W258" s="106">
        <f>((W259-W255)*75%)+W255</f>
        <v>0.74053749999999996</v>
      </c>
      <c r="X258" s="91">
        <f t="shared" si="409"/>
        <v>0.70530000000000004</v>
      </c>
      <c r="Y258" s="16">
        <f t="shared" si="409"/>
        <v>0.8153999999999999</v>
      </c>
      <c r="Z258" s="66">
        <f t="shared" si="409"/>
        <v>0.80400000000000005</v>
      </c>
      <c r="AB258" s="78">
        <f t="shared" si="380"/>
        <v>0.70530000000000004</v>
      </c>
      <c r="AC258" s="78">
        <f t="shared" si="381"/>
        <v>0.87407500000000027</v>
      </c>
      <c r="AD258" s="68">
        <f t="shared" si="385"/>
        <v>0.16877500000000023</v>
      </c>
      <c r="AE258" s="120">
        <v>0.70530000000000004</v>
      </c>
      <c r="AF258" s="120">
        <v>0.87407500000000027</v>
      </c>
    </row>
    <row r="259" spans="2:32" ht="14.4" x14ac:dyDescent="0.3">
      <c r="B259" s="73">
        <f t="shared" si="382"/>
        <v>52</v>
      </c>
      <c r="C259" s="42">
        <f t="shared" ref="C259:H259" si="410">((C271-C251)/20)+C258</f>
        <v>0.7240000000000002</v>
      </c>
      <c r="D259" s="16">
        <f t="shared" si="410"/>
        <v>0.76600000000000001</v>
      </c>
      <c r="E259" s="27">
        <f t="shared" si="410"/>
        <v>0.7402000000000003</v>
      </c>
      <c r="F259" s="27">
        <f t="shared" si="410"/>
        <v>0.73020000000000029</v>
      </c>
      <c r="G259" s="16">
        <f t="shared" si="410"/>
        <v>0.75600000000000001</v>
      </c>
      <c r="H259" s="29">
        <f t="shared" si="410"/>
        <v>0.82199999999999962</v>
      </c>
      <c r="I259" s="8">
        <v>0.76400000000000001</v>
      </c>
      <c r="J259" s="16">
        <f>((J271-J251)/20)+J258</f>
        <v>0.76200000000000045</v>
      </c>
      <c r="L259" s="24">
        <f t="shared" ref="L259:Z259" si="411">((L271-L251)/20)+L258</f>
        <v>0.74800000000000044</v>
      </c>
      <c r="M259" s="16">
        <f>((M271-M251)/20)+M258</f>
        <v>0.83200000000000029</v>
      </c>
      <c r="N259" s="29">
        <f t="shared" si="411"/>
        <v>0.76999999999999957</v>
      </c>
      <c r="O259" s="33">
        <f t="shared" si="411"/>
        <v>0.77095999999999965</v>
      </c>
      <c r="P259" s="40">
        <f t="shared" si="411"/>
        <v>0.79799999999999982</v>
      </c>
      <c r="R259" s="55">
        <f t="shared" si="411"/>
        <v>0.83872000000000002</v>
      </c>
      <c r="S259" s="61">
        <f t="shared" si="411"/>
        <v>0.8753000000000003</v>
      </c>
      <c r="T259" s="80">
        <v>0.72499999999999998</v>
      </c>
      <c r="U259" s="85">
        <v>0.79214320988381426</v>
      </c>
      <c r="V259" s="95">
        <v>0.72104999999999997</v>
      </c>
      <c r="W259" s="105">
        <v>0.74212999999999996</v>
      </c>
      <c r="X259" s="91">
        <f t="shared" si="411"/>
        <v>0.70720000000000005</v>
      </c>
      <c r="Y259" s="16">
        <f t="shared" si="411"/>
        <v>0.81659999999999988</v>
      </c>
      <c r="Z259" s="66">
        <f t="shared" si="411"/>
        <v>0.80600000000000005</v>
      </c>
      <c r="AB259" s="78">
        <f t="shared" si="380"/>
        <v>0.70720000000000005</v>
      </c>
      <c r="AC259" s="78">
        <f t="shared" si="381"/>
        <v>0.8753000000000003</v>
      </c>
      <c r="AD259" s="68">
        <f t="shared" si="385"/>
        <v>0.16810000000000025</v>
      </c>
      <c r="AE259" s="120">
        <v>0.70720000000000005</v>
      </c>
      <c r="AF259" s="120">
        <v>0.8753000000000003</v>
      </c>
    </row>
    <row r="260" spans="2:32" ht="14.4" x14ac:dyDescent="0.3">
      <c r="B260" s="73">
        <f t="shared" si="382"/>
        <v>52.25</v>
      </c>
      <c r="C260" s="42">
        <f t="shared" ref="C260:H260" si="412">((C271-C251)/20)+C259</f>
        <v>0.72575000000000023</v>
      </c>
      <c r="D260" s="16">
        <f t="shared" si="412"/>
        <v>0.76800000000000002</v>
      </c>
      <c r="E260" s="27">
        <f t="shared" si="412"/>
        <v>0.74185000000000034</v>
      </c>
      <c r="F260" s="27">
        <f t="shared" si="412"/>
        <v>0.73185000000000033</v>
      </c>
      <c r="G260" s="16">
        <f t="shared" si="412"/>
        <v>0.75800000000000001</v>
      </c>
      <c r="H260" s="29">
        <f t="shared" si="412"/>
        <v>0.82349999999999957</v>
      </c>
      <c r="I260" s="9">
        <f>((I263-I259)/4)+I259</f>
        <v>0.76575000000000004</v>
      </c>
      <c r="J260" s="16">
        <f>((J271-J251)/20)+J259</f>
        <v>0.76350000000000051</v>
      </c>
      <c r="L260" s="24">
        <f t="shared" ref="L260:Z260" si="413">((L271-L251)/20)+L259</f>
        <v>0.7515000000000005</v>
      </c>
      <c r="M260" s="16">
        <f>((M271-M251)/20)+M259</f>
        <v>0.83350000000000035</v>
      </c>
      <c r="N260" s="29">
        <f t="shared" si="413"/>
        <v>0.77249999999999952</v>
      </c>
      <c r="O260" s="33">
        <f t="shared" si="413"/>
        <v>0.7735799999999996</v>
      </c>
      <c r="P260" s="40">
        <f t="shared" si="413"/>
        <v>0.80024999999999979</v>
      </c>
      <c r="R260" s="55">
        <f t="shared" si="413"/>
        <v>0.84011000000000002</v>
      </c>
      <c r="S260" s="61">
        <f t="shared" si="413"/>
        <v>0.87652500000000033</v>
      </c>
      <c r="T260" s="80">
        <v>0.72699999999999998</v>
      </c>
      <c r="U260" s="85">
        <v>0.79359596132894195</v>
      </c>
      <c r="V260" s="94">
        <f>((V263-V259)*25%)+V259</f>
        <v>0.72302749999999993</v>
      </c>
      <c r="W260" s="106">
        <f>((W263-W259)*25%)+W259</f>
        <v>0.74367249999999996</v>
      </c>
      <c r="X260" s="91">
        <f t="shared" si="413"/>
        <v>0.70910000000000006</v>
      </c>
      <c r="Y260" s="16">
        <f t="shared" si="413"/>
        <v>0.81779999999999986</v>
      </c>
      <c r="Z260" s="66">
        <f t="shared" si="413"/>
        <v>0.80800000000000005</v>
      </c>
      <c r="AB260" s="78">
        <f t="shared" si="380"/>
        <v>0.70910000000000006</v>
      </c>
      <c r="AC260" s="78">
        <f t="shared" si="381"/>
        <v>0.87652500000000033</v>
      </c>
      <c r="AD260" s="68">
        <f t="shared" si="385"/>
        <v>0.16742500000000027</v>
      </c>
      <c r="AE260" s="120">
        <v>0.70910000000000006</v>
      </c>
      <c r="AF260" s="120">
        <v>0.87652500000000033</v>
      </c>
    </row>
    <row r="261" spans="2:32" ht="14.4" x14ac:dyDescent="0.3">
      <c r="B261" s="73">
        <f t="shared" si="382"/>
        <v>52.5</v>
      </c>
      <c r="C261" s="42">
        <f t="shared" ref="C261:H261" si="414">((C271-C251)/20)+C260</f>
        <v>0.72750000000000026</v>
      </c>
      <c r="D261" s="16">
        <f t="shared" si="414"/>
        <v>0.77</v>
      </c>
      <c r="E261" s="27">
        <f t="shared" si="414"/>
        <v>0.74350000000000038</v>
      </c>
      <c r="F261" s="27">
        <f t="shared" si="414"/>
        <v>0.73350000000000037</v>
      </c>
      <c r="G261" s="16">
        <f t="shared" si="414"/>
        <v>0.76</v>
      </c>
      <c r="H261" s="29">
        <f t="shared" si="414"/>
        <v>0.82499999999999951</v>
      </c>
      <c r="I261" s="9">
        <f>((I263-I259)/4)+I260</f>
        <v>0.76750000000000007</v>
      </c>
      <c r="J261" s="16">
        <f>((J271-J251)/20)+J260</f>
        <v>0.76500000000000057</v>
      </c>
      <c r="L261" s="24">
        <f t="shared" ref="L261:Z261" si="415">((L271-L251)/20)+L260</f>
        <v>0.75500000000000056</v>
      </c>
      <c r="M261" s="16">
        <f>((M271-M251)/20)+M260</f>
        <v>0.83500000000000041</v>
      </c>
      <c r="N261" s="29">
        <f t="shared" si="415"/>
        <v>0.77499999999999947</v>
      </c>
      <c r="O261" s="33">
        <f t="shared" si="415"/>
        <v>0.77619999999999956</v>
      </c>
      <c r="P261" s="40">
        <f t="shared" si="415"/>
        <v>0.80249999999999977</v>
      </c>
      <c r="R261" s="55">
        <f t="shared" si="415"/>
        <v>0.84150000000000003</v>
      </c>
      <c r="S261" s="61">
        <f t="shared" si="415"/>
        <v>0.87775000000000036</v>
      </c>
      <c r="T261" s="80">
        <v>0.72799999999999998</v>
      </c>
      <c r="U261" s="85">
        <v>0.79503855921228272</v>
      </c>
      <c r="V261" s="94">
        <f>((V263-V259)*50%)+V259</f>
        <v>0.72500500000000001</v>
      </c>
      <c r="W261" s="106">
        <f>((W263-W259)*50%)+W259</f>
        <v>0.74521499999999996</v>
      </c>
      <c r="X261" s="91">
        <f t="shared" si="415"/>
        <v>0.71100000000000008</v>
      </c>
      <c r="Y261" s="16">
        <f t="shared" si="415"/>
        <v>0.81899999999999984</v>
      </c>
      <c r="Z261" s="66">
        <f t="shared" si="415"/>
        <v>0.81</v>
      </c>
      <c r="AB261" s="78">
        <f t="shared" si="380"/>
        <v>0.71100000000000008</v>
      </c>
      <c r="AC261" s="78">
        <f t="shared" si="381"/>
        <v>0.87775000000000036</v>
      </c>
      <c r="AD261" s="68">
        <f t="shared" si="385"/>
        <v>0.16675000000000029</v>
      </c>
      <c r="AE261" s="120">
        <v>0.71100000000000008</v>
      </c>
      <c r="AF261" s="120">
        <v>0.87775000000000036</v>
      </c>
    </row>
    <row r="262" spans="2:32" ht="14.4" x14ac:dyDescent="0.3">
      <c r="B262" s="73">
        <f t="shared" si="382"/>
        <v>52.75</v>
      </c>
      <c r="C262" s="42">
        <f t="shared" ref="C262:H262" si="416">((C271-C251)/20)+C261</f>
        <v>0.72925000000000029</v>
      </c>
      <c r="D262" s="16">
        <f t="shared" si="416"/>
        <v>0.77200000000000002</v>
      </c>
      <c r="E262" s="27">
        <f t="shared" si="416"/>
        <v>0.74515000000000042</v>
      </c>
      <c r="F262" s="27">
        <f t="shared" si="416"/>
        <v>0.73515000000000041</v>
      </c>
      <c r="G262" s="16">
        <f t="shared" si="416"/>
        <v>0.76200000000000001</v>
      </c>
      <c r="H262" s="29">
        <f t="shared" si="416"/>
        <v>0.82649999999999946</v>
      </c>
      <c r="I262" s="9">
        <f>((I263-I259)/4)+I261</f>
        <v>0.7692500000000001</v>
      </c>
      <c r="J262" s="16">
        <f>((J271-J251)/20)+J261</f>
        <v>0.76650000000000063</v>
      </c>
      <c r="L262" s="24">
        <f t="shared" ref="L262:Z262" si="417">((L271-L251)/20)+L261</f>
        <v>0.75850000000000062</v>
      </c>
      <c r="M262" s="16">
        <f>((M271-M251)/20)+M261</f>
        <v>0.83650000000000047</v>
      </c>
      <c r="N262" s="29">
        <f t="shared" si="417"/>
        <v>0.77749999999999941</v>
      </c>
      <c r="O262" s="33">
        <f t="shared" si="417"/>
        <v>0.77881999999999951</v>
      </c>
      <c r="P262" s="40">
        <f t="shared" si="417"/>
        <v>0.80474999999999974</v>
      </c>
      <c r="R262" s="55">
        <f t="shared" si="417"/>
        <v>0.84289000000000003</v>
      </c>
      <c r="S262" s="61">
        <f t="shared" si="417"/>
        <v>0.87897500000000039</v>
      </c>
      <c r="T262" s="80">
        <v>0.73</v>
      </c>
      <c r="U262" s="85">
        <v>0.79647107449905019</v>
      </c>
      <c r="V262" s="94">
        <f>((V263-V259)*75%)+V259</f>
        <v>0.72698250000000009</v>
      </c>
      <c r="W262" s="106">
        <f>((W263-W259)*75%)+W259</f>
        <v>0.74675749999999996</v>
      </c>
      <c r="X262" s="91">
        <f t="shared" si="417"/>
        <v>0.71290000000000009</v>
      </c>
      <c r="Y262" s="16">
        <f t="shared" si="417"/>
        <v>0.82019999999999982</v>
      </c>
      <c r="Z262" s="66">
        <f t="shared" si="417"/>
        <v>0.81200000000000006</v>
      </c>
      <c r="AB262" s="78">
        <f t="shared" si="380"/>
        <v>0.71290000000000009</v>
      </c>
      <c r="AC262" s="78">
        <f t="shared" si="381"/>
        <v>0.87897500000000039</v>
      </c>
      <c r="AD262" s="68">
        <f t="shared" si="385"/>
        <v>0.16607500000000031</v>
      </c>
      <c r="AE262" s="120">
        <v>0.71290000000000009</v>
      </c>
      <c r="AF262" s="120">
        <v>0.87897500000000039</v>
      </c>
    </row>
    <row r="263" spans="2:32" ht="14.4" x14ac:dyDescent="0.3">
      <c r="B263" s="73">
        <f t="shared" si="382"/>
        <v>53</v>
      </c>
      <c r="C263" s="42">
        <f t="shared" ref="C263:H263" si="418">((C271-C251)/20)+C262</f>
        <v>0.73100000000000032</v>
      </c>
      <c r="D263" s="16">
        <f t="shared" si="418"/>
        <v>0.77400000000000002</v>
      </c>
      <c r="E263" s="27">
        <f t="shared" si="418"/>
        <v>0.74680000000000046</v>
      </c>
      <c r="F263" s="27">
        <f t="shared" si="418"/>
        <v>0.73680000000000045</v>
      </c>
      <c r="G263" s="16">
        <f t="shared" si="418"/>
        <v>0.76400000000000001</v>
      </c>
      <c r="H263" s="29">
        <f t="shared" si="418"/>
        <v>0.8279999999999994</v>
      </c>
      <c r="I263" s="8">
        <v>0.77100000000000002</v>
      </c>
      <c r="J263" s="16">
        <f>((J271-J251)/20)+J262</f>
        <v>0.76800000000000068</v>
      </c>
      <c r="L263" s="24">
        <f t="shared" ref="L263:Z263" si="419">((L271-L251)/20)+L262</f>
        <v>0.76200000000000068</v>
      </c>
      <c r="M263" s="16">
        <f>((M271-M251)/20)+M262</f>
        <v>0.83800000000000052</v>
      </c>
      <c r="N263" s="29">
        <f t="shared" si="419"/>
        <v>0.77999999999999936</v>
      </c>
      <c r="O263" s="33">
        <f t="shared" si="419"/>
        <v>0.78143999999999947</v>
      </c>
      <c r="P263" s="40">
        <f t="shared" si="419"/>
        <v>0.80699999999999972</v>
      </c>
      <c r="R263" s="55">
        <f t="shared" si="419"/>
        <v>0.84428000000000003</v>
      </c>
      <c r="S263" s="61">
        <f t="shared" si="419"/>
        <v>0.88020000000000043</v>
      </c>
      <c r="T263" s="80">
        <v>0.73199999999999998</v>
      </c>
      <c r="U263" s="85">
        <v>0.7978935776584688</v>
      </c>
      <c r="V263" s="95">
        <v>0.72896000000000005</v>
      </c>
      <c r="W263" s="105">
        <v>0.74829999999999997</v>
      </c>
      <c r="X263" s="91">
        <f t="shared" si="419"/>
        <v>0.7148000000000001</v>
      </c>
      <c r="Y263" s="16">
        <f t="shared" si="419"/>
        <v>0.8213999999999998</v>
      </c>
      <c r="Z263" s="66">
        <f t="shared" si="419"/>
        <v>0.81400000000000006</v>
      </c>
      <c r="AB263" s="78">
        <f t="shared" si="380"/>
        <v>0.7148000000000001</v>
      </c>
      <c r="AC263" s="78">
        <f t="shared" si="381"/>
        <v>0.88020000000000043</v>
      </c>
      <c r="AD263" s="68">
        <f t="shared" si="385"/>
        <v>0.16540000000000032</v>
      </c>
      <c r="AE263" s="120">
        <v>0.7148000000000001</v>
      </c>
      <c r="AF263" s="120">
        <v>0.88020000000000043</v>
      </c>
    </row>
    <row r="264" spans="2:32" ht="14.4" x14ac:dyDescent="0.3">
      <c r="B264" s="73">
        <f t="shared" si="382"/>
        <v>53.25</v>
      </c>
      <c r="C264" s="42">
        <f t="shared" ref="C264:H264" si="420">((C271-C251)/20)+C263</f>
        <v>0.73275000000000035</v>
      </c>
      <c r="D264" s="16">
        <f t="shared" si="420"/>
        <v>0.77600000000000002</v>
      </c>
      <c r="E264" s="27">
        <f t="shared" si="420"/>
        <v>0.7484500000000005</v>
      </c>
      <c r="F264" s="27">
        <f t="shared" si="420"/>
        <v>0.73845000000000049</v>
      </c>
      <c r="G264" s="16">
        <f t="shared" si="420"/>
        <v>0.76600000000000001</v>
      </c>
      <c r="H264" s="29">
        <f t="shared" si="420"/>
        <v>0.82949999999999935</v>
      </c>
      <c r="I264" s="9">
        <f>((I267-I263)/4)+I263</f>
        <v>0.77275000000000005</v>
      </c>
      <c r="J264" s="16">
        <f>((J271-J251)/20)+J263</f>
        <v>0.76950000000000074</v>
      </c>
      <c r="L264" s="24">
        <f t="shared" ref="L264:Z264" si="421">((L271-L251)/20)+L263</f>
        <v>0.76550000000000074</v>
      </c>
      <c r="M264" s="16">
        <f>((M271-M251)/20)+M263</f>
        <v>0.83950000000000058</v>
      </c>
      <c r="N264" s="29">
        <f t="shared" si="421"/>
        <v>0.78249999999999931</v>
      </c>
      <c r="O264" s="33">
        <f t="shared" si="421"/>
        <v>0.78405999999999942</v>
      </c>
      <c r="P264" s="40">
        <f t="shared" si="421"/>
        <v>0.80924999999999969</v>
      </c>
      <c r="R264" s="55">
        <f t="shared" si="421"/>
        <v>0.84567000000000003</v>
      </c>
      <c r="S264" s="61">
        <f t="shared" si="421"/>
        <v>0.88142500000000046</v>
      </c>
      <c r="T264" s="80">
        <v>0.73399999999999999</v>
      </c>
      <c r="U264" s="85">
        <v>0.79930613866723899</v>
      </c>
      <c r="V264" s="94">
        <f>((V267-V263)*25%)+V263</f>
        <v>0.73091499999999998</v>
      </c>
      <c r="W264" s="106">
        <f>((W267-W263)*25%)+W263</f>
        <v>0.74982499999999996</v>
      </c>
      <c r="X264" s="91">
        <f t="shared" si="421"/>
        <v>0.71670000000000011</v>
      </c>
      <c r="Y264" s="16">
        <f t="shared" si="421"/>
        <v>0.82259999999999978</v>
      </c>
      <c r="Z264" s="66">
        <f t="shared" si="421"/>
        <v>0.81600000000000006</v>
      </c>
      <c r="AB264" s="78">
        <f t="shared" si="380"/>
        <v>0.71670000000000011</v>
      </c>
      <c r="AC264" s="78">
        <f t="shared" si="381"/>
        <v>0.88142500000000046</v>
      </c>
      <c r="AD264" s="68">
        <f t="shared" si="385"/>
        <v>0.16472500000000034</v>
      </c>
      <c r="AE264" s="120">
        <v>0.71670000000000011</v>
      </c>
      <c r="AF264" s="120">
        <v>0.88142500000000046</v>
      </c>
    </row>
    <row r="265" spans="2:32" ht="14.4" x14ac:dyDescent="0.3">
      <c r="B265" s="73">
        <f t="shared" si="382"/>
        <v>53.5</v>
      </c>
      <c r="C265" s="42">
        <f t="shared" ref="C265:H265" si="422">((C271-C251)/20)+C264</f>
        <v>0.73450000000000037</v>
      </c>
      <c r="D265" s="16">
        <f t="shared" si="422"/>
        <v>0.77800000000000002</v>
      </c>
      <c r="E265" s="27">
        <f t="shared" si="422"/>
        <v>0.75010000000000054</v>
      </c>
      <c r="F265" s="27">
        <f t="shared" si="422"/>
        <v>0.74010000000000054</v>
      </c>
      <c r="G265" s="16">
        <f t="shared" si="422"/>
        <v>0.76800000000000002</v>
      </c>
      <c r="H265" s="29">
        <f t="shared" si="422"/>
        <v>0.83099999999999929</v>
      </c>
      <c r="I265" s="9">
        <f>((I267-I263)/4)+I264</f>
        <v>0.77450000000000008</v>
      </c>
      <c r="J265" s="16">
        <f>((J271-J251)/20)+J264</f>
        <v>0.7710000000000008</v>
      </c>
      <c r="L265" s="24">
        <f t="shared" ref="L265:Z265" si="423">((L271-L251)/20)+L264</f>
        <v>0.76900000000000079</v>
      </c>
      <c r="M265" s="16">
        <f>((M271-M251)/20)+M264</f>
        <v>0.84100000000000064</v>
      </c>
      <c r="N265" s="29">
        <f t="shared" si="423"/>
        <v>0.78499999999999925</v>
      </c>
      <c r="O265" s="33">
        <f t="shared" si="423"/>
        <v>0.78667999999999938</v>
      </c>
      <c r="P265" s="40">
        <f t="shared" si="423"/>
        <v>0.81149999999999967</v>
      </c>
      <c r="R265" s="55">
        <f t="shared" si="423"/>
        <v>0.84706000000000004</v>
      </c>
      <c r="S265" s="61">
        <f t="shared" si="423"/>
        <v>0.88265000000000049</v>
      </c>
      <c r="T265" s="80">
        <v>0.73599999999999999</v>
      </c>
      <c r="U265" s="85">
        <v>0.80070882701298174</v>
      </c>
      <c r="V265" s="94">
        <f>((V267-V263)*50%)+V263</f>
        <v>0.73287000000000002</v>
      </c>
      <c r="W265" s="106">
        <f>((W267-W263)*50%)+W263</f>
        <v>0.75134999999999996</v>
      </c>
      <c r="X265" s="91">
        <f t="shared" si="423"/>
        <v>0.71860000000000013</v>
      </c>
      <c r="Y265" s="16">
        <f t="shared" si="423"/>
        <v>0.82379999999999975</v>
      </c>
      <c r="Z265" s="66">
        <f t="shared" si="423"/>
        <v>0.81800000000000006</v>
      </c>
      <c r="AB265" s="78">
        <f t="shared" si="380"/>
        <v>0.71860000000000013</v>
      </c>
      <c r="AC265" s="78">
        <f t="shared" si="381"/>
        <v>0.88265000000000049</v>
      </c>
      <c r="AD265" s="68">
        <f t="shared" si="385"/>
        <v>0.16405000000000036</v>
      </c>
      <c r="AE265" s="120">
        <v>0.71860000000000013</v>
      </c>
      <c r="AF265" s="120">
        <v>0.88265000000000049</v>
      </c>
    </row>
    <row r="266" spans="2:32" ht="14.4" x14ac:dyDescent="0.3">
      <c r="B266" s="73">
        <f t="shared" si="382"/>
        <v>53.75</v>
      </c>
      <c r="C266" s="42">
        <f t="shared" ref="C266:H266" si="424">((C271-C251)/20)+C265</f>
        <v>0.7362500000000004</v>
      </c>
      <c r="D266" s="16">
        <f t="shared" si="424"/>
        <v>0.78</v>
      </c>
      <c r="E266" s="27">
        <f t="shared" si="424"/>
        <v>0.75175000000000058</v>
      </c>
      <c r="F266" s="27">
        <f t="shared" si="424"/>
        <v>0.74175000000000058</v>
      </c>
      <c r="G266" s="16">
        <f t="shared" si="424"/>
        <v>0.77</v>
      </c>
      <c r="H266" s="29">
        <f t="shared" si="424"/>
        <v>0.83249999999999924</v>
      </c>
      <c r="I266" s="9">
        <f>((I267-I263)/4)+I265</f>
        <v>0.77625000000000011</v>
      </c>
      <c r="J266" s="16">
        <f>((J271-J251)/20)+J265</f>
        <v>0.77250000000000085</v>
      </c>
      <c r="L266" s="24">
        <f t="shared" ref="L266:Z266" si="425">((L271-L251)/20)+L265</f>
        <v>0.77250000000000085</v>
      </c>
      <c r="M266" s="16">
        <f>((M271-M251)/20)+M265</f>
        <v>0.84250000000000069</v>
      </c>
      <c r="N266" s="29">
        <f t="shared" si="425"/>
        <v>0.7874999999999992</v>
      </c>
      <c r="O266" s="33">
        <f t="shared" si="425"/>
        <v>0.78929999999999934</v>
      </c>
      <c r="P266" s="40">
        <f t="shared" si="425"/>
        <v>0.81374999999999964</v>
      </c>
      <c r="R266" s="55">
        <f t="shared" si="425"/>
        <v>0.84845000000000004</v>
      </c>
      <c r="S266" s="61">
        <f t="shared" si="425"/>
        <v>0.88387500000000052</v>
      </c>
      <c r="T266" s="80">
        <v>0.73799999999999999</v>
      </c>
      <c r="U266" s="85">
        <v>0.80210171169765476</v>
      </c>
      <c r="V266" s="94">
        <f>((V267-V263)*75%)+V263</f>
        <v>0.73482500000000006</v>
      </c>
      <c r="W266" s="106">
        <f>((W267-W263)*75%)+W263</f>
        <v>0.75287499999999996</v>
      </c>
      <c r="X266" s="91">
        <f t="shared" si="425"/>
        <v>0.72050000000000014</v>
      </c>
      <c r="Y266" s="16">
        <f t="shared" si="425"/>
        <v>0.82499999999999973</v>
      </c>
      <c r="Z266" s="66">
        <f t="shared" si="425"/>
        <v>0.82000000000000006</v>
      </c>
      <c r="AB266" s="78">
        <f t="shared" si="380"/>
        <v>0.72050000000000014</v>
      </c>
      <c r="AC266" s="78">
        <f t="shared" si="381"/>
        <v>0.88387500000000052</v>
      </c>
      <c r="AD266" s="68">
        <f t="shared" si="385"/>
        <v>0.16337500000000038</v>
      </c>
      <c r="AE266" s="120">
        <v>0.72050000000000014</v>
      </c>
      <c r="AF266" s="120">
        <v>0.88387500000000052</v>
      </c>
    </row>
    <row r="267" spans="2:32" ht="14.4" x14ac:dyDescent="0.3">
      <c r="B267" s="73">
        <f t="shared" si="382"/>
        <v>54</v>
      </c>
      <c r="C267" s="42">
        <f t="shared" ref="C267:H267" si="426">((C271-C251)/20)+C266</f>
        <v>0.73800000000000043</v>
      </c>
      <c r="D267" s="16">
        <f t="shared" si="426"/>
        <v>0.78200000000000003</v>
      </c>
      <c r="E267" s="27">
        <f t="shared" si="426"/>
        <v>0.75340000000000062</v>
      </c>
      <c r="F267" s="27">
        <f t="shared" si="426"/>
        <v>0.74340000000000062</v>
      </c>
      <c r="G267" s="16">
        <f t="shared" si="426"/>
        <v>0.77200000000000002</v>
      </c>
      <c r="H267" s="29">
        <f t="shared" si="426"/>
        <v>0.83399999999999919</v>
      </c>
      <c r="I267" s="8">
        <v>0.77800000000000002</v>
      </c>
      <c r="J267" s="16">
        <f>((J271-J251)/20)+J266</f>
        <v>0.77400000000000091</v>
      </c>
      <c r="L267" s="24">
        <f t="shared" ref="L267:Z267" si="427">((L271-L251)/20)+L266</f>
        <v>0.77600000000000091</v>
      </c>
      <c r="M267" s="16">
        <f>((M271-M251)/20)+M266</f>
        <v>0.84400000000000075</v>
      </c>
      <c r="N267" s="29">
        <f t="shared" si="427"/>
        <v>0.78999999999999915</v>
      </c>
      <c r="O267" s="33">
        <f t="shared" si="427"/>
        <v>0.79191999999999929</v>
      </c>
      <c r="P267" s="40">
        <f t="shared" si="427"/>
        <v>0.81599999999999961</v>
      </c>
      <c r="R267" s="55">
        <f t="shared" si="427"/>
        <v>0.84984000000000004</v>
      </c>
      <c r="S267" s="61">
        <f t="shared" si="427"/>
        <v>0.88510000000000055</v>
      </c>
      <c r="T267" s="80">
        <v>0.74</v>
      </c>
      <c r="U267" s="85">
        <v>0.80348486124094798</v>
      </c>
      <c r="V267" s="95">
        <v>0.73677999999999999</v>
      </c>
      <c r="W267" s="105">
        <v>0.75439999999999996</v>
      </c>
      <c r="X267" s="91">
        <f t="shared" si="427"/>
        <v>0.72240000000000015</v>
      </c>
      <c r="Y267" s="16">
        <f t="shared" si="427"/>
        <v>0.82619999999999971</v>
      </c>
      <c r="Z267" s="66">
        <f t="shared" si="427"/>
        <v>0.82200000000000006</v>
      </c>
      <c r="AB267" s="78">
        <f t="shared" si="380"/>
        <v>0.72240000000000015</v>
      </c>
      <c r="AC267" s="78">
        <f t="shared" si="381"/>
        <v>0.88510000000000055</v>
      </c>
      <c r="AD267" s="68">
        <f t="shared" si="385"/>
        <v>0.1627000000000004</v>
      </c>
      <c r="AE267" s="120">
        <v>0.72240000000000015</v>
      </c>
      <c r="AF267" s="120">
        <v>0.88510000000000055</v>
      </c>
    </row>
    <row r="268" spans="2:32" ht="14.4" x14ac:dyDescent="0.3">
      <c r="B268" s="73">
        <f t="shared" si="382"/>
        <v>54.25</v>
      </c>
      <c r="C268" s="42">
        <f t="shared" ref="C268:H268" si="428">((C271-C251)/20)+C267</f>
        <v>0.73975000000000046</v>
      </c>
      <c r="D268" s="16">
        <f t="shared" si="428"/>
        <v>0.78400000000000003</v>
      </c>
      <c r="E268" s="27">
        <f t="shared" si="428"/>
        <v>0.75505000000000067</v>
      </c>
      <c r="F268" s="27">
        <f t="shared" si="428"/>
        <v>0.74505000000000066</v>
      </c>
      <c r="G268" s="16">
        <f t="shared" si="428"/>
        <v>0.77400000000000002</v>
      </c>
      <c r="H268" s="29">
        <f t="shared" si="428"/>
        <v>0.83549999999999913</v>
      </c>
      <c r="I268" s="9">
        <f>((I271-I267)/4)+I267</f>
        <v>0.77975000000000005</v>
      </c>
      <c r="J268" s="16">
        <f>((J271-J251)/20)+J267</f>
        <v>0.77550000000000097</v>
      </c>
      <c r="L268" s="24">
        <f t="shared" ref="L268:Z268" si="429">((L271-L251)/20)+L267</f>
        <v>0.77950000000000097</v>
      </c>
      <c r="M268" s="16">
        <f>((M271-M251)/20)+M267</f>
        <v>0.84550000000000081</v>
      </c>
      <c r="N268" s="29">
        <f t="shared" si="429"/>
        <v>0.79249999999999909</v>
      </c>
      <c r="O268" s="33">
        <f t="shared" si="429"/>
        <v>0.79453999999999925</v>
      </c>
      <c r="P268" s="40">
        <f t="shared" si="429"/>
        <v>0.81824999999999959</v>
      </c>
      <c r="R268" s="55">
        <f t="shared" si="429"/>
        <v>0.85123000000000004</v>
      </c>
      <c r="S268" s="61">
        <f t="shared" si="429"/>
        <v>0.88632500000000058</v>
      </c>
      <c r="T268" s="80">
        <v>0.74199999999999999</v>
      </c>
      <c r="U268" s="85">
        <v>0.8048583436836535</v>
      </c>
      <c r="V268" s="94">
        <f>((V271-V267)*25%)+V267</f>
        <v>0.73876249999999999</v>
      </c>
      <c r="W268" s="106">
        <f>((W271-W267)*25%)+W267</f>
        <v>0.75587499999999996</v>
      </c>
      <c r="X268" s="91">
        <f t="shared" si="429"/>
        <v>0.72430000000000017</v>
      </c>
      <c r="Y268" s="16">
        <f t="shared" si="429"/>
        <v>0.82739999999999969</v>
      </c>
      <c r="Z268" s="66">
        <f t="shared" si="429"/>
        <v>0.82400000000000007</v>
      </c>
      <c r="AB268" s="78">
        <f t="shared" si="380"/>
        <v>0.72430000000000017</v>
      </c>
      <c r="AC268" s="78">
        <f t="shared" si="381"/>
        <v>0.88632500000000058</v>
      </c>
      <c r="AD268" s="68">
        <f t="shared" si="385"/>
        <v>0.16202500000000042</v>
      </c>
      <c r="AE268" s="120">
        <v>0.72430000000000017</v>
      </c>
      <c r="AF268" s="120">
        <v>0.88632500000000058</v>
      </c>
    </row>
    <row r="269" spans="2:32" ht="14.4" x14ac:dyDescent="0.3">
      <c r="B269" s="73">
        <f t="shared" si="382"/>
        <v>54.5</v>
      </c>
      <c r="C269" s="42">
        <f t="shared" ref="C269:H269" si="430">((C271-C251)/20)+C268</f>
        <v>0.74150000000000049</v>
      </c>
      <c r="D269" s="16">
        <f t="shared" si="430"/>
        <v>0.78600000000000003</v>
      </c>
      <c r="E269" s="27">
        <f t="shared" si="430"/>
        <v>0.75670000000000071</v>
      </c>
      <c r="F269" s="27">
        <f t="shared" si="430"/>
        <v>0.7467000000000007</v>
      </c>
      <c r="G269" s="16">
        <f t="shared" si="430"/>
        <v>0.77600000000000002</v>
      </c>
      <c r="H269" s="29">
        <f t="shared" si="430"/>
        <v>0.83699999999999908</v>
      </c>
      <c r="I269" s="9">
        <f>((I271-I267)/4)+I268</f>
        <v>0.78150000000000008</v>
      </c>
      <c r="J269" s="16">
        <f>((J271-J251)/20)+J268</f>
        <v>0.77700000000000102</v>
      </c>
      <c r="L269" s="24">
        <f t="shared" ref="L269:Z269" si="431">((L271-L251)/20)+L268</f>
        <v>0.78300000000000103</v>
      </c>
      <c r="M269" s="16">
        <f>((M271-M251)/20)+M268</f>
        <v>0.84700000000000086</v>
      </c>
      <c r="N269" s="29">
        <f t="shared" si="431"/>
        <v>0.79499999999999904</v>
      </c>
      <c r="O269" s="33">
        <f t="shared" si="431"/>
        <v>0.7971599999999992</v>
      </c>
      <c r="P269" s="40">
        <f t="shared" si="431"/>
        <v>0.82049999999999956</v>
      </c>
      <c r="R269" s="55">
        <f t="shared" si="431"/>
        <v>0.85262000000000004</v>
      </c>
      <c r="S269" s="61">
        <f t="shared" si="431"/>
        <v>0.88755000000000062</v>
      </c>
      <c r="T269" s="80">
        <v>0.74399999999999999</v>
      </c>
      <c r="U269" s="85">
        <v>0.80622222659101372</v>
      </c>
      <c r="V269" s="94">
        <f>((V271-V267)*50%)+V267</f>
        <v>0.74074499999999999</v>
      </c>
      <c r="W269" s="106">
        <f>((W271-W267)*50%)+W267</f>
        <v>0.75734999999999997</v>
      </c>
      <c r="X269" s="91">
        <f t="shared" si="431"/>
        <v>0.72620000000000018</v>
      </c>
      <c r="Y269" s="16">
        <f t="shared" si="431"/>
        <v>0.82859999999999967</v>
      </c>
      <c r="Z269" s="66">
        <f t="shared" si="431"/>
        <v>0.82600000000000007</v>
      </c>
      <c r="AB269" s="78">
        <f t="shared" si="380"/>
        <v>0.72620000000000018</v>
      </c>
      <c r="AC269" s="78">
        <f t="shared" si="381"/>
        <v>0.88755000000000062</v>
      </c>
      <c r="AD269" s="68">
        <f t="shared" si="385"/>
        <v>0.16135000000000044</v>
      </c>
      <c r="AE269" s="120">
        <v>0.72620000000000018</v>
      </c>
      <c r="AF269" s="120">
        <v>0.88755000000000062</v>
      </c>
    </row>
    <row r="270" spans="2:32" ht="14.4" x14ac:dyDescent="0.3">
      <c r="B270" s="73">
        <f t="shared" si="382"/>
        <v>54.75</v>
      </c>
      <c r="C270" s="42">
        <f t="shared" ref="C270:H270" si="432">((C271-C251)/20)+C269</f>
        <v>0.74325000000000052</v>
      </c>
      <c r="D270" s="16">
        <f t="shared" si="432"/>
        <v>0.78800000000000003</v>
      </c>
      <c r="E270" s="27">
        <f t="shared" si="432"/>
        <v>0.75835000000000075</v>
      </c>
      <c r="F270" s="27">
        <f t="shared" si="432"/>
        <v>0.74835000000000074</v>
      </c>
      <c r="G270" s="16">
        <f t="shared" si="432"/>
        <v>0.77800000000000002</v>
      </c>
      <c r="H270" s="29">
        <f t="shared" si="432"/>
        <v>0.83849999999999902</v>
      </c>
      <c r="I270" s="9">
        <f>((I271-I267)/4)+I269</f>
        <v>0.78325000000000011</v>
      </c>
      <c r="J270" s="16">
        <f>((J271-J251)/20)+J269</f>
        <v>0.77850000000000108</v>
      </c>
      <c r="L270" s="24">
        <f t="shared" ref="L270:Z270" si="433">((L271-L251)/20)+L269</f>
        <v>0.78650000000000109</v>
      </c>
      <c r="M270" s="16">
        <f>((M271-M251)/20)+M269</f>
        <v>0.84850000000000092</v>
      </c>
      <c r="N270" s="29">
        <f t="shared" si="433"/>
        <v>0.79749999999999899</v>
      </c>
      <c r="O270" s="33">
        <f t="shared" si="433"/>
        <v>0.79977999999999916</v>
      </c>
      <c r="P270" s="40">
        <f t="shared" si="433"/>
        <v>0.82274999999999954</v>
      </c>
      <c r="R270" s="55">
        <f t="shared" si="433"/>
        <v>0.85401000000000005</v>
      </c>
      <c r="S270" s="61">
        <f t="shared" si="433"/>
        <v>0.88877500000000065</v>
      </c>
      <c r="T270" s="80">
        <v>0.745</v>
      </c>
      <c r="U270" s="85">
        <v>0.80757657705604402</v>
      </c>
      <c r="V270" s="94">
        <f>((V271-V267)*75%)+V267</f>
        <v>0.74272749999999998</v>
      </c>
      <c r="W270" s="106">
        <f>((W271-W267)*75%)+W267</f>
        <v>0.75882499999999997</v>
      </c>
      <c r="X270" s="91">
        <f t="shared" si="433"/>
        <v>0.72810000000000019</v>
      </c>
      <c r="Y270" s="16">
        <f t="shared" si="433"/>
        <v>0.82979999999999965</v>
      </c>
      <c r="Z270" s="66">
        <f t="shared" si="433"/>
        <v>0.82800000000000007</v>
      </c>
      <c r="AB270" s="78">
        <f t="shared" si="380"/>
        <v>0.72810000000000019</v>
      </c>
      <c r="AC270" s="78">
        <f t="shared" si="381"/>
        <v>0.88877500000000065</v>
      </c>
      <c r="AD270" s="68">
        <f t="shared" si="385"/>
        <v>0.16067500000000046</v>
      </c>
      <c r="AE270" s="120">
        <v>0.72810000000000019</v>
      </c>
      <c r="AF270" s="120">
        <v>0.88877500000000065</v>
      </c>
    </row>
    <row r="271" spans="2:32" ht="14.4" x14ac:dyDescent="0.3">
      <c r="B271" s="73">
        <f t="shared" si="382"/>
        <v>55</v>
      </c>
      <c r="C271" s="10">
        <v>0.745</v>
      </c>
      <c r="D271" s="13">
        <v>0.79</v>
      </c>
      <c r="E271" s="28">
        <v>0.76</v>
      </c>
      <c r="F271" s="28">
        <v>0.75</v>
      </c>
      <c r="G271" s="13">
        <v>0.78</v>
      </c>
      <c r="H271" s="8">
        <v>0.84</v>
      </c>
      <c r="I271" s="8">
        <v>0.78500000000000003</v>
      </c>
      <c r="J271" s="13">
        <v>0.78</v>
      </c>
      <c r="L271" s="23">
        <v>0.79</v>
      </c>
      <c r="M271" s="13">
        <v>0.85</v>
      </c>
      <c r="N271" s="8">
        <v>0.8</v>
      </c>
      <c r="O271" s="32">
        <v>0.8024</v>
      </c>
      <c r="P271" s="39">
        <v>0.82499999999999996</v>
      </c>
      <c r="R271" s="15">
        <v>0.85540000000000005</v>
      </c>
      <c r="S271" s="60">
        <v>0.89</v>
      </c>
      <c r="T271" s="80">
        <v>0.747</v>
      </c>
      <c r="U271" s="85">
        <v>0.80892146170283408</v>
      </c>
      <c r="V271" s="95">
        <v>0.74470999999999998</v>
      </c>
      <c r="W271" s="105">
        <v>0.76029999999999998</v>
      </c>
      <c r="X271" s="90">
        <v>0.73</v>
      </c>
      <c r="Y271" s="13">
        <v>0.83099999999999996</v>
      </c>
      <c r="Z271" s="65">
        <v>0.83</v>
      </c>
      <c r="AB271" s="78">
        <f t="shared" si="380"/>
        <v>0.73</v>
      </c>
      <c r="AC271" s="78">
        <f t="shared" si="381"/>
        <v>0.89</v>
      </c>
      <c r="AD271" s="68">
        <f t="shared" si="385"/>
        <v>0.16000000000000003</v>
      </c>
      <c r="AE271" s="120">
        <v>0.73</v>
      </c>
      <c r="AF271" s="120">
        <v>0.89</v>
      </c>
    </row>
    <row r="272" spans="2:32" ht="14.4" x14ac:dyDescent="0.3">
      <c r="B272" s="73">
        <f t="shared" si="382"/>
        <v>55.25</v>
      </c>
      <c r="C272" s="42">
        <f t="shared" ref="C272:H272" si="434">((C291-C271)/20)+C271</f>
        <v>0.74675000000000002</v>
      </c>
      <c r="D272" s="16">
        <f t="shared" si="434"/>
        <v>0.79125000000000001</v>
      </c>
      <c r="E272" s="27">
        <f t="shared" si="434"/>
        <v>0.76150000000000007</v>
      </c>
      <c r="F272" s="27">
        <f t="shared" si="434"/>
        <v>0.75185000000000002</v>
      </c>
      <c r="G272" s="16">
        <f t="shared" si="434"/>
        <v>0.78150000000000008</v>
      </c>
      <c r="H272" s="29">
        <f t="shared" si="434"/>
        <v>0.84099999999999997</v>
      </c>
      <c r="I272" s="9">
        <f>((I275-I271)/4)+I271</f>
        <v>0.78700000000000003</v>
      </c>
      <c r="J272" s="16">
        <f>((J291-J271)/20)+J271</f>
        <v>0.78150000000000008</v>
      </c>
      <c r="L272" s="24">
        <f t="shared" ref="L272:Z272" si="435">((L291-L271)/20)+L271</f>
        <v>0.79308500000000004</v>
      </c>
      <c r="M272" s="16">
        <f>((M291-M271)/20)+M271</f>
        <v>0.85250000000000004</v>
      </c>
      <c r="N272" s="29">
        <f t="shared" si="435"/>
        <v>0.80149999999999999</v>
      </c>
      <c r="O272" s="33">
        <f t="shared" si="435"/>
        <v>0.80501500000000004</v>
      </c>
      <c r="P272" s="40">
        <f t="shared" si="435"/>
        <v>0.82674999999999998</v>
      </c>
      <c r="R272" s="55">
        <f t="shared" si="435"/>
        <v>0.85656500000000002</v>
      </c>
      <c r="S272" s="61">
        <f t="shared" si="435"/>
        <v>0.89100000000000001</v>
      </c>
      <c r="T272" s="80">
        <v>0.749</v>
      </c>
      <c r="U272" s="85">
        <v>0.81025694668982418</v>
      </c>
      <c r="V272" s="94">
        <f>((V275-V271)*25%)+V271</f>
        <v>0.74669249999999998</v>
      </c>
      <c r="W272" s="106">
        <f>((W275-W271)*25%)+W271</f>
        <v>0.76175999999999999</v>
      </c>
      <c r="X272" s="91">
        <f t="shared" si="435"/>
        <v>0.7319</v>
      </c>
      <c r="Y272" s="16">
        <f t="shared" si="435"/>
        <v>0.83204999999999996</v>
      </c>
      <c r="Z272" s="66">
        <f t="shared" si="435"/>
        <v>0.83199999999999996</v>
      </c>
      <c r="AB272" s="78">
        <f t="shared" si="380"/>
        <v>0.7319</v>
      </c>
      <c r="AC272" s="78">
        <f t="shared" si="381"/>
        <v>0.89100000000000001</v>
      </c>
      <c r="AD272" s="68">
        <f t="shared" si="385"/>
        <v>0.15910000000000002</v>
      </c>
      <c r="AE272" s="120">
        <v>0.7319</v>
      </c>
      <c r="AF272" s="120">
        <v>0.89100000000000001</v>
      </c>
    </row>
    <row r="273" spans="2:32" ht="14.4" x14ac:dyDescent="0.3">
      <c r="B273" s="73">
        <f t="shared" si="382"/>
        <v>55.5</v>
      </c>
      <c r="C273" s="42">
        <f t="shared" ref="C273:H273" si="436">((C291-C271)/20)+C272</f>
        <v>0.74850000000000005</v>
      </c>
      <c r="D273" s="16">
        <f t="shared" si="436"/>
        <v>0.79249999999999998</v>
      </c>
      <c r="E273" s="27">
        <f t="shared" si="436"/>
        <v>0.76300000000000012</v>
      </c>
      <c r="F273" s="27">
        <f t="shared" si="436"/>
        <v>0.75370000000000004</v>
      </c>
      <c r="G273" s="16">
        <f t="shared" si="436"/>
        <v>0.78300000000000014</v>
      </c>
      <c r="H273" s="29">
        <f t="shared" si="436"/>
        <v>0.84199999999999997</v>
      </c>
      <c r="I273" s="9">
        <f>((I275-I271)/4)+I272</f>
        <v>0.78900000000000003</v>
      </c>
      <c r="J273" s="16">
        <f>((J291-J271)/20)+J272</f>
        <v>0.78300000000000014</v>
      </c>
      <c r="L273" s="24">
        <f t="shared" ref="L273:Z273" si="437">((L291-L271)/20)+L272</f>
        <v>0.79617000000000004</v>
      </c>
      <c r="M273" s="16">
        <f>((M291-M271)/20)+M272</f>
        <v>0.85499999999999998</v>
      </c>
      <c r="N273" s="29">
        <f t="shared" si="437"/>
        <v>0.80299999999999994</v>
      </c>
      <c r="O273" s="33">
        <f t="shared" si="437"/>
        <v>0.80763000000000007</v>
      </c>
      <c r="P273" s="40">
        <f t="shared" si="437"/>
        <v>0.82850000000000001</v>
      </c>
      <c r="R273" s="55">
        <f t="shared" si="437"/>
        <v>0.85772999999999999</v>
      </c>
      <c r="S273" s="61">
        <f t="shared" si="437"/>
        <v>0.89200000000000002</v>
      </c>
      <c r="T273" s="80">
        <v>0.751</v>
      </c>
      <c r="U273" s="85">
        <v>0.81158309771306103</v>
      </c>
      <c r="V273" s="94">
        <f>((V275-V271)*50%)+V271</f>
        <v>0.74867499999999998</v>
      </c>
      <c r="W273" s="106">
        <f>((W275-W271)*50%)+W271</f>
        <v>0.76322000000000001</v>
      </c>
      <c r="X273" s="91">
        <f t="shared" si="437"/>
        <v>0.73380000000000001</v>
      </c>
      <c r="Y273" s="16">
        <f t="shared" si="437"/>
        <v>0.83309999999999995</v>
      </c>
      <c r="Z273" s="66">
        <f t="shared" si="437"/>
        <v>0.83399999999999996</v>
      </c>
      <c r="AB273" s="78">
        <f t="shared" si="380"/>
        <v>0.73380000000000001</v>
      </c>
      <c r="AC273" s="78">
        <f t="shared" si="381"/>
        <v>0.89200000000000002</v>
      </c>
      <c r="AD273" s="68">
        <f t="shared" si="385"/>
        <v>0.15820000000000001</v>
      </c>
      <c r="AE273" s="120">
        <v>0.73380000000000001</v>
      </c>
      <c r="AF273" s="120">
        <v>0.89200000000000002</v>
      </c>
    </row>
    <row r="274" spans="2:32" ht="14.4" x14ac:dyDescent="0.3">
      <c r="B274" s="73">
        <f t="shared" si="382"/>
        <v>55.75</v>
      </c>
      <c r="C274" s="42">
        <f t="shared" ref="C274:H274" si="438">((C291-C271)/20)+C273</f>
        <v>0.75025000000000008</v>
      </c>
      <c r="D274" s="16">
        <f t="shared" si="438"/>
        <v>0.79374999999999996</v>
      </c>
      <c r="E274" s="27">
        <f t="shared" si="438"/>
        <v>0.76450000000000018</v>
      </c>
      <c r="F274" s="27">
        <f t="shared" si="438"/>
        <v>0.75555000000000005</v>
      </c>
      <c r="G274" s="16">
        <f t="shared" si="438"/>
        <v>0.7845000000000002</v>
      </c>
      <c r="H274" s="29">
        <f t="shared" si="438"/>
        <v>0.84299999999999997</v>
      </c>
      <c r="I274" s="9">
        <f>((I275-I271)/4)+I273</f>
        <v>0.79100000000000004</v>
      </c>
      <c r="J274" s="16">
        <f>((J291-J271)/20)+J273</f>
        <v>0.7845000000000002</v>
      </c>
      <c r="L274" s="24">
        <f t="shared" ref="L274:Z274" si="439">((L291-L271)/20)+L273</f>
        <v>0.79925500000000005</v>
      </c>
      <c r="M274" s="16">
        <f>((M291-M271)/20)+M273</f>
        <v>0.85749999999999993</v>
      </c>
      <c r="N274" s="29">
        <f t="shared" si="439"/>
        <v>0.80449999999999988</v>
      </c>
      <c r="O274" s="33">
        <f t="shared" si="439"/>
        <v>0.8102450000000001</v>
      </c>
      <c r="P274" s="40">
        <f t="shared" si="439"/>
        <v>0.83025000000000004</v>
      </c>
      <c r="R274" s="55">
        <f t="shared" si="439"/>
        <v>0.85889499999999996</v>
      </c>
      <c r="S274" s="61">
        <f t="shared" si="439"/>
        <v>0.89300000000000002</v>
      </c>
      <c r="T274" s="80">
        <v>0.753</v>
      </c>
      <c r="U274" s="85">
        <v>0.81289998000942909</v>
      </c>
      <c r="V274" s="94">
        <f>((V275-V271)*75%)+V271</f>
        <v>0.75065749999999998</v>
      </c>
      <c r="W274" s="106">
        <f>((W275-W271)*75%)+W271</f>
        <v>0.76468000000000003</v>
      </c>
      <c r="X274" s="91">
        <f t="shared" si="439"/>
        <v>0.73570000000000002</v>
      </c>
      <c r="Y274" s="16">
        <f t="shared" si="439"/>
        <v>0.83414999999999995</v>
      </c>
      <c r="Z274" s="66">
        <f t="shared" si="439"/>
        <v>0.83599999999999997</v>
      </c>
      <c r="AB274" s="78">
        <f t="shared" si="380"/>
        <v>0.73570000000000002</v>
      </c>
      <c r="AC274" s="78">
        <f t="shared" si="381"/>
        <v>0.89300000000000002</v>
      </c>
      <c r="AD274" s="68">
        <f t="shared" si="385"/>
        <v>0.1573</v>
      </c>
      <c r="AE274" s="120">
        <v>0.73570000000000002</v>
      </c>
      <c r="AF274" s="120">
        <v>0.89300000000000002</v>
      </c>
    </row>
    <row r="275" spans="2:32" ht="14.4" x14ac:dyDescent="0.3">
      <c r="B275" s="73">
        <f t="shared" si="382"/>
        <v>56</v>
      </c>
      <c r="C275" s="42">
        <f t="shared" ref="C275:H275" si="440">((C291-C271)/20)+C274</f>
        <v>0.75200000000000011</v>
      </c>
      <c r="D275" s="16">
        <f t="shared" si="440"/>
        <v>0.79499999999999993</v>
      </c>
      <c r="E275" s="27">
        <f t="shared" si="440"/>
        <v>0.76600000000000024</v>
      </c>
      <c r="F275" s="27">
        <f t="shared" si="440"/>
        <v>0.75740000000000007</v>
      </c>
      <c r="G275" s="16">
        <f t="shared" si="440"/>
        <v>0.78600000000000025</v>
      </c>
      <c r="H275" s="29">
        <f t="shared" si="440"/>
        <v>0.84399999999999997</v>
      </c>
      <c r="I275" s="8">
        <v>0.79300000000000004</v>
      </c>
      <c r="J275" s="16">
        <f>((J291-J271)/20)+J274</f>
        <v>0.78600000000000025</v>
      </c>
      <c r="L275" s="24">
        <f t="shared" ref="L275:Z275" si="441">((L291-L271)/20)+L274</f>
        <v>0.80234000000000005</v>
      </c>
      <c r="M275" s="16">
        <f>((M291-M271)/20)+M274</f>
        <v>0.85999999999999988</v>
      </c>
      <c r="N275" s="29">
        <f t="shared" si="441"/>
        <v>0.80599999999999983</v>
      </c>
      <c r="O275" s="33">
        <f t="shared" si="441"/>
        <v>0.81286000000000014</v>
      </c>
      <c r="P275" s="40">
        <f t="shared" si="441"/>
        <v>0.83200000000000007</v>
      </c>
      <c r="R275" s="55">
        <f t="shared" si="441"/>
        <v>0.86005999999999994</v>
      </c>
      <c r="S275" s="61">
        <f t="shared" si="441"/>
        <v>0.89400000000000002</v>
      </c>
      <c r="T275" s="80">
        <v>0.755</v>
      </c>
      <c r="U275" s="85">
        <v>0.81420765835985909</v>
      </c>
      <c r="V275" s="95">
        <v>0.75263999999999998</v>
      </c>
      <c r="W275" s="105">
        <v>0.76614000000000004</v>
      </c>
      <c r="X275" s="91">
        <f t="shared" si="441"/>
        <v>0.73760000000000003</v>
      </c>
      <c r="Y275" s="16">
        <f t="shared" si="441"/>
        <v>0.83519999999999994</v>
      </c>
      <c r="Z275" s="66">
        <f t="shared" si="441"/>
        <v>0.83799999999999997</v>
      </c>
      <c r="AB275" s="78">
        <f t="shared" si="380"/>
        <v>0.73760000000000003</v>
      </c>
      <c r="AC275" s="78">
        <f t="shared" si="381"/>
        <v>0.89400000000000002</v>
      </c>
      <c r="AD275" s="68">
        <f t="shared" si="385"/>
        <v>0.15639999999999998</v>
      </c>
      <c r="AE275" s="120">
        <v>0.73760000000000003</v>
      </c>
      <c r="AF275" s="120">
        <v>0.89400000000000002</v>
      </c>
    </row>
    <row r="276" spans="2:32" ht="14.4" x14ac:dyDescent="0.3">
      <c r="B276" s="73">
        <f t="shared" si="382"/>
        <v>56.25</v>
      </c>
      <c r="C276" s="42">
        <f t="shared" ref="C276:H276" si="442">((C291-C271)/20)+C275</f>
        <v>0.75375000000000014</v>
      </c>
      <c r="D276" s="16">
        <f t="shared" si="442"/>
        <v>0.7962499999999999</v>
      </c>
      <c r="E276" s="27">
        <f t="shared" si="442"/>
        <v>0.76750000000000029</v>
      </c>
      <c r="F276" s="27">
        <f t="shared" si="442"/>
        <v>0.75925000000000009</v>
      </c>
      <c r="G276" s="16">
        <f t="shared" si="442"/>
        <v>0.78750000000000031</v>
      </c>
      <c r="H276" s="29">
        <f t="shared" si="442"/>
        <v>0.84499999999999997</v>
      </c>
      <c r="I276" s="9">
        <f>((I279-I275)/4)+I275</f>
        <v>0.79500000000000004</v>
      </c>
      <c r="J276" s="16">
        <f>((J291-J271)/20)+J275</f>
        <v>0.78750000000000031</v>
      </c>
      <c r="L276" s="24">
        <f t="shared" ref="L276:Z276" si="443">((L291-L271)/20)+L275</f>
        <v>0.80542500000000006</v>
      </c>
      <c r="M276" s="16">
        <f>((M291-M271)/20)+M275</f>
        <v>0.86249999999999982</v>
      </c>
      <c r="N276" s="29">
        <f t="shared" si="443"/>
        <v>0.80749999999999977</v>
      </c>
      <c r="O276" s="33">
        <f t="shared" si="443"/>
        <v>0.81547500000000017</v>
      </c>
      <c r="P276" s="40">
        <f t="shared" si="443"/>
        <v>0.8337500000000001</v>
      </c>
      <c r="R276" s="55">
        <f t="shared" si="443"/>
        <v>0.86122499999999991</v>
      </c>
      <c r="S276" s="61">
        <f t="shared" si="443"/>
        <v>0.89500000000000002</v>
      </c>
      <c r="T276" s="80">
        <v>0.75700000000000001</v>
      </c>
      <c r="U276" s="85">
        <v>0.81550619709251482</v>
      </c>
      <c r="V276" s="94">
        <f>((V279-V275)*25%)+V275</f>
        <v>0.75452249999999998</v>
      </c>
      <c r="W276" s="106">
        <f>((W279-W275)*25%)+W275</f>
        <v>0.76758250000000006</v>
      </c>
      <c r="X276" s="91">
        <f t="shared" si="443"/>
        <v>0.73950000000000005</v>
      </c>
      <c r="Y276" s="16">
        <f t="shared" si="443"/>
        <v>0.83624999999999994</v>
      </c>
      <c r="Z276" s="66">
        <f t="shared" si="443"/>
        <v>0.84</v>
      </c>
      <c r="AB276" s="78">
        <f t="shared" si="380"/>
        <v>0.73950000000000005</v>
      </c>
      <c r="AC276" s="78">
        <f t="shared" si="381"/>
        <v>0.89500000000000002</v>
      </c>
      <c r="AD276" s="68">
        <f t="shared" si="385"/>
        <v>0.15549999999999997</v>
      </c>
      <c r="AE276" s="120">
        <v>0.73950000000000005</v>
      </c>
      <c r="AF276" s="120">
        <v>0.89500000000000002</v>
      </c>
    </row>
    <row r="277" spans="2:32" ht="14.4" x14ac:dyDescent="0.3">
      <c r="B277" s="73">
        <f t="shared" si="382"/>
        <v>56.5</v>
      </c>
      <c r="C277" s="42">
        <f t="shared" ref="C277:H277" si="444">((C291-C271)/20)+C276</f>
        <v>0.75550000000000017</v>
      </c>
      <c r="D277" s="16">
        <f t="shared" si="444"/>
        <v>0.79749999999999988</v>
      </c>
      <c r="E277" s="27">
        <f t="shared" si="444"/>
        <v>0.76900000000000035</v>
      </c>
      <c r="F277" s="27">
        <f t="shared" si="444"/>
        <v>0.76110000000000011</v>
      </c>
      <c r="G277" s="16">
        <f t="shared" si="444"/>
        <v>0.78900000000000037</v>
      </c>
      <c r="H277" s="29">
        <f t="shared" si="444"/>
        <v>0.84599999999999997</v>
      </c>
      <c r="I277" s="9">
        <f>((I279-I275)/4)+I276</f>
        <v>0.79700000000000004</v>
      </c>
      <c r="J277" s="16">
        <f>((J291-J271)/20)+J276</f>
        <v>0.78900000000000037</v>
      </c>
      <c r="L277" s="24">
        <f t="shared" ref="L277:Z277" si="445">((L291-L271)/20)+L276</f>
        <v>0.80851000000000006</v>
      </c>
      <c r="M277" s="16">
        <f>((M291-M271)/20)+M276</f>
        <v>0.86499999999999977</v>
      </c>
      <c r="N277" s="29">
        <f t="shared" si="445"/>
        <v>0.80899999999999972</v>
      </c>
      <c r="O277" s="33">
        <f t="shared" si="445"/>
        <v>0.81809000000000021</v>
      </c>
      <c r="P277" s="40">
        <f t="shared" si="445"/>
        <v>0.83550000000000013</v>
      </c>
      <c r="R277" s="55">
        <f t="shared" si="445"/>
        <v>0.86238999999999988</v>
      </c>
      <c r="S277" s="61">
        <f t="shared" si="445"/>
        <v>0.89600000000000002</v>
      </c>
      <c r="T277" s="80">
        <v>0.75800000000000001</v>
      </c>
      <c r="U277" s="85">
        <v>0.81679566008595939</v>
      </c>
      <c r="V277" s="94">
        <f>((V279-V275)*50%)+V275</f>
        <v>0.75640499999999999</v>
      </c>
      <c r="W277" s="106">
        <f>((W279-W275)*50%)+W275</f>
        <v>0.76902500000000007</v>
      </c>
      <c r="X277" s="91">
        <f t="shared" si="445"/>
        <v>0.74140000000000006</v>
      </c>
      <c r="Y277" s="16">
        <f t="shared" si="445"/>
        <v>0.83729999999999993</v>
      </c>
      <c r="Z277" s="66">
        <f t="shared" si="445"/>
        <v>0.84199999999999997</v>
      </c>
      <c r="AB277" s="78">
        <f t="shared" si="380"/>
        <v>0.74140000000000006</v>
      </c>
      <c r="AC277" s="78">
        <f t="shared" si="381"/>
        <v>0.89600000000000002</v>
      </c>
      <c r="AD277" s="68">
        <f t="shared" si="385"/>
        <v>0.15459999999999996</v>
      </c>
      <c r="AE277" s="120">
        <v>0.74140000000000006</v>
      </c>
      <c r="AF277" s="120">
        <v>0.89600000000000002</v>
      </c>
    </row>
    <row r="278" spans="2:32" ht="14.4" x14ac:dyDescent="0.3">
      <c r="B278" s="73">
        <f t="shared" si="382"/>
        <v>56.75</v>
      </c>
      <c r="C278" s="42">
        <f t="shared" ref="C278:H278" si="446">((C291-C271)/20)+C277</f>
        <v>0.7572500000000002</v>
      </c>
      <c r="D278" s="16">
        <f t="shared" si="446"/>
        <v>0.79874999999999985</v>
      </c>
      <c r="E278" s="27">
        <f t="shared" si="446"/>
        <v>0.77050000000000041</v>
      </c>
      <c r="F278" s="27">
        <f t="shared" si="446"/>
        <v>0.76295000000000013</v>
      </c>
      <c r="G278" s="16">
        <f t="shared" si="446"/>
        <v>0.79050000000000042</v>
      </c>
      <c r="H278" s="29">
        <f t="shared" si="446"/>
        <v>0.84699999999999998</v>
      </c>
      <c r="I278" s="9">
        <f>((I279-I275)/4)+I277</f>
        <v>0.79900000000000004</v>
      </c>
      <c r="J278" s="16">
        <f>((J291-J271)/20)+J277</f>
        <v>0.79050000000000042</v>
      </c>
      <c r="L278" s="24">
        <f t="shared" ref="L278:Z278" si="447">((L291-L271)/20)+L277</f>
        <v>0.81159500000000007</v>
      </c>
      <c r="M278" s="16">
        <f>((M291-M271)/20)+M277</f>
        <v>0.86749999999999972</v>
      </c>
      <c r="N278" s="29">
        <f t="shared" si="447"/>
        <v>0.81049999999999967</v>
      </c>
      <c r="O278" s="33">
        <f t="shared" si="447"/>
        <v>0.82070500000000024</v>
      </c>
      <c r="P278" s="40">
        <f t="shared" si="447"/>
        <v>0.83725000000000016</v>
      </c>
      <c r="R278" s="55">
        <f t="shared" si="447"/>
        <v>0.86355499999999985</v>
      </c>
      <c r="S278" s="61">
        <f t="shared" si="447"/>
        <v>0.89700000000000002</v>
      </c>
      <c r="T278" s="80">
        <v>0.76</v>
      </c>
      <c r="U278" s="85">
        <v>0.81807611077229525</v>
      </c>
      <c r="V278" s="94">
        <f>((V279-V275)*75%)+V275</f>
        <v>0.7582875</v>
      </c>
      <c r="W278" s="106">
        <f>((W279-W275)*75%)+W275</f>
        <v>0.77046749999999997</v>
      </c>
      <c r="X278" s="91">
        <f t="shared" si="447"/>
        <v>0.74330000000000007</v>
      </c>
      <c r="Y278" s="16">
        <f t="shared" si="447"/>
        <v>0.83834999999999993</v>
      </c>
      <c r="Z278" s="66">
        <f t="shared" si="447"/>
        <v>0.84399999999999997</v>
      </c>
      <c r="AB278" s="78">
        <f t="shared" si="380"/>
        <v>0.74330000000000007</v>
      </c>
      <c r="AC278" s="78">
        <f t="shared" si="381"/>
        <v>0.89700000000000002</v>
      </c>
      <c r="AD278" s="68">
        <f t="shared" si="385"/>
        <v>0.15369999999999995</v>
      </c>
      <c r="AE278" s="120">
        <v>0.74330000000000007</v>
      </c>
      <c r="AF278" s="120">
        <v>0.89700000000000002</v>
      </c>
    </row>
    <row r="279" spans="2:32" ht="14.4" x14ac:dyDescent="0.3">
      <c r="B279" s="73">
        <f t="shared" si="382"/>
        <v>57</v>
      </c>
      <c r="C279" s="42">
        <f t="shared" ref="C279:H279" si="448">((C291-C271)/20)+C278</f>
        <v>0.75900000000000023</v>
      </c>
      <c r="D279" s="16">
        <f t="shared" si="448"/>
        <v>0.79999999999999982</v>
      </c>
      <c r="E279" s="27">
        <f t="shared" si="448"/>
        <v>0.77200000000000046</v>
      </c>
      <c r="F279" s="27">
        <f t="shared" si="448"/>
        <v>0.76480000000000015</v>
      </c>
      <c r="G279" s="16">
        <f t="shared" si="448"/>
        <v>0.79200000000000048</v>
      </c>
      <c r="H279" s="29">
        <f t="shared" si="448"/>
        <v>0.84799999999999998</v>
      </c>
      <c r="I279" s="8">
        <v>0.80100000000000005</v>
      </c>
      <c r="J279" s="16">
        <f>((J291-J271)/20)+J278</f>
        <v>0.79200000000000048</v>
      </c>
      <c r="L279" s="24">
        <f t="shared" ref="L279:Z279" si="449">((L291-L271)/20)+L278</f>
        <v>0.81468000000000007</v>
      </c>
      <c r="M279" s="16">
        <f>((M291-M271)/20)+M278</f>
        <v>0.86999999999999966</v>
      </c>
      <c r="N279" s="29">
        <f t="shared" si="449"/>
        <v>0.81199999999999961</v>
      </c>
      <c r="O279" s="33">
        <f t="shared" si="449"/>
        <v>0.82332000000000027</v>
      </c>
      <c r="P279" s="40">
        <f t="shared" si="449"/>
        <v>0.83900000000000019</v>
      </c>
      <c r="R279" s="55">
        <f t="shared" si="449"/>
        <v>0.86471999999999982</v>
      </c>
      <c r="S279" s="61">
        <f t="shared" si="449"/>
        <v>0.89800000000000002</v>
      </c>
      <c r="T279" s="80">
        <v>0.76200000000000001</v>
      </c>
      <c r="U279" s="85">
        <v>0.81934761214028584</v>
      </c>
      <c r="V279" s="95">
        <v>0.76017000000000001</v>
      </c>
      <c r="W279" s="105">
        <v>0.77190999999999999</v>
      </c>
      <c r="X279" s="91">
        <f t="shared" si="449"/>
        <v>0.74520000000000008</v>
      </c>
      <c r="Y279" s="16">
        <f t="shared" si="449"/>
        <v>0.83939999999999992</v>
      </c>
      <c r="Z279" s="66">
        <f t="shared" si="449"/>
        <v>0.84599999999999997</v>
      </c>
      <c r="AB279" s="78">
        <f t="shared" si="380"/>
        <v>0.74520000000000008</v>
      </c>
      <c r="AC279" s="78">
        <f t="shared" si="381"/>
        <v>0.89800000000000002</v>
      </c>
      <c r="AD279" s="68">
        <f t="shared" si="385"/>
        <v>0.15279999999999994</v>
      </c>
      <c r="AE279" s="120">
        <v>0.74520000000000008</v>
      </c>
      <c r="AF279" s="120">
        <v>0.89800000000000002</v>
      </c>
    </row>
    <row r="280" spans="2:32" ht="14.4" x14ac:dyDescent="0.3">
      <c r="B280" s="73">
        <f t="shared" si="382"/>
        <v>57.25</v>
      </c>
      <c r="C280" s="42">
        <f t="shared" ref="C280:H280" si="450">((C291-C271)/20)+C279</f>
        <v>0.76075000000000026</v>
      </c>
      <c r="D280" s="16">
        <f t="shared" si="450"/>
        <v>0.8012499999999998</v>
      </c>
      <c r="E280" s="27">
        <f t="shared" si="450"/>
        <v>0.77350000000000052</v>
      </c>
      <c r="F280" s="27">
        <f t="shared" si="450"/>
        <v>0.76665000000000016</v>
      </c>
      <c r="G280" s="16">
        <f t="shared" si="450"/>
        <v>0.79350000000000054</v>
      </c>
      <c r="H280" s="29">
        <f t="shared" si="450"/>
        <v>0.84899999999999998</v>
      </c>
      <c r="I280" s="9">
        <f>((I283-I279)/4)+I279</f>
        <v>0.80300000000000005</v>
      </c>
      <c r="J280" s="16">
        <f>((J291-J271)/20)+J279</f>
        <v>0.79350000000000054</v>
      </c>
      <c r="L280" s="24">
        <f t="shared" ref="L280:Z280" si="451">((L291-L271)/20)+L279</f>
        <v>0.81776500000000008</v>
      </c>
      <c r="M280" s="16">
        <f>((M291-M271)/20)+M279</f>
        <v>0.87249999999999961</v>
      </c>
      <c r="N280" s="29">
        <f t="shared" si="451"/>
        <v>0.81349999999999956</v>
      </c>
      <c r="O280" s="33">
        <f t="shared" si="451"/>
        <v>0.82593500000000031</v>
      </c>
      <c r="P280" s="40">
        <f t="shared" si="451"/>
        <v>0.84075000000000022</v>
      </c>
      <c r="R280" s="55">
        <f t="shared" si="451"/>
        <v>0.86588499999999979</v>
      </c>
      <c r="S280" s="61">
        <f t="shared" si="451"/>
        <v>0.89900000000000002</v>
      </c>
      <c r="T280" s="80">
        <v>0.76400000000000001</v>
      </c>
      <c r="U280" s="85">
        <v>0.82061022673845352</v>
      </c>
      <c r="V280" s="94">
        <f>((V283-V279)*25%)+V279</f>
        <v>0.76202749999999997</v>
      </c>
      <c r="W280" s="106">
        <f>((W283-W279)*25%)+W279</f>
        <v>0.77332250000000002</v>
      </c>
      <c r="X280" s="91">
        <f t="shared" si="451"/>
        <v>0.7471000000000001</v>
      </c>
      <c r="Y280" s="16">
        <f t="shared" si="451"/>
        <v>0.84044999999999992</v>
      </c>
      <c r="Z280" s="66">
        <f t="shared" si="451"/>
        <v>0.84799999999999998</v>
      </c>
      <c r="AB280" s="78">
        <f t="shared" si="380"/>
        <v>0.7471000000000001</v>
      </c>
      <c r="AC280" s="78">
        <f t="shared" si="381"/>
        <v>0.89900000000000002</v>
      </c>
      <c r="AD280" s="68">
        <f t="shared" si="385"/>
        <v>0.15189999999999992</v>
      </c>
      <c r="AE280" s="120">
        <v>0.7471000000000001</v>
      </c>
      <c r="AF280" s="120">
        <v>0.89900000000000002</v>
      </c>
    </row>
    <row r="281" spans="2:32" ht="14.4" x14ac:dyDescent="0.3">
      <c r="B281" s="73">
        <f t="shared" si="382"/>
        <v>57.5</v>
      </c>
      <c r="C281" s="42">
        <f t="shared" ref="C281:H281" si="452">((C291-C271)/20)+C280</f>
        <v>0.76250000000000029</v>
      </c>
      <c r="D281" s="16">
        <f t="shared" si="452"/>
        <v>0.80249999999999977</v>
      </c>
      <c r="E281" s="27">
        <f t="shared" si="452"/>
        <v>0.77500000000000058</v>
      </c>
      <c r="F281" s="27">
        <f t="shared" si="452"/>
        <v>0.76850000000000018</v>
      </c>
      <c r="G281" s="16">
        <f t="shared" si="452"/>
        <v>0.7950000000000006</v>
      </c>
      <c r="H281" s="29">
        <f t="shared" si="452"/>
        <v>0.85</v>
      </c>
      <c r="I281" s="9">
        <f>((I283-I279)/4)+I280</f>
        <v>0.80500000000000005</v>
      </c>
      <c r="J281" s="16">
        <f>((J291-J271)/20)+J280</f>
        <v>0.7950000000000006</v>
      </c>
      <c r="L281" s="24">
        <f t="shared" ref="L281:Z281" si="453">((L291-L271)/20)+L280</f>
        <v>0.82085000000000008</v>
      </c>
      <c r="M281" s="16">
        <f>((M291-M271)/20)+M280</f>
        <v>0.87499999999999956</v>
      </c>
      <c r="N281" s="29">
        <f t="shared" si="453"/>
        <v>0.8149999999999995</v>
      </c>
      <c r="O281" s="33">
        <f t="shared" si="453"/>
        <v>0.82855000000000034</v>
      </c>
      <c r="P281" s="40">
        <f t="shared" si="453"/>
        <v>0.84250000000000025</v>
      </c>
      <c r="R281" s="55">
        <f t="shared" si="453"/>
        <v>0.86704999999999977</v>
      </c>
      <c r="S281" s="61">
        <f t="shared" si="453"/>
        <v>0.9</v>
      </c>
      <c r="T281" s="80">
        <v>0.76500000000000001</v>
      </c>
      <c r="U281" s="85">
        <v>0.82186401667815778</v>
      </c>
      <c r="V281" s="94">
        <f>((V283-V279)*50%)+V279</f>
        <v>0.76388499999999993</v>
      </c>
      <c r="W281" s="106">
        <f>((W283-W279)*50%)+W279</f>
        <v>0.77473499999999995</v>
      </c>
      <c r="X281" s="91">
        <f t="shared" si="453"/>
        <v>0.74900000000000011</v>
      </c>
      <c r="Y281" s="16">
        <f t="shared" si="453"/>
        <v>0.84149999999999991</v>
      </c>
      <c r="Z281" s="66">
        <f t="shared" si="453"/>
        <v>0.85</v>
      </c>
      <c r="AB281" s="78">
        <f t="shared" si="380"/>
        <v>0.74900000000000011</v>
      </c>
      <c r="AC281" s="78">
        <f t="shared" si="381"/>
        <v>0.9</v>
      </c>
      <c r="AD281" s="68">
        <f t="shared" si="385"/>
        <v>0.15099999999999991</v>
      </c>
      <c r="AE281" s="120">
        <v>0.74900000000000011</v>
      </c>
      <c r="AF281" s="120">
        <v>0.9</v>
      </c>
    </row>
    <row r="282" spans="2:32" ht="14.4" x14ac:dyDescent="0.3">
      <c r="B282" s="73">
        <f t="shared" si="382"/>
        <v>57.75</v>
      </c>
      <c r="C282" s="42">
        <f t="shared" ref="C282:H282" si="454">((C291-C271)/20)+C281</f>
        <v>0.76425000000000032</v>
      </c>
      <c r="D282" s="16">
        <f t="shared" si="454"/>
        <v>0.80374999999999974</v>
      </c>
      <c r="E282" s="27">
        <f t="shared" si="454"/>
        <v>0.77650000000000063</v>
      </c>
      <c r="F282" s="27">
        <f t="shared" si="454"/>
        <v>0.7703500000000002</v>
      </c>
      <c r="G282" s="16">
        <f t="shared" si="454"/>
        <v>0.79650000000000065</v>
      </c>
      <c r="H282" s="29">
        <f t="shared" si="454"/>
        <v>0.85099999999999998</v>
      </c>
      <c r="I282" s="9">
        <f>((I283-I279)/4)+I281</f>
        <v>0.80700000000000005</v>
      </c>
      <c r="J282" s="16">
        <f>((J291-J271)/20)+J281</f>
        <v>0.79650000000000065</v>
      </c>
      <c r="L282" s="24">
        <f t="shared" ref="L282:Z282" si="455">((L291-L271)/20)+L281</f>
        <v>0.82393500000000008</v>
      </c>
      <c r="M282" s="16">
        <f>((M291-M271)/20)+M281</f>
        <v>0.8774999999999995</v>
      </c>
      <c r="N282" s="29">
        <f t="shared" si="455"/>
        <v>0.81649999999999945</v>
      </c>
      <c r="O282" s="33">
        <f t="shared" si="455"/>
        <v>0.83116500000000038</v>
      </c>
      <c r="P282" s="40">
        <f t="shared" si="455"/>
        <v>0.84425000000000028</v>
      </c>
      <c r="R282" s="55">
        <f t="shared" si="455"/>
        <v>0.86821499999999974</v>
      </c>
      <c r="S282" s="61">
        <f t="shared" si="455"/>
        <v>0.90100000000000002</v>
      </c>
      <c r="T282" s="80">
        <v>0.76700000000000002</v>
      </c>
      <c r="U282" s="85">
        <v>0.82310904363664894</v>
      </c>
      <c r="V282" s="94">
        <f>((V283-V279)*75%)+V279</f>
        <v>0.76574249999999999</v>
      </c>
      <c r="W282" s="106">
        <f>((W283-W279)*75%)+W279</f>
        <v>0.77614749999999999</v>
      </c>
      <c r="X282" s="91">
        <f t="shared" si="455"/>
        <v>0.75090000000000012</v>
      </c>
      <c r="Y282" s="16">
        <f t="shared" si="455"/>
        <v>0.84254999999999991</v>
      </c>
      <c r="Z282" s="66">
        <f t="shared" si="455"/>
        <v>0.85199999999999998</v>
      </c>
      <c r="AB282" s="78">
        <f t="shared" si="380"/>
        <v>0.75090000000000012</v>
      </c>
      <c r="AC282" s="78">
        <f t="shared" si="381"/>
        <v>0.90100000000000002</v>
      </c>
      <c r="AD282" s="68">
        <f t="shared" si="385"/>
        <v>0.1500999999999999</v>
      </c>
      <c r="AE282" s="120">
        <v>0.75090000000000012</v>
      </c>
      <c r="AF282" s="120">
        <v>0.90100000000000002</v>
      </c>
    </row>
    <row r="283" spans="2:32" ht="14.4" x14ac:dyDescent="0.3">
      <c r="B283" s="73">
        <f t="shared" si="382"/>
        <v>58</v>
      </c>
      <c r="C283" s="42">
        <f t="shared" ref="C283:H283" si="456">((C291-C271)/20)+C282</f>
        <v>0.76600000000000035</v>
      </c>
      <c r="D283" s="16">
        <f t="shared" si="456"/>
        <v>0.80499999999999972</v>
      </c>
      <c r="E283" s="27">
        <f t="shared" si="456"/>
        <v>0.77800000000000069</v>
      </c>
      <c r="F283" s="27">
        <f t="shared" si="456"/>
        <v>0.77220000000000022</v>
      </c>
      <c r="G283" s="16">
        <f t="shared" si="456"/>
        <v>0.79800000000000071</v>
      </c>
      <c r="H283" s="29">
        <f t="shared" si="456"/>
        <v>0.85199999999999998</v>
      </c>
      <c r="I283" s="8">
        <v>0.80900000000000005</v>
      </c>
      <c r="J283" s="16">
        <f>((J291-J271)/20)+J282</f>
        <v>0.79800000000000071</v>
      </c>
      <c r="L283" s="24">
        <f t="shared" ref="L283:Z283" si="457">((L291-L271)/20)+L282</f>
        <v>0.82702000000000009</v>
      </c>
      <c r="M283" s="16">
        <f>((M291-M271)/20)+M282</f>
        <v>0.87999999999999945</v>
      </c>
      <c r="N283" s="29">
        <f t="shared" si="457"/>
        <v>0.81799999999999939</v>
      </c>
      <c r="O283" s="33">
        <f t="shared" si="457"/>
        <v>0.83378000000000041</v>
      </c>
      <c r="P283" s="40">
        <f t="shared" si="457"/>
        <v>0.84600000000000031</v>
      </c>
      <c r="R283" s="55">
        <f t="shared" si="457"/>
        <v>0.86937999999999971</v>
      </c>
      <c r="S283" s="61">
        <f t="shared" si="457"/>
        <v>0.90200000000000002</v>
      </c>
      <c r="T283" s="80">
        <v>0.76900000000000002</v>
      </c>
      <c r="U283" s="85">
        <v>0.82434536886010357</v>
      </c>
      <c r="V283" s="95">
        <v>0.76759999999999995</v>
      </c>
      <c r="W283" s="105">
        <v>0.77756000000000003</v>
      </c>
      <c r="X283" s="91">
        <f t="shared" si="457"/>
        <v>0.75280000000000014</v>
      </c>
      <c r="Y283" s="16">
        <f t="shared" si="457"/>
        <v>0.84359999999999991</v>
      </c>
      <c r="Z283" s="66">
        <f t="shared" si="457"/>
        <v>0.85399999999999998</v>
      </c>
      <c r="AB283" s="78">
        <f t="shared" si="380"/>
        <v>0.75280000000000014</v>
      </c>
      <c r="AC283" s="78">
        <f t="shared" si="381"/>
        <v>0.90200000000000002</v>
      </c>
      <c r="AD283" s="68">
        <f t="shared" si="385"/>
        <v>0.14919999999999989</v>
      </c>
      <c r="AE283" s="120">
        <v>0.75280000000000014</v>
      </c>
      <c r="AF283" s="120">
        <v>0.90200000000000002</v>
      </c>
    </row>
    <row r="284" spans="2:32" ht="14.4" x14ac:dyDescent="0.3">
      <c r="B284" s="73">
        <f t="shared" si="382"/>
        <v>58.25</v>
      </c>
      <c r="C284" s="42">
        <f t="shared" ref="C284:H284" si="458">((C291-C271)/20)+C283</f>
        <v>0.76775000000000038</v>
      </c>
      <c r="D284" s="16">
        <f t="shared" si="458"/>
        <v>0.80624999999999969</v>
      </c>
      <c r="E284" s="27">
        <f t="shared" si="458"/>
        <v>0.77950000000000075</v>
      </c>
      <c r="F284" s="27">
        <f t="shared" si="458"/>
        <v>0.77405000000000024</v>
      </c>
      <c r="G284" s="16">
        <f t="shared" si="458"/>
        <v>0.79950000000000077</v>
      </c>
      <c r="H284" s="29">
        <f t="shared" si="458"/>
        <v>0.85299999999999998</v>
      </c>
      <c r="I284" s="9">
        <f>((I287-I283)/4)+I283</f>
        <v>0.81100000000000005</v>
      </c>
      <c r="J284" s="16">
        <f>((J291-J271)/20)+J283</f>
        <v>0.79950000000000077</v>
      </c>
      <c r="L284" s="24">
        <f t="shared" ref="L284:Z284" si="459">((L291-L271)/20)+L283</f>
        <v>0.83010500000000009</v>
      </c>
      <c r="M284" s="16">
        <f>((M291-M271)/20)+M283</f>
        <v>0.8824999999999994</v>
      </c>
      <c r="N284" s="29">
        <f t="shared" si="459"/>
        <v>0.81949999999999934</v>
      </c>
      <c r="O284" s="33">
        <f t="shared" si="459"/>
        <v>0.83639500000000044</v>
      </c>
      <c r="P284" s="40">
        <f t="shared" si="459"/>
        <v>0.84775000000000034</v>
      </c>
      <c r="R284" s="55">
        <f t="shared" si="459"/>
        <v>0.87054499999999968</v>
      </c>
      <c r="S284" s="61">
        <f t="shared" si="459"/>
        <v>0.90300000000000002</v>
      </c>
      <c r="T284" s="80">
        <v>0.77100000000000002</v>
      </c>
      <c r="U284" s="85">
        <v>0.82557305316663598</v>
      </c>
      <c r="V284" s="94">
        <f>((V287-V283)*25%)+V283</f>
        <v>0.76942999999999995</v>
      </c>
      <c r="W284" s="107">
        <f>((W291-W283)*12.5%)+W283</f>
        <v>0.77895000000000003</v>
      </c>
      <c r="X284" s="91">
        <f t="shared" si="459"/>
        <v>0.75470000000000015</v>
      </c>
      <c r="Y284" s="16">
        <f t="shared" si="459"/>
        <v>0.8446499999999999</v>
      </c>
      <c r="Z284" s="66">
        <f t="shared" si="459"/>
        <v>0.85599999999999998</v>
      </c>
      <c r="AB284" s="78">
        <f t="shared" si="380"/>
        <v>0.75470000000000015</v>
      </c>
      <c r="AC284" s="78">
        <f t="shared" si="381"/>
        <v>0.90300000000000002</v>
      </c>
      <c r="AD284" s="68">
        <f t="shared" si="385"/>
        <v>0.14829999999999988</v>
      </c>
      <c r="AE284" s="120">
        <v>0.75470000000000015</v>
      </c>
      <c r="AF284" s="120">
        <v>0.90300000000000002</v>
      </c>
    </row>
    <row r="285" spans="2:32" ht="14.4" x14ac:dyDescent="0.3">
      <c r="B285" s="73">
        <f t="shared" si="382"/>
        <v>58.5</v>
      </c>
      <c r="C285" s="42">
        <f t="shared" ref="C285:H285" si="460">((C291-C271)/20)+C284</f>
        <v>0.76950000000000041</v>
      </c>
      <c r="D285" s="16">
        <f t="shared" si="460"/>
        <v>0.80749999999999966</v>
      </c>
      <c r="E285" s="27">
        <f t="shared" si="460"/>
        <v>0.7810000000000008</v>
      </c>
      <c r="F285" s="27">
        <f t="shared" si="460"/>
        <v>0.77590000000000026</v>
      </c>
      <c r="G285" s="16">
        <f t="shared" si="460"/>
        <v>0.80100000000000082</v>
      </c>
      <c r="H285" s="29">
        <f t="shared" si="460"/>
        <v>0.85399999999999998</v>
      </c>
      <c r="I285" s="9">
        <f>((I287-I283)/4)+I284</f>
        <v>0.81300000000000006</v>
      </c>
      <c r="J285" s="16">
        <f>((J291-J271)/20)+J284</f>
        <v>0.80100000000000082</v>
      </c>
      <c r="L285" s="24">
        <f t="shared" ref="L285:Z285" si="461">((L291-L271)/20)+L284</f>
        <v>0.8331900000000001</v>
      </c>
      <c r="M285" s="16">
        <f>((M291-M271)/20)+M284</f>
        <v>0.88499999999999934</v>
      </c>
      <c r="N285" s="29">
        <f t="shared" si="461"/>
        <v>0.82099999999999929</v>
      </c>
      <c r="O285" s="33">
        <f t="shared" si="461"/>
        <v>0.83901000000000048</v>
      </c>
      <c r="P285" s="40">
        <f t="shared" si="461"/>
        <v>0.84950000000000037</v>
      </c>
      <c r="R285" s="55">
        <f t="shared" si="461"/>
        <v>0.87170999999999965</v>
      </c>
      <c r="S285" s="61">
        <f t="shared" si="461"/>
        <v>0.90400000000000003</v>
      </c>
      <c r="T285" s="80">
        <v>0.77200000000000002</v>
      </c>
      <c r="U285" s="85">
        <v>0.8267921569492922</v>
      </c>
      <c r="V285" s="94">
        <f>((V287-V283)*50%)+V283</f>
        <v>0.77126000000000006</v>
      </c>
      <c r="W285" s="107">
        <f>((W291-W283)*25%)+W283</f>
        <v>0.78034000000000003</v>
      </c>
      <c r="X285" s="91">
        <f t="shared" si="461"/>
        <v>0.75660000000000016</v>
      </c>
      <c r="Y285" s="16">
        <f t="shared" si="461"/>
        <v>0.8456999999999999</v>
      </c>
      <c r="Z285" s="66">
        <f t="shared" si="461"/>
        <v>0.85799999999999998</v>
      </c>
      <c r="AB285" s="78">
        <f t="shared" si="380"/>
        <v>0.75660000000000016</v>
      </c>
      <c r="AC285" s="78">
        <f t="shared" si="381"/>
        <v>0.90400000000000003</v>
      </c>
      <c r="AD285" s="68">
        <f t="shared" si="385"/>
        <v>0.14739999999999986</v>
      </c>
      <c r="AE285" s="120">
        <v>0.75660000000000016</v>
      </c>
      <c r="AF285" s="120">
        <v>0.90400000000000003</v>
      </c>
    </row>
    <row r="286" spans="2:32" ht="14.4" x14ac:dyDescent="0.3">
      <c r="B286" s="73">
        <f t="shared" si="382"/>
        <v>58.75</v>
      </c>
      <c r="C286" s="42">
        <f t="shared" ref="C286:H286" si="462">((C291-C271)/20)+C285</f>
        <v>0.77125000000000044</v>
      </c>
      <c r="D286" s="16">
        <f t="shared" si="462"/>
        <v>0.80874999999999964</v>
      </c>
      <c r="E286" s="27">
        <f t="shared" si="462"/>
        <v>0.78250000000000086</v>
      </c>
      <c r="F286" s="27">
        <f t="shared" si="462"/>
        <v>0.77775000000000027</v>
      </c>
      <c r="G286" s="16">
        <f t="shared" si="462"/>
        <v>0.80250000000000088</v>
      </c>
      <c r="H286" s="29">
        <f t="shared" si="462"/>
        <v>0.85499999999999998</v>
      </c>
      <c r="I286" s="9">
        <f>((I287-I283)/4)+I285</f>
        <v>0.81500000000000006</v>
      </c>
      <c r="J286" s="16">
        <f>((J291-J271)/20)+J285</f>
        <v>0.80250000000000088</v>
      </c>
      <c r="L286" s="24">
        <f t="shared" ref="L286:Z286" si="463">((L291-L271)/20)+L285</f>
        <v>0.8362750000000001</v>
      </c>
      <c r="M286" s="16">
        <f>((M291-M271)/20)+M285</f>
        <v>0.88749999999999929</v>
      </c>
      <c r="N286" s="29">
        <f t="shared" si="463"/>
        <v>0.82249999999999923</v>
      </c>
      <c r="O286" s="33">
        <f t="shared" si="463"/>
        <v>0.84162500000000051</v>
      </c>
      <c r="P286" s="40">
        <f t="shared" si="463"/>
        <v>0.8512500000000004</v>
      </c>
      <c r="R286" s="55">
        <f t="shared" si="463"/>
        <v>0.87287499999999962</v>
      </c>
      <c r="S286" s="61">
        <f t="shared" si="463"/>
        <v>0.90500000000000003</v>
      </c>
      <c r="T286" s="80">
        <v>0.77400000000000002</v>
      </c>
      <c r="U286" s="85">
        <v>0.82800274017901865</v>
      </c>
      <c r="V286" s="94">
        <f>((V287-V283)*75%)+V283</f>
        <v>0.77309000000000005</v>
      </c>
      <c r="W286" s="107">
        <f>((W291-W283)*37.5%)+W283</f>
        <v>0.78173000000000004</v>
      </c>
      <c r="X286" s="91">
        <f t="shared" si="463"/>
        <v>0.75850000000000017</v>
      </c>
      <c r="Y286" s="16">
        <f t="shared" si="463"/>
        <v>0.84674999999999989</v>
      </c>
      <c r="Z286" s="66">
        <f t="shared" si="463"/>
        <v>0.86</v>
      </c>
      <c r="AB286" s="78">
        <f t="shared" si="380"/>
        <v>0.75850000000000017</v>
      </c>
      <c r="AC286" s="78">
        <f t="shared" si="381"/>
        <v>0.90500000000000003</v>
      </c>
      <c r="AD286" s="68">
        <f t="shared" si="385"/>
        <v>0.14649999999999985</v>
      </c>
      <c r="AE286" s="120">
        <v>0.75850000000000017</v>
      </c>
      <c r="AF286" s="120">
        <v>0.90500000000000003</v>
      </c>
    </row>
    <row r="287" spans="2:32" ht="14.4" x14ac:dyDescent="0.3">
      <c r="B287" s="73">
        <f t="shared" si="382"/>
        <v>59</v>
      </c>
      <c r="C287" s="42">
        <f t="shared" ref="C287:H287" si="464">((C291-C271)/20)+C286</f>
        <v>0.77300000000000046</v>
      </c>
      <c r="D287" s="16">
        <f t="shared" si="464"/>
        <v>0.80999999999999961</v>
      </c>
      <c r="E287" s="27">
        <f t="shared" si="464"/>
        <v>0.78400000000000092</v>
      </c>
      <c r="F287" s="27">
        <f t="shared" si="464"/>
        <v>0.77960000000000029</v>
      </c>
      <c r="G287" s="16">
        <f t="shared" si="464"/>
        <v>0.80400000000000094</v>
      </c>
      <c r="H287" s="29">
        <f t="shared" si="464"/>
        <v>0.85599999999999998</v>
      </c>
      <c r="I287" s="8">
        <v>0.81699999999999995</v>
      </c>
      <c r="J287" s="16">
        <f>((J291-J271)/20)+J286</f>
        <v>0.80400000000000094</v>
      </c>
      <c r="L287" s="24">
        <f t="shared" ref="L287:Z287" si="465">((L291-L271)/20)+L286</f>
        <v>0.83936000000000011</v>
      </c>
      <c r="M287" s="16">
        <f>((M291-M271)/20)+M286</f>
        <v>0.88999999999999924</v>
      </c>
      <c r="N287" s="29">
        <f t="shared" si="465"/>
        <v>0.82399999999999918</v>
      </c>
      <c r="O287" s="33">
        <f t="shared" si="465"/>
        <v>0.84424000000000055</v>
      </c>
      <c r="P287" s="40">
        <f t="shared" si="465"/>
        <v>0.85300000000000042</v>
      </c>
      <c r="R287" s="55">
        <f t="shared" si="465"/>
        <v>0.8740399999999996</v>
      </c>
      <c r="S287" s="61">
        <f t="shared" si="465"/>
        <v>0.90600000000000003</v>
      </c>
      <c r="T287" s="80">
        <v>0.77600000000000002</v>
      </c>
      <c r="U287" s="85">
        <v>0.82920486240761326</v>
      </c>
      <c r="V287" s="95">
        <v>0.77492000000000005</v>
      </c>
      <c r="W287" s="107">
        <f>((W291-W283)*50%)+W283</f>
        <v>0.78312000000000004</v>
      </c>
      <c r="X287" s="91">
        <f t="shared" si="465"/>
        <v>0.76040000000000019</v>
      </c>
      <c r="Y287" s="16">
        <f t="shared" si="465"/>
        <v>0.84779999999999989</v>
      </c>
      <c r="Z287" s="66">
        <f t="shared" si="465"/>
        <v>0.86199999999999999</v>
      </c>
      <c r="AB287" s="78">
        <f t="shared" si="380"/>
        <v>0.76040000000000019</v>
      </c>
      <c r="AC287" s="78">
        <f t="shared" si="381"/>
        <v>0.90600000000000003</v>
      </c>
      <c r="AD287" s="68">
        <f t="shared" si="385"/>
        <v>0.14559999999999984</v>
      </c>
      <c r="AE287" s="120">
        <v>0.76040000000000019</v>
      </c>
      <c r="AF287" s="120">
        <v>0.90600000000000003</v>
      </c>
    </row>
    <row r="288" spans="2:32" ht="14.4" x14ac:dyDescent="0.3">
      <c r="B288" s="73">
        <f t="shared" si="382"/>
        <v>59.25</v>
      </c>
      <c r="C288" s="42">
        <f t="shared" ref="C288:H288" si="466">((C291-C271)/20)+C287</f>
        <v>0.77475000000000049</v>
      </c>
      <c r="D288" s="16">
        <f t="shared" si="466"/>
        <v>0.81124999999999958</v>
      </c>
      <c r="E288" s="27">
        <f t="shared" si="466"/>
        <v>0.78550000000000098</v>
      </c>
      <c r="F288" s="27">
        <f t="shared" si="466"/>
        <v>0.78145000000000031</v>
      </c>
      <c r="G288" s="16">
        <f t="shared" si="466"/>
        <v>0.80550000000000099</v>
      </c>
      <c r="H288" s="29">
        <f t="shared" si="466"/>
        <v>0.85699999999999998</v>
      </c>
      <c r="I288" s="9">
        <f>((I291-I287)/4)+I287</f>
        <v>0.81899999999999995</v>
      </c>
      <c r="J288" s="16">
        <f>((J291-J271)/20)+J287</f>
        <v>0.80550000000000099</v>
      </c>
      <c r="L288" s="24">
        <f t="shared" ref="L288:Z288" si="467">((L291-L271)/20)+L287</f>
        <v>0.84244500000000011</v>
      </c>
      <c r="M288" s="16">
        <f>((M291-M271)/20)+M287</f>
        <v>0.89249999999999918</v>
      </c>
      <c r="N288" s="29">
        <f t="shared" si="467"/>
        <v>0.82549999999999912</v>
      </c>
      <c r="O288" s="33">
        <f t="shared" si="467"/>
        <v>0.84685500000000058</v>
      </c>
      <c r="P288" s="40">
        <f t="shared" si="467"/>
        <v>0.85475000000000045</v>
      </c>
      <c r="R288" s="55">
        <f t="shared" si="467"/>
        <v>0.87520499999999957</v>
      </c>
      <c r="S288" s="61">
        <f t="shared" si="467"/>
        <v>0.90700000000000003</v>
      </c>
      <c r="T288" s="80">
        <v>0.77800000000000002</v>
      </c>
      <c r="U288" s="85">
        <v>0.8303985827706547</v>
      </c>
      <c r="V288" s="94">
        <f>((V291-V287)*25%)+V287</f>
        <v>0.77674500000000002</v>
      </c>
      <c r="W288" s="107">
        <f>((W291-W283)*62.5%)+W283</f>
        <v>0.78451000000000004</v>
      </c>
      <c r="X288" s="91">
        <f t="shared" si="467"/>
        <v>0.7623000000000002</v>
      </c>
      <c r="Y288" s="16">
        <f t="shared" si="467"/>
        <v>0.84884999999999988</v>
      </c>
      <c r="Z288" s="66">
        <f t="shared" si="467"/>
        <v>0.86399999999999999</v>
      </c>
      <c r="AB288" s="78">
        <f t="shared" si="380"/>
        <v>0.7623000000000002</v>
      </c>
      <c r="AC288" s="78">
        <f t="shared" si="381"/>
        <v>0.90700000000000003</v>
      </c>
      <c r="AD288" s="68">
        <f t="shared" si="385"/>
        <v>0.14469999999999983</v>
      </c>
      <c r="AE288" s="120">
        <v>0.7623000000000002</v>
      </c>
      <c r="AF288" s="120">
        <v>0.90700000000000003</v>
      </c>
    </row>
    <row r="289" spans="2:32" ht="14.4" x14ac:dyDescent="0.3">
      <c r="B289" s="73">
        <f t="shared" si="382"/>
        <v>59.5</v>
      </c>
      <c r="C289" s="42">
        <f t="shared" ref="C289:H289" si="468">((C291-C271)/20)+C288</f>
        <v>0.77650000000000052</v>
      </c>
      <c r="D289" s="16">
        <f t="shared" si="468"/>
        <v>0.81249999999999956</v>
      </c>
      <c r="E289" s="27">
        <f t="shared" si="468"/>
        <v>0.78700000000000103</v>
      </c>
      <c r="F289" s="27">
        <f t="shared" si="468"/>
        <v>0.78330000000000033</v>
      </c>
      <c r="G289" s="16">
        <f t="shared" si="468"/>
        <v>0.80700000000000105</v>
      </c>
      <c r="H289" s="29">
        <f t="shared" si="468"/>
        <v>0.85799999999999998</v>
      </c>
      <c r="I289" s="9">
        <f>((I291-I287)/4)+I288</f>
        <v>0.82099999999999995</v>
      </c>
      <c r="J289" s="16">
        <f>((J291-J271)/20)+J288</f>
        <v>0.80700000000000105</v>
      </c>
      <c r="L289" s="24">
        <f t="shared" ref="L289:Z289" si="469">((L291-L271)/20)+L288</f>
        <v>0.84553000000000011</v>
      </c>
      <c r="M289" s="16">
        <f>((M291-M271)/20)+M288</f>
        <v>0.89499999999999913</v>
      </c>
      <c r="N289" s="29">
        <f t="shared" si="469"/>
        <v>0.82699999999999907</v>
      </c>
      <c r="O289" s="33">
        <f t="shared" si="469"/>
        <v>0.84947000000000061</v>
      </c>
      <c r="P289" s="40">
        <f t="shared" si="469"/>
        <v>0.85650000000000048</v>
      </c>
      <c r="R289" s="55">
        <f t="shared" si="469"/>
        <v>0.87636999999999954</v>
      </c>
      <c r="S289" s="61">
        <f t="shared" si="469"/>
        <v>0.90800000000000003</v>
      </c>
      <c r="T289" s="80">
        <v>0.77900000000000003</v>
      </c>
      <c r="U289" s="85">
        <v>0.83158395999041235</v>
      </c>
      <c r="V289" s="94">
        <f>((V291-V287)*50%)+V287</f>
        <v>0.77856999999999998</v>
      </c>
      <c r="W289" s="107">
        <f>((W291-W283)*75%)+W283</f>
        <v>0.78590000000000004</v>
      </c>
      <c r="X289" s="91">
        <f t="shared" si="469"/>
        <v>0.76420000000000021</v>
      </c>
      <c r="Y289" s="16">
        <f t="shared" si="469"/>
        <v>0.84989999999999988</v>
      </c>
      <c r="Z289" s="66">
        <f t="shared" si="469"/>
        <v>0.86599999999999999</v>
      </c>
      <c r="AB289" s="78">
        <f t="shared" si="380"/>
        <v>0.76420000000000021</v>
      </c>
      <c r="AC289" s="78">
        <f t="shared" si="381"/>
        <v>0.90800000000000003</v>
      </c>
      <c r="AD289" s="68">
        <f t="shared" si="385"/>
        <v>0.14379999999999982</v>
      </c>
      <c r="AE289" s="120">
        <v>0.76420000000000021</v>
      </c>
      <c r="AF289" s="120">
        <v>0.90800000000000003</v>
      </c>
    </row>
    <row r="290" spans="2:32" ht="14.4" x14ac:dyDescent="0.3">
      <c r="B290" s="73">
        <f t="shared" si="382"/>
        <v>59.75</v>
      </c>
      <c r="C290" s="42">
        <f t="shared" ref="C290:H290" si="470">((C291-C271)/20)+C289</f>
        <v>0.77825000000000055</v>
      </c>
      <c r="D290" s="16">
        <f t="shared" si="470"/>
        <v>0.81374999999999953</v>
      </c>
      <c r="E290" s="27">
        <f t="shared" si="470"/>
        <v>0.78850000000000109</v>
      </c>
      <c r="F290" s="27">
        <f t="shared" si="470"/>
        <v>0.78515000000000035</v>
      </c>
      <c r="G290" s="16">
        <f t="shared" si="470"/>
        <v>0.80850000000000111</v>
      </c>
      <c r="H290" s="29">
        <f t="shared" si="470"/>
        <v>0.85899999999999999</v>
      </c>
      <c r="I290" s="9">
        <f>((I291-I287)/4)+I289</f>
        <v>0.82299999999999995</v>
      </c>
      <c r="J290" s="16">
        <f>((J291-J271)/20)+J289</f>
        <v>0.80850000000000111</v>
      </c>
      <c r="L290" s="24">
        <f t="shared" ref="L290:Z290" si="471">((L291-L271)/20)+L289</f>
        <v>0.84861500000000012</v>
      </c>
      <c r="M290" s="16">
        <f>((M291-M271)/20)+M289</f>
        <v>0.89749999999999908</v>
      </c>
      <c r="N290" s="29">
        <f t="shared" si="471"/>
        <v>0.82849999999999902</v>
      </c>
      <c r="O290" s="33">
        <f t="shared" si="471"/>
        <v>0.85208500000000065</v>
      </c>
      <c r="P290" s="40">
        <f t="shared" si="471"/>
        <v>0.85825000000000051</v>
      </c>
      <c r="R290" s="55">
        <f t="shared" si="471"/>
        <v>0.87753499999999951</v>
      </c>
      <c r="S290" s="61">
        <f t="shared" si="471"/>
        <v>0.90900000000000003</v>
      </c>
      <c r="T290" s="80">
        <v>0.78100000000000003</v>
      </c>
      <c r="U290" s="85">
        <v>0.83276105237873366</v>
      </c>
      <c r="V290" s="94">
        <f>((V291-V287)*75%)+V287</f>
        <v>0.78039500000000006</v>
      </c>
      <c r="W290" s="107">
        <f>((W291-W283)*87.5%)+W283</f>
        <v>0.78729000000000005</v>
      </c>
      <c r="X290" s="91">
        <f t="shared" si="471"/>
        <v>0.76610000000000023</v>
      </c>
      <c r="Y290" s="16">
        <f t="shared" si="471"/>
        <v>0.85094999999999987</v>
      </c>
      <c r="Z290" s="66">
        <f t="shared" si="471"/>
        <v>0.86799999999999999</v>
      </c>
      <c r="AB290" s="78">
        <f t="shared" si="380"/>
        <v>0.76610000000000023</v>
      </c>
      <c r="AC290" s="78">
        <f t="shared" si="381"/>
        <v>0.90900000000000003</v>
      </c>
      <c r="AD290" s="68">
        <f t="shared" si="385"/>
        <v>0.1428999999999998</v>
      </c>
      <c r="AE290" s="120">
        <v>0.76610000000000023</v>
      </c>
      <c r="AF290" s="120">
        <v>0.90900000000000003</v>
      </c>
    </row>
    <row r="291" spans="2:32" ht="14.4" x14ac:dyDescent="0.3">
      <c r="B291" s="73">
        <f t="shared" si="382"/>
        <v>60</v>
      </c>
      <c r="C291" s="10">
        <v>0.78</v>
      </c>
      <c r="D291" s="13">
        <v>0.81499999999999995</v>
      </c>
      <c r="E291" s="28">
        <v>0.79</v>
      </c>
      <c r="F291" s="28">
        <v>0.78700000000000003</v>
      </c>
      <c r="G291" s="13">
        <v>0.81</v>
      </c>
      <c r="H291" s="8">
        <v>0.86</v>
      </c>
      <c r="I291" s="8">
        <v>0.82499999999999996</v>
      </c>
      <c r="J291" s="13">
        <v>0.81</v>
      </c>
      <c r="L291" s="23">
        <v>0.85170000000000001</v>
      </c>
      <c r="M291" s="13">
        <v>0.9</v>
      </c>
      <c r="N291" s="8">
        <v>0.83</v>
      </c>
      <c r="O291" s="32">
        <v>0.85470000000000002</v>
      </c>
      <c r="P291" s="39">
        <v>0.86</v>
      </c>
      <c r="R291" s="15">
        <v>0.87870000000000004</v>
      </c>
      <c r="S291" s="60">
        <v>0.91</v>
      </c>
      <c r="T291" s="80">
        <v>0.78300000000000003</v>
      </c>
      <c r="U291" s="85">
        <v>0.83392991783991333</v>
      </c>
      <c r="V291" s="95">
        <v>0.78222000000000003</v>
      </c>
      <c r="W291" s="105">
        <v>0.78868000000000005</v>
      </c>
      <c r="X291" s="90">
        <v>0.76800000000000002</v>
      </c>
      <c r="Y291" s="13">
        <v>0.85199999999999998</v>
      </c>
      <c r="Z291" s="65">
        <v>0.87</v>
      </c>
      <c r="AB291" s="78">
        <f t="shared" si="380"/>
        <v>0.76800000000000002</v>
      </c>
      <c r="AC291" s="78">
        <f t="shared" si="381"/>
        <v>0.91</v>
      </c>
      <c r="AD291" s="68">
        <f t="shared" si="385"/>
        <v>0.14200000000000002</v>
      </c>
      <c r="AE291" s="120">
        <v>0.76800000000000002</v>
      </c>
      <c r="AF291" s="120">
        <v>0.91</v>
      </c>
    </row>
    <row r="292" spans="2:32" ht="14.4" x14ac:dyDescent="0.3">
      <c r="B292" s="73">
        <f t="shared" si="382"/>
        <v>60.25</v>
      </c>
      <c r="C292" s="42">
        <f t="shared" ref="C292:H292" si="472">((C311-C291)/20)+C291</f>
        <v>0.78175000000000006</v>
      </c>
      <c r="D292" s="16">
        <f t="shared" si="472"/>
        <v>0.81674999999999998</v>
      </c>
      <c r="E292" s="27">
        <f t="shared" si="472"/>
        <v>0.79180000000000006</v>
      </c>
      <c r="F292" s="27">
        <f t="shared" si="472"/>
        <v>0.78849999999999998</v>
      </c>
      <c r="G292" s="16">
        <f t="shared" si="472"/>
        <v>0.8115</v>
      </c>
      <c r="H292" s="29">
        <f t="shared" si="472"/>
        <v>0.86099999999999999</v>
      </c>
      <c r="I292" s="9">
        <f>((I295-I291)/4)+I291</f>
        <v>0.82674999999999998</v>
      </c>
      <c r="J292" s="16">
        <f>((J311-J291)/20)+J291</f>
        <v>0.8115</v>
      </c>
      <c r="L292" s="24">
        <f t="shared" ref="L292:Z292" si="473">((L311-L291)/20)+L291</f>
        <v>0.85378500000000002</v>
      </c>
      <c r="M292" s="16">
        <f>((M311-M291)/20)+M291</f>
        <v>0.90050000000000008</v>
      </c>
      <c r="N292" s="29">
        <f t="shared" si="473"/>
        <v>0.83250000000000002</v>
      </c>
      <c r="O292" s="33">
        <f t="shared" si="473"/>
        <v>0.85660999999999998</v>
      </c>
      <c r="P292" s="40">
        <f t="shared" si="473"/>
        <v>0.86149999999999993</v>
      </c>
      <c r="R292" s="55">
        <f t="shared" si="473"/>
        <v>0.87968000000000002</v>
      </c>
      <c r="S292" s="61">
        <f t="shared" si="473"/>
        <v>0.91082000000000007</v>
      </c>
      <c r="T292" s="80">
        <v>0.78400000000000003</v>
      </c>
      <c r="U292" s="85">
        <v>0.83509061387354155</v>
      </c>
      <c r="V292" s="94">
        <f>((V295-V291)*25%)+V291</f>
        <v>0.78404499999999999</v>
      </c>
      <c r="W292" s="106">
        <f>((W295-W291)*25%)+W291</f>
        <v>0.79000500000000007</v>
      </c>
      <c r="X292" s="91">
        <f t="shared" si="473"/>
        <v>0.76965000000000006</v>
      </c>
      <c r="Y292" s="16">
        <f t="shared" si="473"/>
        <v>0.85299999999999998</v>
      </c>
      <c r="Z292" s="66">
        <f t="shared" si="473"/>
        <v>0.872</v>
      </c>
      <c r="AB292" s="78">
        <f t="shared" si="380"/>
        <v>0.76965000000000006</v>
      </c>
      <c r="AC292" s="78">
        <f t="shared" si="381"/>
        <v>0.91082000000000007</v>
      </c>
      <c r="AD292" s="68">
        <f t="shared" si="385"/>
        <v>0.14117000000000002</v>
      </c>
      <c r="AE292" s="120">
        <v>0.76965000000000006</v>
      </c>
      <c r="AF292" s="120">
        <v>0.91082000000000007</v>
      </c>
    </row>
    <row r="293" spans="2:32" ht="14.4" x14ac:dyDescent="0.3">
      <c r="B293" s="73">
        <f t="shared" si="382"/>
        <v>60.5</v>
      </c>
      <c r="C293" s="42">
        <f t="shared" ref="C293:H293" si="474">((C311-C291)/20)+C292</f>
        <v>0.78350000000000009</v>
      </c>
      <c r="D293" s="16">
        <f t="shared" si="474"/>
        <v>0.81850000000000001</v>
      </c>
      <c r="E293" s="27">
        <f t="shared" si="474"/>
        <v>0.79360000000000008</v>
      </c>
      <c r="F293" s="27">
        <f t="shared" si="474"/>
        <v>0.78999999999999992</v>
      </c>
      <c r="G293" s="16">
        <f t="shared" si="474"/>
        <v>0.81299999999999994</v>
      </c>
      <c r="H293" s="29">
        <f t="shared" si="474"/>
        <v>0.86199999999999999</v>
      </c>
      <c r="I293" s="9">
        <f>((I295-I291)/4)+I292</f>
        <v>0.82850000000000001</v>
      </c>
      <c r="J293" s="16">
        <f>((J311-J291)/20)+J292</f>
        <v>0.81299999999999994</v>
      </c>
      <c r="L293" s="24">
        <f t="shared" ref="L293:Z293" si="475">((L311-L291)/20)+L292</f>
        <v>0.85587000000000002</v>
      </c>
      <c r="M293" s="16">
        <f>((M311-M291)/20)+M292</f>
        <v>0.90100000000000002</v>
      </c>
      <c r="N293" s="29">
        <f t="shared" si="475"/>
        <v>0.83499999999999996</v>
      </c>
      <c r="O293" s="33">
        <f t="shared" si="475"/>
        <v>0.85851999999999995</v>
      </c>
      <c r="P293" s="40">
        <f t="shared" si="475"/>
        <v>0.86299999999999999</v>
      </c>
      <c r="R293" s="55">
        <f t="shared" si="475"/>
        <v>0.88066</v>
      </c>
      <c r="S293" s="61">
        <f t="shared" si="475"/>
        <v>0.91164000000000012</v>
      </c>
      <c r="T293" s="80">
        <v>0.78600000000000003</v>
      </c>
      <c r="U293" s="85">
        <v>0.83624319757733323</v>
      </c>
      <c r="V293" s="94">
        <f>((V295-V291)*50%)+V291</f>
        <v>0.78587000000000007</v>
      </c>
      <c r="W293" s="106">
        <f>((W295-W291)*50%)+W291</f>
        <v>0.79133000000000009</v>
      </c>
      <c r="X293" s="91">
        <f t="shared" si="475"/>
        <v>0.7713000000000001</v>
      </c>
      <c r="Y293" s="16">
        <f t="shared" si="475"/>
        <v>0.85399999999999998</v>
      </c>
      <c r="Z293" s="66">
        <f t="shared" si="475"/>
        <v>0.874</v>
      </c>
      <c r="AB293" s="78">
        <f t="shared" si="380"/>
        <v>0.7713000000000001</v>
      </c>
      <c r="AC293" s="78">
        <f t="shared" si="381"/>
        <v>0.91164000000000012</v>
      </c>
      <c r="AD293" s="68">
        <f t="shared" si="385"/>
        <v>0.14034000000000002</v>
      </c>
      <c r="AE293" s="120">
        <v>0.7713000000000001</v>
      </c>
      <c r="AF293" s="120">
        <v>0.91164000000000012</v>
      </c>
    </row>
    <row r="294" spans="2:32" ht="14.4" x14ac:dyDescent="0.3">
      <c r="B294" s="73">
        <f t="shared" si="382"/>
        <v>60.75</v>
      </c>
      <c r="C294" s="42">
        <f t="shared" ref="C294:H294" si="476">((C311-C291)/20)+C293</f>
        <v>0.78525000000000011</v>
      </c>
      <c r="D294" s="16">
        <f t="shared" si="476"/>
        <v>0.82025000000000003</v>
      </c>
      <c r="E294" s="27">
        <f t="shared" si="476"/>
        <v>0.79540000000000011</v>
      </c>
      <c r="F294" s="27">
        <f t="shared" si="476"/>
        <v>0.79149999999999987</v>
      </c>
      <c r="G294" s="16">
        <f t="shared" si="476"/>
        <v>0.81449999999999989</v>
      </c>
      <c r="H294" s="29">
        <f t="shared" si="476"/>
        <v>0.86299999999999999</v>
      </c>
      <c r="I294" s="9">
        <f>((I295-I291)/4)+I293</f>
        <v>0.83025000000000004</v>
      </c>
      <c r="J294" s="16">
        <f>((J311-J291)/20)+J293</f>
        <v>0.81449999999999989</v>
      </c>
      <c r="L294" s="24">
        <f t="shared" ref="L294:Z294" si="477">((L311-L291)/20)+L293</f>
        <v>0.85795500000000002</v>
      </c>
      <c r="M294" s="16">
        <f>((M311-M291)/20)+M293</f>
        <v>0.90149999999999997</v>
      </c>
      <c r="N294" s="29">
        <f t="shared" si="477"/>
        <v>0.83749999999999991</v>
      </c>
      <c r="O294" s="33">
        <f t="shared" si="477"/>
        <v>0.86042999999999992</v>
      </c>
      <c r="P294" s="40">
        <f t="shared" si="477"/>
        <v>0.86450000000000005</v>
      </c>
      <c r="R294" s="55">
        <f t="shared" si="477"/>
        <v>0.88163999999999998</v>
      </c>
      <c r="S294" s="61">
        <f t="shared" si="477"/>
        <v>0.91246000000000016</v>
      </c>
      <c r="T294" s="80">
        <v>0.78800000000000003</v>
      </c>
      <c r="U294" s="85">
        <v>0.83738772564993602</v>
      </c>
      <c r="V294" s="94">
        <f>((V295-V291)*75%)+V291</f>
        <v>0.78769500000000003</v>
      </c>
      <c r="W294" s="106">
        <f>((W295-W291)*75%)+W291</f>
        <v>0.792655</v>
      </c>
      <c r="X294" s="91">
        <f t="shared" si="477"/>
        <v>0.77295000000000014</v>
      </c>
      <c r="Y294" s="16">
        <f t="shared" si="477"/>
        <v>0.85499999999999998</v>
      </c>
      <c r="Z294" s="66">
        <f t="shared" si="477"/>
        <v>0.876</v>
      </c>
      <c r="AB294" s="78">
        <f t="shared" si="380"/>
        <v>0.77295000000000014</v>
      </c>
      <c r="AC294" s="78">
        <f t="shared" si="381"/>
        <v>0.91246000000000016</v>
      </c>
      <c r="AD294" s="68">
        <f t="shared" si="385"/>
        <v>0.13951000000000002</v>
      </c>
      <c r="AE294" s="120">
        <v>0.77295000000000014</v>
      </c>
      <c r="AF294" s="120">
        <v>0.91246000000000016</v>
      </c>
    </row>
    <row r="295" spans="2:32" ht="14.4" x14ac:dyDescent="0.3">
      <c r="B295" s="73">
        <f t="shared" si="382"/>
        <v>61</v>
      </c>
      <c r="C295" s="42">
        <f t="shared" ref="C295:H295" si="478">((C311-C291)/20)+C294</f>
        <v>0.78700000000000014</v>
      </c>
      <c r="D295" s="16">
        <f t="shared" si="478"/>
        <v>0.82200000000000006</v>
      </c>
      <c r="E295" s="27">
        <f t="shared" si="478"/>
        <v>0.79720000000000013</v>
      </c>
      <c r="F295" s="27">
        <f t="shared" si="478"/>
        <v>0.79299999999999982</v>
      </c>
      <c r="G295" s="16">
        <f t="shared" si="478"/>
        <v>0.81599999999999984</v>
      </c>
      <c r="H295" s="29">
        <f t="shared" si="478"/>
        <v>0.86399999999999999</v>
      </c>
      <c r="I295" s="8">
        <v>0.83199999999999996</v>
      </c>
      <c r="J295" s="16">
        <f>((J311-J291)/20)+J294</f>
        <v>0.81599999999999984</v>
      </c>
      <c r="L295" s="24">
        <f t="shared" ref="L295:Z295" si="479">((L311-L291)/20)+L294</f>
        <v>0.86004000000000003</v>
      </c>
      <c r="M295" s="16">
        <f>((M311-M291)/20)+M294</f>
        <v>0.90199999999999991</v>
      </c>
      <c r="N295" s="29">
        <f t="shared" si="479"/>
        <v>0.83999999999999986</v>
      </c>
      <c r="O295" s="33">
        <f t="shared" si="479"/>
        <v>0.86233999999999988</v>
      </c>
      <c r="P295" s="40">
        <f t="shared" si="479"/>
        <v>0.8660000000000001</v>
      </c>
      <c r="R295" s="55">
        <f t="shared" si="479"/>
        <v>0.88261999999999996</v>
      </c>
      <c r="S295" s="61">
        <f t="shared" si="479"/>
        <v>0.9132800000000002</v>
      </c>
      <c r="T295" s="80">
        <v>0.79</v>
      </c>
      <c r="U295" s="85">
        <v>0.83852425439371947</v>
      </c>
      <c r="V295" s="95">
        <v>0.78952</v>
      </c>
      <c r="W295" s="105">
        <v>0.79398000000000002</v>
      </c>
      <c r="X295" s="91">
        <f t="shared" si="479"/>
        <v>0.77460000000000018</v>
      </c>
      <c r="Y295" s="16">
        <f t="shared" si="479"/>
        <v>0.85599999999999998</v>
      </c>
      <c r="Z295" s="66">
        <f t="shared" si="479"/>
        <v>0.878</v>
      </c>
      <c r="AB295" s="78">
        <f t="shared" si="380"/>
        <v>0.77460000000000018</v>
      </c>
      <c r="AC295" s="78">
        <f t="shared" si="381"/>
        <v>0.9132800000000002</v>
      </c>
      <c r="AD295" s="68">
        <f t="shared" si="385"/>
        <v>0.13868000000000003</v>
      </c>
      <c r="AE295" s="120">
        <v>0.77460000000000018</v>
      </c>
      <c r="AF295" s="120">
        <v>0.9132800000000002</v>
      </c>
    </row>
    <row r="296" spans="2:32" ht="14.4" x14ac:dyDescent="0.3">
      <c r="B296" s="73">
        <f t="shared" si="382"/>
        <v>61.25</v>
      </c>
      <c r="C296" s="42">
        <f t="shared" ref="C296:H296" si="480">((C311-C291)/20)+C295</f>
        <v>0.78875000000000017</v>
      </c>
      <c r="D296" s="16">
        <f t="shared" si="480"/>
        <v>0.82375000000000009</v>
      </c>
      <c r="E296" s="27">
        <f t="shared" si="480"/>
        <v>0.79900000000000015</v>
      </c>
      <c r="F296" s="27">
        <f t="shared" si="480"/>
        <v>0.79449999999999976</v>
      </c>
      <c r="G296" s="16">
        <f t="shared" si="480"/>
        <v>0.81749999999999978</v>
      </c>
      <c r="H296" s="29">
        <f t="shared" si="480"/>
        <v>0.86499999999999999</v>
      </c>
      <c r="I296" s="9">
        <f>((I299-I295)/4)+I295</f>
        <v>0.83374999999999999</v>
      </c>
      <c r="J296" s="16">
        <f>((J311-J291)/20)+J295</f>
        <v>0.81749999999999978</v>
      </c>
      <c r="L296" s="24">
        <f t="shared" ref="L296:Z296" si="481">((L311-L291)/20)+L295</f>
        <v>0.86212500000000003</v>
      </c>
      <c r="M296" s="16">
        <f>((M311-M291)/20)+M295</f>
        <v>0.90249999999999986</v>
      </c>
      <c r="N296" s="29">
        <f t="shared" si="481"/>
        <v>0.8424999999999998</v>
      </c>
      <c r="O296" s="33">
        <f t="shared" si="481"/>
        <v>0.86424999999999985</v>
      </c>
      <c r="P296" s="40">
        <f t="shared" si="481"/>
        <v>0.86750000000000016</v>
      </c>
      <c r="R296" s="55">
        <f t="shared" si="481"/>
        <v>0.88359999999999994</v>
      </c>
      <c r="S296" s="61">
        <f t="shared" si="481"/>
        <v>0.91410000000000025</v>
      </c>
      <c r="T296" s="80">
        <v>0.79100000000000004</v>
      </c>
      <c r="U296" s="85">
        <v>0.8396528397175449</v>
      </c>
      <c r="V296" s="94">
        <f>((V299-V295)*25%)+V295</f>
        <v>0.79127250000000005</v>
      </c>
      <c r="W296" s="106">
        <f>((W299-W295)*25%)+W295</f>
        <v>0.79530999999999996</v>
      </c>
      <c r="X296" s="91">
        <f t="shared" si="481"/>
        <v>0.77625000000000022</v>
      </c>
      <c r="Y296" s="16">
        <f t="shared" si="481"/>
        <v>0.85699999999999998</v>
      </c>
      <c r="Z296" s="66">
        <f t="shared" si="481"/>
        <v>0.88</v>
      </c>
      <c r="AB296" s="78">
        <f t="shared" si="380"/>
        <v>0.77625000000000022</v>
      </c>
      <c r="AC296" s="78">
        <f t="shared" si="381"/>
        <v>0.91410000000000025</v>
      </c>
      <c r="AD296" s="68">
        <f t="shared" si="385"/>
        <v>0.13785000000000003</v>
      </c>
      <c r="AE296" s="120">
        <v>0.77625000000000022</v>
      </c>
      <c r="AF296" s="120">
        <v>0.91410000000000025</v>
      </c>
    </row>
    <row r="297" spans="2:32" ht="14.4" x14ac:dyDescent="0.3">
      <c r="B297" s="73">
        <f t="shared" si="382"/>
        <v>61.5</v>
      </c>
      <c r="C297" s="42">
        <f t="shared" ref="C297:H297" si="482">((C311-C291)/20)+C296</f>
        <v>0.7905000000000002</v>
      </c>
      <c r="D297" s="16">
        <f t="shared" si="482"/>
        <v>0.82550000000000012</v>
      </c>
      <c r="E297" s="27">
        <f t="shared" si="482"/>
        <v>0.80080000000000018</v>
      </c>
      <c r="F297" s="27">
        <f t="shared" si="482"/>
        <v>0.79599999999999971</v>
      </c>
      <c r="G297" s="16">
        <f t="shared" si="482"/>
        <v>0.81899999999999973</v>
      </c>
      <c r="H297" s="29">
        <f t="shared" si="482"/>
        <v>0.86599999999999999</v>
      </c>
      <c r="I297" s="9">
        <f>((I299-I295)/4)+I296</f>
        <v>0.83550000000000002</v>
      </c>
      <c r="J297" s="16">
        <f>((J311-J291)/20)+J296</f>
        <v>0.81899999999999973</v>
      </c>
      <c r="L297" s="24">
        <f t="shared" ref="L297:Z297" si="483">((L311-L291)/20)+L296</f>
        <v>0.86421000000000003</v>
      </c>
      <c r="M297" s="16">
        <f>((M311-M291)/20)+M296</f>
        <v>0.9029999999999998</v>
      </c>
      <c r="N297" s="29">
        <f t="shared" si="483"/>
        <v>0.84499999999999975</v>
      </c>
      <c r="O297" s="33">
        <f t="shared" si="483"/>
        <v>0.86615999999999982</v>
      </c>
      <c r="P297" s="40">
        <f t="shared" si="483"/>
        <v>0.86900000000000022</v>
      </c>
      <c r="R297" s="55">
        <f t="shared" si="483"/>
        <v>0.88457999999999992</v>
      </c>
      <c r="S297" s="61">
        <f t="shared" si="483"/>
        <v>0.91492000000000029</v>
      </c>
      <c r="T297" s="80">
        <v>0.79300000000000004</v>
      </c>
      <c r="U297" s="85">
        <v>0.84077353713951641</v>
      </c>
      <c r="V297" s="94">
        <f>((V299-V295)*50%)+V295</f>
        <v>0.79302499999999998</v>
      </c>
      <c r="W297" s="106">
        <f>((W299-W295)*50%)+W295</f>
        <v>0.79664000000000001</v>
      </c>
      <c r="X297" s="91">
        <f t="shared" si="483"/>
        <v>0.77790000000000026</v>
      </c>
      <c r="Y297" s="16">
        <f t="shared" si="483"/>
        <v>0.85799999999999998</v>
      </c>
      <c r="Z297" s="66">
        <f t="shared" si="483"/>
        <v>0.88200000000000001</v>
      </c>
      <c r="AB297" s="78">
        <f t="shared" si="380"/>
        <v>0.77790000000000026</v>
      </c>
      <c r="AC297" s="78">
        <f t="shared" si="381"/>
        <v>0.91492000000000029</v>
      </c>
      <c r="AD297" s="68">
        <f t="shared" si="385"/>
        <v>0.13702000000000003</v>
      </c>
      <c r="AE297" s="120">
        <v>0.77790000000000026</v>
      </c>
      <c r="AF297" s="120">
        <v>0.91492000000000029</v>
      </c>
    </row>
    <row r="298" spans="2:32" ht="14.4" x14ac:dyDescent="0.3">
      <c r="B298" s="73">
        <f t="shared" si="382"/>
        <v>61.75</v>
      </c>
      <c r="C298" s="42">
        <f t="shared" ref="C298:H298" si="484">((C311-C291)/20)+C297</f>
        <v>0.79225000000000023</v>
      </c>
      <c r="D298" s="16">
        <f t="shared" si="484"/>
        <v>0.82725000000000015</v>
      </c>
      <c r="E298" s="27">
        <f t="shared" si="484"/>
        <v>0.8026000000000002</v>
      </c>
      <c r="F298" s="27">
        <f t="shared" si="484"/>
        <v>0.79749999999999965</v>
      </c>
      <c r="G298" s="16">
        <f t="shared" si="484"/>
        <v>0.82049999999999967</v>
      </c>
      <c r="H298" s="29">
        <f t="shared" si="484"/>
        <v>0.86699999999999999</v>
      </c>
      <c r="I298" s="9">
        <f>((I299-I295)/4)+I297</f>
        <v>0.83725000000000005</v>
      </c>
      <c r="J298" s="16">
        <f>((J311-J291)/20)+J297</f>
        <v>0.82049999999999967</v>
      </c>
      <c r="L298" s="24">
        <f t="shared" ref="L298:Z298" si="485">((L311-L291)/20)+L297</f>
        <v>0.86629500000000004</v>
      </c>
      <c r="M298" s="16">
        <f>((M311-M291)/20)+M297</f>
        <v>0.90349999999999975</v>
      </c>
      <c r="N298" s="29">
        <f t="shared" si="485"/>
        <v>0.8474999999999997</v>
      </c>
      <c r="O298" s="33">
        <f t="shared" si="485"/>
        <v>0.86806999999999979</v>
      </c>
      <c r="P298" s="40">
        <f t="shared" si="485"/>
        <v>0.87050000000000027</v>
      </c>
      <c r="R298" s="55">
        <f t="shared" si="485"/>
        <v>0.8855599999999999</v>
      </c>
      <c r="S298" s="61">
        <f t="shared" si="485"/>
        <v>0.91574000000000033</v>
      </c>
      <c r="T298" s="80">
        <v>0.79400000000000004</v>
      </c>
      <c r="U298" s="85">
        <v>0.84188640178971086</v>
      </c>
      <c r="V298" s="94">
        <f>((V299-V295)*75%)+V295</f>
        <v>0.79477749999999991</v>
      </c>
      <c r="W298" s="106">
        <f>((W299-W295)*75%)+W295</f>
        <v>0.79797000000000007</v>
      </c>
      <c r="X298" s="91">
        <f t="shared" si="485"/>
        <v>0.7795500000000003</v>
      </c>
      <c r="Y298" s="16">
        <f t="shared" si="485"/>
        <v>0.85899999999999999</v>
      </c>
      <c r="Z298" s="66">
        <f t="shared" si="485"/>
        <v>0.88400000000000001</v>
      </c>
      <c r="AB298" s="78">
        <f t="shared" si="380"/>
        <v>0.7795500000000003</v>
      </c>
      <c r="AC298" s="78">
        <f t="shared" si="381"/>
        <v>0.91574000000000033</v>
      </c>
      <c r="AD298" s="68">
        <f t="shared" si="385"/>
        <v>0.13619000000000003</v>
      </c>
      <c r="AE298" s="120">
        <v>0.7795500000000003</v>
      </c>
      <c r="AF298" s="120">
        <v>0.91574000000000033</v>
      </c>
    </row>
    <row r="299" spans="2:32" ht="14.4" x14ac:dyDescent="0.3">
      <c r="B299" s="73">
        <f t="shared" si="382"/>
        <v>62</v>
      </c>
      <c r="C299" s="42">
        <f t="shared" ref="C299:H299" si="486">((C311-C291)/20)+C298</f>
        <v>0.79400000000000026</v>
      </c>
      <c r="D299" s="16">
        <f t="shared" si="486"/>
        <v>0.82900000000000018</v>
      </c>
      <c r="E299" s="27">
        <f t="shared" si="486"/>
        <v>0.80440000000000023</v>
      </c>
      <c r="F299" s="27">
        <f t="shared" si="486"/>
        <v>0.7989999999999996</v>
      </c>
      <c r="G299" s="16">
        <f t="shared" si="486"/>
        <v>0.82199999999999962</v>
      </c>
      <c r="H299" s="29">
        <f t="shared" si="486"/>
        <v>0.86799999999999999</v>
      </c>
      <c r="I299" s="8">
        <v>0.83899999999999997</v>
      </c>
      <c r="J299" s="16">
        <f>((J311-J291)/20)+J298</f>
        <v>0.82199999999999962</v>
      </c>
      <c r="L299" s="24">
        <f t="shared" ref="L299:Z299" si="487">((L311-L291)/20)+L298</f>
        <v>0.86838000000000004</v>
      </c>
      <c r="M299" s="16">
        <f>((M311-M291)/20)+M298</f>
        <v>0.90399999999999969</v>
      </c>
      <c r="N299" s="29">
        <f t="shared" si="487"/>
        <v>0.84999999999999964</v>
      </c>
      <c r="O299" s="33">
        <f t="shared" si="487"/>
        <v>0.86997999999999975</v>
      </c>
      <c r="P299" s="40">
        <f t="shared" si="487"/>
        <v>0.87200000000000033</v>
      </c>
      <c r="R299" s="55">
        <f t="shared" si="487"/>
        <v>0.88653999999999988</v>
      </c>
      <c r="S299" s="61">
        <f t="shared" si="487"/>
        <v>0.91656000000000037</v>
      </c>
      <c r="T299" s="80">
        <v>0.79600000000000004</v>
      </c>
      <c r="U299" s="85">
        <v>0.84299148841289029</v>
      </c>
      <c r="V299" s="95">
        <v>0.79652999999999996</v>
      </c>
      <c r="W299" s="105">
        <v>0.79930000000000001</v>
      </c>
      <c r="X299" s="91">
        <f t="shared" si="487"/>
        <v>0.78120000000000034</v>
      </c>
      <c r="Y299" s="16">
        <f t="shared" si="487"/>
        <v>0.86</v>
      </c>
      <c r="Z299" s="66">
        <f t="shared" si="487"/>
        <v>0.88600000000000001</v>
      </c>
      <c r="AB299" s="78">
        <f t="shared" si="380"/>
        <v>0.78120000000000034</v>
      </c>
      <c r="AC299" s="78">
        <f t="shared" si="381"/>
        <v>0.91656000000000037</v>
      </c>
      <c r="AD299" s="68">
        <f t="shared" si="385"/>
        <v>0.13536000000000004</v>
      </c>
      <c r="AE299" s="120">
        <v>0.78120000000000034</v>
      </c>
      <c r="AF299" s="120">
        <v>0.91656000000000037</v>
      </c>
    </row>
    <row r="300" spans="2:32" ht="14.4" x14ac:dyDescent="0.3">
      <c r="B300" s="73">
        <f t="shared" si="382"/>
        <v>62.25</v>
      </c>
      <c r="C300" s="42">
        <f t="shared" ref="C300:H300" si="488">((C311-C291)/20)+C299</f>
        <v>0.79575000000000029</v>
      </c>
      <c r="D300" s="16">
        <f t="shared" si="488"/>
        <v>0.83075000000000021</v>
      </c>
      <c r="E300" s="27">
        <f t="shared" si="488"/>
        <v>0.80620000000000025</v>
      </c>
      <c r="F300" s="27">
        <f t="shared" si="488"/>
        <v>0.80049999999999955</v>
      </c>
      <c r="G300" s="16">
        <f t="shared" si="488"/>
        <v>0.82349999999999957</v>
      </c>
      <c r="H300" s="29">
        <f t="shared" si="488"/>
        <v>0.86899999999999999</v>
      </c>
      <c r="I300" s="9">
        <f>((I303-I299)/4)+I299</f>
        <v>0.84075</v>
      </c>
      <c r="J300" s="16">
        <f>((J311-J291)/20)+J299</f>
        <v>0.82349999999999957</v>
      </c>
      <c r="L300" s="24">
        <f t="shared" ref="L300:Z300" si="489">((L311-L291)/20)+L299</f>
        <v>0.87046500000000004</v>
      </c>
      <c r="M300" s="16">
        <f>((M311-M291)/20)+M299</f>
        <v>0.90449999999999964</v>
      </c>
      <c r="N300" s="29">
        <f t="shared" si="489"/>
        <v>0.85249999999999959</v>
      </c>
      <c r="O300" s="33">
        <f t="shared" si="489"/>
        <v>0.87188999999999972</v>
      </c>
      <c r="P300" s="40">
        <f t="shared" si="489"/>
        <v>0.87350000000000039</v>
      </c>
      <c r="R300" s="55">
        <f t="shared" si="489"/>
        <v>0.88751999999999986</v>
      </c>
      <c r="S300" s="61">
        <f t="shared" si="489"/>
        <v>0.91738000000000042</v>
      </c>
      <c r="T300" s="80">
        <v>0.79800000000000004</v>
      </c>
      <c r="U300" s="85">
        <v>0.84408885137119449</v>
      </c>
      <c r="V300" s="94">
        <f>((V303-V299)*25%)+V299</f>
        <v>0.79825999999999997</v>
      </c>
      <c r="W300" s="106">
        <f>((W303-W299)*25%)+W299</f>
        <v>0.8006375</v>
      </c>
      <c r="X300" s="91">
        <f t="shared" si="489"/>
        <v>0.78285000000000038</v>
      </c>
      <c r="Y300" s="16">
        <f t="shared" si="489"/>
        <v>0.86099999999999999</v>
      </c>
      <c r="Z300" s="66">
        <f t="shared" si="489"/>
        <v>0.88800000000000001</v>
      </c>
      <c r="AB300" s="78">
        <f t="shared" si="380"/>
        <v>0.78285000000000038</v>
      </c>
      <c r="AC300" s="78">
        <f t="shared" si="381"/>
        <v>0.91738000000000042</v>
      </c>
      <c r="AD300" s="68">
        <f t="shared" si="385"/>
        <v>0.13453000000000004</v>
      </c>
      <c r="AE300" s="120">
        <v>0.78285000000000038</v>
      </c>
      <c r="AF300" s="120">
        <v>0.91738000000000042</v>
      </c>
    </row>
    <row r="301" spans="2:32" ht="14.4" x14ac:dyDescent="0.3">
      <c r="B301" s="73">
        <f t="shared" si="382"/>
        <v>62.5</v>
      </c>
      <c r="C301" s="42">
        <f t="shared" ref="C301:H301" si="490">((C311-C291)/20)+C300</f>
        <v>0.79750000000000032</v>
      </c>
      <c r="D301" s="16">
        <f t="shared" si="490"/>
        <v>0.83250000000000024</v>
      </c>
      <c r="E301" s="27">
        <f t="shared" si="490"/>
        <v>0.80800000000000027</v>
      </c>
      <c r="F301" s="27">
        <f t="shared" si="490"/>
        <v>0.80199999999999949</v>
      </c>
      <c r="G301" s="16">
        <f t="shared" si="490"/>
        <v>0.82499999999999951</v>
      </c>
      <c r="H301" s="29">
        <f t="shared" si="490"/>
        <v>0.87</v>
      </c>
      <c r="I301" s="9">
        <f>((I303-I299)/4)+I300</f>
        <v>0.84250000000000003</v>
      </c>
      <c r="J301" s="16">
        <f>((J311-J291)/20)+J300</f>
        <v>0.82499999999999951</v>
      </c>
      <c r="L301" s="24">
        <f t="shared" ref="L301:Z301" si="491">((L311-L291)/20)+L300</f>
        <v>0.87255000000000005</v>
      </c>
      <c r="M301" s="16">
        <f>((M311-M291)/20)+M300</f>
        <v>0.90499999999999958</v>
      </c>
      <c r="N301" s="29">
        <f t="shared" si="491"/>
        <v>0.85499999999999954</v>
      </c>
      <c r="O301" s="33">
        <f t="shared" si="491"/>
        <v>0.87379999999999969</v>
      </c>
      <c r="P301" s="40">
        <f t="shared" si="491"/>
        <v>0.87500000000000044</v>
      </c>
      <c r="R301" s="55">
        <f t="shared" si="491"/>
        <v>0.88849999999999985</v>
      </c>
      <c r="S301" s="61">
        <f t="shared" si="491"/>
        <v>0.91820000000000046</v>
      </c>
      <c r="T301" s="80">
        <v>0.79900000000000004</v>
      </c>
      <c r="U301" s="85">
        <v>0.84517854464681685</v>
      </c>
      <c r="V301" s="94">
        <f>((V303-V299)*50%)+V299</f>
        <v>0.79998999999999998</v>
      </c>
      <c r="W301" s="106">
        <f>((W303-W299)*50%)+W299</f>
        <v>0.80197499999999999</v>
      </c>
      <c r="X301" s="91">
        <f t="shared" si="491"/>
        <v>0.78450000000000042</v>
      </c>
      <c r="Y301" s="16">
        <f t="shared" si="491"/>
        <v>0.86199999999999999</v>
      </c>
      <c r="Z301" s="66">
        <f t="shared" si="491"/>
        <v>0.89</v>
      </c>
      <c r="AB301" s="78">
        <f t="shared" si="380"/>
        <v>0.78450000000000042</v>
      </c>
      <c r="AC301" s="78">
        <f t="shared" si="381"/>
        <v>0.91820000000000046</v>
      </c>
      <c r="AD301" s="68">
        <f t="shared" si="385"/>
        <v>0.13370000000000004</v>
      </c>
      <c r="AE301" s="120">
        <v>0.78450000000000042</v>
      </c>
      <c r="AF301" s="120">
        <v>0.91820000000000046</v>
      </c>
    </row>
    <row r="302" spans="2:32" ht="14.4" x14ac:dyDescent="0.3">
      <c r="B302" s="73">
        <f t="shared" si="382"/>
        <v>62.75</v>
      </c>
      <c r="C302" s="42">
        <f t="shared" ref="C302:H302" si="492">((C311-C291)/20)+C301</f>
        <v>0.79925000000000035</v>
      </c>
      <c r="D302" s="16">
        <f t="shared" si="492"/>
        <v>0.83425000000000027</v>
      </c>
      <c r="E302" s="27">
        <f t="shared" si="492"/>
        <v>0.8098000000000003</v>
      </c>
      <c r="F302" s="27">
        <f t="shared" si="492"/>
        <v>0.80349999999999944</v>
      </c>
      <c r="G302" s="16">
        <f t="shared" si="492"/>
        <v>0.82649999999999946</v>
      </c>
      <c r="H302" s="29">
        <f t="shared" si="492"/>
        <v>0.871</v>
      </c>
      <c r="I302" s="9">
        <f>((I303-I299)/4)+I301</f>
        <v>0.84425000000000006</v>
      </c>
      <c r="J302" s="16">
        <f>((J311-J291)/20)+J301</f>
        <v>0.82649999999999946</v>
      </c>
      <c r="L302" s="24">
        <f t="shared" ref="L302:Z302" si="493">((L311-L291)/20)+L301</f>
        <v>0.87463500000000005</v>
      </c>
      <c r="M302" s="16">
        <f>((M311-M291)/20)+M301</f>
        <v>0.90549999999999953</v>
      </c>
      <c r="N302" s="29">
        <f t="shared" si="493"/>
        <v>0.85749999999999948</v>
      </c>
      <c r="O302" s="33">
        <f t="shared" si="493"/>
        <v>0.87570999999999966</v>
      </c>
      <c r="P302" s="40">
        <f t="shared" si="493"/>
        <v>0.8765000000000005</v>
      </c>
      <c r="R302" s="55">
        <f t="shared" si="493"/>
        <v>0.88947999999999983</v>
      </c>
      <c r="S302" s="61">
        <f t="shared" si="493"/>
        <v>0.9190200000000005</v>
      </c>
      <c r="T302" s="80">
        <v>0.80100000000000005</v>
      </c>
      <c r="U302" s="85">
        <v>0.84626062184465778</v>
      </c>
      <c r="V302" s="94">
        <f>((V303-V299)*75%)+V299</f>
        <v>0.80171999999999999</v>
      </c>
      <c r="W302" s="106">
        <f>((W303-W299)*75%)+W299</f>
        <v>0.80331249999999998</v>
      </c>
      <c r="X302" s="91">
        <f t="shared" si="493"/>
        <v>0.78615000000000046</v>
      </c>
      <c r="Y302" s="16">
        <f t="shared" si="493"/>
        <v>0.86299999999999999</v>
      </c>
      <c r="Z302" s="66">
        <f t="shared" si="493"/>
        <v>0.89200000000000002</v>
      </c>
      <c r="AB302" s="78">
        <f t="shared" si="380"/>
        <v>0.78615000000000046</v>
      </c>
      <c r="AC302" s="78">
        <f t="shared" si="381"/>
        <v>0.9190200000000005</v>
      </c>
      <c r="AD302" s="68">
        <f t="shared" si="385"/>
        <v>0.13287000000000004</v>
      </c>
      <c r="AE302" s="120">
        <v>0.78615000000000046</v>
      </c>
      <c r="AF302" s="120">
        <v>0.9190200000000005</v>
      </c>
    </row>
    <row r="303" spans="2:32" ht="14.4" x14ac:dyDescent="0.3">
      <c r="B303" s="73">
        <f t="shared" si="382"/>
        <v>63</v>
      </c>
      <c r="C303" s="42">
        <f t="shared" ref="C303:H303" si="494">((C311-C291)/20)+C302</f>
        <v>0.80100000000000038</v>
      </c>
      <c r="D303" s="16">
        <f t="shared" si="494"/>
        <v>0.8360000000000003</v>
      </c>
      <c r="E303" s="27">
        <f t="shared" si="494"/>
        <v>0.81160000000000032</v>
      </c>
      <c r="F303" s="27">
        <f t="shared" si="494"/>
        <v>0.80499999999999938</v>
      </c>
      <c r="G303" s="16">
        <f t="shared" si="494"/>
        <v>0.8279999999999994</v>
      </c>
      <c r="H303" s="29">
        <f t="shared" si="494"/>
        <v>0.872</v>
      </c>
      <c r="I303" s="8">
        <v>0.84599999999999997</v>
      </c>
      <c r="J303" s="16">
        <f>((J311-J291)/20)+J302</f>
        <v>0.8279999999999994</v>
      </c>
      <c r="L303" s="24">
        <f t="shared" ref="L303:Z303" si="495">((L311-L291)/20)+L302</f>
        <v>0.87672000000000005</v>
      </c>
      <c r="M303" s="16">
        <f>((M311-M291)/20)+M302</f>
        <v>0.90599999999999947</v>
      </c>
      <c r="N303" s="29">
        <f t="shared" si="495"/>
        <v>0.85999999999999943</v>
      </c>
      <c r="O303" s="33">
        <f t="shared" si="495"/>
        <v>0.87761999999999962</v>
      </c>
      <c r="P303" s="40">
        <f t="shared" si="495"/>
        <v>0.87800000000000056</v>
      </c>
      <c r="R303" s="55">
        <f t="shared" si="495"/>
        <v>0.89045999999999981</v>
      </c>
      <c r="S303" s="61">
        <f t="shared" si="495"/>
        <v>0.91984000000000055</v>
      </c>
      <c r="T303" s="80">
        <v>0.80300000000000005</v>
      </c>
      <c r="U303" s="85">
        <v>0.84733513619496326</v>
      </c>
      <c r="V303" s="95">
        <v>0.80345</v>
      </c>
      <c r="W303" s="105">
        <v>0.80464999999999998</v>
      </c>
      <c r="X303" s="91">
        <f t="shared" si="495"/>
        <v>0.7878000000000005</v>
      </c>
      <c r="Y303" s="16">
        <f t="shared" si="495"/>
        <v>0.86399999999999999</v>
      </c>
      <c r="Z303" s="66">
        <f t="shared" si="495"/>
        <v>0.89400000000000002</v>
      </c>
      <c r="AB303" s="78">
        <f t="shared" si="380"/>
        <v>0.7878000000000005</v>
      </c>
      <c r="AC303" s="78">
        <f t="shared" si="381"/>
        <v>0.91984000000000055</v>
      </c>
      <c r="AD303" s="68">
        <f t="shared" si="385"/>
        <v>0.13204000000000005</v>
      </c>
      <c r="AE303" s="120">
        <v>0.7878000000000005</v>
      </c>
      <c r="AF303" s="120">
        <v>0.91984000000000055</v>
      </c>
    </row>
    <row r="304" spans="2:32" ht="14.4" x14ac:dyDescent="0.3">
      <c r="B304" s="73">
        <f t="shared" si="382"/>
        <v>63.25</v>
      </c>
      <c r="C304" s="42">
        <f t="shared" ref="C304:H304" si="496">((C311-C291)/20)+C303</f>
        <v>0.80275000000000041</v>
      </c>
      <c r="D304" s="16">
        <f t="shared" si="496"/>
        <v>0.83775000000000033</v>
      </c>
      <c r="E304" s="27">
        <f t="shared" si="496"/>
        <v>0.81340000000000034</v>
      </c>
      <c r="F304" s="27">
        <f t="shared" si="496"/>
        <v>0.80649999999999933</v>
      </c>
      <c r="G304" s="16">
        <f t="shared" si="496"/>
        <v>0.82949999999999935</v>
      </c>
      <c r="H304" s="29">
        <f t="shared" si="496"/>
        <v>0.873</v>
      </c>
      <c r="I304" s="9">
        <f>((I307-I303)/4)+I303</f>
        <v>0.84775</v>
      </c>
      <c r="J304" s="16">
        <f>((J311-J291)/20)+J303</f>
        <v>0.82949999999999935</v>
      </c>
      <c r="L304" s="24">
        <f t="shared" ref="L304:Z304" si="497">((L311-L291)/20)+L303</f>
        <v>0.87880500000000006</v>
      </c>
      <c r="M304" s="16">
        <f>((M311-M291)/20)+M303</f>
        <v>0.90649999999999942</v>
      </c>
      <c r="N304" s="29">
        <f t="shared" si="497"/>
        <v>0.86249999999999938</v>
      </c>
      <c r="O304" s="33">
        <f t="shared" si="497"/>
        <v>0.87952999999999959</v>
      </c>
      <c r="P304" s="40">
        <f t="shared" si="497"/>
        <v>0.87950000000000061</v>
      </c>
      <c r="R304" s="55">
        <f t="shared" si="497"/>
        <v>0.89143999999999979</v>
      </c>
      <c r="S304" s="61">
        <f t="shared" si="497"/>
        <v>0.92066000000000059</v>
      </c>
      <c r="T304" s="80">
        <v>0.80400000000000005</v>
      </c>
      <c r="U304" s="85">
        <v>0.84840214055594187</v>
      </c>
      <c r="V304" s="94">
        <f>((V307-V303)*25%)+V303</f>
        <v>0.80515249999999994</v>
      </c>
      <c r="W304" s="106">
        <f>((W307-W303)*25%)+W303</f>
        <v>0.805925</v>
      </c>
      <c r="X304" s="91">
        <f t="shared" si="497"/>
        <v>0.78945000000000054</v>
      </c>
      <c r="Y304" s="16">
        <f t="shared" si="497"/>
        <v>0.86499999999999999</v>
      </c>
      <c r="Z304" s="66">
        <f t="shared" si="497"/>
        <v>0.89600000000000002</v>
      </c>
      <c r="AB304" s="78">
        <f t="shared" si="380"/>
        <v>0.78945000000000054</v>
      </c>
      <c r="AC304" s="78">
        <f t="shared" si="381"/>
        <v>0.92066000000000059</v>
      </c>
      <c r="AD304" s="68">
        <f t="shared" si="385"/>
        <v>0.13121000000000005</v>
      </c>
      <c r="AE304" s="120">
        <v>0.78945000000000054</v>
      </c>
      <c r="AF304" s="120">
        <v>0.92066000000000059</v>
      </c>
    </row>
    <row r="305" spans="2:32" ht="14.4" x14ac:dyDescent="0.3">
      <c r="B305" s="73">
        <f t="shared" si="382"/>
        <v>63.5</v>
      </c>
      <c r="C305" s="42">
        <f t="shared" ref="C305:H305" si="498">((C311-C291)/20)+C304</f>
        <v>0.80450000000000044</v>
      </c>
      <c r="D305" s="16">
        <f t="shared" si="498"/>
        <v>0.83950000000000036</v>
      </c>
      <c r="E305" s="27">
        <f t="shared" si="498"/>
        <v>0.81520000000000037</v>
      </c>
      <c r="F305" s="27">
        <f t="shared" si="498"/>
        <v>0.80799999999999927</v>
      </c>
      <c r="G305" s="16">
        <f t="shared" si="498"/>
        <v>0.83099999999999929</v>
      </c>
      <c r="H305" s="29">
        <f t="shared" si="498"/>
        <v>0.874</v>
      </c>
      <c r="I305" s="9">
        <f>((I307-I303)/4)+I304</f>
        <v>0.84950000000000003</v>
      </c>
      <c r="J305" s="16">
        <f>((J311-J291)/20)+J304</f>
        <v>0.83099999999999929</v>
      </c>
      <c r="L305" s="24">
        <f t="shared" ref="L305:Z305" si="499">((L311-L291)/20)+L304</f>
        <v>0.88089000000000006</v>
      </c>
      <c r="M305" s="16">
        <f>((M311-M291)/20)+M304</f>
        <v>0.90699999999999936</v>
      </c>
      <c r="N305" s="29">
        <f t="shared" si="499"/>
        <v>0.86499999999999932</v>
      </c>
      <c r="O305" s="33">
        <f t="shared" si="499"/>
        <v>0.88143999999999956</v>
      </c>
      <c r="P305" s="40">
        <f t="shared" si="499"/>
        <v>0.88100000000000067</v>
      </c>
      <c r="R305" s="55">
        <f t="shared" si="499"/>
        <v>0.89241999999999977</v>
      </c>
      <c r="S305" s="61">
        <f t="shared" si="499"/>
        <v>0.92148000000000063</v>
      </c>
      <c r="T305" s="80">
        <v>0.80600000000000005</v>
      </c>
      <c r="U305" s="85">
        <v>0.84946168741636707</v>
      </c>
      <c r="V305" s="94">
        <f>((V307-V303)*50%)+V303</f>
        <v>0.80685499999999999</v>
      </c>
      <c r="W305" s="106">
        <f>((W307-W303)*50%)+W303</f>
        <v>0.80719999999999992</v>
      </c>
      <c r="X305" s="91">
        <f t="shared" si="499"/>
        <v>0.79110000000000058</v>
      </c>
      <c r="Y305" s="16">
        <f t="shared" si="499"/>
        <v>0.86599999999999999</v>
      </c>
      <c r="Z305" s="66">
        <f t="shared" si="499"/>
        <v>0.89800000000000002</v>
      </c>
      <c r="AB305" s="78">
        <f t="shared" si="380"/>
        <v>0.79110000000000058</v>
      </c>
      <c r="AC305" s="78">
        <f t="shared" si="381"/>
        <v>0.92148000000000063</v>
      </c>
      <c r="AD305" s="68">
        <f t="shared" si="385"/>
        <v>0.13038000000000005</v>
      </c>
      <c r="AE305" s="120">
        <v>0.79110000000000058</v>
      </c>
      <c r="AF305" s="120">
        <v>0.92148000000000063</v>
      </c>
    </row>
    <row r="306" spans="2:32" ht="14.4" x14ac:dyDescent="0.3">
      <c r="B306" s="73">
        <f t="shared" si="382"/>
        <v>63.75</v>
      </c>
      <c r="C306" s="42">
        <f t="shared" ref="C306:H306" si="500">((C311-C291)/20)+C305</f>
        <v>0.80625000000000047</v>
      </c>
      <c r="D306" s="16">
        <f t="shared" si="500"/>
        <v>0.84125000000000039</v>
      </c>
      <c r="E306" s="27">
        <f t="shared" si="500"/>
        <v>0.81700000000000039</v>
      </c>
      <c r="F306" s="27">
        <f t="shared" si="500"/>
        <v>0.80949999999999922</v>
      </c>
      <c r="G306" s="16">
        <f t="shared" si="500"/>
        <v>0.83249999999999924</v>
      </c>
      <c r="H306" s="29">
        <f t="shared" si="500"/>
        <v>0.875</v>
      </c>
      <c r="I306" s="9">
        <f>((I307-I303)/4)+I305</f>
        <v>0.85125000000000006</v>
      </c>
      <c r="J306" s="16">
        <f>((J311-J291)/20)+J305</f>
        <v>0.83249999999999924</v>
      </c>
      <c r="L306" s="24">
        <f t="shared" ref="L306:Z306" si="501">((L311-L291)/20)+L305</f>
        <v>0.88297500000000007</v>
      </c>
      <c r="M306" s="16">
        <f>((M311-M291)/20)+M305</f>
        <v>0.90749999999999931</v>
      </c>
      <c r="N306" s="29">
        <f t="shared" si="501"/>
        <v>0.86749999999999927</v>
      </c>
      <c r="O306" s="33">
        <f t="shared" si="501"/>
        <v>0.88334999999999952</v>
      </c>
      <c r="P306" s="40">
        <f t="shared" si="501"/>
        <v>0.88250000000000073</v>
      </c>
      <c r="R306" s="55">
        <f t="shared" si="501"/>
        <v>0.89339999999999975</v>
      </c>
      <c r="S306" s="61">
        <f t="shared" si="501"/>
        <v>0.92230000000000067</v>
      </c>
      <c r="T306" s="80">
        <v>0.80700000000000005</v>
      </c>
      <c r="U306" s="85">
        <v>0.8505138288981573</v>
      </c>
      <c r="V306" s="94">
        <f>((V307-V303)*75%)+V303</f>
        <v>0.80855750000000004</v>
      </c>
      <c r="W306" s="106">
        <f>((W307-W303)*75%)+W303</f>
        <v>0.80847499999999994</v>
      </c>
      <c r="X306" s="91">
        <f t="shared" si="501"/>
        <v>0.79275000000000062</v>
      </c>
      <c r="Y306" s="16">
        <f t="shared" si="501"/>
        <v>0.86699999999999999</v>
      </c>
      <c r="Z306" s="66">
        <f t="shared" si="501"/>
        <v>0.9</v>
      </c>
      <c r="AB306" s="78">
        <f t="shared" si="380"/>
        <v>0.79275000000000062</v>
      </c>
      <c r="AC306" s="78">
        <f t="shared" si="381"/>
        <v>0.92230000000000067</v>
      </c>
      <c r="AD306" s="68">
        <f t="shared" si="385"/>
        <v>0.12955000000000005</v>
      </c>
      <c r="AE306" s="120">
        <v>0.79275000000000062</v>
      </c>
      <c r="AF306" s="120">
        <v>0.92230000000000067</v>
      </c>
    </row>
    <row r="307" spans="2:32" ht="14.4" x14ac:dyDescent="0.3">
      <c r="B307" s="73">
        <f t="shared" si="382"/>
        <v>64</v>
      </c>
      <c r="C307" s="42">
        <f t="shared" ref="C307:H307" si="502">((C311-C291)/20)+C306</f>
        <v>0.8080000000000005</v>
      </c>
      <c r="D307" s="16">
        <f t="shared" si="502"/>
        <v>0.84300000000000042</v>
      </c>
      <c r="E307" s="27">
        <f t="shared" si="502"/>
        <v>0.81880000000000042</v>
      </c>
      <c r="F307" s="27">
        <f t="shared" si="502"/>
        <v>0.81099999999999917</v>
      </c>
      <c r="G307" s="16">
        <f t="shared" si="502"/>
        <v>0.83399999999999919</v>
      </c>
      <c r="H307" s="29">
        <f t="shared" si="502"/>
        <v>0.876</v>
      </c>
      <c r="I307" s="8">
        <v>0.85299999999999998</v>
      </c>
      <c r="J307" s="16">
        <f>((J311-J291)/20)+J306</f>
        <v>0.83399999999999919</v>
      </c>
      <c r="L307" s="24">
        <f t="shared" ref="L307:Z307" si="503">((L311-L291)/20)+L306</f>
        <v>0.88506000000000007</v>
      </c>
      <c r="M307" s="16">
        <f>((M311-M291)/20)+M306</f>
        <v>0.90799999999999925</v>
      </c>
      <c r="N307" s="29">
        <f t="shared" si="503"/>
        <v>0.86999999999999922</v>
      </c>
      <c r="O307" s="33">
        <f t="shared" si="503"/>
        <v>0.88525999999999949</v>
      </c>
      <c r="P307" s="40">
        <f t="shared" si="503"/>
        <v>0.88400000000000079</v>
      </c>
      <c r="R307" s="55">
        <f t="shared" si="503"/>
        <v>0.89437999999999973</v>
      </c>
      <c r="S307" s="61">
        <f t="shared" si="503"/>
        <v>0.92312000000000072</v>
      </c>
      <c r="T307" s="80">
        <v>0.80900000000000005</v>
      </c>
      <c r="U307" s="85">
        <v>0.85155861675894107</v>
      </c>
      <c r="V307" s="95">
        <v>0.81025999999999998</v>
      </c>
      <c r="W307" s="105">
        <v>0.80974999999999997</v>
      </c>
      <c r="X307" s="91">
        <f t="shared" si="503"/>
        <v>0.79440000000000066</v>
      </c>
      <c r="Y307" s="16">
        <f t="shared" si="503"/>
        <v>0.86799999999999999</v>
      </c>
      <c r="Z307" s="66">
        <f t="shared" si="503"/>
        <v>0.90200000000000002</v>
      </c>
      <c r="AB307" s="78">
        <f t="shared" si="380"/>
        <v>0.79440000000000066</v>
      </c>
      <c r="AC307" s="78">
        <f t="shared" si="381"/>
        <v>0.92312000000000072</v>
      </c>
      <c r="AD307" s="68">
        <f t="shared" si="385"/>
        <v>0.12872000000000006</v>
      </c>
      <c r="AE307" s="120">
        <v>0.79440000000000066</v>
      </c>
      <c r="AF307" s="120">
        <v>0.92312000000000072</v>
      </c>
    </row>
    <row r="308" spans="2:32" ht="14.4" x14ac:dyDescent="0.3">
      <c r="B308" s="73">
        <f t="shared" si="382"/>
        <v>64.25</v>
      </c>
      <c r="C308" s="42">
        <f t="shared" ref="C308:H308" si="504">((C311-C291)/20)+C307</f>
        <v>0.80975000000000052</v>
      </c>
      <c r="D308" s="16">
        <f t="shared" si="504"/>
        <v>0.84475000000000044</v>
      </c>
      <c r="E308" s="27">
        <f t="shared" si="504"/>
        <v>0.82060000000000044</v>
      </c>
      <c r="F308" s="27">
        <f t="shared" si="504"/>
        <v>0.81249999999999911</v>
      </c>
      <c r="G308" s="16">
        <f t="shared" si="504"/>
        <v>0.83549999999999913</v>
      </c>
      <c r="H308" s="29">
        <f t="shared" si="504"/>
        <v>0.877</v>
      </c>
      <c r="I308" s="9">
        <f>((I311-I307)/4)+I307</f>
        <v>0.85475000000000001</v>
      </c>
      <c r="J308" s="16">
        <f>((J311-J291)/20)+J307</f>
        <v>0.83549999999999913</v>
      </c>
      <c r="L308" s="24">
        <f t="shared" ref="L308:Z308" si="505">((L311-L291)/20)+L307</f>
        <v>0.88714500000000007</v>
      </c>
      <c r="M308" s="16">
        <f>((M311-M291)/20)+M307</f>
        <v>0.9084999999999992</v>
      </c>
      <c r="N308" s="29">
        <f t="shared" si="505"/>
        <v>0.87249999999999917</v>
      </c>
      <c r="O308" s="33">
        <f t="shared" si="505"/>
        <v>0.88716999999999946</v>
      </c>
      <c r="P308" s="40">
        <f t="shared" si="505"/>
        <v>0.88550000000000084</v>
      </c>
      <c r="R308" s="55">
        <f t="shared" si="505"/>
        <v>0.89535999999999971</v>
      </c>
      <c r="S308" s="61">
        <f t="shared" si="505"/>
        <v>0.92394000000000076</v>
      </c>
      <c r="T308" s="80">
        <v>0.81</v>
      </c>
      <c r="U308" s="85">
        <v>0.85259610239460226</v>
      </c>
      <c r="V308" s="94">
        <f>((V311-V307)*25%)+V307</f>
        <v>0.81195249999999997</v>
      </c>
      <c r="W308" s="106">
        <f>((W311-W307)*25%)+W307</f>
        <v>0.81103749999999997</v>
      </c>
      <c r="X308" s="91">
        <f t="shared" si="505"/>
        <v>0.7960500000000007</v>
      </c>
      <c r="Y308" s="16">
        <f t="shared" si="505"/>
        <v>0.86899999999999999</v>
      </c>
      <c r="Z308" s="66">
        <f t="shared" si="505"/>
        <v>0.90400000000000003</v>
      </c>
      <c r="AB308" s="78">
        <f t="shared" ref="AB308:AB371" si="506">MIN(I308:Z308)</f>
        <v>0.7960500000000007</v>
      </c>
      <c r="AC308" s="78">
        <f t="shared" ref="AC308:AC371" si="507">MAX(I308:Z308)</f>
        <v>0.92394000000000076</v>
      </c>
      <c r="AD308" s="68">
        <f t="shared" si="385"/>
        <v>0.12789000000000006</v>
      </c>
      <c r="AE308" s="120">
        <v>0.7960500000000007</v>
      </c>
      <c r="AF308" s="120">
        <v>0.92394000000000076</v>
      </c>
    </row>
    <row r="309" spans="2:32" ht="14.4" x14ac:dyDescent="0.3">
      <c r="B309" s="73">
        <f t="shared" ref="B309:B372" si="508">B308+0.25</f>
        <v>64.5</v>
      </c>
      <c r="C309" s="42">
        <f t="shared" ref="C309:H309" si="509">((C311-C291)/20)+C308</f>
        <v>0.81150000000000055</v>
      </c>
      <c r="D309" s="16">
        <f t="shared" si="509"/>
        <v>0.84650000000000047</v>
      </c>
      <c r="E309" s="27">
        <f t="shared" si="509"/>
        <v>0.82240000000000046</v>
      </c>
      <c r="F309" s="27">
        <f t="shared" si="509"/>
        <v>0.81399999999999906</v>
      </c>
      <c r="G309" s="16">
        <f t="shared" si="509"/>
        <v>0.83699999999999908</v>
      </c>
      <c r="H309" s="29">
        <f t="shared" si="509"/>
        <v>0.878</v>
      </c>
      <c r="I309" s="9">
        <f>((I311-I307)/4)+I308</f>
        <v>0.85650000000000004</v>
      </c>
      <c r="J309" s="16">
        <f>((J311-J291)/20)+J308</f>
        <v>0.83699999999999908</v>
      </c>
      <c r="L309" s="24">
        <f t="shared" ref="L309:Z309" si="510">((L311-L291)/20)+L308</f>
        <v>0.88923000000000008</v>
      </c>
      <c r="M309" s="16">
        <f>((M311-M291)/20)+M308</f>
        <v>0.90899999999999914</v>
      </c>
      <c r="N309" s="29">
        <f t="shared" si="510"/>
        <v>0.87499999999999911</v>
      </c>
      <c r="O309" s="33">
        <f t="shared" si="510"/>
        <v>0.88907999999999943</v>
      </c>
      <c r="P309" s="40">
        <f t="shared" si="510"/>
        <v>0.8870000000000009</v>
      </c>
      <c r="R309" s="55">
        <f t="shared" si="510"/>
        <v>0.89633999999999969</v>
      </c>
      <c r="S309" s="61">
        <f t="shared" si="510"/>
        <v>0.9247600000000008</v>
      </c>
      <c r="T309" s="80">
        <v>0.81200000000000006</v>
      </c>
      <c r="U309" s="85">
        <v>0.85362633684181011</v>
      </c>
      <c r="V309" s="94">
        <f>((V311-V307)*50%)+V307</f>
        <v>0.81364499999999995</v>
      </c>
      <c r="W309" s="106">
        <f>((W311-W307)*50%)+W307</f>
        <v>0.81232499999999996</v>
      </c>
      <c r="X309" s="91">
        <f t="shared" si="510"/>
        <v>0.79770000000000074</v>
      </c>
      <c r="Y309" s="16">
        <f t="shared" si="510"/>
        <v>0.87</v>
      </c>
      <c r="Z309" s="66">
        <f t="shared" si="510"/>
        <v>0.90600000000000003</v>
      </c>
      <c r="AB309" s="78">
        <f t="shared" si="506"/>
        <v>0.79770000000000074</v>
      </c>
      <c r="AC309" s="78">
        <f t="shared" si="507"/>
        <v>0.9247600000000008</v>
      </c>
      <c r="AD309" s="68">
        <f t="shared" ref="AD309:AD372" si="511">AC309-AB309</f>
        <v>0.12706000000000006</v>
      </c>
      <c r="AE309" s="120">
        <v>0.79770000000000074</v>
      </c>
      <c r="AF309" s="120">
        <v>0.9247600000000008</v>
      </c>
    </row>
    <row r="310" spans="2:32" ht="14.4" x14ac:dyDescent="0.3">
      <c r="B310" s="73">
        <f t="shared" si="508"/>
        <v>64.75</v>
      </c>
      <c r="C310" s="42">
        <f t="shared" ref="C310:H310" si="512">((C311-C291)/20)+C309</f>
        <v>0.81325000000000058</v>
      </c>
      <c r="D310" s="16">
        <f t="shared" si="512"/>
        <v>0.8482500000000005</v>
      </c>
      <c r="E310" s="27">
        <f t="shared" si="512"/>
        <v>0.82420000000000049</v>
      </c>
      <c r="F310" s="27">
        <f t="shared" si="512"/>
        <v>0.815499999999999</v>
      </c>
      <c r="G310" s="16">
        <f t="shared" si="512"/>
        <v>0.83849999999999902</v>
      </c>
      <c r="H310" s="29">
        <f t="shared" si="512"/>
        <v>0.879</v>
      </c>
      <c r="I310" s="9">
        <f>((I311-I307)/4)+I309</f>
        <v>0.85825000000000007</v>
      </c>
      <c r="J310" s="16">
        <f>((J311-J291)/20)+J309</f>
        <v>0.83849999999999902</v>
      </c>
      <c r="L310" s="24">
        <f t="shared" ref="L310:Z310" si="513">((L311-L291)/20)+L309</f>
        <v>0.89131500000000008</v>
      </c>
      <c r="M310" s="16">
        <f>((M311-M291)/20)+M309</f>
        <v>0.90949999999999909</v>
      </c>
      <c r="N310" s="29">
        <f t="shared" si="513"/>
        <v>0.87749999999999906</v>
      </c>
      <c r="O310" s="33">
        <f t="shared" si="513"/>
        <v>0.89098999999999939</v>
      </c>
      <c r="P310" s="40">
        <f t="shared" si="513"/>
        <v>0.88850000000000096</v>
      </c>
      <c r="R310" s="55">
        <f t="shared" si="513"/>
        <v>0.89731999999999967</v>
      </c>
      <c r="S310" s="61">
        <f t="shared" si="513"/>
        <v>0.92558000000000085</v>
      </c>
      <c r="T310" s="80">
        <v>0.81399999999999995</v>
      </c>
      <c r="U310" s="85">
        <v>0.8546493707805275</v>
      </c>
      <c r="V310" s="94">
        <f>((V311-V307)*75%)+V307</f>
        <v>0.81533750000000005</v>
      </c>
      <c r="W310" s="106">
        <f>((W311-W307)*75%)+W307</f>
        <v>0.81361249999999996</v>
      </c>
      <c r="X310" s="91">
        <f t="shared" si="513"/>
        <v>0.79935000000000078</v>
      </c>
      <c r="Y310" s="16">
        <f t="shared" si="513"/>
        <v>0.871</v>
      </c>
      <c r="Z310" s="66">
        <f t="shared" si="513"/>
        <v>0.90800000000000003</v>
      </c>
      <c r="AB310" s="78">
        <f t="shared" si="506"/>
        <v>0.79935000000000078</v>
      </c>
      <c r="AC310" s="78">
        <f t="shared" si="507"/>
        <v>0.92558000000000085</v>
      </c>
      <c r="AD310" s="68">
        <f t="shared" si="511"/>
        <v>0.12623000000000006</v>
      </c>
      <c r="AE310" s="120">
        <v>0.79935000000000078</v>
      </c>
      <c r="AF310" s="120">
        <v>0.92558000000000085</v>
      </c>
    </row>
    <row r="311" spans="2:32" ht="14.4" x14ac:dyDescent="0.3">
      <c r="B311" s="73">
        <f t="shared" si="508"/>
        <v>65</v>
      </c>
      <c r="C311" s="10">
        <v>0.81499999999999995</v>
      </c>
      <c r="D311" s="13">
        <v>0.85</v>
      </c>
      <c r="E311" s="28">
        <v>0.82599999999999996</v>
      </c>
      <c r="F311" s="28">
        <v>0.81699999999999995</v>
      </c>
      <c r="G311" s="13">
        <v>0.84</v>
      </c>
      <c r="H311" s="8">
        <v>0.88</v>
      </c>
      <c r="I311" s="8">
        <v>0.86</v>
      </c>
      <c r="J311" s="13">
        <v>0.84</v>
      </c>
      <c r="L311" s="23">
        <v>0.89339999999999997</v>
      </c>
      <c r="M311" s="13">
        <v>0.91</v>
      </c>
      <c r="N311" s="8">
        <v>0.88</v>
      </c>
      <c r="O311" s="32">
        <v>0.89290000000000003</v>
      </c>
      <c r="P311" s="39">
        <v>0.89</v>
      </c>
      <c r="R311" s="15">
        <v>0.89829999999999999</v>
      </c>
      <c r="S311" s="60">
        <v>0.9264</v>
      </c>
      <c r="T311" s="80">
        <v>0.81499999999999995</v>
      </c>
      <c r="U311" s="85">
        <v>0.8556652545365061</v>
      </c>
      <c r="V311" s="95">
        <v>0.81703000000000003</v>
      </c>
      <c r="W311" s="105">
        <v>0.81489999999999996</v>
      </c>
      <c r="X311" s="90">
        <v>0.80100000000000005</v>
      </c>
      <c r="Y311" s="13">
        <v>0.872</v>
      </c>
      <c r="Z311" s="65">
        <v>0.91</v>
      </c>
      <c r="AB311" s="78">
        <f t="shared" si="506"/>
        <v>0.80100000000000005</v>
      </c>
      <c r="AC311" s="78">
        <f t="shared" si="507"/>
        <v>0.9264</v>
      </c>
      <c r="AD311" s="68">
        <f t="shared" si="511"/>
        <v>0.12539999999999996</v>
      </c>
      <c r="AE311" s="120">
        <v>0.80100000000000005</v>
      </c>
      <c r="AF311" s="120">
        <v>0.9264</v>
      </c>
    </row>
    <row r="312" spans="2:32" ht="14.4" x14ac:dyDescent="0.3">
      <c r="B312" s="73">
        <f t="shared" si="508"/>
        <v>65.25</v>
      </c>
      <c r="C312" s="42">
        <f t="shared" ref="C312:H312" si="514">((C331-C311)/20)+C311</f>
        <v>0.81674999999999998</v>
      </c>
      <c r="D312" s="16">
        <f t="shared" si="514"/>
        <v>0.85149999999999992</v>
      </c>
      <c r="E312" s="27">
        <f t="shared" si="514"/>
        <v>0.82779999999999998</v>
      </c>
      <c r="F312" s="27">
        <f t="shared" si="514"/>
        <v>0.81839999999999991</v>
      </c>
      <c r="G312" s="16">
        <f t="shared" si="514"/>
        <v>0.84149999999999991</v>
      </c>
      <c r="H312" s="29">
        <f t="shared" si="514"/>
        <v>0.88100000000000001</v>
      </c>
      <c r="I312" s="9">
        <f>((I315-I311)/4)+I311</f>
        <v>0.86175000000000002</v>
      </c>
      <c r="J312" s="16">
        <f>((J331-J311)/20)+J311</f>
        <v>0.84149999999999991</v>
      </c>
      <c r="L312" s="24">
        <f t="shared" ref="L312:Z312" si="515">((L331-L311)/20)+L311</f>
        <v>0.89512999999999998</v>
      </c>
      <c r="M312" s="16">
        <f>((M331-M311)/20)+M311</f>
        <v>0.91100000000000003</v>
      </c>
      <c r="N312" s="29">
        <f t="shared" si="515"/>
        <v>0.88149999999999995</v>
      </c>
      <c r="O312" s="33">
        <f t="shared" si="515"/>
        <v>0.89498500000000003</v>
      </c>
      <c r="P312" s="40">
        <f t="shared" si="515"/>
        <v>0.89175000000000004</v>
      </c>
      <c r="R312" s="55">
        <f t="shared" si="515"/>
        <v>0.89912000000000003</v>
      </c>
      <c r="S312" s="61">
        <f t="shared" si="515"/>
        <v>0.92706500000000003</v>
      </c>
      <c r="T312" s="80">
        <v>0.81699999999999995</v>
      </c>
      <c r="U312" s="85">
        <v>0.85667403808375997</v>
      </c>
      <c r="V312" s="94">
        <f>((V315-V311)*25%)+V311</f>
        <v>0.81872250000000002</v>
      </c>
      <c r="W312" s="106">
        <f>((W315-W311)*25%)+W311</f>
        <v>0.81617499999999998</v>
      </c>
      <c r="X312" s="91">
        <f t="shared" si="515"/>
        <v>0.80265000000000009</v>
      </c>
      <c r="Y312" s="16">
        <f t="shared" si="515"/>
        <v>0.87295</v>
      </c>
      <c r="Z312" s="66">
        <f t="shared" si="515"/>
        <v>0.91125</v>
      </c>
      <c r="AB312" s="78">
        <f t="shared" si="506"/>
        <v>0.80265000000000009</v>
      </c>
      <c r="AC312" s="78">
        <f t="shared" si="507"/>
        <v>0.92706500000000003</v>
      </c>
      <c r="AD312" s="68">
        <f t="shared" si="511"/>
        <v>0.12441499999999994</v>
      </c>
      <c r="AE312" s="120">
        <v>0.80265000000000009</v>
      </c>
      <c r="AF312" s="120">
        <v>0.92706500000000003</v>
      </c>
    </row>
    <row r="313" spans="2:32" ht="14.4" x14ac:dyDescent="0.3">
      <c r="B313" s="73">
        <f t="shared" si="508"/>
        <v>65.5</v>
      </c>
      <c r="C313" s="42">
        <f t="shared" ref="C313:H313" si="516">((C331-C311)/20)+C312</f>
        <v>0.81850000000000001</v>
      </c>
      <c r="D313" s="16">
        <f t="shared" si="516"/>
        <v>0.85299999999999998</v>
      </c>
      <c r="E313" s="27">
        <f t="shared" si="516"/>
        <v>0.8296</v>
      </c>
      <c r="F313" s="27">
        <f t="shared" si="516"/>
        <v>0.81979999999999986</v>
      </c>
      <c r="G313" s="16">
        <f t="shared" si="516"/>
        <v>0.84299999999999997</v>
      </c>
      <c r="H313" s="29">
        <f t="shared" si="516"/>
        <v>0.88200000000000001</v>
      </c>
      <c r="I313" s="9">
        <f>((I315-I311)/4)+I312</f>
        <v>0.86350000000000005</v>
      </c>
      <c r="J313" s="16">
        <f>((J331-J311)/20)+J312</f>
        <v>0.84299999999999997</v>
      </c>
      <c r="L313" s="24">
        <f t="shared" ref="L313:Z313" si="517">((L331-L311)/20)+L312</f>
        <v>0.89685999999999999</v>
      </c>
      <c r="M313" s="16">
        <f>((M331-M311)/20)+M312</f>
        <v>0.91200000000000003</v>
      </c>
      <c r="N313" s="29">
        <f t="shared" si="517"/>
        <v>0.88300000000000001</v>
      </c>
      <c r="O313" s="33">
        <f t="shared" si="517"/>
        <v>0.89707000000000003</v>
      </c>
      <c r="P313" s="40">
        <f t="shared" si="517"/>
        <v>0.89350000000000007</v>
      </c>
      <c r="R313" s="55">
        <f t="shared" si="517"/>
        <v>0.89994000000000007</v>
      </c>
      <c r="S313" s="61">
        <f t="shared" si="517"/>
        <v>0.92773000000000005</v>
      </c>
      <c r="T313" s="80">
        <v>0.81799999999999995</v>
      </c>
      <c r="U313" s="85">
        <v>0.85767577104702653</v>
      </c>
      <c r="V313" s="94">
        <f>((V315-V311)*50%)+V311</f>
        <v>0.82041500000000001</v>
      </c>
      <c r="W313" s="106">
        <f>((W315-W311)*50%)+W311</f>
        <v>0.81745000000000001</v>
      </c>
      <c r="X313" s="91">
        <f t="shared" si="517"/>
        <v>0.80430000000000013</v>
      </c>
      <c r="Y313" s="16">
        <f t="shared" si="517"/>
        <v>0.87390000000000001</v>
      </c>
      <c r="Z313" s="66">
        <f t="shared" si="517"/>
        <v>0.91249999999999998</v>
      </c>
      <c r="AB313" s="78">
        <f t="shared" si="506"/>
        <v>0.80430000000000013</v>
      </c>
      <c r="AC313" s="78">
        <f t="shared" si="507"/>
        <v>0.92773000000000005</v>
      </c>
      <c r="AD313" s="68">
        <f t="shared" si="511"/>
        <v>0.12342999999999993</v>
      </c>
      <c r="AE313" s="120">
        <v>0.80430000000000013</v>
      </c>
      <c r="AF313" s="120">
        <v>0.92773000000000005</v>
      </c>
    </row>
    <row r="314" spans="2:32" ht="14.4" x14ac:dyDescent="0.3">
      <c r="B314" s="73">
        <f t="shared" si="508"/>
        <v>65.75</v>
      </c>
      <c r="C314" s="42">
        <f t="shared" ref="C314:H314" si="518">((C331-C311)/20)+C313</f>
        <v>0.82025000000000003</v>
      </c>
      <c r="D314" s="16">
        <f t="shared" si="518"/>
        <v>0.85450000000000004</v>
      </c>
      <c r="E314" s="27">
        <f t="shared" si="518"/>
        <v>0.83140000000000003</v>
      </c>
      <c r="F314" s="27">
        <f t="shared" si="518"/>
        <v>0.82119999999999982</v>
      </c>
      <c r="G314" s="16">
        <f t="shared" si="518"/>
        <v>0.84450000000000003</v>
      </c>
      <c r="H314" s="29">
        <f t="shared" si="518"/>
        <v>0.88300000000000001</v>
      </c>
      <c r="I314" s="9">
        <f>((I315-I311)/4)+I313</f>
        <v>0.86525000000000007</v>
      </c>
      <c r="J314" s="16">
        <f>((J331-J311)/20)+J313</f>
        <v>0.84450000000000003</v>
      </c>
      <c r="L314" s="24">
        <f t="shared" ref="L314:Z314" si="519">((L331-L311)/20)+L313</f>
        <v>0.89859</v>
      </c>
      <c r="M314" s="16">
        <f>((M331-M311)/20)+M313</f>
        <v>0.91300000000000003</v>
      </c>
      <c r="N314" s="29">
        <f t="shared" si="519"/>
        <v>0.88450000000000006</v>
      </c>
      <c r="O314" s="33">
        <f t="shared" si="519"/>
        <v>0.89915500000000004</v>
      </c>
      <c r="P314" s="40">
        <f t="shared" si="519"/>
        <v>0.8952500000000001</v>
      </c>
      <c r="R314" s="55">
        <f t="shared" si="519"/>
        <v>0.90076000000000012</v>
      </c>
      <c r="S314" s="61">
        <f t="shared" si="519"/>
        <v>0.92839500000000008</v>
      </c>
      <c r="T314" s="80">
        <v>0.82</v>
      </c>
      <c r="U314" s="85">
        <v>0.85867050270420542</v>
      </c>
      <c r="V314" s="94">
        <f>((V315-V311)*75%)+V311</f>
        <v>0.82210749999999999</v>
      </c>
      <c r="W314" s="106">
        <f>((W315-W311)*75%)+W311</f>
        <v>0.81872499999999993</v>
      </c>
      <c r="X314" s="91">
        <f t="shared" si="519"/>
        <v>0.80595000000000017</v>
      </c>
      <c r="Y314" s="16">
        <f t="shared" si="519"/>
        <v>0.87485000000000002</v>
      </c>
      <c r="Z314" s="66">
        <f t="shared" si="519"/>
        <v>0.91374999999999995</v>
      </c>
      <c r="AB314" s="78">
        <f t="shared" si="506"/>
        <v>0.80595000000000017</v>
      </c>
      <c r="AC314" s="78">
        <f t="shared" si="507"/>
        <v>0.92839500000000008</v>
      </c>
      <c r="AD314" s="68">
        <f t="shared" si="511"/>
        <v>0.12244499999999992</v>
      </c>
      <c r="AE314" s="120">
        <v>0.80595000000000017</v>
      </c>
      <c r="AF314" s="120">
        <v>0.92839500000000008</v>
      </c>
    </row>
    <row r="315" spans="2:32" ht="14.4" x14ac:dyDescent="0.3">
      <c r="B315" s="73">
        <f t="shared" si="508"/>
        <v>66</v>
      </c>
      <c r="C315" s="42">
        <f t="shared" ref="C315:H315" si="520">((C331-C311)/20)+C314</f>
        <v>0.82200000000000006</v>
      </c>
      <c r="D315" s="16">
        <f t="shared" si="520"/>
        <v>0.85600000000000009</v>
      </c>
      <c r="E315" s="27">
        <f t="shared" si="520"/>
        <v>0.83320000000000005</v>
      </c>
      <c r="F315" s="27">
        <f t="shared" si="520"/>
        <v>0.82259999999999978</v>
      </c>
      <c r="G315" s="16">
        <f t="shared" si="520"/>
        <v>0.84600000000000009</v>
      </c>
      <c r="H315" s="29">
        <f t="shared" si="520"/>
        <v>0.88400000000000001</v>
      </c>
      <c r="I315" s="8">
        <v>0.86699999999999999</v>
      </c>
      <c r="J315" s="16">
        <f>((J331-J311)/20)+J314</f>
        <v>0.84600000000000009</v>
      </c>
      <c r="L315" s="24">
        <f t="shared" ref="L315:Z315" si="521">((L331-L311)/20)+L314</f>
        <v>0.90032000000000001</v>
      </c>
      <c r="M315" s="16">
        <f>((M331-M311)/20)+M314</f>
        <v>0.91400000000000003</v>
      </c>
      <c r="N315" s="29">
        <f t="shared" si="521"/>
        <v>0.88600000000000012</v>
      </c>
      <c r="O315" s="33">
        <f t="shared" si="521"/>
        <v>0.90124000000000004</v>
      </c>
      <c r="P315" s="40">
        <f t="shared" si="521"/>
        <v>0.89700000000000013</v>
      </c>
      <c r="R315" s="55">
        <f t="shared" si="521"/>
        <v>0.90158000000000016</v>
      </c>
      <c r="S315" s="61">
        <f t="shared" si="521"/>
        <v>0.92906000000000011</v>
      </c>
      <c r="T315" s="80">
        <v>0.82099999999999995</v>
      </c>
      <c r="U315" s="85">
        <v>0.85965828198878369</v>
      </c>
      <c r="V315" s="95">
        <v>0.82379999999999998</v>
      </c>
      <c r="W315" s="105">
        <v>0.82</v>
      </c>
      <c r="X315" s="91">
        <f t="shared" si="521"/>
        <v>0.80760000000000021</v>
      </c>
      <c r="Y315" s="16">
        <f t="shared" si="521"/>
        <v>0.87580000000000002</v>
      </c>
      <c r="Z315" s="66">
        <f t="shared" si="521"/>
        <v>0.91499999999999992</v>
      </c>
      <c r="AB315" s="78">
        <f t="shared" si="506"/>
        <v>0.80760000000000021</v>
      </c>
      <c r="AC315" s="78">
        <f t="shared" si="507"/>
        <v>0.92906000000000011</v>
      </c>
      <c r="AD315" s="68">
        <f t="shared" si="511"/>
        <v>0.1214599999999999</v>
      </c>
      <c r="AE315" s="120">
        <v>0.80760000000000021</v>
      </c>
      <c r="AF315" s="120">
        <v>0.92906000000000011</v>
      </c>
    </row>
    <row r="316" spans="2:32" ht="14.4" x14ac:dyDescent="0.3">
      <c r="B316" s="73">
        <f t="shared" si="508"/>
        <v>66.25</v>
      </c>
      <c r="C316" s="42">
        <f t="shared" ref="C316:H316" si="522">((C331-C311)/20)+C315</f>
        <v>0.82375000000000009</v>
      </c>
      <c r="D316" s="16">
        <f t="shared" si="522"/>
        <v>0.85750000000000015</v>
      </c>
      <c r="E316" s="27">
        <f t="shared" si="522"/>
        <v>0.83500000000000008</v>
      </c>
      <c r="F316" s="27">
        <f t="shared" si="522"/>
        <v>0.82399999999999973</v>
      </c>
      <c r="G316" s="16">
        <f t="shared" si="522"/>
        <v>0.84750000000000014</v>
      </c>
      <c r="H316" s="29">
        <f t="shared" si="522"/>
        <v>0.88500000000000001</v>
      </c>
      <c r="I316" s="9">
        <f>((I319-I315)/4)+I315</f>
        <v>0.86875000000000002</v>
      </c>
      <c r="J316" s="16">
        <f>((J331-J311)/20)+J315</f>
        <v>0.84750000000000014</v>
      </c>
      <c r="L316" s="24">
        <f t="shared" ref="L316:Z316" si="523">((L331-L311)/20)+L315</f>
        <v>0.90205000000000002</v>
      </c>
      <c r="M316" s="16">
        <f>((M331-M311)/20)+M315</f>
        <v>0.91500000000000004</v>
      </c>
      <c r="N316" s="29">
        <f t="shared" si="523"/>
        <v>0.88750000000000018</v>
      </c>
      <c r="O316" s="33">
        <f t="shared" si="523"/>
        <v>0.90332500000000004</v>
      </c>
      <c r="P316" s="40">
        <f t="shared" si="523"/>
        <v>0.89875000000000016</v>
      </c>
      <c r="R316" s="55">
        <f t="shared" si="523"/>
        <v>0.9024000000000002</v>
      </c>
      <c r="S316" s="61">
        <f t="shared" si="523"/>
        <v>0.92972500000000013</v>
      </c>
      <c r="T316" s="80">
        <v>0.82299999999999995</v>
      </c>
      <c r="U316" s="85">
        <v>0.86063915749224229</v>
      </c>
      <c r="V316" s="94">
        <f>((V319-V315)*25%)+V315</f>
        <v>0.82542499999999996</v>
      </c>
      <c r="W316" s="106">
        <f>((W319-W315)*25%)+W315</f>
        <v>0.82124999999999992</v>
      </c>
      <c r="X316" s="91">
        <f t="shared" si="523"/>
        <v>0.80925000000000025</v>
      </c>
      <c r="Y316" s="16">
        <f t="shared" si="523"/>
        <v>0.87675000000000003</v>
      </c>
      <c r="Z316" s="66">
        <f t="shared" si="523"/>
        <v>0.9162499999999999</v>
      </c>
      <c r="AB316" s="78">
        <f t="shared" si="506"/>
        <v>0.80925000000000025</v>
      </c>
      <c r="AC316" s="78">
        <f t="shared" si="507"/>
        <v>0.92972500000000013</v>
      </c>
      <c r="AD316" s="68">
        <f t="shared" si="511"/>
        <v>0.12047499999999989</v>
      </c>
      <c r="AE316" s="120">
        <v>0.80925000000000025</v>
      </c>
      <c r="AF316" s="120">
        <v>0.92972500000000013</v>
      </c>
    </row>
    <row r="317" spans="2:32" ht="14.4" x14ac:dyDescent="0.3">
      <c r="B317" s="73">
        <f t="shared" si="508"/>
        <v>66.5</v>
      </c>
      <c r="C317" s="42">
        <f t="shared" ref="C317:H317" si="524">((C331-C311)/20)+C316</f>
        <v>0.82550000000000012</v>
      </c>
      <c r="D317" s="16">
        <f t="shared" si="524"/>
        <v>0.85900000000000021</v>
      </c>
      <c r="E317" s="27">
        <f t="shared" si="524"/>
        <v>0.8368000000000001</v>
      </c>
      <c r="F317" s="27">
        <f t="shared" si="524"/>
        <v>0.82539999999999969</v>
      </c>
      <c r="G317" s="16">
        <f t="shared" si="524"/>
        <v>0.8490000000000002</v>
      </c>
      <c r="H317" s="29">
        <f t="shared" si="524"/>
        <v>0.88600000000000001</v>
      </c>
      <c r="I317" s="9">
        <f>((I319-I315)/4)+I316</f>
        <v>0.87050000000000005</v>
      </c>
      <c r="J317" s="16">
        <f>((J331-J311)/20)+J316</f>
        <v>0.8490000000000002</v>
      </c>
      <c r="L317" s="24">
        <f t="shared" ref="L317:Z317" si="525">((L331-L311)/20)+L316</f>
        <v>0.90378000000000003</v>
      </c>
      <c r="M317" s="16">
        <f>((M331-M311)/20)+M316</f>
        <v>0.91600000000000004</v>
      </c>
      <c r="N317" s="29">
        <f t="shared" si="525"/>
        <v>0.88900000000000023</v>
      </c>
      <c r="O317" s="33">
        <f t="shared" si="525"/>
        <v>0.90541000000000005</v>
      </c>
      <c r="P317" s="40">
        <f t="shared" si="525"/>
        <v>0.90050000000000019</v>
      </c>
      <c r="R317" s="55">
        <f t="shared" si="525"/>
        <v>0.90322000000000024</v>
      </c>
      <c r="S317" s="61">
        <f t="shared" si="525"/>
        <v>0.93039000000000016</v>
      </c>
      <c r="T317" s="80">
        <v>0.82399999999999995</v>
      </c>
      <c r="U317" s="85">
        <v>0.86161317746644772</v>
      </c>
      <c r="V317" s="94">
        <f>((V319-V315)*50%)+V315</f>
        <v>0.82705000000000006</v>
      </c>
      <c r="W317" s="106">
        <f>((W319-W315)*50%)+W315</f>
        <v>0.82250000000000001</v>
      </c>
      <c r="X317" s="91">
        <f t="shared" si="525"/>
        <v>0.81090000000000029</v>
      </c>
      <c r="Y317" s="16">
        <f t="shared" si="525"/>
        <v>0.87770000000000004</v>
      </c>
      <c r="Z317" s="66">
        <f t="shared" si="525"/>
        <v>0.91749999999999987</v>
      </c>
      <c r="AB317" s="78">
        <f t="shared" si="506"/>
        <v>0.81090000000000029</v>
      </c>
      <c r="AC317" s="78">
        <f t="shared" si="507"/>
        <v>0.93039000000000016</v>
      </c>
      <c r="AD317" s="68">
        <f t="shared" si="511"/>
        <v>0.11948999999999987</v>
      </c>
      <c r="AE317" s="120">
        <v>0.81090000000000029</v>
      </c>
      <c r="AF317" s="120">
        <v>0.93039000000000016</v>
      </c>
    </row>
    <row r="318" spans="2:32" ht="14.4" x14ac:dyDescent="0.3">
      <c r="B318" s="73">
        <f t="shared" si="508"/>
        <v>66.75</v>
      </c>
      <c r="C318" s="42">
        <f t="shared" ref="C318:H318" si="526">((C331-C311)/20)+C317</f>
        <v>0.82725000000000015</v>
      </c>
      <c r="D318" s="16">
        <f t="shared" si="526"/>
        <v>0.86050000000000026</v>
      </c>
      <c r="E318" s="27">
        <f t="shared" si="526"/>
        <v>0.83860000000000012</v>
      </c>
      <c r="F318" s="27">
        <f t="shared" si="526"/>
        <v>0.82679999999999965</v>
      </c>
      <c r="G318" s="16">
        <f t="shared" si="526"/>
        <v>0.85050000000000026</v>
      </c>
      <c r="H318" s="29">
        <f t="shared" si="526"/>
        <v>0.88700000000000001</v>
      </c>
      <c r="I318" s="9">
        <f>((I319-I315)/4)+I317</f>
        <v>0.87225000000000008</v>
      </c>
      <c r="J318" s="16">
        <f>((J331-J311)/20)+J317</f>
        <v>0.85050000000000026</v>
      </c>
      <c r="L318" s="24">
        <f t="shared" ref="L318:Z318" si="527">((L331-L311)/20)+L317</f>
        <v>0.90551000000000004</v>
      </c>
      <c r="M318" s="16">
        <f>((M331-M311)/20)+M317</f>
        <v>0.91700000000000004</v>
      </c>
      <c r="N318" s="29">
        <f t="shared" si="527"/>
        <v>0.89050000000000029</v>
      </c>
      <c r="O318" s="33">
        <f t="shared" si="527"/>
        <v>0.90749500000000005</v>
      </c>
      <c r="P318" s="40">
        <f t="shared" si="527"/>
        <v>0.90225000000000022</v>
      </c>
      <c r="R318" s="55">
        <f t="shared" si="527"/>
        <v>0.90404000000000029</v>
      </c>
      <c r="S318" s="61">
        <f t="shared" si="527"/>
        <v>0.93105500000000019</v>
      </c>
      <c r="T318" s="80">
        <v>0.82599999999999996</v>
      </c>
      <c r="U318" s="85">
        <v>0.86258038982602425</v>
      </c>
      <c r="V318" s="94">
        <f>((V319-V315)*75%)+V315</f>
        <v>0.82867500000000005</v>
      </c>
      <c r="W318" s="106">
        <f>((W319-W315)*75%)+W315</f>
        <v>0.82374999999999998</v>
      </c>
      <c r="X318" s="91">
        <f t="shared" si="527"/>
        <v>0.81255000000000033</v>
      </c>
      <c r="Y318" s="16">
        <f t="shared" si="527"/>
        <v>0.87865000000000004</v>
      </c>
      <c r="Z318" s="66">
        <f t="shared" si="527"/>
        <v>0.91874999999999984</v>
      </c>
      <c r="AB318" s="78">
        <f t="shared" si="506"/>
        <v>0.81255000000000033</v>
      </c>
      <c r="AC318" s="78">
        <f t="shared" si="507"/>
        <v>0.93105500000000019</v>
      </c>
      <c r="AD318" s="68">
        <f t="shared" si="511"/>
        <v>0.11850499999999986</v>
      </c>
      <c r="AE318" s="120">
        <v>0.81255000000000033</v>
      </c>
      <c r="AF318" s="120">
        <v>0.93105500000000019</v>
      </c>
    </row>
    <row r="319" spans="2:32" ht="14.4" x14ac:dyDescent="0.3">
      <c r="B319" s="73">
        <f t="shared" si="508"/>
        <v>67</v>
      </c>
      <c r="C319" s="42">
        <f t="shared" ref="C319:H319" si="528">((C331-C311)/20)+C318</f>
        <v>0.82900000000000018</v>
      </c>
      <c r="D319" s="16">
        <f t="shared" si="528"/>
        <v>0.86200000000000032</v>
      </c>
      <c r="E319" s="27">
        <f t="shared" si="528"/>
        <v>0.84040000000000015</v>
      </c>
      <c r="F319" s="27">
        <f t="shared" si="528"/>
        <v>0.8281999999999996</v>
      </c>
      <c r="G319" s="16">
        <f t="shared" si="528"/>
        <v>0.85200000000000031</v>
      </c>
      <c r="H319" s="29">
        <f t="shared" si="528"/>
        <v>0.88800000000000001</v>
      </c>
      <c r="I319" s="8">
        <v>0.874</v>
      </c>
      <c r="J319" s="16">
        <f>((J331-J311)/20)+J318</f>
        <v>0.85200000000000031</v>
      </c>
      <c r="L319" s="24">
        <f t="shared" ref="L319:Z319" si="529">((L331-L311)/20)+L318</f>
        <v>0.90724000000000005</v>
      </c>
      <c r="M319" s="16">
        <f>((M331-M311)/20)+M318</f>
        <v>0.91800000000000004</v>
      </c>
      <c r="N319" s="29">
        <f t="shared" si="529"/>
        <v>0.89200000000000035</v>
      </c>
      <c r="O319" s="33">
        <f t="shared" si="529"/>
        <v>0.90958000000000006</v>
      </c>
      <c r="P319" s="40">
        <f t="shared" si="529"/>
        <v>0.90400000000000025</v>
      </c>
      <c r="R319" s="55">
        <f t="shared" si="529"/>
        <v>0.90486000000000033</v>
      </c>
      <c r="S319" s="61">
        <f t="shared" si="529"/>
        <v>0.93172000000000021</v>
      </c>
      <c r="T319" s="80">
        <v>0.82699999999999996</v>
      </c>
      <c r="U319" s="85">
        <v>0.86354084215071181</v>
      </c>
      <c r="V319" s="95">
        <v>0.83030000000000004</v>
      </c>
      <c r="W319" s="105">
        <v>0.82499999999999996</v>
      </c>
      <c r="X319" s="91">
        <f t="shared" si="529"/>
        <v>0.81420000000000037</v>
      </c>
      <c r="Y319" s="16">
        <f t="shared" si="529"/>
        <v>0.87960000000000005</v>
      </c>
      <c r="Z319" s="66">
        <f t="shared" si="529"/>
        <v>0.91999999999999982</v>
      </c>
      <c r="AB319" s="78">
        <f t="shared" si="506"/>
        <v>0.81420000000000037</v>
      </c>
      <c r="AC319" s="78">
        <f t="shared" si="507"/>
        <v>0.93172000000000021</v>
      </c>
      <c r="AD319" s="68">
        <f t="shared" si="511"/>
        <v>0.11751999999999985</v>
      </c>
      <c r="AE319" s="120">
        <v>0.81420000000000037</v>
      </c>
      <c r="AF319" s="120">
        <v>0.93172000000000021</v>
      </c>
    </row>
    <row r="320" spans="2:32" ht="14.4" x14ac:dyDescent="0.3">
      <c r="B320" s="73">
        <f t="shared" si="508"/>
        <v>67.25</v>
      </c>
      <c r="C320" s="42">
        <f t="shared" ref="C320:H320" si="530">((C331-C311)/20)+C319</f>
        <v>0.83075000000000021</v>
      </c>
      <c r="D320" s="16">
        <f t="shared" si="530"/>
        <v>0.86350000000000038</v>
      </c>
      <c r="E320" s="27">
        <f t="shared" si="530"/>
        <v>0.84220000000000017</v>
      </c>
      <c r="F320" s="27">
        <f t="shared" si="530"/>
        <v>0.82959999999999956</v>
      </c>
      <c r="G320" s="16">
        <f t="shared" si="530"/>
        <v>0.85350000000000037</v>
      </c>
      <c r="H320" s="29">
        <f t="shared" si="530"/>
        <v>0.88900000000000001</v>
      </c>
      <c r="I320" s="9">
        <f>((I323-I319)/4)+I319</f>
        <v>0.87575000000000003</v>
      </c>
      <c r="J320" s="16">
        <f>((J331-J311)/20)+J319</f>
        <v>0.85350000000000037</v>
      </c>
      <c r="L320" s="24">
        <f t="shared" ref="L320:Z320" si="531">((L331-L311)/20)+L319</f>
        <v>0.90897000000000006</v>
      </c>
      <c r="M320" s="16">
        <f>((M331-M311)/20)+M319</f>
        <v>0.91900000000000004</v>
      </c>
      <c r="N320" s="29">
        <f t="shared" si="531"/>
        <v>0.89350000000000041</v>
      </c>
      <c r="O320" s="33">
        <f t="shared" si="531"/>
        <v>0.91166500000000006</v>
      </c>
      <c r="P320" s="40">
        <f t="shared" si="531"/>
        <v>0.90575000000000028</v>
      </c>
      <c r="R320" s="55">
        <f t="shared" si="531"/>
        <v>0.90568000000000037</v>
      </c>
      <c r="S320" s="61">
        <f t="shared" si="531"/>
        <v>0.93238500000000024</v>
      </c>
      <c r="T320" s="80">
        <v>0.82899999999999996</v>
      </c>
      <c r="U320" s="85">
        <v>0.86449458168770577</v>
      </c>
      <c r="V320" s="94">
        <f>((V323-V319)*25%)+V319</f>
        <v>0.83189750000000007</v>
      </c>
      <c r="W320" s="106">
        <f>((W323-W319)*25%)+W319</f>
        <v>0.82621250000000002</v>
      </c>
      <c r="X320" s="91">
        <f t="shared" si="531"/>
        <v>0.81585000000000041</v>
      </c>
      <c r="Y320" s="16">
        <f t="shared" si="531"/>
        <v>0.88055000000000005</v>
      </c>
      <c r="Z320" s="66">
        <f t="shared" si="531"/>
        <v>0.92124999999999979</v>
      </c>
      <c r="AB320" s="78">
        <f t="shared" si="506"/>
        <v>0.81585000000000041</v>
      </c>
      <c r="AC320" s="78">
        <f t="shared" si="507"/>
        <v>0.93238500000000024</v>
      </c>
      <c r="AD320" s="68">
        <f t="shared" si="511"/>
        <v>0.11653499999999983</v>
      </c>
      <c r="AE320" s="120">
        <v>0.81585000000000041</v>
      </c>
      <c r="AF320" s="120">
        <v>0.93238500000000024</v>
      </c>
    </row>
    <row r="321" spans="2:32" ht="14.4" x14ac:dyDescent="0.3">
      <c r="B321" s="73">
        <f t="shared" si="508"/>
        <v>67.5</v>
      </c>
      <c r="C321" s="42">
        <f t="shared" ref="C321:H321" si="532">((C331-C311)/20)+C320</f>
        <v>0.83250000000000024</v>
      </c>
      <c r="D321" s="16">
        <f t="shared" si="532"/>
        <v>0.86500000000000044</v>
      </c>
      <c r="E321" s="27">
        <f t="shared" si="532"/>
        <v>0.84400000000000019</v>
      </c>
      <c r="F321" s="27">
        <f t="shared" si="532"/>
        <v>0.83099999999999952</v>
      </c>
      <c r="G321" s="16">
        <f t="shared" si="532"/>
        <v>0.85500000000000043</v>
      </c>
      <c r="H321" s="29">
        <f t="shared" si="532"/>
        <v>0.89</v>
      </c>
      <c r="I321" s="9">
        <f>((I323-I319)/4)+I320</f>
        <v>0.87750000000000006</v>
      </c>
      <c r="J321" s="16">
        <f>((J331-J311)/20)+J320</f>
        <v>0.85500000000000043</v>
      </c>
      <c r="L321" s="24">
        <f t="shared" ref="L321:Z321" si="533">((L331-L311)/20)+L320</f>
        <v>0.91070000000000007</v>
      </c>
      <c r="M321" s="16">
        <f>((M331-M311)/20)+M320</f>
        <v>0.92</v>
      </c>
      <c r="N321" s="29">
        <f t="shared" si="533"/>
        <v>0.89500000000000046</v>
      </c>
      <c r="O321" s="33">
        <f t="shared" si="533"/>
        <v>0.91375000000000006</v>
      </c>
      <c r="P321" s="40">
        <f t="shared" si="533"/>
        <v>0.90750000000000031</v>
      </c>
      <c r="R321" s="55">
        <f t="shared" si="533"/>
        <v>0.90650000000000042</v>
      </c>
      <c r="S321" s="61">
        <f t="shared" si="533"/>
        <v>0.93305000000000027</v>
      </c>
      <c r="T321" s="80">
        <v>0.83</v>
      </c>
      <c r="U321" s="85">
        <v>0.86544165535398243</v>
      </c>
      <c r="V321" s="94">
        <f>((V323-V319)*50%)+V319</f>
        <v>0.8334950000000001</v>
      </c>
      <c r="W321" s="106">
        <f>((W323-W319)*50%)+W319</f>
        <v>0.82742499999999997</v>
      </c>
      <c r="X321" s="91">
        <f t="shared" si="533"/>
        <v>0.81750000000000045</v>
      </c>
      <c r="Y321" s="16">
        <f t="shared" si="533"/>
        <v>0.88150000000000006</v>
      </c>
      <c r="Z321" s="66">
        <f t="shared" si="533"/>
        <v>0.92249999999999976</v>
      </c>
      <c r="AB321" s="78">
        <f t="shared" si="506"/>
        <v>0.81750000000000045</v>
      </c>
      <c r="AC321" s="78">
        <f t="shared" si="507"/>
        <v>0.93305000000000027</v>
      </c>
      <c r="AD321" s="68">
        <f t="shared" si="511"/>
        <v>0.11554999999999982</v>
      </c>
      <c r="AE321" s="120">
        <v>0.81750000000000045</v>
      </c>
      <c r="AF321" s="120">
        <v>0.93305000000000027</v>
      </c>
    </row>
    <row r="322" spans="2:32" ht="14.4" x14ac:dyDescent="0.3">
      <c r="B322" s="73">
        <f t="shared" si="508"/>
        <v>67.75</v>
      </c>
      <c r="C322" s="42">
        <f t="shared" ref="C322:H322" si="534">((C331-C311)/20)+C321</f>
        <v>0.83425000000000027</v>
      </c>
      <c r="D322" s="16">
        <f t="shared" si="534"/>
        <v>0.86650000000000049</v>
      </c>
      <c r="E322" s="27">
        <f t="shared" si="534"/>
        <v>0.84580000000000022</v>
      </c>
      <c r="F322" s="27">
        <f t="shared" si="534"/>
        <v>0.83239999999999947</v>
      </c>
      <c r="G322" s="16">
        <f t="shared" si="534"/>
        <v>0.85650000000000048</v>
      </c>
      <c r="H322" s="29">
        <f t="shared" si="534"/>
        <v>0.89100000000000001</v>
      </c>
      <c r="I322" s="9">
        <f>((I323-I319)/4)+I321</f>
        <v>0.87925000000000009</v>
      </c>
      <c r="J322" s="16">
        <f>((J331-J311)/20)+J321</f>
        <v>0.85650000000000048</v>
      </c>
      <c r="L322" s="24">
        <f t="shared" ref="L322:Z322" si="535">((L331-L311)/20)+L321</f>
        <v>0.91243000000000007</v>
      </c>
      <c r="M322" s="16">
        <f>((M331-M311)/20)+M321</f>
        <v>0.92100000000000004</v>
      </c>
      <c r="N322" s="29">
        <f t="shared" si="535"/>
        <v>0.89650000000000052</v>
      </c>
      <c r="O322" s="33">
        <f t="shared" si="535"/>
        <v>0.91583500000000007</v>
      </c>
      <c r="P322" s="40">
        <f t="shared" si="535"/>
        <v>0.90925000000000034</v>
      </c>
      <c r="R322" s="55">
        <f t="shared" si="535"/>
        <v>0.90732000000000046</v>
      </c>
      <c r="S322" s="61">
        <f t="shared" si="535"/>
        <v>0.93371500000000029</v>
      </c>
      <c r="T322" s="80">
        <v>0.83199999999999996</v>
      </c>
      <c r="U322" s="85">
        <v>0.86638210973860597</v>
      </c>
      <c r="V322" s="94">
        <f>((V323-V319)*75%)+V319</f>
        <v>0.83509250000000002</v>
      </c>
      <c r="W322" s="106">
        <f>((W323-W319)*75%)+W319</f>
        <v>0.82863749999999992</v>
      </c>
      <c r="X322" s="91">
        <f t="shared" si="535"/>
        <v>0.81915000000000049</v>
      </c>
      <c r="Y322" s="16">
        <f t="shared" si="535"/>
        <v>0.88245000000000007</v>
      </c>
      <c r="Z322" s="66">
        <f t="shared" si="535"/>
        <v>0.92374999999999974</v>
      </c>
      <c r="AB322" s="78">
        <f t="shared" si="506"/>
        <v>0.81915000000000049</v>
      </c>
      <c r="AC322" s="78">
        <f t="shared" si="507"/>
        <v>0.93371500000000029</v>
      </c>
      <c r="AD322" s="68">
        <f t="shared" si="511"/>
        <v>0.11456499999999981</v>
      </c>
      <c r="AE322" s="120">
        <v>0.81915000000000049</v>
      </c>
      <c r="AF322" s="120">
        <v>0.93371500000000029</v>
      </c>
    </row>
    <row r="323" spans="2:32" ht="14.4" x14ac:dyDescent="0.3">
      <c r="B323" s="73">
        <f t="shared" si="508"/>
        <v>68</v>
      </c>
      <c r="C323" s="42">
        <f t="shared" ref="C323:H323" si="536">((C331-C311)/20)+C322</f>
        <v>0.8360000000000003</v>
      </c>
      <c r="D323" s="16">
        <f t="shared" si="536"/>
        <v>0.86800000000000055</v>
      </c>
      <c r="E323" s="27">
        <f t="shared" si="536"/>
        <v>0.84760000000000024</v>
      </c>
      <c r="F323" s="27">
        <f t="shared" si="536"/>
        <v>0.83379999999999943</v>
      </c>
      <c r="G323" s="16">
        <f t="shared" si="536"/>
        <v>0.85800000000000054</v>
      </c>
      <c r="H323" s="29">
        <f t="shared" si="536"/>
        <v>0.89200000000000002</v>
      </c>
      <c r="I323" s="8">
        <v>0.88100000000000001</v>
      </c>
      <c r="J323" s="16">
        <f>((J331-J311)/20)+J322</f>
        <v>0.85800000000000054</v>
      </c>
      <c r="L323" s="24">
        <f t="shared" ref="L323:Z323" si="537">((L331-L311)/20)+L322</f>
        <v>0.91416000000000008</v>
      </c>
      <c r="M323" s="16">
        <f>((M331-M311)/20)+M322</f>
        <v>0.92200000000000004</v>
      </c>
      <c r="N323" s="29">
        <f t="shared" si="537"/>
        <v>0.89800000000000058</v>
      </c>
      <c r="O323" s="33">
        <f t="shared" si="537"/>
        <v>0.91792000000000007</v>
      </c>
      <c r="P323" s="40">
        <f t="shared" si="537"/>
        <v>0.91100000000000037</v>
      </c>
      <c r="R323" s="55">
        <f t="shared" si="537"/>
        <v>0.9081400000000005</v>
      </c>
      <c r="S323" s="61">
        <f t="shared" si="537"/>
        <v>0.93438000000000032</v>
      </c>
      <c r="T323" s="80">
        <v>0.83299999999999996</v>
      </c>
      <c r="U323" s="85">
        <v>0.86731599110502033</v>
      </c>
      <c r="V323" s="95">
        <v>0.83669000000000004</v>
      </c>
      <c r="W323" s="105">
        <v>0.82984999999999998</v>
      </c>
      <c r="X323" s="91">
        <f t="shared" si="537"/>
        <v>0.82080000000000053</v>
      </c>
      <c r="Y323" s="16">
        <f t="shared" si="537"/>
        <v>0.88340000000000007</v>
      </c>
      <c r="Z323" s="66">
        <f t="shared" si="537"/>
        <v>0.92499999999999971</v>
      </c>
      <c r="AB323" s="78">
        <f t="shared" si="506"/>
        <v>0.82080000000000053</v>
      </c>
      <c r="AC323" s="78">
        <f t="shared" si="507"/>
        <v>0.93438000000000032</v>
      </c>
      <c r="AD323" s="68">
        <f t="shared" si="511"/>
        <v>0.11357999999999979</v>
      </c>
      <c r="AE323" s="120">
        <v>0.82080000000000053</v>
      </c>
      <c r="AF323" s="120">
        <v>0.93438000000000032</v>
      </c>
    </row>
    <row r="324" spans="2:32" ht="14.4" x14ac:dyDescent="0.3">
      <c r="B324" s="73">
        <f t="shared" si="508"/>
        <v>68.25</v>
      </c>
      <c r="C324" s="42">
        <f t="shared" ref="C324:H324" si="538">((C331-C311)/20)+C323</f>
        <v>0.83775000000000033</v>
      </c>
      <c r="D324" s="16">
        <f t="shared" si="538"/>
        <v>0.86950000000000061</v>
      </c>
      <c r="E324" s="27">
        <f t="shared" si="538"/>
        <v>0.84940000000000027</v>
      </c>
      <c r="F324" s="27">
        <f t="shared" si="538"/>
        <v>0.83519999999999939</v>
      </c>
      <c r="G324" s="16">
        <f t="shared" si="538"/>
        <v>0.8595000000000006</v>
      </c>
      <c r="H324" s="29">
        <f t="shared" si="538"/>
        <v>0.89300000000000002</v>
      </c>
      <c r="I324" s="9">
        <f>((I327-I323)/4)+I323</f>
        <v>0.88275000000000003</v>
      </c>
      <c r="J324" s="16">
        <f>((J331-J311)/20)+J323</f>
        <v>0.8595000000000006</v>
      </c>
      <c r="L324" s="24">
        <f t="shared" ref="L324:Z324" si="539">((L331-L311)/20)+L323</f>
        <v>0.91589000000000009</v>
      </c>
      <c r="M324" s="16">
        <f>((M331-M311)/20)+M323</f>
        <v>0.92300000000000004</v>
      </c>
      <c r="N324" s="29">
        <f t="shared" si="539"/>
        <v>0.89950000000000063</v>
      </c>
      <c r="O324" s="33">
        <f t="shared" si="539"/>
        <v>0.92000500000000007</v>
      </c>
      <c r="P324" s="40">
        <f t="shared" si="539"/>
        <v>0.91275000000000039</v>
      </c>
      <c r="R324" s="55">
        <f t="shared" si="539"/>
        <v>0.90896000000000055</v>
      </c>
      <c r="S324" s="61">
        <f t="shared" si="539"/>
        <v>0.93504500000000035</v>
      </c>
      <c r="T324" s="80">
        <v>0.83499999999999996</v>
      </c>
      <c r="U324" s="85">
        <v>0.86824334539332504</v>
      </c>
      <c r="V324" s="94">
        <f>((V327-V323)*25%)+V323</f>
        <v>0.83826250000000002</v>
      </c>
      <c r="W324" s="106">
        <f>((W327-W323)*25%)+W323</f>
        <v>0.83107500000000001</v>
      </c>
      <c r="X324" s="91">
        <f t="shared" si="539"/>
        <v>0.82245000000000057</v>
      </c>
      <c r="Y324" s="16">
        <f t="shared" si="539"/>
        <v>0.88435000000000008</v>
      </c>
      <c r="Z324" s="66">
        <f t="shared" si="539"/>
        <v>0.92624999999999968</v>
      </c>
      <c r="AB324" s="78">
        <f t="shared" si="506"/>
        <v>0.82245000000000057</v>
      </c>
      <c r="AC324" s="78">
        <f t="shared" si="507"/>
        <v>0.93504500000000035</v>
      </c>
      <c r="AD324" s="68">
        <f t="shared" si="511"/>
        <v>0.11259499999999978</v>
      </c>
      <c r="AE324" s="120">
        <v>0.82245000000000057</v>
      </c>
      <c r="AF324" s="120">
        <v>0.93504500000000035</v>
      </c>
    </row>
    <row r="325" spans="2:32" ht="14.4" x14ac:dyDescent="0.3">
      <c r="B325" s="73">
        <f t="shared" si="508"/>
        <v>68.5</v>
      </c>
      <c r="C325" s="42">
        <f t="shared" ref="C325:H325" si="540">((C331-C311)/20)+C324</f>
        <v>0.83950000000000036</v>
      </c>
      <c r="D325" s="16">
        <f t="shared" si="540"/>
        <v>0.87100000000000066</v>
      </c>
      <c r="E325" s="27">
        <f t="shared" si="540"/>
        <v>0.85120000000000029</v>
      </c>
      <c r="F325" s="27">
        <f t="shared" si="540"/>
        <v>0.83659999999999934</v>
      </c>
      <c r="G325" s="16">
        <f t="shared" si="540"/>
        <v>0.86100000000000065</v>
      </c>
      <c r="H325" s="29">
        <f t="shared" si="540"/>
        <v>0.89400000000000002</v>
      </c>
      <c r="I325" s="9">
        <f>((I327-I323)/4)+I324</f>
        <v>0.88450000000000006</v>
      </c>
      <c r="J325" s="16">
        <f>((J331-J311)/20)+J324</f>
        <v>0.86100000000000065</v>
      </c>
      <c r="L325" s="24">
        <f t="shared" ref="L325:Z325" si="541">((L331-L311)/20)+L324</f>
        <v>0.9176200000000001</v>
      </c>
      <c r="M325" s="16">
        <f>((M331-M311)/20)+M324</f>
        <v>0.92400000000000004</v>
      </c>
      <c r="N325" s="29">
        <f t="shared" si="541"/>
        <v>0.90100000000000069</v>
      </c>
      <c r="O325" s="33">
        <f t="shared" si="541"/>
        <v>0.92209000000000008</v>
      </c>
      <c r="P325" s="40">
        <f t="shared" si="541"/>
        <v>0.91450000000000042</v>
      </c>
      <c r="R325" s="55">
        <f t="shared" si="541"/>
        <v>0.90978000000000059</v>
      </c>
      <c r="S325" s="61">
        <f t="shared" si="541"/>
        <v>0.93571000000000037</v>
      </c>
      <c r="T325" s="80">
        <v>0.83599999999999997</v>
      </c>
      <c r="U325" s="85">
        <v>0.86916421822253642</v>
      </c>
      <c r="V325" s="94">
        <f>((V327-V323)*50%)+V323</f>
        <v>0.839835</v>
      </c>
      <c r="W325" s="106">
        <f>((W327-W323)*50%)+W323</f>
        <v>0.83230000000000004</v>
      </c>
      <c r="X325" s="91">
        <f t="shared" si="541"/>
        <v>0.82410000000000061</v>
      </c>
      <c r="Y325" s="16">
        <f t="shared" si="541"/>
        <v>0.88530000000000009</v>
      </c>
      <c r="Z325" s="66">
        <f t="shared" si="541"/>
        <v>0.92749999999999966</v>
      </c>
      <c r="AB325" s="78">
        <f t="shared" si="506"/>
        <v>0.82410000000000061</v>
      </c>
      <c r="AC325" s="78">
        <f t="shared" si="507"/>
        <v>0.93571000000000037</v>
      </c>
      <c r="AD325" s="68">
        <f t="shared" si="511"/>
        <v>0.11160999999999976</v>
      </c>
      <c r="AE325" s="120">
        <v>0.82410000000000061</v>
      </c>
      <c r="AF325" s="120">
        <v>0.93571000000000037</v>
      </c>
    </row>
    <row r="326" spans="2:32" ht="14.4" x14ac:dyDescent="0.3">
      <c r="B326" s="73">
        <f t="shared" si="508"/>
        <v>68.75</v>
      </c>
      <c r="C326" s="42">
        <f t="shared" ref="C326:H326" si="542">((C331-C311)/20)+C325</f>
        <v>0.84125000000000039</v>
      </c>
      <c r="D326" s="16">
        <f t="shared" si="542"/>
        <v>0.87250000000000072</v>
      </c>
      <c r="E326" s="27">
        <f t="shared" si="542"/>
        <v>0.85300000000000031</v>
      </c>
      <c r="F326" s="27">
        <f t="shared" si="542"/>
        <v>0.8379999999999993</v>
      </c>
      <c r="G326" s="16">
        <f t="shared" si="542"/>
        <v>0.86250000000000071</v>
      </c>
      <c r="H326" s="29">
        <f t="shared" si="542"/>
        <v>0.89500000000000002</v>
      </c>
      <c r="I326" s="9">
        <f>((I327-I323)/4)+I325</f>
        <v>0.88625000000000009</v>
      </c>
      <c r="J326" s="16">
        <f>((J331-J311)/20)+J325</f>
        <v>0.86250000000000071</v>
      </c>
      <c r="L326" s="24">
        <f t="shared" ref="L326:Z326" si="543">((L331-L311)/20)+L325</f>
        <v>0.91935000000000011</v>
      </c>
      <c r="M326" s="16">
        <f>((M331-M311)/20)+M325</f>
        <v>0.92500000000000004</v>
      </c>
      <c r="N326" s="29">
        <f t="shared" si="543"/>
        <v>0.90250000000000075</v>
      </c>
      <c r="O326" s="33">
        <f t="shared" si="543"/>
        <v>0.92417500000000008</v>
      </c>
      <c r="P326" s="40">
        <f t="shared" si="543"/>
        <v>0.91625000000000045</v>
      </c>
      <c r="R326" s="55">
        <f t="shared" si="543"/>
        <v>0.91060000000000063</v>
      </c>
      <c r="S326" s="61">
        <f t="shared" si="543"/>
        <v>0.9363750000000004</v>
      </c>
      <c r="T326" s="80">
        <v>0.83699999999999997</v>
      </c>
      <c r="U326" s="85">
        <v>0.87007865489282954</v>
      </c>
      <c r="V326" s="94">
        <f>((V327-V323)*75%)+V323</f>
        <v>0.84140749999999997</v>
      </c>
      <c r="W326" s="106">
        <f>((W327-W323)*75%)+W323</f>
        <v>0.83352499999999996</v>
      </c>
      <c r="X326" s="91">
        <f t="shared" si="543"/>
        <v>0.82575000000000065</v>
      </c>
      <c r="Y326" s="16">
        <f t="shared" si="543"/>
        <v>0.88625000000000009</v>
      </c>
      <c r="Z326" s="66">
        <f t="shared" si="543"/>
        <v>0.92874999999999963</v>
      </c>
      <c r="AB326" s="78">
        <f t="shared" si="506"/>
        <v>0.82575000000000065</v>
      </c>
      <c r="AC326" s="78">
        <f t="shared" si="507"/>
        <v>0.9363750000000004</v>
      </c>
      <c r="AD326" s="68">
        <f t="shared" si="511"/>
        <v>0.11062499999999975</v>
      </c>
      <c r="AE326" s="120">
        <v>0.82575000000000065</v>
      </c>
      <c r="AF326" s="120">
        <v>0.9363750000000004</v>
      </c>
    </row>
    <row r="327" spans="2:32" ht="14.4" x14ac:dyDescent="0.3">
      <c r="B327" s="73">
        <f t="shared" si="508"/>
        <v>69</v>
      </c>
      <c r="C327" s="42">
        <f t="shared" ref="C327:H327" si="544">((C331-C311)/20)+C326</f>
        <v>0.84300000000000042</v>
      </c>
      <c r="D327" s="16">
        <f t="shared" si="544"/>
        <v>0.87400000000000078</v>
      </c>
      <c r="E327" s="27">
        <f t="shared" si="544"/>
        <v>0.85480000000000034</v>
      </c>
      <c r="F327" s="27">
        <f t="shared" si="544"/>
        <v>0.83939999999999926</v>
      </c>
      <c r="G327" s="16">
        <f t="shared" si="544"/>
        <v>0.86400000000000077</v>
      </c>
      <c r="H327" s="29">
        <f t="shared" si="544"/>
        <v>0.89600000000000002</v>
      </c>
      <c r="I327" s="8">
        <v>0.88800000000000001</v>
      </c>
      <c r="J327" s="16">
        <f>((J331-J311)/20)+J326</f>
        <v>0.86400000000000077</v>
      </c>
      <c r="L327" s="24">
        <f t="shared" ref="L327:Z327" si="545">((L331-L311)/20)+L326</f>
        <v>0.92108000000000012</v>
      </c>
      <c r="M327" s="16">
        <f>((M331-M311)/20)+M326</f>
        <v>0.92600000000000005</v>
      </c>
      <c r="N327" s="29">
        <f t="shared" si="545"/>
        <v>0.9040000000000008</v>
      </c>
      <c r="O327" s="33">
        <f t="shared" si="545"/>
        <v>0.92626000000000008</v>
      </c>
      <c r="P327" s="40">
        <f t="shared" si="545"/>
        <v>0.91800000000000048</v>
      </c>
      <c r="R327" s="55">
        <f t="shared" si="545"/>
        <v>0.91142000000000067</v>
      </c>
      <c r="S327" s="61">
        <f t="shared" si="545"/>
        <v>0.93704000000000043</v>
      </c>
      <c r="T327" s="80">
        <v>0.83899999999999997</v>
      </c>
      <c r="U327" s="85">
        <v>0.87098670038776826</v>
      </c>
      <c r="V327" s="95">
        <v>0.84297999999999995</v>
      </c>
      <c r="W327" s="105">
        <v>0.83474999999999999</v>
      </c>
      <c r="X327" s="91">
        <f t="shared" si="545"/>
        <v>0.82740000000000069</v>
      </c>
      <c r="Y327" s="16">
        <f t="shared" si="545"/>
        <v>0.8872000000000001</v>
      </c>
      <c r="Z327" s="66">
        <f t="shared" si="545"/>
        <v>0.9299999999999996</v>
      </c>
      <c r="AB327" s="78">
        <f t="shared" si="506"/>
        <v>0.82740000000000069</v>
      </c>
      <c r="AC327" s="78">
        <f t="shared" si="507"/>
        <v>0.93704000000000043</v>
      </c>
      <c r="AD327" s="68">
        <f t="shared" si="511"/>
        <v>0.10963999999999974</v>
      </c>
      <c r="AE327" s="120">
        <v>0.82740000000000069</v>
      </c>
      <c r="AF327" s="120">
        <v>0.93704000000000043</v>
      </c>
    </row>
    <row r="328" spans="2:32" ht="14.4" x14ac:dyDescent="0.3">
      <c r="B328" s="73">
        <f t="shared" si="508"/>
        <v>69.25</v>
      </c>
      <c r="C328" s="42">
        <f t="shared" ref="C328:H328" si="546">((C331-C311)/20)+C327</f>
        <v>0.84475000000000044</v>
      </c>
      <c r="D328" s="16">
        <f t="shared" si="546"/>
        <v>0.87550000000000083</v>
      </c>
      <c r="E328" s="27">
        <f t="shared" si="546"/>
        <v>0.85660000000000036</v>
      </c>
      <c r="F328" s="27">
        <f t="shared" si="546"/>
        <v>0.84079999999999921</v>
      </c>
      <c r="G328" s="16">
        <f t="shared" si="546"/>
        <v>0.86550000000000082</v>
      </c>
      <c r="H328" s="29">
        <f t="shared" si="546"/>
        <v>0.89700000000000002</v>
      </c>
      <c r="I328" s="9">
        <f>((I331-I327)/4)+I327</f>
        <v>0.88975000000000004</v>
      </c>
      <c r="J328" s="16">
        <f>((J331-J311)/20)+J327</f>
        <v>0.86550000000000082</v>
      </c>
      <c r="L328" s="24">
        <f t="shared" ref="L328:Z328" si="547">((L331-L311)/20)+L327</f>
        <v>0.92281000000000013</v>
      </c>
      <c r="M328" s="16">
        <f>((M331-M311)/20)+M327</f>
        <v>0.92700000000000005</v>
      </c>
      <c r="N328" s="29">
        <f t="shared" si="547"/>
        <v>0.90550000000000086</v>
      </c>
      <c r="O328" s="33">
        <f t="shared" si="547"/>
        <v>0.92834500000000009</v>
      </c>
      <c r="P328" s="40">
        <f t="shared" si="547"/>
        <v>0.91975000000000051</v>
      </c>
      <c r="R328" s="55">
        <f t="shared" si="547"/>
        <v>0.91224000000000072</v>
      </c>
      <c r="S328" s="61">
        <f t="shared" si="547"/>
        <v>0.93770500000000045</v>
      </c>
      <c r="T328" s="80">
        <v>0.84</v>
      </c>
      <c r="U328" s="85">
        <v>0.87188839937651719</v>
      </c>
      <c r="V328" s="94">
        <f>((V331-V327)*25%)+V327</f>
        <v>0.84455249999999993</v>
      </c>
      <c r="W328" s="106">
        <f>((W331-W327)*25%)+W327</f>
        <v>0.835955</v>
      </c>
      <c r="X328" s="91">
        <f t="shared" si="547"/>
        <v>0.82905000000000073</v>
      </c>
      <c r="Y328" s="16">
        <f t="shared" si="547"/>
        <v>0.88815000000000011</v>
      </c>
      <c r="Z328" s="66">
        <f t="shared" si="547"/>
        <v>0.93124999999999958</v>
      </c>
      <c r="AB328" s="78">
        <f t="shared" si="506"/>
        <v>0.82905000000000073</v>
      </c>
      <c r="AC328" s="78">
        <f t="shared" si="507"/>
        <v>0.93770500000000045</v>
      </c>
      <c r="AD328" s="68">
        <f t="shared" si="511"/>
        <v>0.10865499999999972</v>
      </c>
      <c r="AE328" s="120">
        <v>0.82905000000000073</v>
      </c>
      <c r="AF328" s="120">
        <v>0.93770500000000045</v>
      </c>
    </row>
    <row r="329" spans="2:32" ht="14.4" x14ac:dyDescent="0.3">
      <c r="B329" s="73">
        <f t="shared" si="508"/>
        <v>69.5</v>
      </c>
      <c r="C329" s="42">
        <f t="shared" ref="C329:H329" si="548">((C331-C311)/20)+C328</f>
        <v>0.84650000000000047</v>
      </c>
      <c r="D329" s="16">
        <f t="shared" si="548"/>
        <v>0.87700000000000089</v>
      </c>
      <c r="E329" s="27">
        <f t="shared" si="548"/>
        <v>0.85840000000000038</v>
      </c>
      <c r="F329" s="27">
        <f t="shared" si="548"/>
        <v>0.84219999999999917</v>
      </c>
      <c r="G329" s="16">
        <f t="shared" si="548"/>
        <v>0.86700000000000088</v>
      </c>
      <c r="H329" s="29">
        <f t="shared" si="548"/>
        <v>0.89800000000000002</v>
      </c>
      <c r="I329" s="9">
        <f>((I331-I327)/4)+I328</f>
        <v>0.89150000000000007</v>
      </c>
      <c r="J329" s="16">
        <f>((J331-J311)/20)+J328</f>
        <v>0.86700000000000088</v>
      </c>
      <c r="L329" s="24">
        <f t="shared" ref="L329:Z329" si="549">((L331-L311)/20)+L328</f>
        <v>0.92454000000000014</v>
      </c>
      <c r="M329" s="16">
        <f>((M331-M311)/20)+M328</f>
        <v>0.92800000000000005</v>
      </c>
      <c r="N329" s="29">
        <f t="shared" si="549"/>
        <v>0.90700000000000092</v>
      </c>
      <c r="O329" s="33">
        <f t="shared" si="549"/>
        <v>0.93043000000000009</v>
      </c>
      <c r="P329" s="40">
        <f t="shared" si="549"/>
        <v>0.92150000000000054</v>
      </c>
      <c r="R329" s="55">
        <f t="shared" si="549"/>
        <v>0.91306000000000076</v>
      </c>
      <c r="S329" s="61">
        <f t="shared" si="549"/>
        <v>0.93837000000000048</v>
      </c>
      <c r="T329" s="80">
        <v>0.84199999999999997</v>
      </c>
      <c r="U329" s="85">
        <v>0.87278379621603996</v>
      </c>
      <c r="V329" s="94">
        <f>((V331-V327)*50%)+V327</f>
        <v>0.84612500000000002</v>
      </c>
      <c r="W329" s="106">
        <f>((W331-W327)*50%)+W327</f>
        <v>0.83716000000000002</v>
      </c>
      <c r="X329" s="91">
        <f t="shared" si="549"/>
        <v>0.83070000000000077</v>
      </c>
      <c r="Y329" s="16">
        <f t="shared" si="549"/>
        <v>0.88910000000000011</v>
      </c>
      <c r="Z329" s="66">
        <f t="shared" si="549"/>
        <v>0.93249999999999955</v>
      </c>
      <c r="AB329" s="78">
        <f t="shared" si="506"/>
        <v>0.83070000000000077</v>
      </c>
      <c r="AC329" s="78">
        <f t="shared" si="507"/>
        <v>0.93837000000000048</v>
      </c>
      <c r="AD329" s="68">
        <f t="shared" si="511"/>
        <v>0.10766999999999971</v>
      </c>
      <c r="AE329" s="120">
        <v>0.83070000000000077</v>
      </c>
      <c r="AF329" s="120">
        <v>0.93837000000000048</v>
      </c>
    </row>
    <row r="330" spans="2:32" ht="14.4" x14ac:dyDescent="0.3">
      <c r="B330" s="73">
        <f t="shared" si="508"/>
        <v>69.75</v>
      </c>
      <c r="C330" s="42">
        <f t="shared" ref="C330:H330" si="550">((C331-C311)/20)+C329</f>
        <v>0.8482500000000005</v>
      </c>
      <c r="D330" s="16">
        <f t="shared" si="550"/>
        <v>0.87850000000000095</v>
      </c>
      <c r="E330" s="27">
        <f t="shared" si="550"/>
        <v>0.86020000000000041</v>
      </c>
      <c r="F330" s="27">
        <f t="shared" si="550"/>
        <v>0.84359999999999913</v>
      </c>
      <c r="G330" s="16">
        <f t="shared" si="550"/>
        <v>0.86850000000000094</v>
      </c>
      <c r="H330" s="29">
        <f t="shared" si="550"/>
        <v>0.89900000000000002</v>
      </c>
      <c r="I330" s="9">
        <f>((I331-I327)/4)+I329</f>
        <v>0.8932500000000001</v>
      </c>
      <c r="J330" s="16">
        <f>((J331-J311)/20)+J329</f>
        <v>0.86850000000000094</v>
      </c>
      <c r="L330" s="24">
        <f t="shared" ref="L330:Z330" si="551">((L331-L311)/20)+L329</f>
        <v>0.92627000000000015</v>
      </c>
      <c r="M330" s="16">
        <f>((M331-M311)/20)+M329</f>
        <v>0.92900000000000005</v>
      </c>
      <c r="N330" s="29">
        <f t="shared" si="551"/>
        <v>0.90850000000000097</v>
      </c>
      <c r="O330" s="33">
        <f t="shared" si="551"/>
        <v>0.93251500000000009</v>
      </c>
      <c r="P330" s="40">
        <f t="shared" si="551"/>
        <v>0.92325000000000057</v>
      </c>
      <c r="R330" s="55">
        <f t="shared" si="551"/>
        <v>0.9138800000000008</v>
      </c>
      <c r="S330" s="61">
        <f t="shared" si="551"/>
        <v>0.93903500000000051</v>
      </c>
      <c r="T330" s="80">
        <v>0.84299999999999997</v>
      </c>
      <c r="U330" s="85">
        <v>0.8736729349532808</v>
      </c>
      <c r="V330" s="94">
        <f>((V331-V327)*75%)+V327</f>
        <v>0.84769749999999999</v>
      </c>
      <c r="W330" s="106">
        <f>((W331-W327)*75%)+W327</f>
        <v>0.83836500000000003</v>
      </c>
      <c r="X330" s="91">
        <f t="shared" si="551"/>
        <v>0.83235000000000081</v>
      </c>
      <c r="Y330" s="16">
        <f t="shared" si="551"/>
        <v>0.89005000000000012</v>
      </c>
      <c r="Z330" s="66">
        <f t="shared" si="551"/>
        <v>0.93374999999999952</v>
      </c>
      <c r="AB330" s="78">
        <f t="shared" si="506"/>
        <v>0.83235000000000081</v>
      </c>
      <c r="AC330" s="78">
        <f t="shared" si="507"/>
        <v>0.93903500000000051</v>
      </c>
      <c r="AD330" s="68">
        <f t="shared" si="511"/>
        <v>0.1066849999999997</v>
      </c>
      <c r="AE330" s="120">
        <v>0.83235000000000081</v>
      </c>
      <c r="AF330" s="120">
        <v>0.93903500000000051</v>
      </c>
    </row>
    <row r="331" spans="2:32" ht="14.4" x14ac:dyDescent="0.3">
      <c r="B331" s="73">
        <f t="shared" si="508"/>
        <v>70</v>
      </c>
      <c r="C331" s="10">
        <v>0.85</v>
      </c>
      <c r="D331" s="13">
        <v>0.88</v>
      </c>
      <c r="E331" s="28">
        <v>0.86199999999999999</v>
      </c>
      <c r="F331" s="28">
        <v>0.84499999999999997</v>
      </c>
      <c r="G331" s="13">
        <v>0.87</v>
      </c>
      <c r="H331" s="8">
        <v>0.9</v>
      </c>
      <c r="I331" s="8">
        <v>0.89500000000000002</v>
      </c>
      <c r="J331" s="13">
        <v>0.87</v>
      </c>
      <c r="L331" s="23">
        <v>0.92800000000000005</v>
      </c>
      <c r="M331" s="13">
        <v>0.93</v>
      </c>
      <c r="N331" s="8">
        <v>0.91</v>
      </c>
      <c r="O331" s="32">
        <v>0.93459999999999999</v>
      </c>
      <c r="P331" s="39">
        <v>0.92500000000000004</v>
      </c>
      <c r="R331" s="15">
        <v>0.91469999999999996</v>
      </c>
      <c r="S331" s="60">
        <v>0.93969999999999998</v>
      </c>
      <c r="T331" s="80">
        <v>0.84399999999999997</v>
      </c>
      <c r="U331" s="85">
        <v>0.87455585932733104</v>
      </c>
      <c r="V331" s="95">
        <v>0.84926999999999997</v>
      </c>
      <c r="W331" s="105">
        <v>0.83957000000000004</v>
      </c>
      <c r="X331" s="90">
        <v>0.83399999999999996</v>
      </c>
      <c r="Y331" s="13">
        <v>0.89100000000000001</v>
      </c>
      <c r="Z331" s="65">
        <v>0.93500000000000005</v>
      </c>
      <c r="AB331" s="78">
        <f t="shared" si="506"/>
        <v>0.83399999999999996</v>
      </c>
      <c r="AC331" s="78">
        <f t="shared" si="507"/>
        <v>0.93969999999999998</v>
      </c>
      <c r="AD331" s="68">
        <f t="shared" si="511"/>
        <v>0.10570000000000002</v>
      </c>
      <c r="AE331" s="120">
        <v>0.83399999999999996</v>
      </c>
      <c r="AF331" s="120">
        <v>0.93969999999999998</v>
      </c>
    </row>
    <row r="332" spans="2:32" ht="14.4" x14ac:dyDescent="0.3">
      <c r="B332" s="73">
        <f t="shared" si="508"/>
        <v>70.25</v>
      </c>
      <c r="C332" s="42">
        <f t="shared" ref="C332:H332" si="552">((C351-C331)/20)+C331</f>
        <v>0.85149999999999992</v>
      </c>
      <c r="D332" s="16">
        <f t="shared" si="552"/>
        <v>0.88100000000000001</v>
      </c>
      <c r="E332" s="27">
        <f t="shared" si="552"/>
        <v>0.86372499999999997</v>
      </c>
      <c r="F332" s="27">
        <f t="shared" si="552"/>
        <v>0.84594999999999998</v>
      </c>
      <c r="G332" s="16">
        <f t="shared" si="552"/>
        <v>0.87149999999999994</v>
      </c>
      <c r="H332" s="29">
        <f t="shared" si="552"/>
        <v>0.90100000000000002</v>
      </c>
      <c r="I332" s="9">
        <f>((I335-I331)/4)+I331</f>
        <v>0.89675000000000005</v>
      </c>
      <c r="J332" s="16">
        <f>((J351-J331)/20)+J331</f>
        <v>0.87149999999999994</v>
      </c>
      <c r="L332" s="24">
        <f t="shared" ref="L332:Z332" si="553">((L351-L331)/20)+L331</f>
        <v>0.92900000000000005</v>
      </c>
      <c r="M332" s="16">
        <f>((M351-M331)/20)+M331</f>
        <v>0.93100000000000005</v>
      </c>
      <c r="N332" s="29">
        <f t="shared" si="553"/>
        <v>0.91125</v>
      </c>
      <c r="O332" s="33">
        <f t="shared" si="553"/>
        <v>0.93618000000000001</v>
      </c>
      <c r="P332" s="40">
        <f t="shared" si="553"/>
        <v>0.92649999999999999</v>
      </c>
      <c r="R332" s="55">
        <f t="shared" si="553"/>
        <v>0.915385</v>
      </c>
      <c r="S332" s="61">
        <f t="shared" si="553"/>
        <v>0.94025000000000003</v>
      </c>
      <c r="T332" s="80">
        <v>0.84599999999999997</v>
      </c>
      <c r="U332" s="85">
        <v>0.87543261277158058</v>
      </c>
      <c r="V332" s="94">
        <f>((V335-V331)*25%)+V331</f>
        <v>0.85084249999999995</v>
      </c>
      <c r="W332" s="106">
        <f>((W335-W331)*25%)+W331</f>
        <v>0.84078000000000008</v>
      </c>
      <c r="X332" s="91">
        <f t="shared" si="553"/>
        <v>0.83539999999999992</v>
      </c>
      <c r="Y332" s="16">
        <f t="shared" si="553"/>
        <v>0.89185000000000003</v>
      </c>
      <c r="Z332" s="66">
        <f t="shared" si="553"/>
        <v>0.93575000000000008</v>
      </c>
      <c r="AB332" s="78">
        <f t="shared" si="506"/>
        <v>0.83539999999999992</v>
      </c>
      <c r="AC332" s="78">
        <f t="shared" si="507"/>
        <v>0.94025000000000003</v>
      </c>
      <c r="AD332" s="68">
        <f t="shared" si="511"/>
        <v>0.10485000000000011</v>
      </c>
      <c r="AE332" s="120">
        <v>0.83539999999999992</v>
      </c>
      <c r="AF332" s="120">
        <v>0.94025000000000003</v>
      </c>
    </row>
    <row r="333" spans="2:32" ht="14.4" x14ac:dyDescent="0.3">
      <c r="B333" s="73">
        <f t="shared" si="508"/>
        <v>70.5</v>
      </c>
      <c r="C333" s="42">
        <f t="shared" ref="C333:H333" si="554">((C351-C331)/20)+C332</f>
        <v>0.85299999999999998</v>
      </c>
      <c r="D333" s="16">
        <f t="shared" si="554"/>
        <v>0.88200000000000001</v>
      </c>
      <c r="E333" s="27">
        <f t="shared" si="554"/>
        <v>0.86544999999999994</v>
      </c>
      <c r="F333" s="27">
        <f t="shared" si="554"/>
        <v>0.84689999999999999</v>
      </c>
      <c r="G333" s="16">
        <f t="shared" si="554"/>
        <v>0.873</v>
      </c>
      <c r="H333" s="29">
        <f t="shared" si="554"/>
        <v>0.90200000000000002</v>
      </c>
      <c r="I333" s="9">
        <f>((I335-I331)/4)+I332</f>
        <v>0.89850000000000008</v>
      </c>
      <c r="J333" s="16">
        <f>((J351-J331)/20)+J332</f>
        <v>0.873</v>
      </c>
      <c r="L333" s="24">
        <f t="shared" ref="L333:Z333" si="555">((L351-L331)/20)+L332</f>
        <v>0.93</v>
      </c>
      <c r="M333" s="16">
        <f>((M351-M331)/20)+M332</f>
        <v>0.93200000000000005</v>
      </c>
      <c r="N333" s="29">
        <f t="shared" si="555"/>
        <v>0.91249999999999998</v>
      </c>
      <c r="O333" s="33">
        <f t="shared" si="555"/>
        <v>0.93776000000000004</v>
      </c>
      <c r="P333" s="40">
        <f t="shared" si="555"/>
        <v>0.92799999999999994</v>
      </c>
      <c r="R333" s="55">
        <f t="shared" si="555"/>
        <v>0.91607000000000005</v>
      </c>
      <c r="S333" s="61">
        <f t="shared" si="555"/>
        <v>0.94080000000000008</v>
      </c>
      <c r="T333" s="80">
        <v>0.84699999999999998</v>
      </c>
      <c r="U333" s="85">
        <v>0.87630323841585589</v>
      </c>
      <c r="V333" s="94">
        <f>((V335-V331)*50%)+V331</f>
        <v>0.85241499999999992</v>
      </c>
      <c r="W333" s="106">
        <f>((W335-W331)*50%)+W331</f>
        <v>0.84199000000000002</v>
      </c>
      <c r="X333" s="91">
        <f t="shared" si="555"/>
        <v>0.83679999999999988</v>
      </c>
      <c r="Y333" s="16">
        <f t="shared" si="555"/>
        <v>0.89270000000000005</v>
      </c>
      <c r="Z333" s="66">
        <f t="shared" si="555"/>
        <v>0.93650000000000011</v>
      </c>
      <c r="AB333" s="78">
        <f t="shared" si="506"/>
        <v>0.83679999999999988</v>
      </c>
      <c r="AC333" s="78">
        <f t="shared" si="507"/>
        <v>0.94080000000000008</v>
      </c>
      <c r="AD333" s="68">
        <f t="shared" si="511"/>
        <v>0.1040000000000002</v>
      </c>
      <c r="AE333" s="120">
        <v>0.83679999999999988</v>
      </c>
      <c r="AF333" s="120">
        <v>0.94080000000000008</v>
      </c>
    </row>
    <row r="334" spans="2:32" ht="14.4" x14ac:dyDescent="0.3">
      <c r="B334" s="73">
        <f t="shared" si="508"/>
        <v>70.75</v>
      </c>
      <c r="C334" s="42">
        <f t="shared" ref="C334:H334" si="556">((C351-C331)/20)+C333</f>
        <v>0.85450000000000004</v>
      </c>
      <c r="D334" s="16">
        <f t="shared" si="556"/>
        <v>0.88300000000000001</v>
      </c>
      <c r="E334" s="27">
        <f t="shared" si="556"/>
        <v>0.86717499999999992</v>
      </c>
      <c r="F334" s="27">
        <f t="shared" si="556"/>
        <v>0.84784999999999999</v>
      </c>
      <c r="G334" s="16">
        <f t="shared" si="556"/>
        <v>0.87450000000000006</v>
      </c>
      <c r="H334" s="29">
        <f t="shared" si="556"/>
        <v>0.90300000000000002</v>
      </c>
      <c r="I334" s="9">
        <f>((I335-I331)/4)+I333</f>
        <v>0.90025000000000011</v>
      </c>
      <c r="J334" s="16">
        <f>((J351-J331)/20)+J333</f>
        <v>0.87450000000000006</v>
      </c>
      <c r="L334" s="24">
        <f t="shared" ref="L334:Z334" si="557">((L351-L331)/20)+L333</f>
        <v>0.93100000000000005</v>
      </c>
      <c r="M334" s="16">
        <f>((M351-M331)/20)+M333</f>
        <v>0.93300000000000005</v>
      </c>
      <c r="N334" s="29">
        <f t="shared" si="557"/>
        <v>0.91374999999999995</v>
      </c>
      <c r="O334" s="33">
        <f t="shared" si="557"/>
        <v>0.93934000000000006</v>
      </c>
      <c r="P334" s="40">
        <f t="shared" si="557"/>
        <v>0.92949999999999988</v>
      </c>
      <c r="R334" s="55">
        <f t="shared" si="557"/>
        <v>0.9167550000000001</v>
      </c>
      <c r="S334" s="61">
        <f t="shared" si="557"/>
        <v>0.94135000000000013</v>
      </c>
      <c r="T334" s="80">
        <v>0.84899999999999998</v>
      </c>
      <c r="U334" s="85">
        <v>0.87716777908853993</v>
      </c>
      <c r="V334" s="94">
        <f>((V335-V331)*75%)+V331</f>
        <v>0.85398750000000001</v>
      </c>
      <c r="W334" s="106">
        <f>((W335-W331)*75%)+W331</f>
        <v>0.84319999999999995</v>
      </c>
      <c r="X334" s="91">
        <f t="shared" si="557"/>
        <v>0.83819999999999983</v>
      </c>
      <c r="Y334" s="16">
        <f t="shared" si="557"/>
        <v>0.89355000000000007</v>
      </c>
      <c r="Z334" s="66">
        <f t="shared" si="557"/>
        <v>0.93725000000000014</v>
      </c>
      <c r="AB334" s="78">
        <f t="shared" si="506"/>
        <v>0.83819999999999983</v>
      </c>
      <c r="AC334" s="78">
        <f t="shared" si="507"/>
        <v>0.94135000000000013</v>
      </c>
      <c r="AD334" s="68">
        <f t="shared" si="511"/>
        <v>0.1031500000000003</v>
      </c>
      <c r="AE334" s="120">
        <v>0.83819999999999983</v>
      </c>
      <c r="AF334" s="120">
        <v>0.94135000000000013</v>
      </c>
    </row>
    <row r="335" spans="2:32" ht="14.4" x14ac:dyDescent="0.3">
      <c r="B335" s="73">
        <f t="shared" si="508"/>
        <v>71</v>
      </c>
      <c r="C335" s="42">
        <f t="shared" ref="C335:H335" si="558">((C351-C331)/20)+C334</f>
        <v>0.85600000000000009</v>
      </c>
      <c r="D335" s="16">
        <f t="shared" si="558"/>
        <v>0.88400000000000001</v>
      </c>
      <c r="E335" s="27">
        <f t="shared" si="558"/>
        <v>0.86889999999999989</v>
      </c>
      <c r="F335" s="27">
        <f t="shared" si="558"/>
        <v>0.8488</v>
      </c>
      <c r="G335" s="16">
        <f t="shared" si="558"/>
        <v>0.87600000000000011</v>
      </c>
      <c r="H335" s="29">
        <f t="shared" si="558"/>
        <v>0.90400000000000003</v>
      </c>
      <c r="I335" s="8">
        <v>0.90200000000000002</v>
      </c>
      <c r="J335" s="16">
        <f>((J351-J331)/20)+J334</f>
        <v>0.87600000000000011</v>
      </c>
      <c r="L335" s="24">
        <f t="shared" ref="L335:Z335" si="559">((L351-L331)/20)+L334</f>
        <v>0.93200000000000005</v>
      </c>
      <c r="M335" s="16">
        <f>((M351-M331)/20)+M334</f>
        <v>0.93400000000000005</v>
      </c>
      <c r="N335" s="29">
        <f t="shared" si="559"/>
        <v>0.91499999999999992</v>
      </c>
      <c r="O335" s="33">
        <f t="shared" si="559"/>
        <v>0.94092000000000009</v>
      </c>
      <c r="P335" s="40">
        <f t="shared" si="559"/>
        <v>0.93099999999999983</v>
      </c>
      <c r="R335" s="55">
        <f t="shared" si="559"/>
        <v>0.91744000000000014</v>
      </c>
      <c r="S335" s="61">
        <f t="shared" si="559"/>
        <v>0.94190000000000018</v>
      </c>
      <c r="T335" s="80">
        <v>0.85</v>
      </c>
      <c r="U335" s="85">
        <v>0.87802627731868044</v>
      </c>
      <c r="V335" s="95">
        <v>0.85555999999999999</v>
      </c>
      <c r="W335" s="105">
        <v>0.84440999999999999</v>
      </c>
      <c r="X335" s="91">
        <f t="shared" si="559"/>
        <v>0.83959999999999979</v>
      </c>
      <c r="Y335" s="16">
        <f t="shared" si="559"/>
        <v>0.89440000000000008</v>
      </c>
      <c r="Z335" s="66">
        <f t="shared" si="559"/>
        <v>0.93800000000000017</v>
      </c>
      <c r="AB335" s="78">
        <f t="shared" si="506"/>
        <v>0.83959999999999979</v>
      </c>
      <c r="AC335" s="78">
        <f t="shared" si="507"/>
        <v>0.94190000000000018</v>
      </c>
      <c r="AD335" s="68">
        <f t="shared" si="511"/>
        <v>0.10230000000000039</v>
      </c>
      <c r="AE335" s="120">
        <v>0.83959999999999979</v>
      </c>
      <c r="AF335" s="120">
        <v>0.94190000000000018</v>
      </c>
    </row>
    <row r="336" spans="2:32" ht="14.4" x14ac:dyDescent="0.3">
      <c r="B336" s="73">
        <f t="shared" si="508"/>
        <v>71.25</v>
      </c>
      <c r="C336" s="42">
        <f t="shared" ref="C336:H336" si="560">((C351-C331)/20)+C335</f>
        <v>0.85750000000000015</v>
      </c>
      <c r="D336" s="16">
        <f t="shared" si="560"/>
        <v>0.88500000000000001</v>
      </c>
      <c r="E336" s="27">
        <f t="shared" si="560"/>
        <v>0.87062499999999987</v>
      </c>
      <c r="F336" s="27">
        <f t="shared" si="560"/>
        <v>0.84975000000000001</v>
      </c>
      <c r="G336" s="16">
        <f t="shared" si="560"/>
        <v>0.87750000000000017</v>
      </c>
      <c r="H336" s="29">
        <f t="shared" si="560"/>
        <v>0.90500000000000003</v>
      </c>
      <c r="I336" s="9">
        <f>((I339-I335)/4)+I335</f>
        <v>0.90375000000000005</v>
      </c>
      <c r="J336" s="16">
        <f>((J351-J331)/20)+J335</f>
        <v>0.87750000000000017</v>
      </c>
      <c r="L336" s="24">
        <f t="shared" ref="L336:Z336" si="561">((L351-L331)/20)+L335</f>
        <v>0.93300000000000005</v>
      </c>
      <c r="M336" s="16">
        <f>((M351-M331)/20)+M335</f>
        <v>0.93500000000000005</v>
      </c>
      <c r="N336" s="29">
        <f t="shared" si="561"/>
        <v>0.9162499999999999</v>
      </c>
      <c r="O336" s="33">
        <f t="shared" si="561"/>
        <v>0.94250000000000012</v>
      </c>
      <c r="P336" s="40">
        <f t="shared" si="561"/>
        <v>0.93249999999999977</v>
      </c>
      <c r="R336" s="55">
        <f t="shared" si="561"/>
        <v>0.91812500000000019</v>
      </c>
      <c r="S336" s="61">
        <f t="shared" si="561"/>
        <v>0.94245000000000023</v>
      </c>
      <c r="T336" s="80">
        <v>0.85099999999999998</v>
      </c>
      <c r="U336" s="85">
        <v>0.87887877533808045</v>
      </c>
      <c r="V336" s="94">
        <f>((V339-V335)*25%)+V335</f>
        <v>0.85704500000000006</v>
      </c>
      <c r="W336" s="106">
        <f>((W339-W335)*25%)+W335</f>
        <v>0.84560499999999994</v>
      </c>
      <c r="X336" s="91">
        <f t="shared" si="561"/>
        <v>0.84099999999999975</v>
      </c>
      <c r="Y336" s="16">
        <f t="shared" si="561"/>
        <v>0.8952500000000001</v>
      </c>
      <c r="Z336" s="66">
        <f t="shared" si="561"/>
        <v>0.9387500000000002</v>
      </c>
      <c r="AB336" s="78">
        <f t="shared" si="506"/>
        <v>0.84099999999999975</v>
      </c>
      <c r="AC336" s="78">
        <f t="shared" si="507"/>
        <v>0.94250000000000012</v>
      </c>
      <c r="AD336" s="68">
        <f t="shared" si="511"/>
        <v>0.10150000000000037</v>
      </c>
      <c r="AE336" s="120">
        <v>0.84099999999999975</v>
      </c>
      <c r="AF336" s="120">
        <v>0.94250000000000012</v>
      </c>
    </row>
    <row r="337" spans="2:32" ht="14.4" x14ac:dyDescent="0.3">
      <c r="B337" s="73">
        <f t="shared" si="508"/>
        <v>71.5</v>
      </c>
      <c r="C337" s="42">
        <f t="shared" ref="C337:H337" si="562">((C351-C331)/20)+C336</f>
        <v>0.85900000000000021</v>
      </c>
      <c r="D337" s="16">
        <f t="shared" si="562"/>
        <v>0.88600000000000001</v>
      </c>
      <c r="E337" s="27">
        <f t="shared" si="562"/>
        <v>0.87234999999999985</v>
      </c>
      <c r="F337" s="27">
        <f t="shared" si="562"/>
        <v>0.85070000000000001</v>
      </c>
      <c r="G337" s="16">
        <f t="shared" si="562"/>
        <v>0.87900000000000023</v>
      </c>
      <c r="H337" s="29">
        <f t="shared" si="562"/>
        <v>0.90600000000000003</v>
      </c>
      <c r="I337" s="9">
        <f>((I339-I335)/4)+I336</f>
        <v>0.90550000000000008</v>
      </c>
      <c r="J337" s="16">
        <f>((J351-J331)/20)+J336</f>
        <v>0.87900000000000023</v>
      </c>
      <c r="L337" s="24">
        <f t="shared" ref="L337:Z337" si="563">((L351-L331)/20)+L336</f>
        <v>0.93400000000000005</v>
      </c>
      <c r="M337" s="16">
        <f>((M351-M331)/20)+M336</f>
        <v>0.93600000000000005</v>
      </c>
      <c r="N337" s="29">
        <f t="shared" si="563"/>
        <v>0.91749999999999987</v>
      </c>
      <c r="O337" s="33">
        <f t="shared" si="563"/>
        <v>0.94408000000000014</v>
      </c>
      <c r="P337" s="40">
        <f t="shared" si="563"/>
        <v>0.93399999999999972</v>
      </c>
      <c r="R337" s="55">
        <f t="shared" si="563"/>
        <v>0.91881000000000024</v>
      </c>
      <c r="S337" s="61">
        <f t="shared" si="563"/>
        <v>0.94300000000000028</v>
      </c>
      <c r="T337" s="80">
        <v>0.85299999999999998</v>
      </c>
      <c r="U337" s="85">
        <v>0.87972531508337781</v>
      </c>
      <c r="V337" s="94">
        <f>((V339-V335)*50%)+V335</f>
        <v>0.85853000000000002</v>
      </c>
      <c r="W337" s="106">
        <f>((W339-W335)*50%)+W335</f>
        <v>0.8468</v>
      </c>
      <c r="X337" s="91">
        <f t="shared" si="563"/>
        <v>0.8423999999999997</v>
      </c>
      <c r="Y337" s="16">
        <f t="shared" si="563"/>
        <v>0.89610000000000012</v>
      </c>
      <c r="Z337" s="66">
        <f t="shared" si="563"/>
        <v>0.93950000000000022</v>
      </c>
      <c r="AB337" s="78">
        <f t="shared" si="506"/>
        <v>0.8423999999999997</v>
      </c>
      <c r="AC337" s="78">
        <f t="shared" si="507"/>
        <v>0.94408000000000014</v>
      </c>
      <c r="AD337" s="68">
        <f t="shared" si="511"/>
        <v>0.10168000000000044</v>
      </c>
      <c r="AE337" s="120">
        <v>0.8423999999999997</v>
      </c>
      <c r="AF337" s="120">
        <v>0.94408000000000014</v>
      </c>
    </row>
    <row r="338" spans="2:32" ht="14.4" x14ac:dyDescent="0.3">
      <c r="B338" s="73">
        <f t="shared" si="508"/>
        <v>71.75</v>
      </c>
      <c r="C338" s="42">
        <f t="shared" ref="C338:H338" si="564">((C351-C331)/20)+C337</f>
        <v>0.86050000000000026</v>
      </c>
      <c r="D338" s="16">
        <f t="shared" si="564"/>
        <v>0.88700000000000001</v>
      </c>
      <c r="E338" s="27">
        <f t="shared" si="564"/>
        <v>0.87407499999999982</v>
      </c>
      <c r="F338" s="27">
        <f t="shared" si="564"/>
        <v>0.85165000000000002</v>
      </c>
      <c r="G338" s="16">
        <f t="shared" si="564"/>
        <v>0.88050000000000028</v>
      </c>
      <c r="H338" s="29">
        <f t="shared" si="564"/>
        <v>0.90700000000000003</v>
      </c>
      <c r="I338" s="9">
        <f>((I339-I335)/4)+I337</f>
        <v>0.90725000000000011</v>
      </c>
      <c r="J338" s="16">
        <f>((J351-J331)/20)+J337</f>
        <v>0.88050000000000028</v>
      </c>
      <c r="L338" s="24">
        <f t="shared" ref="L338:Z338" si="565">((L351-L331)/20)+L337</f>
        <v>0.93500000000000005</v>
      </c>
      <c r="M338" s="16">
        <f>((M351-M331)/20)+M337</f>
        <v>0.93700000000000006</v>
      </c>
      <c r="N338" s="29">
        <f t="shared" si="565"/>
        <v>0.91874999999999984</v>
      </c>
      <c r="O338" s="33">
        <f t="shared" si="565"/>
        <v>0.94566000000000017</v>
      </c>
      <c r="P338" s="40">
        <f t="shared" si="565"/>
        <v>0.93549999999999967</v>
      </c>
      <c r="R338" s="55">
        <f t="shared" si="565"/>
        <v>0.91949500000000028</v>
      </c>
      <c r="S338" s="61">
        <f t="shared" si="565"/>
        <v>0.94355000000000033</v>
      </c>
      <c r="T338" s="80">
        <v>0.85399999999999998</v>
      </c>
      <c r="U338" s="85">
        <v>0.88056593819810614</v>
      </c>
      <c r="V338" s="94">
        <f>((V339-V335)*75%)+V335</f>
        <v>0.86001499999999997</v>
      </c>
      <c r="W338" s="106">
        <f>((W339-W335)*75%)+W335</f>
        <v>0.84799500000000005</v>
      </c>
      <c r="X338" s="91">
        <f t="shared" si="565"/>
        <v>0.84379999999999966</v>
      </c>
      <c r="Y338" s="16">
        <f t="shared" si="565"/>
        <v>0.89695000000000014</v>
      </c>
      <c r="Z338" s="66">
        <f t="shared" si="565"/>
        <v>0.94025000000000025</v>
      </c>
      <c r="AB338" s="78">
        <f t="shared" si="506"/>
        <v>0.84379999999999966</v>
      </c>
      <c r="AC338" s="78">
        <f t="shared" si="507"/>
        <v>0.94566000000000017</v>
      </c>
      <c r="AD338" s="68">
        <f t="shared" si="511"/>
        <v>0.10186000000000051</v>
      </c>
      <c r="AE338" s="120">
        <v>0.84379999999999966</v>
      </c>
      <c r="AF338" s="120">
        <v>0.94566000000000017</v>
      </c>
    </row>
    <row r="339" spans="2:32" ht="14.4" x14ac:dyDescent="0.3">
      <c r="B339" s="73">
        <f t="shared" si="508"/>
        <v>72</v>
      </c>
      <c r="C339" s="42">
        <f t="shared" ref="C339:H339" si="566">((C351-C331)/20)+C338</f>
        <v>0.86200000000000032</v>
      </c>
      <c r="D339" s="16">
        <f t="shared" si="566"/>
        <v>0.88800000000000001</v>
      </c>
      <c r="E339" s="27">
        <f t="shared" si="566"/>
        <v>0.8757999999999998</v>
      </c>
      <c r="F339" s="27">
        <f t="shared" si="566"/>
        <v>0.85260000000000002</v>
      </c>
      <c r="G339" s="16">
        <f t="shared" si="566"/>
        <v>0.88200000000000034</v>
      </c>
      <c r="H339" s="29">
        <f t="shared" si="566"/>
        <v>0.90800000000000003</v>
      </c>
      <c r="I339" s="8">
        <v>0.90900000000000003</v>
      </c>
      <c r="J339" s="16">
        <f>((J351-J331)/20)+J338</f>
        <v>0.88200000000000034</v>
      </c>
      <c r="L339" s="24">
        <f t="shared" ref="L339:Z339" si="567">((L351-L331)/20)+L338</f>
        <v>0.93600000000000005</v>
      </c>
      <c r="M339" s="16">
        <f>((M351-M331)/20)+M338</f>
        <v>0.93800000000000006</v>
      </c>
      <c r="N339" s="29">
        <f t="shared" si="567"/>
        <v>0.91999999999999982</v>
      </c>
      <c r="O339" s="33">
        <f t="shared" si="567"/>
        <v>0.94724000000000019</v>
      </c>
      <c r="P339" s="40">
        <f t="shared" si="567"/>
        <v>0.93699999999999961</v>
      </c>
      <c r="R339" s="55">
        <f t="shared" si="567"/>
        <v>0.92018000000000033</v>
      </c>
      <c r="S339" s="61">
        <f t="shared" si="567"/>
        <v>0.94410000000000038</v>
      </c>
      <c r="T339" s="80">
        <v>0.85499999999999998</v>
      </c>
      <c r="U339" s="85">
        <v>0.88140068603474531</v>
      </c>
      <c r="V339" s="95">
        <v>0.86150000000000004</v>
      </c>
      <c r="W339" s="105">
        <v>0.84919</v>
      </c>
      <c r="X339" s="91">
        <f t="shared" si="567"/>
        <v>0.84519999999999962</v>
      </c>
      <c r="Y339" s="16">
        <f t="shared" si="567"/>
        <v>0.89780000000000015</v>
      </c>
      <c r="Z339" s="66">
        <f t="shared" si="567"/>
        <v>0.94100000000000028</v>
      </c>
      <c r="AB339" s="78">
        <f t="shared" si="506"/>
        <v>0.84519999999999962</v>
      </c>
      <c r="AC339" s="78">
        <f t="shared" si="507"/>
        <v>0.94724000000000019</v>
      </c>
      <c r="AD339" s="68">
        <f t="shared" si="511"/>
        <v>0.10204000000000057</v>
      </c>
      <c r="AE339" s="120">
        <v>0.84519999999999962</v>
      </c>
      <c r="AF339" s="120">
        <v>0.94724000000000019</v>
      </c>
    </row>
    <row r="340" spans="2:32" ht="14.4" x14ac:dyDescent="0.3">
      <c r="B340" s="73">
        <f t="shared" si="508"/>
        <v>72.25</v>
      </c>
      <c r="C340" s="42">
        <f t="shared" ref="C340:H340" si="568">((C351-C331)/20)+C339</f>
        <v>0.86350000000000038</v>
      </c>
      <c r="D340" s="16">
        <f t="shared" si="568"/>
        <v>0.88900000000000001</v>
      </c>
      <c r="E340" s="27">
        <f t="shared" si="568"/>
        <v>0.87752499999999978</v>
      </c>
      <c r="F340" s="27">
        <f t="shared" si="568"/>
        <v>0.85355000000000003</v>
      </c>
      <c r="G340" s="16">
        <f t="shared" si="568"/>
        <v>0.8835000000000004</v>
      </c>
      <c r="H340" s="29">
        <f t="shared" si="568"/>
        <v>0.90900000000000003</v>
      </c>
      <c r="I340" s="9">
        <f>((I343-I339)/4)+I339</f>
        <v>0.91075000000000006</v>
      </c>
      <c r="J340" s="16">
        <f>((J351-J331)/20)+J339</f>
        <v>0.8835000000000004</v>
      </c>
      <c r="L340" s="24">
        <f t="shared" ref="L340:Z340" si="569">((L351-L331)/20)+L339</f>
        <v>0.93700000000000006</v>
      </c>
      <c r="M340" s="16">
        <f>((M351-M331)/20)+M339</f>
        <v>0.93900000000000006</v>
      </c>
      <c r="N340" s="29">
        <f t="shared" si="569"/>
        <v>0.92124999999999979</v>
      </c>
      <c r="O340" s="33">
        <f t="shared" si="569"/>
        <v>0.94882000000000022</v>
      </c>
      <c r="P340" s="40">
        <f t="shared" si="569"/>
        <v>0.93849999999999956</v>
      </c>
      <c r="R340" s="55">
        <f t="shared" si="569"/>
        <v>0.92086500000000038</v>
      </c>
      <c r="S340" s="61">
        <f t="shared" si="569"/>
        <v>0.94465000000000043</v>
      </c>
      <c r="T340" s="80">
        <v>0.85699999999999998</v>
      </c>
      <c r="U340" s="85">
        <v>0.88222959965675329</v>
      </c>
      <c r="V340" s="94">
        <f>((V343-V339)*25%)+V339</f>
        <v>0.86295500000000003</v>
      </c>
      <c r="W340" s="106">
        <f>((W343-W339)*25%)+W339</f>
        <v>0.85036749999999994</v>
      </c>
      <c r="X340" s="91">
        <f t="shared" si="569"/>
        <v>0.84659999999999958</v>
      </c>
      <c r="Y340" s="16">
        <f t="shared" si="569"/>
        <v>0.89865000000000017</v>
      </c>
      <c r="Z340" s="66">
        <f t="shared" si="569"/>
        <v>0.94175000000000031</v>
      </c>
      <c r="AB340" s="78">
        <f t="shared" si="506"/>
        <v>0.84659999999999958</v>
      </c>
      <c r="AC340" s="78">
        <f t="shared" si="507"/>
        <v>0.94882000000000022</v>
      </c>
      <c r="AD340" s="68">
        <f t="shared" si="511"/>
        <v>0.10222000000000064</v>
      </c>
      <c r="AE340" s="120">
        <v>0.84659999999999958</v>
      </c>
      <c r="AF340" s="120">
        <v>0.94882000000000022</v>
      </c>
    </row>
    <row r="341" spans="2:32" ht="14.4" x14ac:dyDescent="0.3">
      <c r="B341" s="73">
        <f t="shared" si="508"/>
        <v>72.5</v>
      </c>
      <c r="C341" s="42">
        <f t="shared" ref="C341:H341" si="570">((C351-C331)/20)+C340</f>
        <v>0.86500000000000044</v>
      </c>
      <c r="D341" s="16">
        <f t="shared" si="570"/>
        <v>0.89</v>
      </c>
      <c r="E341" s="27">
        <f t="shared" si="570"/>
        <v>0.87924999999999975</v>
      </c>
      <c r="F341" s="27">
        <f t="shared" si="570"/>
        <v>0.85450000000000004</v>
      </c>
      <c r="G341" s="16">
        <f t="shared" si="570"/>
        <v>0.88500000000000045</v>
      </c>
      <c r="H341" s="29">
        <f t="shared" si="570"/>
        <v>0.91</v>
      </c>
      <c r="I341" s="9">
        <f>((I343-I339)/4)+I340</f>
        <v>0.91250000000000009</v>
      </c>
      <c r="J341" s="16">
        <f>((J351-J331)/20)+J340</f>
        <v>0.88500000000000045</v>
      </c>
      <c r="L341" s="24">
        <f t="shared" ref="L341:Z341" si="571">((L351-L331)/20)+L340</f>
        <v>0.93800000000000006</v>
      </c>
      <c r="M341" s="16">
        <f>((M351-M331)/20)+M340</f>
        <v>0.94000000000000006</v>
      </c>
      <c r="N341" s="29">
        <f t="shared" si="571"/>
        <v>0.92249999999999976</v>
      </c>
      <c r="O341" s="33">
        <f t="shared" si="571"/>
        <v>0.95040000000000024</v>
      </c>
      <c r="P341" s="40">
        <f t="shared" si="571"/>
        <v>0.9399999999999995</v>
      </c>
      <c r="R341" s="55">
        <f t="shared" si="571"/>
        <v>0.92155000000000042</v>
      </c>
      <c r="S341" s="61">
        <f t="shared" si="571"/>
        <v>0.94520000000000048</v>
      </c>
      <c r="T341" s="80">
        <v>0.85799999999999998</v>
      </c>
      <c r="U341" s="85">
        <v>0.88305271984058908</v>
      </c>
      <c r="V341" s="94">
        <f>((V343-V339)*50%)+V339</f>
        <v>0.86441000000000001</v>
      </c>
      <c r="W341" s="106">
        <f>((W343-W339)*50%)+W339</f>
        <v>0.851545</v>
      </c>
      <c r="X341" s="91">
        <f t="shared" si="571"/>
        <v>0.84799999999999953</v>
      </c>
      <c r="Y341" s="16">
        <f t="shared" si="571"/>
        <v>0.89950000000000019</v>
      </c>
      <c r="Z341" s="66">
        <f t="shared" si="571"/>
        <v>0.94250000000000034</v>
      </c>
      <c r="AB341" s="78">
        <f t="shared" si="506"/>
        <v>0.84799999999999953</v>
      </c>
      <c r="AC341" s="78">
        <f t="shared" si="507"/>
        <v>0.95040000000000024</v>
      </c>
      <c r="AD341" s="68">
        <f t="shared" si="511"/>
        <v>0.10240000000000071</v>
      </c>
      <c r="AE341" s="120">
        <v>0.84799999999999953</v>
      </c>
      <c r="AF341" s="120">
        <v>0.95040000000000024</v>
      </c>
    </row>
    <row r="342" spans="2:32" ht="14.4" x14ac:dyDescent="0.3">
      <c r="B342" s="73">
        <f t="shared" si="508"/>
        <v>72.75</v>
      </c>
      <c r="C342" s="42">
        <f t="shared" ref="C342:H342" si="572">((C351-C331)/20)+C341</f>
        <v>0.86650000000000049</v>
      </c>
      <c r="D342" s="16">
        <f t="shared" si="572"/>
        <v>0.89100000000000001</v>
      </c>
      <c r="E342" s="27">
        <f t="shared" si="572"/>
        <v>0.88097499999999973</v>
      </c>
      <c r="F342" s="27">
        <f t="shared" si="572"/>
        <v>0.85545000000000004</v>
      </c>
      <c r="G342" s="16">
        <f t="shared" si="572"/>
        <v>0.88650000000000051</v>
      </c>
      <c r="H342" s="29">
        <f t="shared" si="572"/>
        <v>0.91100000000000003</v>
      </c>
      <c r="I342" s="9">
        <f>((I343-I339)/4)+I341</f>
        <v>0.91425000000000012</v>
      </c>
      <c r="J342" s="16">
        <f>((J351-J331)/20)+J341</f>
        <v>0.88650000000000051</v>
      </c>
      <c r="L342" s="24">
        <f t="shared" ref="L342:Z342" si="573">((L351-L331)/20)+L341</f>
        <v>0.93900000000000006</v>
      </c>
      <c r="M342" s="16">
        <f>((M351-M331)/20)+M341</f>
        <v>0.94100000000000006</v>
      </c>
      <c r="N342" s="29">
        <f t="shared" si="573"/>
        <v>0.92374999999999974</v>
      </c>
      <c r="O342" s="33">
        <f t="shared" si="573"/>
        <v>0.95198000000000027</v>
      </c>
      <c r="P342" s="40">
        <f t="shared" si="573"/>
        <v>0.94149999999999945</v>
      </c>
      <c r="R342" s="55">
        <f t="shared" si="573"/>
        <v>0.92223500000000047</v>
      </c>
      <c r="S342" s="61">
        <f t="shared" si="573"/>
        <v>0.94575000000000053</v>
      </c>
      <c r="T342" s="80">
        <v>0.85899999999999999</v>
      </c>
      <c r="U342" s="85">
        <v>0.88387008707771619</v>
      </c>
      <c r="V342" s="94">
        <f>((V343-V339)*75%)+V339</f>
        <v>0.865865</v>
      </c>
      <c r="W342" s="106">
        <f>((W343-W339)*75%)+W339</f>
        <v>0.85272250000000005</v>
      </c>
      <c r="X342" s="91">
        <f t="shared" si="573"/>
        <v>0.84939999999999949</v>
      </c>
      <c r="Y342" s="16">
        <f t="shared" si="573"/>
        <v>0.90035000000000021</v>
      </c>
      <c r="Z342" s="66">
        <f t="shared" si="573"/>
        <v>0.94325000000000037</v>
      </c>
      <c r="AB342" s="78">
        <f t="shared" si="506"/>
        <v>0.84939999999999949</v>
      </c>
      <c r="AC342" s="78">
        <f t="shared" si="507"/>
        <v>0.95198000000000027</v>
      </c>
      <c r="AD342" s="68">
        <f t="shared" si="511"/>
        <v>0.10258000000000078</v>
      </c>
      <c r="AE342" s="120">
        <v>0.84939999999999949</v>
      </c>
      <c r="AF342" s="120">
        <v>0.95198000000000027</v>
      </c>
    </row>
    <row r="343" spans="2:32" ht="14.4" x14ac:dyDescent="0.3">
      <c r="B343" s="73">
        <f t="shared" si="508"/>
        <v>73</v>
      </c>
      <c r="C343" s="42">
        <f t="shared" ref="C343:H343" si="574">((C351-C331)/20)+C342</f>
        <v>0.86800000000000055</v>
      </c>
      <c r="D343" s="16">
        <f t="shared" si="574"/>
        <v>0.89200000000000002</v>
      </c>
      <c r="E343" s="27">
        <f t="shared" si="574"/>
        <v>0.88269999999999971</v>
      </c>
      <c r="F343" s="27">
        <f t="shared" si="574"/>
        <v>0.85640000000000005</v>
      </c>
      <c r="G343" s="16">
        <f t="shared" si="574"/>
        <v>0.88800000000000057</v>
      </c>
      <c r="H343" s="29">
        <f t="shared" si="574"/>
        <v>0.91200000000000003</v>
      </c>
      <c r="I343" s="8">
        <v>0.91600000000000004</v>
      </c>
      <c r="J343" s="16">
        <f>((J351-J331)/20)+J342</f>
        <v>0.88800000000000057</v>
      </c>
      <c r="L343" s="24">
        <f t="shared" ref="L343:Z343" si="575">((L351-L331)/20)+L342</f>
        <v>0.94000000000000006</v>
      </c>
      <c r="M343" s="16">
        <f>((M351-M331)/20)+M342</f>
        <v>0.94200000000000006</v>
      </c>
      <c r="N343" s="29">
        <f t="shared" si="575"/>
        <v>0.92499999999999971</v>
      </c>
      <c r="O343" s="33">
        <f t="shared" si="575"/>
        <v>0.9535600000000003</v>
      </c>
      <c r="P343" s="40">
        <f t="shared" si="575"/>
        <v>0.94299999999999939</v>
      </c>
      <c r="R343" s="55">
        <f t="shared" si="575"/>
        <v>0.92292000000000052</v>
      </c>
      <c r="S343" s="61">
        <f t="shared" si="575"/>
        <v>0.94630000000000059</v>
      </c>
      <c r="T343" s="80">
        <v>0.86099999999999999</v>
      </c>
      <c r="U343" s="85">
        <v>0.88468174157659563</v>
      </c>
      <c r="V343" s="95">
        <v>0.86731999999999998</v>
      </c>
      <c r="W343" s="105">
        <v>0.85389999999999999</v>
      </c>
      <c r="X343" s="91">
        <f t="shared" si="575"/>
        <v>0.85079999999999945</v>
      </c>
      <c r="Y343" s="16">
        <f t="shared" si="575"/>
        <v>0.90120000000000022</v>
      </c>
      <c r="Z343" s="66">
        <f t="shared" si="575"/>
        <v>0.94400000000000039</v>
      </c>
      <c r="AB343" s="78">
        <f t="shared" si="506"/>
        <v>0.85079999999999945</v>
      </c>
      <c r="AC343" s="78">
        <f t="shared" si="507"/>
        <v>0.9535600000000003</v>
      </c>
      <c r="AD343" s="68">
        <f t="shared" si="511"/>
        <v>0.10276000000000085</v>
      </c>
      <c r="AE343" s="120">
        <v>0.85079999999999945</v>
      </c>
      <c r="AF343" s="120">
        <v>0.9535600000000003</v>
      </c>
    </row>
    <row r="344" spans="2:32" ht="14.4" x14ac:dyDescent="0.3">
      <c r="B344" s="73">
        <f t="shared" si="508"/>
        <v>73.25</v>
      </c>
      <c r="C344" s="42">
        <f t="shared" ref="C344:H344" si="576">((C351-C331)/20)+C343</f>
        <v>0.86950000000000061</v>
      </c>
      <c r="D344" s="16">
        <f t="shared" si="576"/>
        <v>0.89300000000000002</v>
      </c>
      <c r="E344" s="27">
        <f t="shared" si="576"/>
        <v>0.88442499999999968</v>
      </c>
      <c r="F344" s="27">
        <f t="shared" si="576"/>
        <v>0.85735000000000006</v>
      </c>
      <c r="G344" s="16">
        <f t="shared" si="576"/>
        <v>0.88950000000000062</v>
      </c>
      <c r="H344" s="29">
        <f t="shared" si="576"/>
        <v>0.91300000000000003</v>
      </c>
      <c r="I344" s="9">
        <f>((I347-I343)/4)+I343</f>
        <v>0.91775000000000007</v>
      </c>
      <c r="J344" s="16">
        <f>((J351-J331)/20)+J343</f>
        <v>0.88950000000000062</v>
      </c>
      <c r="L344" s="24">
        <f t="shared" ref="L344:Z344" si="577">((L351-L331)/20)+L343</f>
        <v>0.94100000000000006</v>
      </c>
      <c r="M344" s="16">
        <f>((M351-M331)/20)+M343</f>
        <v>0.94300000000000006</v>
      </c>
      <c r="N344" s="29">
        <f t="shared" si="577"/>
        <v>0.92624999999999968</v>
      </c>
      <c r="O344" s="33">
        <f t="shared" si="577"/>
        <v>0.95514000000000032</v>
      </c>
      <c r="P344" s="40">
        <f t="shared" si="577"/>
        <v>0.94449999999999934</v>
      </c>
      <c r="R344" s="55">
        <f t="shared" si="577"/>
        <v>0.92360500000000056</v>
      </c>
      <c r="S344" s="61">
        <f t="shared" si="577"/>
        <v>0.94685000000000064</v>
      </c>
      <c r="T344" s="80">
        <v>0.86199999999999999</v>
      </c>
      <c r="U344" s="85">
        <v>0.88548772326466341</v>
      </c>
      <c r="V344" s="94">
        <f>((V347-V343)*25%)+V343</f>
        <v>0.86874499999999999</v>
      </c>
      <c r="W344" s="106">
        <f>((W347-W343)*25%)+W343</f>
        <v>0.85505999999999993</v>
      </c>
      <c r="X344" s="91">
        <f t="shared" si="577"/>
        <v>0.8521999999999994</v>
      </c>
      <c r="Y344" s="16">
        <f t="shared" si="577"/>
        <v>0.90205000000000024</v>
      </c>
      <c r="Z344" s="66">
        <f t="shared" si="577"/>
        <v>0.94475000000000042</v>
      </c>
      <c r="AB344" s="78">
        <f t="shared" si="506"/>
        <v>0.8521999999999994</v>
      </c>
      <c r="AC344" s="78">
        <f t="shared" si="507"/>
        <v>0.95514000000000032</v>
      </c>
      <c r="AD344" s="68">
        <f t="shared" si="511"/>
        <v>0.10294000000000092</v>
      </c>
      <c r="AE344" s="120">
        <v>0.8521999999999994</v>
      </c>
      <c r="AF344" s="120">
        <v>0.95514000000000032</v>
      </c>
    </row>
    <row r="345" spans="2:32" ht="14.4" x14ac:dyDescent="0.3">
      <c r="B345" s="73">
        <f t="shared" si="508"/>
        <v>73.5</v>
      </c>
      <c r="C345" s="42">
        <f t="shared" ref="C345:H345" si="578">((C351-C331)/20)+C344</f>
        <v>0.87100000000000066</v>
      </c>
      <c r="D345" s="16">
        <f t="shared" si="578"/>
        <v>0.89400000000000002</v>
      </c>
      <c r="E345" s="27">
        <f t="shared" si="578"/>
        <v>0.88614999999999966</v>
      </c>
      <c r="F345" s="27">
        <f t="shared" si="578"/>
        <v>0.85830000000000006</v>
      </c>
      <c r="G345" s="16">
        <f t="shared" si="578"/>
        <v>0.89100000000000068</v>
      </c>
      <c r="H345" s="29">
        <f t="shared" si="578"/>
        <v>0.91400000000000003</v>
      </c>
      <c r="I345" s="9">
        <f>((I347-I343)/4)+I344</f>
        <v>0.9195000000000001</v>
      </c>
      <c r="J345" s="16">
        <f>((J351-J331)/20)+J344</f>
        <v>0.89100000000000068</v>
      </c>
      <c r="L345" s="24">
        <f t="shared" ref="L345:Z345" si="579">((L351-L331)/20)+L344</f>
        <v>0.94200000000000006</v>
      </c>
      <c r="M345" s="16">
        <f>((M351-M331)/20)+M344</f>
        <v>0.94400000000000006</v>
      </c>
      <c r="N345" s="29">
        <f t="shared" si="579"/>
        <v>0.92749999999999966</v>
      </c>
      <c r="O345" s="33">
        <f t="shared" si="579"/>
        <v>0.95672000000000035</v>
      </c>
      <c r="P345" s="40">
        <f t="shared" si="579"/>
        <v>0.94599999999999929</v>
      </c>
      <c r="R345" s="55">
        <f t="shared" si="579"/>
        <v>0.92429000000000061</v>
      </c>
      <c r="S345" s="61">
        <f t="shared" si="579"/>
        <v>0.94740000000000069</v>
      </c>
      <c r="T345" s="80">
        <v>0.86299999999999999</v>
      </c>
      <c r="U345" s="85">
        <v>0.88628807179029578</v>
      </c>
      <c r="V345" s="94">
        <f>((V347-V343)*50%)+V343</f>
        <v>0.87017</v>
      </c>
      <c r="W345" s="106">
        <f>((W347-W343)*50%)+W343</f>
        <v>0.85621999999999998</v>
      </c>
      <c r="X345" s="91">
        <f t="shared" si="579"/>
        <v>0.85359999999999936</v>
      </c>
      <c r="Y345" s="16">
        <f t="shared" si="579"/>
        <v>0.90290000000000026</v>
      </c>
      <c r="Z345" s="66">
        <f t="shared" si="579"/>
        <v>0.94550000000000045</v>
      </c>
      <c r="AB345" s="78">
        <f t="shared" si="506"/>
        <v>0.85359999999999936</v>
      </c>
      <c r="AC345" s="78">
        <f t="shared" si="507"/>
        <v>0.95672000000000035</v>
      </c>
      <c r="AD345" s="68">
        <f t="shared" si="511"/>
        <v>0.10312000000000099</v>
      </c>
      <c r="AE345" s="120">
        <v>0.85359999999999936</v>
      </c>
      <c r="AF345" s="120">
        <v>0.95672000000000035</v>
      </c>
    </row>
    <row r="346" spans="2:32" ht="14.4" x14ac:dyDescent="0.3">
      <c r="B346" s="73">
        <f t="shared" si="508"/>
        <v>73.75</v>
      </c>
      <c r="C346" s="42">
        <f t="shared" ref="C346:H346" si="580">((C351-C331)/20)+C345</f>
        <v>0.87250000000000072</v>
      </c>
      <c r="D346" s="16">
        <f t="shared" si="580"/>
        <v>0.89500000000000002</v>
      </c>
      <c r="E346" s="27">
        <f t="shared" si="580"/>
        <v>0.88787499999999964</v>
      </c>
      <c r="F346" s="27">
        <f t="shared" si="580"/>
        <v>0.85925000000000007</v>
      </c>
      <c r="G346" s="16">
        <f t="shared" si="580"/>
        <v>0.89250000000000074</v>
      </c>
      <c r="H346" s="29">
        <f t="shared" si="580"/>
        <v>0.91500000000000004</v>
      </c>
      <c r="I346" s="9">
        <f>((I347-I343)/4)+I345</f>
        <v>0.92125000000000012</v>
      </c>
      <c r="J346" s="16">
        <f>((J351-J331)/20)+J345</f>
        <v>0.89250000000000074</v>
      </c>
      <c r="L346" s="24">
        <f t="shared" ref="L346:Z346" si="581">((L351-L331)/20)+L345</f>
        <v>0.94300000000000006</v>
      </c>
      <c r="M346" s="16">
        <f>((M351-M331)/20)+M345</f>
        <v>0.94500000000000006</v>
      </c>
      <c r="N346" s="29">
        <f t="shared" si="581"/>
        <v>0.92874999999999963</v>
      </c>
      <c r="O346" s="33">
        <f t="shared" si="581"/>
        <v>0.95830000000000037</v>
      </c>
      <c r="P346" s="40">
        <f t="shared" si="581"/>
        <v>0.94749999999999923</v>
      </c>
      <c r="R346" s="55">
        <f t="shared" si="581"/>
        <v>0.92497500000000066</v>
      </c>
      <c r="S346" s="61">
        <f t="shared" si="581"/>
        <v>0.94795000000000074</v>
      </c>
      <c r="T346" s="80">
        <v>0.86399999999999999</v>
      </c>
      <c r="U346" s="85">
        <v>0.88708282652475778</v>
      </c>
      <c r="V346" s="94">
        <f>((V347-V343)*75%)+V343</f>
        <v>0.87159500000000001</v>
      </c>
      <c r="W346" s="106">
        <f>((W347-W343)*75%)+W343</f>
        <v>0.85738000000000003</v>
      </c>
      <c r="X346" s="91">
        <f t="shared" si="581"/>
        <v>0.85499999999999932</v>
      </c>
      <c r="Y346" s="16">
        <f t="shared" si="581"/>
        <v>0.90375000000000028</v>
      </c>
      <c r="Z346" s="66">
        <f t="shared" si="581"/>
        <v>0.94625000000000048</v>
      </c>
      <c r="AB346" s="78">
        <f t="shared" si="506"/>
        <v>0.85499999999999932</v>
      </c>
      <c r="AC346" s="78">
        <f t="shared" si="507"/>
        <v>0.95830000000000037</v>
      </c>
      <c r="AD346" s="68">
        <f t="shared" si="511"/>
        <v>0.10330000000000106</v>
      </c>
      <c r="AE346" s="120">
        <v>0.85499999999999932</v>
      </c>
      <c r="AF346" s="120">
        <v>0.95830000000000037</v>
      </c>
    </row>
    <row r="347" spans="2:32" ht="14.4" x14ac:dyDescent="0.3">
      <c r="B347" s="73">
        <f t="shared" si="508"/>
        <v>74</v>
      </c>
      <c r="C347" s="42">
        <f t="shared" ref="C347:H347" si="582">((C351-C331)/20)+C346</f>
        <v>0.87400000000000078</v>
      </c>
      <c r="D347" s="16">
        <f t="shared" si="582"/>
        <v>0.89600000000000002</v>
      </c>
      <c r="E347" s="27">
        <f t="shared" si="582"/>
        <v>0.88959999999999961</v>
      </c>
      <c r="F347" s="27">
        <f t="shared" si="582"/>
        <v>0.86020000000000008</v>
      </c>
      <c r="G347" s="16">
        <f t="shared" si="582"/>
        <v>0.89400000000000079</v>
      </c>
      <c r="H347" s="29">
        <f t="shared" si="582"/>
        <v>0.91600000000000004</v>
      </c>
      <c r="I347" s="8">
        <v>0.92300000000000004</v>
      </c>
      <c r="J347" s="16">
        <f>((J351-J331)/20)+J346</f>
        <v>0.89400000000000079</v>
      </c>
      <c r="L347" s="24">
        <f t="shared" ref="L347:Z347" si="583">((L351-L331)/20)+L346</f>
        <v>0.94400000000000006</v>
      </c>
      <c r="M347" s="16">
        <f>((M351-M331)/20)+M346</f>
        <v>0.94600000000000006</v>
      </c>
      <c r="N347" s="29">
        <f t="shared" si="583"/>
        <v>0.9299999999999996</v>
      </c>
      <c r="O347" s="33">
        <f t="shared" si="583"/>
        <v>0.9598800000000004</v>
      </c>
      <c r="P347" s="40">
        <f t="shared" si="583"/>
        <v>0.94899999999999918</v>
      </c>
      <c r="R347" s="55">
        <f t="shared" si="583"/>
        <v>0.9256600000000007</v>
      </c>
      <c r="S347" s="61">
        <f t="shared" si="583"/>
        <v>0.94850000000000079</v>
      </c>
      <c r="T347" s="80">
        <v>0.86599999999999999</v>
      </c>
      <c r="U347" s="85">
        <v>0.88787202656414199</v>
      </c>
      <c r="V347" s="95">
        <v>0.87302000000000002</v>
      </c>
      <c r="W347" s="105">
        <v>0.85853999999999997</v>
      </c>
      <c r="X347" s="91">
        <f t="shared" si="583"/>
        <v>0.85639999999999927</v>
      </c>
      <c r="Y347" s="16">
        <f t="shared" si="583"/>
        <v>0.90460000000000029</v>
      </c>
      <c r="Z347" s="66">
        <f t="shared" si="583"/>
        <v>0.94700000000000051</v>
      </c>
      <c r="AB347" s="78">
        <f t="shared" si="506"/>
        <v>0.85639999999999927</v>
      </c>
      <c r="AC347" s="78">
        <f t="shared" si="507"/>
        <v>0.9598800000000004</v>
      </c>
      <c r="AD347" s="68">
        <f t="shared" si="511"/>
        <v>0.10348000000000113</v>
      </c>
      <c r="AE347" s="120">
        <v>0.85639999999999927</v>
      </c>
      <c r="AF347" s="120">
        <v>0.9598800000000004</v>
      </c>
    </row>
    <row r="348" spans="2:32" ht="14.4" x14ac:dyDescent="0.3">
      <c r="B348" s="73">
        <f t="shared" si="508"/>
        <v>74.25</v>
      </c>
      <c r="C348" s="42">
        <f t="shared" ref="C348:H348" si="584">((C351-C331)/20)+C347</f>
        <v>0.87550000000000083</v>
      </c>
      <c r="D348" s="16">
        <f t="shared" si="584"/>
        <v>0.89700000000000002</v>
      </c>
      <c r="E348" s="27">
        <f t="shared" si="584"/>
        <v>0.89132499999999959</v>
      </c>
      <c r="F348" s="27">
        <f t="shared" si="584"/>
        <v>0.86115000000000008</v>
      </c>
      <c r="G348" s="16">
        <f t="shared" si="584"/>
        <v>0.89550000000000085</v>
      </c>
      <c r="H348" s="29">
        <f t="shared" si="584"/>
        <v>0.91700000000000004</v>
      </c>
      <c r="I348" s="9">
        <f>((I351-I347)/4)+I347</f>
        <v>0.92475000000000007</v>
      </c>
      <c r="J348" s="16">
        <f>((J351-J331)/20)+J347</f>
        <v>0.89550000000000085</v>
      </c>
      <c r="L348" s="24">
        <f t="shared" ref="L348:Z348" si="585">((L351-L331)/20)+L347</f>
        <v>0.94500000000000006</v>
      </c>
      <c r="M348" s="16">
        <f>((M351-M331)/20)+M347</f>
        <v>0.94700000000000006</v>
      </c>
      <c r="N348" s="29">
        <f t="shared" si="585"/>
        <v>0.93124999999999958</v>
      </c>
      <c r="O348" s="33">
        <f t="shared" si="585"/>
        <v>0.96146000000000043</v>
      </c>
      <c r="P348" s="40">
        <f t="shared" si="585"/>
        <v>0.95049999999999912</v>
      </c>
      <c r="R348" s="55">
        <f t="shared" si="585"/>
        <v>0.92634500000000075</v>
      </c>
      <c r="S348" s="61">
        <f t="shared" si="585"/>
        <v>0.94905000000000084</v>
      </c>
      <c r="T348" s="80">
        <v>0.86699999999999999</v>
      </c>
      <c r="U348" s="85">
        <v>0.88865571073128957</v>
      </c>
      <c r="V348" s="94">
        <f>((V351-V347)*25%)+V347</f>
        <v>0.87444750000000004</v>
      </c>
      <c r="W348" s="106">
        <f>((W351-W347)*25%)+W347</f>
        <v>0.85968250000000002</v>
      </c>
      <c r="X348" s="91">
        <f t="shared" si="585"/>
        <v>0.85779999999999923</v>
      </c>
      <c r="Y348" s="16">
        <f t="shared" si="585"/>
        <v>0.90545000000000031</v>
      </c>
      <c r="Z348" s="66">
        <f t="shared" si="585"/>
        <v>0.94775000000000054</v>
      </c>
      <c r="AB348" s="78">
        <f t="shared" si="506"/>
        <v>0.85779999999999923</v>
      </c>
      <c r="AC348" s="78">
        <f t="shared" si="507"/>
        <v>0.96146000000000043</v>
      </c>
      <c r="AD348" s="68">
        <f t="shared" si="511"/>
        <v>0.1036600000000012</v>
      </c>
      <c r="AE348" s="120">
        <v>0.85779999999999923</v>
      </c>
      <c r="AF348" s="120">
        <v>0.96146000000000043</v>
      </c>
    </row>
    <row r="349" spans="2:32" ht="14.4" x14ac:dyDescent="0.3">
      <c r="B349" s="73">
        <f t="shared" si="508"/>
        <v>74.5</v>
      </c>
      <c r="C349" s="42">
        <f t="shared" ref="C349:H349" si="586">((C351-C331)/20)+C348</f>
        <v>0.87700000000000089</v>
      </c>
      <c r="D349" s="16">
        <f t="shared" si="586"/>
        <v>0.89800000000000002</v>
      </c>
      <c r="E349" s="27">
        <f t="shared" si="586"/>
        <v>0.89304999999999957</v>
      </c>
      <c r="F349" s="27">
        <f t="shared" si="586"/>
        <v>0.86210000000000009</v>
      </c>
      <c r="G349" s="16">
        <f t="shared" si="586"/>
        <v>0.89700000000000091</v>
      </c>
      <c r="H349" s="29">
        <f t="shared" si="586"/>
        <v>0.91800000000000004</v>
      </c>
      <c r="I349" s="9">
        <f>((I351-I347)/4)+I348</f>
        <v>0.9265000000000001</v>
      </c>
      <c r="J349" s="16">
        <f>((J351-J331)/20)+J348</f>
        <v>0.89700000000000091</v>
      </c>
      <c r="L349" s="24">
        <f t="shared" ref="L349:Z349" si="587">((L351-L331)/20)+L348</f>
        <v>0.94600000000000006</v>
      </c>
      <c r="M349" s="16">
        <f>((M351-M331)/20)+M348</f>
        <v>0.94800000000000006</v>
      </c>
      <c r="N349" s="29">
        <f t="shared" si="587"/>
        <v>0.93249999999999955</v>
      </c>
      <c r="O349" s="33">
        <f t="shared" si="587"/>
        <v>0.96304000000000045</v>
      </c>
      <c r="P349" s="40">
        <f t="shared" si="587"/>
        <v>0.95199999999999907</v>
      </c>
      <c r="R349" s="55">
        <f t="shared" si="587"/>
        <v>0.9270300000000008</v>
      </c>
      <c r="S349" s="61">
        <f t="shared" si="587"/>
        <v>0.94960000000000089</v>
      </c>
      <c r="T349" s="80">
        <v>0.86799999999999999</v>
      </c>
      <c r="U349" s="85">
        <v>0.88943391757770263</v>
      </c>
      <c r="V349" s="94">
        <f>((V351-V347)*50%)+V347</f>
        <v>0.87587499999999996</v>
      </c>
      <c r="W349" s="106">
        <f>((W351-W347)*50%)+W347</f>
        <v>0.86082499999999995</v>
      </c>
      <c r="X349" s="91">
        <f t="shared" si="587"/>
        <v>0.85919999999999919</v>
      </c>
      <c r="Y349" s="16">
        <f t="shared" si="587"/>
        <v>0.90630000000000033</v>
      </c>
      <c r="Z349" s="66">
        <f t="shared" si="587"/>
        <v>0.94850000000000056</v>
      </c>
      <c r="AB349" s="78">
        <f t="shared" si="506"/>
        <v>0.85919999999999919</v>
      </c>
      <c r="AC349" s="78">
        <f t="shared" si="507"/>
        <v>0.96304000000000045</v>
      </c>
      <c r="AD349" s="68">
        <f t="shared" si="511"/>
        <v>0.10384000000000126</v>
      </c>
      <c r="AE349" s="120">
        <v>0.85919999999999919</v>
      </c>
      <c r="AF349" s="120">
        <v>0.96304000000000045</v>
      </c>
    </row>
    <row r="350" spans="2:32" ht="14.4" x14ac:dyDescent="0.3">
      <c r="B350" s="73">
        <f t="shared" si="508"/>
        <v>74.75</v>
      </c>
      <c r="C350" s="42">
        <f t="shared" ref="C350:H350" si="588">((C351-C331)/20)+C349</f>
        <v>0.87850000000000095</v>
      </c>
      <c r="D350" s="16">
        <f t="shared" si="588"/>
        <v>0.89900000000000002</v>
      </c>
      <c r="E350" s="27">
        <f t="shared" si="588"/>
        <v>0.89477499999999954</v>
      </c>
      <c r="F350" s="27">
        <f t="shared" si="588"/>
        <v>0.86305000000000009</v>
      </c>
      <c r="G350" s="16">
        <f t="shared" si="588"/>
        <v>0.89850000000000096</v>
      </c>
      <c r="H350" s="29">
        <f t="shared" si="588"/>
        <v>0.91900000000000004</v>
      </c>
      <c r="I350" s="9">
        <f>((I351-I347)/4)+I349</f>
        <v>0.92825000000000013</v>
      </c>
      <c r="J350" s="16">
        <f>((J351-J331)/20)+J349</f>
        <v>0.89850000000000096</v>
      </c>
      <c r="L350" s="24">
        <f t="shared" ref="L350:Z350" si="589">((L351-L331)/20)+L349</f>
        <v>0.94700000000000006</v>
      </c>
      <c r="M350" s="16">
        <f>((M351-M331)/20)+M349</f>
        <v>0.94900000000000007</v>
      </c>
      <c r="N350" s="29">
        <f t="shared" si="589"/>
        <v>0.93374999999999952</v>
      </c>
      <c r="O350" s="33">
        <f t="shared" si="589"/>
        <v>0.96462000000000048</v>
      </c>
      <c r="P350" s="40">
        <f t="shared" si="589"/>
        <v>0.95349999999999902</v>
      </c>
      <c r="R350" s="55">
        <f t="shared" si="589"/>
        <v>0.92771500000000084</v>
      </c>
      <c r="S350" s="61">
        <f t="shared" si="589"/>
        <v>0.95015000000000094</v>
      </c>
      <c r="T350" s="80">
        <v>0.86899999999999999</v>
      </c>
      <c r="U350" s="85">
        <v>0.89020668538543857</v>
      </c>
      <c r="V350" s="94">
        <f>((V351-V347)*75%)+V347</f>
        <v>0.87730249999999999</v>
      </c>
      <c r="W350" s="106">
        <f>((W351-W347)*75%)+W347</f>
        <v>0.8619675</v>
      </c>
      <c r="X350" s="91">
        <f t="shared" si="589"/>
        <v>0.86059999999999914</v>
      </c>
      <c r="Y350" s="16">
        <f t="shared" si="589"/>
        <v>0.90715000000000034</v>
      </c>
      <c r="Z350" s="66">
        <f t="shared" si="589"/>
        <v>0.94925000000000059</v>
      </c>
      <c r="AB350" s="78">
        <f t="shared" si="506"/>
        <v>0.86059999999999914</v>
      </c>
      <c r="AC350" s="78">
        <f t="shared" si="507"/>
        <v>0.96462000000000048</v>
      </c>
      <c r="AD350" s="68">
        <f t="shared" si="511"/>
        <v>0.10402000000000133</v>
      </c>
      <c r="AE350" s="120">
        <v>0.86059999999999914</v>
      </c>
      <c r="AF350" s="120">
        <v>0.96462000000000048</v>
      </c>
    </row>
    <row r="351" spans="2:32" ht="14.4" x14ac:dyDescent="0.3">
      <c r="B351" s="73">
        <f t="shared" si="508"/>
        <v>75</v>
      </c>
      <c r="C351" s="10">
        <v>0.88</v>
      </c>
      <c r="D351" s="19">
        <v>0.9</v>
      </c>
      <c r="E351" s="82">
        <v>0.89649999999999996</v>
      </c>
      <c r="F351" s="52">
        <v>0.86399999999999999</v>
      </c>
      <c r="G351" s="13">
        <v>0.9</v>
      </c>
      <c r="H351" s="8">
        <v>0.92</v>
      </c>
      <c r="I351" s="8">
        <v>0.93</v>
      </c>
      <c r="J351" s="13">
        <v>0.9</v>
      </c>
      <c r="L351" s="23">
        <v>0.94799999999999995</v>
      </c>
      <c r="M351" s="13">
        <v>0.95</v>
      </c>
      <c r="N351" s="8">
        <v>0.93500000000000005</v>
      </c>
      <c r="O351" s="32">
        <v>0.96619999999999995</v>
      </c>
      <c r="P351" s="39">
        <v>0.95499999999999996</v>
      </c>
      <c r="R351" s="15">
        <v>0.9284</v>
      </c>
      <c r="S351" s="60">
        <v>0.95069999999999999</v>
      </c>
      <c r="T351" s="80">
        <v>0.871</v>
      </c>
      <c r="U351" s="85">
        <v>0.8909740521689945</v>
      </c>
      <c r="V351" s="95">
        <v>0.87873000000000001</v>
      </c>
      <c r="W351" s="105">
        <v>0.86311000000000004</v>
      </c>
      <c r="X351" s="90">
        <v>0.86199999999999999</v>
      </c>
      <c r="Y351" s="13">
        <v>0.90800000000000003</v>
      </c>
      <c r="Z351" s="65">
        <v>0.95</v>
      </c>
      <c r="AB351" s="78">
        <f t="shared" si="506"/>
        <v>0.86199999999999999</v>
      </c>
      <c r="AC351" s="78">
        <f t="shared" si="507"/>
        <v>0.96619999999999995</v>
      </c>
      <c r="AD351" s="68">
        <f t="shared" si="511"/>
        <v>0.10419999999999996</v>
      </c>
      <c r="AE351" s="120">
        <v>0.86199999999999999</v>
      </c>
      <c r="AF351" s="120">
        <v>0.96619999999999995</v>
      </c>
    </row>
    <row r="352" spans="2:32" ht="14.4" x14ac:dyDescent="0.3">
      <c r="B352" s="73">
        <f t="shared" si="508"/>
        <v>75.25</v>
      </c>
      <c r="C352" s="42">
        <f>((C371-C351)/20)+C351</f>
        <v>0.88149999999999995</v>
      </c>
      <c r="D352" s="20">
        <f>((D371-D351)/20)+D351</f>
        <v>0.90149999999999997</v>
      </c>
      <c r="E352" s="27"/>
      <c r="F352" s="51">
        <f>((F371-F351)/20)+F351</f>
        <v>0.86575000000000002</v>
      </c>
      <c r="G352" s="16">
        <f>((G371-G351)/20)+G351</f>
        <v>0.90125</v>
      </c>
      <c r="H352" s="29">
        <f>((H371-H351)/20)+H351</f>
        <v>0.92100000000000004</v>
      </c>
      <c r="I352" s="9">
        <f>((I355-I351)/4)+I351</f>
        <v>0.93149999999999999</v>
      </c>
      <c r="J352" s="16">
        <f>((J371-J351)/20)+J351</f>
        <v>0.90149999999999997</v>
      </c>
      <c r="L352" s="24">
        <f t="shared" ref="L352:P352" si="590">((L371-L351)/20)+L351</f>
        <v>0.9486</v>
      </c>
      <c r="M352" s="16">
        <f>((M371-M351)/20)+M351</f>
        <v>0.95099999999999996</v>
      </c>
      <c r="N352" s="29">
        <f t="shared" si="590"/>
        <v>0.93625000000000003</v>
      </c>
      <c r="O352" s="33">
        <f t="shared" si="590"/>
        <v>0.96643499999999993</v>
      </c>
      <c r="P352" s="40">
        <f t="shared" si="590"/>
        <v>0.95599999999999996</v>
      </c>
      <c r="R352" s="55">
        <f t="shared" ref="R352:Z352" si="591">((R371-R351)/20)+R351</f>
        <v>0.92898000000000003</v>
      </c>
      <c r="S352" s="61">
        <f t="shared" si="591"/>
        <v>0.95114999999999994</v>
      </c>
      <c r="T352" s="80">
        <v>0.872</v>
      </c>
      <c r="U352" s="85">
        <v>0.89173605567717618</v>
      </c>
      <c r="V352" s="94">
        <f>((V355-V351)*25%)+V351</f>
        <v>0.88015750000000004</v>
      </c>
      <c r="W352" s="106">
        <f>((W355-W351)*25%)+W351</f>
        <v>0.86428000000000005</v>
      </c>
      <c r="X352" s="91">
        <f t="shared" si="591"/>
        <v>0.86339999999999995</v>
      </c>
      <c r="Y352" s="16">
        <f t="shared" si="591"/>
        <v>0.90880000000000005</v>
      </c>
      <c r="Z352" s="66">
        <f t="shared" si="591"/>
        <v>0.9504999999999999</v>
      </c>
      <c r="AB352" s="78">
        <f t="shared" si="506"/>
        <v>0.86339999999999995</v>
      </c>
      <c r="AC352" s="78">
        <f t="shared" si="507"/>
        <v>0.96643499999999993</v>
      </c>
      <c r="AD352" s="68">
        <f t="shared" si="511"/>
        <v>0.10303499999999999</v>
      </c>
      <c r="AE352" s="120">
        <v>0.86339999999999995</v>
      </c>
      <c r="AF352" s="120">
        <v>0.96643499999999993</v>
      </c>
    </row>
    <row r="353" spans="2:32" ht="14.4" x14ac:dyDescent="0.3">
      <c r="B353" s="73">
        <f t="shared" si="508"/>
        <v>75.5</v>
      </c>
      <c r="C353" s="42">
        <f>((C371-C351)/20)+C352</f>
        <v>0.88300000000000001</v>
      </c>
      <c r="D353" s="20">
        <f>((D371-D351)/20)+D352</f>
        <v>0.90300000000000002</v>
      </c>
      <c r="E353" s="27"/>
      <c r="F353" s="51">
        <f>((F371-F351)/20)+F352</f>
        <v>0.86750000000000005</v>
      </c>
      <c r="G353" s="16">
        <f>((G371-G351)/20)+G352</f>
        <v>0.90249999999999997</v>
      </c>
      <c r="H353" s="29">
        <f>((H371-H351)/20)+H352</f>
        <v>0.92200000000000004</v>
      </c>
      <c r="I353" s="9">
        <f>((I355-I351)/4)+I352</f>
        <v>0.93300000000000005</v>
      </c>
      <c r="J353" s="16">
        <f>((J371-J351)/20)+J352</f>
        <v>0.90300000000000002</v>
      </c>
      <c r="L353" s="24">
        <f t="shared" ref="L353:P353" si="592">((L371-L351)/20)+L352</f>
        <v>0.94920000000000004</v>
      </c>
      <c r="M353" s="16">
        <f>((M371-M351)/20)+M352</f>
        <v>0.95199999999999996</v>
      </c>
      <c r="N353" s="29">
        <f t="shared" si="592"/>
        <v>0.9375</v>
      </c>
      <c r="O353" s="33">
        <f t="shared" si="592"/>
        <v>0.96666999999999992</v>
      </c>
      <c r="P353" s="40">
        <f t="shared" si="592"/>
        <v>0.95699999999999996</v>
      </c>
      <c r="R353" s="55">
        <f t="shared" ref="R353:Z353" si="593">((R371-R351)/20)+R352</f>
        <v>0.92956000000000005</v>
      </c>
      <c r="S353" s="61">
        <f t="shared" si="593"/>
        <v>0.95159999999999989</v>
      </c>
      <c r="T353" s="80">
        <v>0.873</v>
      </c>
      <c r="U353" s="85">
        <v>0.89249273339495638</v>
      </c>
      <c r="V353" s="94">
        <f>((V355-V351)*50%)+V351</f>
        <v>0.88158500000000006</v>
      </c>
      <c r="W353" s="106">
        <f>((W355-W351)*50%)+W351</f>
        <v>0.86545000000000005</v>
      </c>
      <c r="X353" s="91">
        <f t="shared" si="593"/>
        <v>0.8647999999999999</v>
      </c>
      <c r="Y353" s="16">
        <f t="shared" si="593"/>
        <v>0.90960000000000008</v>
      </c>
      <c r="Z353" s="66">
        <f t="shared" si="593"/>
        <v>0.95099999999999985</v>
      </c>
      <c r="AB353" s="78">
        <f t="shared" si="506"/>
        <v>0.8647999999999999</v>
      </c>
      <c r="AC353" s="78">
        <f t="shared" si="507"/>
        <v>0.96666999999999992</v>
      </c>
      <c r="AD353" s="68">
        <f t="shared" si="511"/>
        <v>0.10187000000000002</v>
      </c>
      <c r="AE353" s="120">
        <v>0.8647999999999999</v>
      </c>
      <c r="AF353" s="120">
        <v>0.96666999999999992</v>
      </c>
    </row>
    <row r="354" spans="2:32" ht="14.4" x14ac:dyDescent="0.3">
      <c r="B354" s="73">
        <f t="shared" si="508"/>
        <v>75.75</v>
      </c>
      <c r="C354" s="42">
        <f>((C371-C351)/20)+C353</f>
        <v>0.88450000000000006</v>
      </c>
      <c r="D354" s="20">
        <f>((D371-D351)/20)+D353</f>
        <v>0.90450000000000008</v>
      </c>
      <c r="E354" s="27"/>
      <c r="F354" s="51">
        <f>((F371-F351)/20)+F353</f>
        <v>0.86925000000000008</v>
      </c>
      <c r="G354" s="16">
        <f>((G371-G351)/20)+G353</f>
        <v>0.90374999999999994</v>
      </c>
      <c r="H354" s="29">
        <f>((H371-H351)/20)+H353</f>
        <v>0.92300000000000004</v>
      </c>
      <c r="I354" s="9">
        <f>((I355-I351)/4)+I353</f>
        <v>0.93450000000000011</v>
      </c>
      <c r="J354" s="16">
        <f>((J371-J351)/20)+J353</f>
        <v>0.90450000000000008</v>
      </c>
      <c r="L354" s="24">
        <f t="shared" ref="L354:P354" si="594">((L371-L351)/20)+L353</f>
        <v>0.94980000000000009</v>
      </c>
      <c r="M354" s="16">
        <f>((M371-M351)/20)+M353</f>
        <v>0.95299999999999996</v>
      </c>
      <c r="N354" s="29">
        <f t="shared" si="594"/>
        <v>0.93874999999999997</v>
      </c>
      <c r="O354" s="33">
        <f t="shared" si="594"/>
        <v>0.9669049999999999</v>
      </c>
      <c r="P354" s="40">
        <f t="shared" si="594"/>
        <v>0.95799999999999996</v>
      </c>
      <c r="R354" s="55">
        <f t="shared" ref="R354:Z354" si="595">((R371-R351)/20)+R353</f>
        <v>0.93014000000000008</v>
      </c>
      <c r="S354" s="61">
        <f t="shared" si="595"/>
        <v>0.95204999999999984</v>
      </c>
      <c r="T354" s="80">
        <v>0.874</v>
      </c>
      <c r="U354" s="85">
        <v>0.8932441225453176</v>
      </c>
      <c r="V354" s="94">
        <f>((V355-V351)*75%)+V351</f>
        <v>0.88301249999999998</v>
      </c>
      <c r="W354" s="106">
        <f>((W355-W351)*75%)+W351</f>
        <v>0.86661999999999995</v>
      </c>
      <c r="X354" s="91">
        <f t="shared" si="595"/>
        <v>0.86619999999999986</v>
      </c>
      <c r="Y354" s="16">
        <f t="shared" si="595"/>
        <v>0.9104000000000001</v>
      </c>
      <c r="Z354" s="66">
        <f t="shared" si="595"/>
        <v>0.95149999999999979</v>
      </c>
      <c r="AB354" s="78">
        <f t="shared" si="506"/>
        <v>0.86619999999999986</v>
      </c>
      <c r="AC354" s="78">
        <f t="shared" si="507"/>
        <v>0.9669049999999999</v>
      </c>
      <c r="AD354" s="68">
        <f t="shared" si="511"/>
        <v>0.10070500000000004</v>
      </c>
      <c r="AE354" s="120">
        <v>0.86619999999999986</v>
      </c>
      <c r="AF354" s="120">
        <v>0.9669049999999999</v>
      </c>
    </row>
    <row r="355" spans="2:32" ht="14.4" x14ac:dyDescent="0.3">
      <c r="B355" s="73">
        <f t="shared" si="508"/>
        <v>76</v>
      </c>
      <c r="C355" s="42">
        <f>((C371-C351)/20)+C354</f>
        <v>0.88600000000000012</v>
      </c>
      <c r="D355" s="20">
        <f>((D371-D351)/20)+D354</f>
        <v>0.90600000000000014</v>
      </c>
      <c r="E355" s="27"/>
      <c r="F355" s="51">
        <f>((F371-F351)/20)+F354</f>
        <v>0.87100000000000011</v>
      </c>
      <c r="G355" s="16">
        <f>((G371-G351)/20)+G354</f>
        <v>0.90499999999999992</v>
      </c>
      <c r="H355" s="29">
        <f>((H371-H351)/20)+H354</f>
        <v>0.92400000000000004</v>
      </c>
      <c r="I355" s="8">
        <v>0.93600000000000005</v>
      </c>
      <c r="J355" s="16">
        <f>((J371-J351)/20)+J354</f>
        <v>0.90600000000000014</v>
      </c>
      <c r="L355" s="24">
        <f t="shared" ref="L355:P355" si="596">((L371-L351)/20)+L354</f>
        <v>0.95040000000000013</v>
      </c>
      <c r="M355" s="16">
        <f>((M371-M351)/20)+M354</f>
        <v>0.95399999999999996</v>
      </c>
      <c r="N355" s="29">
        <f t="shared" si="596"/>
        <v>0.94</v>
      </c>
      <c r="O355" s="33">
        <f t="shared" si="596"/>
        <v>0.96713999999999989</v>
      </c>
      <c r="P355" s="40">
        <f t="shared" si="596"/>
        <v>0.95899999999999996</v>
      </c>
      <c r="R355" s="55">
        <f t="shared" ref="R355:Z355" si="597">((R371-R351)/20)+R354</f>
        <v>0.9307200000000001</v>
      </c>
      <c r="S355" s="61">
        <f t="shared" si="597"/>
        <v>0.95249999999999979</v>
      </c>
      <c r="T355" s="80">
        <v>0.876</v>
      </c>
      <c r="U355" s="85">
        <v>0.89399026009108418</v>
      </c>
      <c r="V355" s="95">
        <v>0.88444</v>
      </c>
      <c r="W355" s="105">
        <v>0.86778999999999995</v>
      </c>
      <c r="X355" s="91">
        <f t="shared" si="597"/>
        <v>0.86759999999999982</v>
      </c>
      <c r="Y355" s="16">
        <f t="shared" si="597"/>
        <v>0.91120000000000012</v>
      </c>
      <c r="Z355" s="66">
        <f t="shared" si="597"/>
        <v>0.95199999999999974</v>
      </c>
      <c r="AB355" s="78">
        <f t="shared" si="506"/>
        <v>0.86759999999999982</v>
      </c>
      <c r="AC355" s="78">
        <f t="shared" si="507"/>
        <v>0.96713999999999989</v>
      </c>
      <c r="AD355" s="68">
        <f t="shared" si="511"/>
        <v>9.9540000000000073E-2</v>
      </c>
      <c r="AE355" s="120">
        <v>0.86759999999999982</v>
      </c>
      <c r="AF355" s="120">
        <v>0.96713999999999989</v>
      </c>
    </row>
    <row r="356" spans="2:32" ht="14.4" x14ac:dyDescent="0.3">
      <c r="B356" s="73">
        <f t="shared" si="508"/>
        <v>76.25</v>
      </c>
      <c r="C356" s="42">
        <f>((C371-C351)/20)+C355</f>
        <v>0.88750000000000018</v>
      </c>
      <c r="D356" s="20">
        <f>((D371-D351)/20)+D355</f>
        <v>0.9075000000000002</v>
      </c>
      <c r="E356" s="27"/>
      <c r="F356" s="51">
        <f>((F371-F351)/20)+F355</f>
        <v>0.87275000000000014</v>
      </c>
      <c r="G356" s="16">
        <f>((G371-G351)/20)+G355</f>
        <v>0.90624999999999989</v>
      </c>
      <c r="H356" s="29">
        <f>((H371-H351)/20)+H355</f>
        <v>0.92500000000000004</v>
      </c>
      <c r="I356" s="9">
        <f>((I359-I355)/4)+I355</f>
        <v>0.9375</v>
      </c>
      <c r="J356" s="16">
        <f>((J371-J351)/20)+J355</f>
        <v>0.9075000000000002</v>
      </c>
      <c r="L356" s="24">
        <f t="shared" ref="L356:P356" si="598">((L371-L351)/20)+L355</f>
        <v>0.95100000000000018</v>
      </c>
      <c r="M356" s="16">
        <f>((M371-M351)/20)+M355</f>
        <v>0.95499999999999996</v>
      </c>
      <c r="N356" s="29">
        <f t="shared" si="598"/>
        <v>0.94124999999999992</v>
      </c>
      <c r="O356" s="33">
        <f t="shared" si="598"/>
        <v>0.96737499999999987</v>
      </c>
      <c r="P356" s="40">
        <f t="shared" si="598"/>
        <v>0.96</v>
      </c>
      <c r="R356" s="55">
        <f t="shared" ref="R356:Z356" si="599">((R371-R351)/20)+R355</f>
        <v>0.93130000000000013</v>
      </c>
      <c r="S356" s="61">
        <f t="shared" si="599"/>
        <v>0.95294999999999974</v>
      </c>
      <c r="T356" s="80">
        <v>0.877</v>
      </c>
      <c r="U356" s="85">
        <v>0.89473118273673935</v>
      </c>
      <c r="V356" s="94">
        <f>((V359-V355)*25%)+V355</f>
        <v>0.88826749999999999</v>
      </c>
      <c r="W356" s="106">
        <f>((W359-W355)*25%)+W355</f>
        <v>0.86891999999999991</v>
      </c>
      <c r="X356" s="91">
        <f t="shared" si="599"/>
        <v>0.86899999999999977</v>
      </c>
      <c r="Y356" s="16">
        <f t="shared" si="599"/>
        <v>0.91200000000000014</v>
      </c>
      <c r="Z356" s="66">
        <f t="shared" si="599"/>
        <v>0.95249999999999968</v>
      </c>
      <c r="AB356" s="78">
        <f t="shared" si="506"/>
        <v>0.86891999999999991</v>
      </c>
      <c r="AC356" s="78">
        <f t="shared" si="507"/>
        <v>0.96737499999999987</v>
      </c>
      <c r="AD356" s="68">
        <f t="shared" si="511"/>
        <v>9.8454999999999959E-2</v>
      </c>
      <c r="AE356" s="120">
        <v>0.86899999999999977</v>
      </c>
      <c r="AF356" s="120">
        <v>0.96737499999999987</v>
      </c>
    </row>
    <row r="357" spans="2:32" ht="14.4" x14ac:dyDescent="0.3">
      <c r="B357" s="73">
        <f t="shared" si="508"/>
        <v>76.5</v>
      </c>
      <c r="C357" s="42">
        <f>((C371-C351)/20)+C356</f>
        <v>0.88900000000000023</v>
      </c>
      <c r="D357" s="20">
        <f>((D371-D351)/20)+D356</f>
        <v>0.90900000000000025</v>
      </c>
      <c r="E357" s="27"/>
      <c r="F357" s="51">
        <f>((F371-F351)/20)+F356</f>
        <v>0.87450000000000017</v>
      </c>
      <c r="G357" s="16">
        <f>((G371-G351)/20)+G356</f>
        <v>0.90749999999999986</v>
      </c>
      <c r="H357" s="29">
        <f>((H371-H351)/20)+H356</f>
        <v>0.92600000000000005</v>
      </c>
      <c r="I357" s="9">
        <f>((I359-I355)/4)+I356</f>
        <v>0.93899999999999995</v>
      </c>
      <c r="J357" s="16">
        <f>((J371-J351)/20)+J356</f>
        <v>0.90900000000000025</v>
      </c>
      <c r="L357" s="24">
        <f t="shared" ref="L357:P357" si="600">((L371-L351)/20)+L356</f>
        <v>0.95160000000000022</v>
      </c>
      <c r="M357" s="16">
        <f>((M371-M351)/20)+M356</f>
        <v>0.95599999999999996</v>
      </c>
      <c r="N357" s="29">
        <f t="shared" si="600"/>
        <v>0.94249999999999989</v>
      </c>
      <c r="O357" s="33">
        <f t="shared" si="600"/>
        <v>0.96760999999999986</v>
      </c>
      <c r="P357" s="40">
        <f t="shared" si="600"/>
        <v>0.96099999999999997</v>
      </c>
      <c r="R357" s="55">
        <f t="shared" ref="R357:Z357" si="601">((R371-R351)/20)+R356</f>
        <v>0.93188000000000015</v>
      </c>
      <c r="S357" s="61">
        <f t="shared" si="601"/>
        <v>0.95339999999999969</v>
      </c>
      <c r="T357" s="80">
        <v>0.878</v>
      </c>
      <c r="U357" s="85">
        <v>0.89546692693023255</v>
      </c>
      <c r="V357" s="94">
        <f>((V359-V355)*50%)+V355</f>
        <v>0.89209500000000008</v>
      </c>
      <c r="W357" s="106">
        <f>((W359-W355)*50%)+W355</f>
        <v>0.87004999999999999</v>
      </c>
      <c r="X357" s="91">
        <f t="shared" si="601"/>
        <v>0.87039999999999973</v>
      </c>
      <c r="Y357" s="16">
        <f t="shared" si="601"/>
        <v>0.91280000000000017</v>
      </c>
      <c r="Z357" s="66">
        <f t="shared" si="601"/>
        <v>0.95299999999999963</v>
      </c>
      <c r="AB357" s="78">
        <f t="shared" si="506"/>
        <v>0.87004999999999999</v>
      </c>
      <c r="AC357" s="78">
        <f t="shared" si="507"/>
        <v>0.96760999999999986</v>
      </c>
      <c r="AD357" s="68">
        <f t="shared" si="511"/>
        <v>9.7559999999999869E-2</v>
      </c>
      <c r="AE357" s="120">
        <v>0.87039999999999973</v>
      </c>
      <c r="AF357" s="120">
        <v>0.96760999999999986</v>
      </c>
    </row>
    <row r="358" spans="2:32" ht="14.4" x14ac:dyDescent="0.3">
      <c r="B358" s="73">
        <f t="shared" si="508"/>
        <v>76.75</v>
      </c>
      <c r="C358" s="42">
        <f>((C371-C351)/20)+C357</f>
        <v>0.89050000000000029</v>
      </c>
      <c r="D358" s="20">
        <f>((D371-D351)/20)+D357</f>
        <v>0.91050000000000031</v>
      </c>
      <c r="E358" s="27"/>
      <c r="F358" s="51">
        <f>((F371-F351)/20)+F357</f>
        <v>0.8762500000000002</v>
      </c>
      <c r="G358" s="16">
        <f>((G371-G351)/20)+G357</f>
        <v>0.90874999999999984</v>
      </c>
      <c r="H358" s="29">
        <f>((H371-H351)/20)+H357</f>
        <v>0.92700000000000005</v>
      </c>
      <c r="I358" s="9">
        <f>((I359-I355)/4)+I357</f>
        <v>0.94049999999999989</v>
      </c>
      <c r="J358" s="16">
        <f>((J371-J351)/20)+J357</f>
        <v>0.91050000000000031</v>
      </c>
      <c r="L358" s="24">
        <f t="shared" ref="L358:P358" si="602">((L371-L351)/20)+L357</f>
        <v>0.95220000000000027</v>
      </c>
      <c r="M358" s="16">
        <f>((M371-M351)/20)+M357</f>
        <v>0.95699999999999996</v>
      </c>
      <c r="N358" s="29">
        <f t="shared" si="602"/>
        <v>0.94374999999999987</v>
      </c>
      <c r="O358" s="33">
        <f t="shared" si="602"/>
        <v>0.96784499999999984</v>
      </c>
      <c r="P358" s="40">
        <f t="shared" si="602"/>
        <v>0.96199999999999997</v>
      </c>
      <c r="R358" s="55">
        <f t="shared" ref="R358:Z358" si="603">((R371-R351)/20)+R357</f>
        <v>0.93246000000000018</v>
      </c>
      <c r="S358" s="61">
        <f t="shared" si="603"/>
        <v>0.95384999999999964</v>
      </c>
      <c r="T358" s="80">
        <v>0.879</v>
      </c>
      <c r="U358" s="85">
        <v>0.89619752886477067</v>
      </c>
      <c r="V358" s="94">
        <f>((V359-V355)*75%)+V355</f>
        <v>0.89592250000000007</v>
      </c>
      <c r="W358" s="106">
        <f>((W359-W355)*75%)+W355</f>
        <v>0.87118000000000007</v>
      </c>
      <c r="X358" s="91">
        <f t="shared" si="603"/>
        <v>0.87179999999999969</v>
      </c>
      <c r="Y358" s="16">
        <f t="shared" si="603"/>
        <v>0.91360000000000019</v>
      </c>
      <c r="Z358" s="66">
        <f t="shared" si="603"/>
        <v>0.95349999999999957</v>
      </c>
      <c r="AB358" s="78">
        <f t="shared" si="506"/>
        <v>0.87118000000000007</v>
      </c>
      <c r="AC358" s="78">
        <f t="shared" si="507"/>
        <v>0.96784499999999984</v>
      </c>
      <c r="AD358" s="68">
        <f t="shared" si="511"/>
        <v>9.6664999999999779E-2</v>
      </c>
      <c r="AE358" s="120">
        <v>0.87179999999999969</v>
      </c>
      <c r="AF358" s="120">
        <v>0.96784499999999984</v>
      </c>
    </row>
    <row r="359" spans="2:32" ht="14.4" x14ac:dyDescent="0.3">
      <c r="B359" s="73">
        <f t="shared" si="508"/>
        <v>77</v>
      </c>
      <c r="C359" s="42">
        <f>((C371-C351)/20)+C358</f>
        <v>0.89200000000000035</v>
      </c>
      <c r="D359" s="20">
        <f>((D371-D351)/20)+D358</f>
        <v>0.91200000000000037</v>
      </c>
      <c r="E359" s="27"/>
      <c r="F359" s="51">
        <f>((F371-F351)/20)+F358</f>
        <v>0.87800000000000022</v>
      </c>
      <c r="G359" s="16">
        <f>((G371-G351)/20)+G358</f>
        <v>0.90999999999999981</v>
      </c>
      <c r="H359" s="29">
        <f>((H371-H351)/20)+H358</f>
        <v>0.92800000000000005</v>
      </c>
      <c r="I359" s="8">
        <v>0.94199999999999995</v>
      </c>
      <c r="J359" s="16">
        <f>((J371-J351)/20)+J358</f>
        <v>0.91200000000000037</v>
      </c>
      <c r="L359" s="24">
        <f t="shared" ref="L359:P359" si="604">((L371-L351)/20)+L358</f>
        <v>0.95280000000000031</v>
      </c>
      <c r="M359" s="16">
        <f>((M371-M351)/20)+M358</f>
        <v>0.95799999999999996</v>
      </c>
      <c r="N359" s="29">
        <f t="shared" si="604"/>
        <v>0.94499999999999984</v>
      </c>
      <c r="O359" s="33">
        <f t="shared" si="604"/>
        <v>0.96807999999999983</v>
      </c>
      <c r="P359" s="40">
        <f t="shared" si="604"/>
        <v>0.96299999999999997</v>
      </c>
      <c r="R359" s="55">
        <f t="shared" ref="R359:Z359" si="605">((R371-R351)/20)+R358</f>
        <v>0.9330400000000002</v>
      </c>
      <c r="S359" s="61">
        <f t="shared" si="605"/>
        <v>0.95429999999999959</v>
      </c>
      <c r="T359" s="80">
        <v>0.88</v>
      </c>
      <c r="U359" s="85">
        <v>0.89692302448059968</v>
      </c>
      <c r="V359" s="95">
        <v>0.89975000000000005</v>
      </c>
      <c r="W359" s="105">
        <v>0.87231000000000003</v>
      </c>
      <c r="X359" s="91">
        <f t="shared" si="605"/>
        <v>0.87319999999999964</v>
      </c>
      <c r="Y359" s="16">
        <f t="shared" si="605"/>
        <v>0.91440000000000021</v>
      </c>
      <c r="Z359" s="66">
        <f t="shared" si="605"/>
        <v>0.95399999999999952</v>
      </c>
      <c r="AB359" s="78">
        <f t="shared" si="506"/>
        <v>0.87231000000000003</v>
      </c>
      <c r="AC359" s="78">
        <f t="shared" si="507"/>
        <v>0.96807999999999983</v>
      </c>
      <c r="AD359" s="68">
        <f t="shared" si="511"/>
        <v>9.57699999999998E-2</v>
      </c>
      <c r="AE359" s="120">
        <v>0.87319999999999964</v>
      </c>
      <c r="AF359" s="120">
        <v>0.96807999999999983</v>
      </c>
    </row>
    <row r="360" spans="2:32" ht="14.4" x14ac:dyDescent="0.3">
      <c r="B360" s="73">
        <f t="shared" si="508"/>
        <v>77.25</v>
      </c>
      <c r="C360" s="42">
        <f>((C371-C351)/20)+C359</f>
        <v>0.89350000000000041</v>
      </c>
      <c r="D360" s="20">
        <f>((D371-D351)/20)+D359</f>
        <v>0.91350000000000042</v>
      </c>
      <c r="E360" s="27"/>
      <c r="F360" s="51">
        <f>((F371-F351)/20)+F359</f>
        <v>0.87975000000000025</v>
      </c>
      <c r="G360" s="16">
        <f>((G371-G351)/20)+G359</f>
        <v>0.91124999999999978</v>
      </c>
      <c r="H360" s="29">
        <f>((H371-H351)/20)+H359</f>
        <v>0.92900000000000005</v>
      </c>
      <c r="I360" s="9">
        <f>((I363-I359)/4)+I359</f>
        <v>0.94350000000000001</v>
      </c>
      <c r="J360" s="16">
        <f>((J371-J351)/20)+J359</f>
        <v>0.91350000000000042</v>
      </c>
      <c r="L360" s="24">
        <f t="shared" ref="L360:P360" si="606">((L371-L351)/20)+L359</f>
        <v>0.95340000000000036</v>
      </c>
      <c r="M360" s="16">
        <f>((M371-M351)/20)+M359</f>
        <v>0.95899999999999996</v>
      </c>
      <c r="N360" s="29">
        <f t="shared" si="606"/>
        <v>0.94624999999999981</v>
      </c>
      <c r="O360" s="33">
        <f t="shared" si="606"/>
        <v>0.96831499999999981</v>
      </c>
      <c r="P360" s="40">
        <f t="shared" si="606"/>
        <v>0.96399999999999997</v>
      </c>
      <c r="R360" s="55">
        <f t="shared" ref="R360:Z360" si="607">((R371-R351)/20)+R359</f>
        <v>0.93362000000000023</v>
      </c>
      <c r="S360" s="61">
        <f t="shared" si="607"/>
        <v>0.95474999999999954</v>
      </c>
      <c r="T360" s="80">
        <v>0.88100000000000001</v>
      </c>
      <c r="U360" s="85">
        <v>0.89764344946677166</v>
      </c>
      <c r="V360" s="94">
        <f>((V363-V359)*25%)+V359</f>
        <v>0.89854250000000002</v>
      </c>
      <c r="W360" s="106">
        <f>((W363-W359)*25%)+W359</f>
        <v>0.87346999999999997</v>
      </c>
      <c r="X360" s="91">
        <f t="shared" si="607"/>
        <v>0.8745999999999996</v>
      </c>
      <c r="Y360" s="16">
        <f t="shared" si="607"/>
        <v>0.91520000000000024</v>
      </c>
      <c r="Z360" s="66">
        <f t="shared" si="607"/>
        <v>0.95449999999999946</v>
      </c>
      <c r="AB360" s="78">
        <f t="shared" si="506"/>
        <v>0.87346999999999997</v>
      </c>
      <c r="AC360" s="78">
        <f t="shared" si="507"/>
        <v>0.96831499999999981</v>
      </c>
      <c r="AD360" s="68">
        <f t="shared" si="511"/>
        <v>9.4844999999999846E-2</v>
      </c>
      <c r="AE360" s="120">
        <v>0.8745999999999996</v>
      </c>
      <c r="AF360" s="120">
        <v>0.96831499999999981</v>
      </c>
    </row>
    <row r="361" spans="2:32" ht="14.4" x14ac:dyDescent="0.3">
      <c r="B361" s="73">
        <f t="shared" si="508"/>
        <v>77.5</v>
      </c>
      <c r="C361" s="42">
        <f>((C371-C351)/20)+C360</f>
        <v>0.89500000000000046</v>
      </c>
      <c r="D361" s="20">
        <f>((D371-D351)/20)+D360</f>
        <v>0.91500000000000048</v>
      </c>
      <c r="E361" s="27"/>
      <c r="F361" s="51">
        <f>((F371-F351)/20)+F360</f>
        <v>0.88150000000000028</v>
      </c>
      <c r="G361" s="16">
        <f>((G371-G351)/20)+G360</f>
        <v>0.91249999999999976</v>
      </c>
      <c r="H361" s="29">
        <f>((H371-H351)/20)+H360</f>
        <v>0.93</v>
      </c>
      <c r="I361" s="9">
        <f>((I363-I359)/4)+I360</f>
        <v>0.94500000000000006</v>
      </c>
      <c r="J361" s="16">
        <f>((J371-J351)/20)+J360</f>
        <v>0.91500000000000048</v>
      </c>
      <c r="L361" s="24">
        <f t="shared" ref="L361:P361" si="608">((L371-L351)/20)+L360</f>
        <v>0.9540000000000004</v>
      </c>
      <c r="M361" s="16">
        <f>((M371-M351)/20)+M360</f>
        <v>0.96</v>
      </c>
      <c r="N361" s="29">
        <f t="shared" si="608"/>
        <v>0.94749999999999979</v>
      </c>
      <c r="O361" s="33">
        <f t="shared" si="608"/>
        <v>0.9685499999999998</v>
      </c>
      <c r="P361" s="40">
        <f t="shared" si="608"/>
        <v>0.96499999999999997</v>
      </c>
      <c r="R361" s="55">
        <f t="shared" ref="R361:Z361" si="609">((R371-R351)/20)+R360</f>
        <v>0.93420000000000025</v>
      </c>
      <c r="S361" s="61">
        <f t="shared" si="609"/>
        <v>0.95519999999999949</v>
      </c>
      <c r="T361" s="80">
        <v>0.88300000000000001</v>
      </c>
      <c r="U361" s="85">
        <v>0.89835883926290161</v>
      </c>
      <c r="V361" s="94">
        <f>((V363-V359)*50%)+V359</f>
        <v>0.89733499999999999</v>
      </c>
      <c r="W361" s="106">
        <f>((W363-W359)*50%)+W359</f>
        <v>0.87463000000000002</v>
      </c>
      <c r="X361" s="91">
        <f t="shared" si="609"/>
        <v>0.87599999999999956</v>
      </c>
      <c r="Y361" s="16">
        <f t="shared" si="609"/>
        <v>0.91600000000000026</v>
      </c>
      <c r="Z361" s="66">
        <f t="shared" si="609"/>
        <v>0.9549999999999994</v>
      </c>
      <c r="AB361" s="78">
        <f t="shared" si="506"/>
        <v>0.87463000000000002</v>
      </c>
      <c r="AC361" s="78">
        <f t="shared" si="507"/>
        <v>0.9685499999999998</v>
      </c>
      <c r="AD361" s="68">
        <f t="shared" si="511"/>
        <v>9.3919999999999781E-2</v>
      </c>
      <c r="AE361" s="120">
        <v>0.87599999999999956</v>
      </c>
      <c r="AF361" s="120">
        <v>0.9685499999999998</v>
      </c>
    </row>
    <row r="362" spans="2:32" ht="14.4" x14ac:dyDescent="0.3">
      <c r="B362" s="73">
        <f t="shared" si="508"/>
        <v>77.75</v>
      </c>
      <c r="C362" s="42">
        <f>((C371-C351)/20)+C361</f>
        <v>0.89650000000000052</v>
      </c>
      <c r="D362" s="20">
        <f>((D371-D351)/20)+D361</f>
        <v>0.91650000000000054</v>
      </c>
      <c r="E362" s="27"/>
      <c r="F362" s="51">
        <f>((F371-F351)/20)+F361</f>
        <v>0.88325000000000031</v>
      </c>
      <c r="G362" s="16">
        <f>((G371-G351)/20)+G361</f>
        <v>0.91374999999999973</v>
      </c>
      <c r="H362" s="29">
        <f>((H371-H351)/20)+H361</f>
        <v>0.93100000000000005</v>
      </c>
      <c r="I362" s="9">
        <f>((I363-I359)/4)+I361</f>
        <v>0.94650000000000012</v>
      </c>
      <c r="J362" s="16">
        <f>((J371-J351)/20)+J361</f>
        <v>0.91650000000000054</v>
      </c>
      <c r="L362" s="24">
        <f t="shared" ref="L362:P362" si="610">((L371-L351)/20)+L361</f>
        <v>0.95460000000000045</v>
      </c>
      <c r="M362" s="16">
        <f>((M371-M351)/20)+M361</f>
        <v>0.96099999999999997</v>
      </c>
      <c r="N362" s="29">
        <f t="shared" si="610"/>
        <v>0.94874999999999976</v>
      </c>
      <c r="O362" s="33">
        <f t="shared" si="610"/>
        <v>0.96878499999999979</v>
      </c>
      <c r="P362" s="40">
        <f t="shared" si="610"/>
        <v>0.96599999999999997</v>
      </c>
      <c r="R362" s="55">
        <f t="shared" ref="R362:Z362" si="611">((R371-R351)/20)+R361</f>
        <v>0.93478000000000028</v>
      </c>
      <c r="S362" s="61">
        <f t="shared" si="611"/>
        <v>0.95564999999999944</v>
      </c>
      <c r="T362" s="80">
        <v>0.88400000000000001</v>
      </c>
      <c r="U362" s="85">
        <v>0.89906922906091002</v>
      </c>
      <c r="V362" s="94">
        <f>((V363-V359)*75%)+V359</f>
        <v>0.89612750000000008</v>
      </c>
      <c r="W362" s="106">
        <f>((W363-W359)*75%)+W359</f>
        <v>0.87579000000000007</v>
      </c>
      <c r="X362" s="91">
        <f t="shared" si="611"/>
        <v>0.87739999999999951</v>
      </c>
      <c r="Y362" s="16">
        <f t="shared" si="611"/>
        <v>0.91680000000000028</v>
      </c>
      <c r="Z362" s="66">
        <f t="shared" si="611"/>
        <v>0.95549999999999935</v>
      </c>
      <c r="AB362" s="78">
        <f t="shared" si="506"/>
        <v>0.87579000000000007</v>
      </c>
      <c r="AC362" s="78">
        <f t="shared" si="507"/>
        <v>0.96878499999999979</v>
      </c>
      <c r="AD362" s="68">
        <f t="shared" si="511"/>
        <v>9.2994999999999717E-2</v>
      </c>
      <c r="AE362" s="120">
        <v>0.87739999999999951</v>
      </c>
      <c r="AF362" s="120">
        <v>0.96878499999999979</v>
      </c>
    </row>
    <row r="363" spans="2:32" ht="14.4" x14ac:dyDescent="0.3">
      <c r="B363" s="73">
        <f t="shared" si="508"/>
        <v>78</v>
      </c>
      <c r="C363" s="42">
        <f>((C371-C351)/20)+C362</f>
        <v>0.89800000000000058</v>
      </c>
      <c r="D363" s="20">
        <f>((D371-D351)/20)+D362</f>
        <v>0.91800000000000059</v>
      </c>
      <c r="E363" s="27"/>
      <c r="F363" s="51">
        <f>((F371-F351)/20)+F362</f>
        <v>0.88500000000000034</v>
      </c>
      <c r="G363" s="16">
        <f>((G371-G351)/20)+G362</f>
        <v>0.9149999999999997</v>
      </c>
      <c r="H363" s="29">
        <f>((H371-H351)/20)+H362</f>
        <v>0.93200000000000005</v>
      </c>
      <c r="I363" s="8">
        <v>0.94799999999999995</v>
      </c>
      <c r="J363" s="16">
        <f>((J371-J351)/20)+J362</f>
        <v>0.91800000000000059</v>
      </c>
      <c r="L363" s="24">
        <f t="shared" ref="L363:P363" si="612">((L371-L351)/20)+L362</f>
        <v>0.95520000000000049</v>
      </c>
      <c r="M363" s="16">
        <f>((M371-M351)/20)+M362</f>
        <v>0.96199999999999997</v>
      </c>
      <c r="N363" s="29">
        <f t="shared" si="612"/>
        <v>0.94999999999999973</v>
      </c>
      <c r="O363" s="33">
        <f t="shared" si="612"/>
        <v>0.96901999999999977</v>
      </c>
      <c r="P363" s="40">
        <f t="shared" si="612"/>
        <v>0.96699999999999997</v>
      </c>
      <c r="R363" s="55">
        <f t="shared" ref="R363:Z363" si="613">((R371-R351)/20)+R362</f>
        <v>0.9353600000000003</v>
      </c>
      <c r="S363" s="61">
        <f t="shared" si="613"/>
        <v>0.95609999999999939</v>
      </c>
      <c r="T363" s="80">
        <v>0.88500000000000001</v>
      </c>
      <c r="U363" s="85">
        <v>0.89977465380675403</v>
      </c>
      <c r="V363" s="95">
        <v>0.89492000000000005</v>
      </c>
      <c r="W363" s="105">
        <v>0.87695000000000001</v>
      </c>
      <c r="X363" s="91">
        <f t="shared" si="613"/>
        <v>0.87879999999999947</v>
      </c>
      <c r="Y363" s="16">
        <f t="shared" si="613"/>
        <v>0.9176000000000003</v>
      </c>
      <c r="Z363" s="66">
        <f t="shared" si="613"/>
        <v>0.95599999999999929</v>
      </c>
      <c r="AB363" s="78">
        <f t="shared" si="506"/>
        <v>0.87695000000000001</v>
      </c>
      <c r="AC363" s="78">
        <f t="shared" si="507"/>
        <v>0.96901999999999977</v>
      </c>
      <c r="AD363" s="68">
        <f t="shared" si="511"/>
        <v>9.2069999999999763E-2</v>
      </c>
      <c r="AE363" s="120">
        <v>0.87879999999999947</v>
      </c>
      <c r="AF363" s="120">
        <v>0.96901999999999977</v>
      </c>
    </row>
    <row r="364" spans="2:32" ht="14.4" x14ac:dyDescent="0.3">
      <c r="B364" s="73">
        <f t="shared" si="508"/>
        <v>78.25</v>
      </c>
      <c r="C364" s="42">
        <f>((C371-C351)/20)+C363</f>
        <v>0.89950000000000063</v>
      </c>
      <c r="D364" s="20">
        <f>((D371-D351)/20)+D363</f>
        <v>0.91950000000000065</v>
      </c>
      <c r="E364" s="27"/>
      <c r="F364" s="51">
        <f>((F371-F351)/20)+F363</f>
        <v>0.88675000000000037</v>
      </c>
      <c r="G364" s="16">
        <f>((G371-G351)/20)+G363</f>
        <v>0.91624999999999968</v>
      </c>
      <c r="H364" s="29">
        <f>((H371-H351)/20)+H363</f>
        <v>0.93300000000000005</v>
      </c>
      <c r="I364" s="9">
        <f>((I367-I363)/4)+I363</f>
        <v>0.94950000000000001</v>
      </c>
      <c r="J364" s="16">
        <f>((J371-J351)/20)+J363</f>
        <v>0.91950000000000065</v>
      </c>
      <c r="L364" s="24">
        <f t="shared" ref="L364:P364" si="614">((L371-L351)/20)+L363</f>
        <v>0.95580000000000054</v>
      </c>
      <c r="M364" s="16">
        <f>((M371-M351)/20)+M363</f>
        <v>0.96299999999999997</v>
      </c>
      <c r="N364" s="29">
        <f t="shared" si="614"/>
        <v>0.95124999999999971</v>
      </c>
      <c r="O364" s="33">
        <f t="shared" si="614"/>
        <v>0.96925499999999976</v>
      </c>
      <c r="P364" s="40">
        <f t="shared" si="614"/>
        <v>0.96799999999999997</v>
      </c>
      <c r="R364" s="55">
        <f t="shared" ref="R364:Z364" si="615">((R371-R351)/20)+R363</f>
        <v>0.93594000000000033</v>
      </c>
      <c r="S364" s="61">
        <f t="shared" si="615"/>
        <v>0.95654999999999935</v>
      </c>
      <c r="T364" s="80">
        <v>0.88600000000000001</v>
      </c>
      <c r="U364" s="85">
        <v>0.90047514820214647</v>
      </c>
      <c r="V364" s="94">
        <f>((V367-V363)*25%)+V363</f>
        <v>0.89617999999999998</v>
      </c>
      <c r="W364" s="102"/>
      <c r="X364" s="91">
        <f t="shared" si="615"/>
        <v>0.88019999999999943</v>
      </c>
      <c r="Y364" s="16">
        <f t="shared" si="615"/>
        <v>0.91840000000000033</v>
      </c>
      <c r="Z364" s="66">
        <f t="shared" si="615"/>
        <v>0.95649999999999924</v>
      </c>
      <c r="AB364" s="78">
        <f t="shared" si="506"/>
        <v>0.88019999999999943</v>
      </c>
      <c r="AC364" s="78">
        <f t="shared" si="507"/>
        <v>0.96925499999999976</v>
      </c>
      <c r="AD364" s="68">
        <f t="shared" si="511"/>
        <v>8.9055000000000328E-2</v>
      </c>
      <c r="AE364" s="120">
        <v>0.88019999999999943</v>
      </c>
      <c r="AF364" s="120">
        <v>0.96925499999999976</v>
      </c>
    </row>
    <row r="365" spans="2:32" ht="14.4" x14ac:dyDescent="0.3">
      <c r="B365" s="73">
        <f t="shared" si="508"/>
        <v>78.5</v>
      </c>
      <c r="C365" s="42">
        <f>((C371-C351)/20)+C364</f>
        <v>0.90100000000000069</v>
      </c>
      <c r="D365" s="20">
        <f>((D371-D351)/20)+D364</f>
        <v>0.92100000000000071</v>
      </c>
      <c r="E365" s="27"/>
      <c r="F365" s="51">
        <f>((F371-F351)/20)+F364</f>
        <v>0.8885000000000004</v>
      </c>
      <c r="G365" s="16">
        <f>((G371-G351)/20)+G364</f>
        <v>0.91749999999999965</v>
      </c>
      <c r="H365" s="29">
        <f>((H371-H351)/20)+H364</f>
        <v>0.93400000000000005</v>
      </c>
      <c r="I365" s="9">
        <f>((I367-I363)/4)+I364</f>
        <v>0.95100000000000007</v>
      </c>
      <c r="J365" s="16">
        <f>((J371-J351)/20)+J364</f>
        <v>0.92100000000000071</v>
      </c>
      <c r="L365" s="24">
        <f t="shared" ref="L365:P365" si="616">((L371-L351)/20)+L364</f>
        <v>0.95640000000000058</v>
      </c>
      <c r="M365" s="16">
        <f>((M371-M351)/20)+M364</f>
        <v>0.96399999999999997</v>
      </c>
      <c r="N365" s="29">
        <f t="shared" si="616"/>
        <v>0.95249999999999968</v>
      </c>
      <c r="O365" s="33">
        <f t="shared" si="616"/>
        <v>0.96948999999999974</v>
      </c>
      <c r="P365" s="40">
        <f t="shared" si="616"/>
        <v>0.96899999999999997</v>
      </c>
      <c r="R365" s="55">
        <f t="shared" ref="R365:Z365" si="617">((R371-R351)/20)+R364</f>
        <v>0.93652000000000035</v>
      </c>
      <c r="S365" s="61">
        <f t="shared" si="617"/>
        <v>0.9569999999999993</v>
      </c>
      <c r="T365" s="80">
        <v>0.88700000000000001</v>
      </c>
      <c r="U365" s="85">
        <v>0.90117074670626396</v>
      </c>
      <c r="V365" s="94">
        <f>((V367-V363)*50%)+V363</f>
        <v>0.89744000000000002</v>
      </c>
      <c r="W365" s="102"/>
      <c r="X365" s="91">
        <f t="shared" si="617"/>
        <v>0.88159999999999938</v>
      </c>
      <c r="Y365" s="16">
        <f t="shared" si="617"/>
        <v>0.91920000000000035</v>
      </c>
      <c r="Z365" s="66">
        <f t="shared" si="617"/>
        <v>0.95699999999999918</v>
      </c>
      <c r="AB365" s="78">
        <f t="shared" si="506"/>
        <v>0.88159999999999938</v>
      </c>
      <c r="AC365" s="78">
        <f t="shared" si="507"/>
        <v>0.96948999999999974</v>
      </c>
      <c r="AD365" s="68">
        <f t="shared" si="511"/>
        <v>8.7890000000000357E-2</v>
      </c>
      <c r="AE365" s="120">
        <v>0.88159999999999938</v>
      </c>
      <c r="AF365" s="120">
        <v>0.96948999999999974</v>
      </c>
    </row>
    <row r="366" spans="2:32" ht="14.4" x14ac:dyDescent="0.3">
      <c r="B366" s="73">
        <f t="shared" si="508"/>
        <v>78.75</v>
      </c>
      <c r="C366" s="42">
        <f>((C371-C351)/20)+C365</f>
        <v>0.90250000000000075</v>
      </c>
      <c r="D366" s="20">
        <f>((D371-D351)/20)+D365</f>
        <v>0.92250000000000076</v>
      </c>
      <c r="E366" s="27"/>
      <c r="F366" s="51">
        <f>((F371-F351)/20)+F365</f>
        <v>0.89025000000000043</v>
      </c>
      <c r="G366" s="16">
        <f>((G371-G351)/20)+G365</f>
        <v>0.91874999999999962</v>
      </c>
      <c r="H366" s="29">
        <f>((H371-H351)/20)+H365</f>
        <v>0.93500000000000005</v>
      </c>
      <c r="I366" s="9">
        <f>((I367-I363)/4)+I365</f>
        <v>0.95250000000000012</v>
      </c>
      <c r="J366" s="16">
        <f>((J371-J351)/20)+J365</f>
        <v>0.92250000000000076</v>
      </c>
      <c r="L366" s="24">
        <f t="shared" ref="L366:P366" si="618">((L371-L351)/20)+L365</f>
        <v>0.95700000000000063</v>
      </c>
      <c r="M366" s="16">
        <f>((M371-M351)/20)+M365</f>
        <v>0.96499999999999997</v>
      </c>
      <c r="N366" s="29">
        <f t="shared" si="618"/>
        <v>0.95374999999999965</v>
      </c>
      <c r="O366" s="33">
        <f t="shared" si="618"/>
        <v>0.96972499999999973</v>
      </c>
      <c r="P366" s="40">
        <f t="shared" si="618"/>
        <v>0.97</v>
      </c>
      <c r="R366" s="55">
        <f t="shared" ref="R366:Z366" si="619">((R371-R351)/20)+R365</f>
        <v>0.93710000000000038</v>
      </c>
      <c r="S366" s="61">
        <f t="shared" si="619"/>
        <v>0.95744999999999925</v>
      </c>
      <c r="T366" s="80">
        <v>0.88800000000000001</v>
      </c>
      <c r="U366" s="85">
        <v>0.90186148353744044</v>
      </c>
      <c r="V366" s="94">
        <f>((V367-V363)*75%)+V363</f>
        <v>0.89870000000000005</v>
      </c>
      <c r="W366" s="102"/>
      <c r="X366" s="91">
        <f t="shared" si="619"/>
        <v>0.88299999999999934</v>
      </c>
      <c r="Y366" s="16">
        <f t="shared" si="619"/>
        <v>0.92000000000000037</v>
      </c>
      <c r="Z366" s="66">
        <f t="shared" si="619"/>
        <v>0.95749999999999913</v>
      </c>
      <c r="AB366" s="78">
        <f t="shared" si="506"/>
        <v>0.88299999999999934</v>
      </c>
      <c r="AC366" s="78">
        <f t="shared" si="507"/>
        <v>0.97</v>
      </c>
      <c r="AD366" s="68">
        <f t="shared" si="511"/>
        <v>8.7000000000000632E-2</v>
      </c>
      <c r="AE366" s="120">
        <v>0.88299999999999934</v>
      </c>
      <c r="AF366" s="120">
        <v>0.97</v>
      </c>
    </row>
    <row r="367" spans="2:32" ht="14.4" x14ac:dyDescent="0.3">
      <c r="B367" s="73">
        <f t="shared" si="508"/>
        <v>79</v>
      </c>
      <c r="C367" s="42">
        <f>((C371-C351)/20)+C366</f>
        <v>0.9040000000000008</v>
      </c>
      <c r="D367" s="20">
        <f>((D371-D351)/20)+D366</f>
        <v>0.92400000000000082</v>
      </c>
      <c r="E367" s="27"/>
      <c r="F367" s="51">
        <f>((F371-F351)/20)+F366</f>
        <v>0.89200000000000046</v>
      </c>
      <c r="G367" s="16">
        <f>((G371-G351)/20)+G366</f>
        <v>0.9199999999999996</v>
      </c>
      <c r="H367" s="29">
        <f>((H371-H351)/20)+H366</f>
        <v>0.93600000000000005</v>
      </c>
      <c r="I367" s="8">
        <v>0.95399999999999996</v>
      </c>
      <c r="J367" s="16">
        <f>((J371-J351)/20)+J366</f>
        <v>0.92400000000000082</v>
      </c>
      <c r="L367" s="24">
        <f t="shared" ref="L367:P367" si="620">((L371-L351)/20)+L366</f>
        <v>0.95760000000000067</v>
      </c>
      <c r="M367" s="16">
        <f>((M371-M351)/20)+M366</f>
        <v>0.96599999999999997</v>
      </c>
      <c r="N367" s="29">
        <f t="shared" si="620"/>
        <v>0.95499999999999963</v>
      </c>
      <c r="O367" s="33">
        <f t="shared" si="620"/>
        <v>0.96995999999999971</v>
      </c>
      <c r="P367" s="40">
        <f t="shared" si="620"/>
        <v>0.97099999999999997</v>
      </c>
      <c r="R367" s="55">
        <f t="shared" ref="R367:Z367" si="621">((R371-R351)/20)+R366</f>
        <v>0.9376800000000004</v>
      </c>
      <c r="S367" s="61">
        <f t="shared" si="621"/>
        <v>0.9578999999999992</v>
      </c>
      <c r="T367" s="80">
        <v>0.88900000000000001</v>
      </c>
      <c r="U367" s="85">
        <v>0.90254739267485196</v>
      </c>
      <c r="V367" s="95">
        <v>0.89995999999999998</v>
      </c>
      <c r="W367" s="103"/>
      <c r="X367" s="91">
        <f t="shared" si="621"/>
        <v>0.8843999999999993</v>
      </c>
      <c r="Y367" s="16">
        <f t="shared" si="621"/>
        <v>0.9208000000000004</v>
      </c>
      <c r="Z367" s="66">
        <f t="shared" si="621"/>
        <v>0.95799999999999907</v>
      </c>
      <c r="AB367" s="78">
        <f t="shared" si="506"/>
        <v>0.8843999999999993</v>
      </c>
      <c r="AC367" s="78">
        <f t="shared" si="507"/>
        <v>0.97099999999999997</v>
      </c>
      <c r="AD367" s="68">
        <f t="shared" si="511"/>
        <v>8.6600000000000676E-2</v>
      </c>
      <c r="AE367" s="120">
        <v>0.8843999999999993</v>
      </c>
      <c r="AF367" s="120">
        <v>0.97099999999999997</v>
      </c>
    </row>
    <row r="368" spans="2:32" ht="14.4" x14ac:dyDescent="0.3">
      <c r="B368" s="73">
        <f t="shared" si="508"/>
        <v>79.25</v>
      </c>
      <c r="C368" s="42">
        <f>((C371-C351)/20)+C367</f>
        <v>0.90550000000000086</v>
      </c>
      <c r="D368" s="20">
        <f>((D371-D351)/20)+D367</f>
        <v>0.92550000000000088</v>
      </c>
      <c r="E368" s="27"/>
      <c r="F368" s="51">
        <f>((F371-F351)/20)+F367</f>
        <v>0.89375000000000049</v>
      </c>
      <c r="G368" s="16">
        <f>((G371-G351)/20)+G367</f>
        <v>0.92124999999999957</v>
      </c>
      <c r="H368" s="29">
        <f>((H371-H351)/20)+H367</f>
        <v>0.93700000000000006</v>
      </c>
      <c r="I368" s="9">
        <f>((I371-I367)/4)+I367</f>
        <v>0.95550000000000002</v>
      </c>
      <c r="J368" s="16">
        <f>((J371-J351)/20)+J367</f>
        <v>0.92550000000000088</v>
      </c>
      <c r="L368" s="24">
        <f t="shared" ref="L368:P368" si="622">((L371-L351)/20)+L367</f>
        <v>0.95820000000000072</v>
      </c>
      <c r="M368" s="16">
        <f>((M371-M351)/20)+M367</f>
        <v>0.96699999999999997</v>
      </c>
      <c r="N368" s="29">
        <f t="shared" si="622"/>
        <v>0.9562499999999996</v>
      </c>
      <c r="O368" s="33">
        <f t="shared" si="622"/>
        <v>0.9701949999999997</v>
      </c>
      <c r="P368" s="40">
        <f t="shared" si="622"/>
        <v>0.97199999999999998</v>
      </c>
      <c r="R368" s="55">
        <f t="shared" ref="R368:Z368" si="623">((R371-R351)/20)+R367</f>
        <v>0.93826000000000043</v>
      </c>
      <c r="S368" s="61">
        <f t="shared" si="623"/>
        <v>0.95834999999999915</v>
      </c>
      <c r="T368" s="80">
        <v>0.89</v>
      </c>
      <c r="U368" s="85">
        <v>0.90322850786018671</v>
      </c>
      <c r="V368" s="94">
        <f>((V371-V367)*25%)+V367</f>
        <v>0.90122499999999994</v>
      </c>
      <c r="W368" s="102"/>
      <c r="X368" s="91">
        <f t="shared" si="623"/>
        <v>0.88579999999999925</v>
      </c>
      <c r="Y368" s="16">
        <f t="shared" si="623"/>
        <v>0.92160000000000042</v>
      </c>
      <c r="Z368" s="66">
        <f t="shared" si="623"/>
        <v>0.95849999999999902</v>
      </c>
      <c r="AB368" s="78">
        <f t="shared" si="506"/>
        <v>0.88579999999999925</v>
      </c>
      <c r="AC368" s="78">
        <f t="shared" si="507"/>
        <v>0.97199999999999998</v>
      </c>
      <c r="AD368" s="68">
        <f t="shared" si="511"/>
        <v>8.620000000000072E-2</v>
      </c>
      <c r="AE368" s="120">
        <v>0.88579999999999925</v>
      </c>
      <c r="AF368" s="120">
        <v>0.97199999999999998</v>
      </c>
    </row>
    <row r="369" spans="2:32" ht="14.4" x14ac:dyDescent="0.3">
      <c r="B369" s="73">
        <f t="shared" si="508"/>
        <v>79.5</v>
      </c>
      <c r="C369" s="42">
        <f>((C371-C351)/20)+C368</f>
        <v>0.90700000000000092</v>
      </c>
      <c r="D369" s="20">
        <f>((D371-D351)/20)+D368</f>
        <v>0.92700000000000093</v>
      </c>
      <c r="E369" s="27"/>
      <c r="F369" s="51">
        <f>((F371-F351)/20)+F368</f>
        <v>0.89550000000000052</v>
      </c>
      <c r="G369" s="16">
        <f>((G371-G351)/20)+G368</f>
        <v>0.92249999999999954</v>
      </c>
      <c r="H369" s="29">
        <f>((H371-H351)/20)+H368</f>
        <v>0.93800000000000006</v>
      </c>
      <c r="I369" s="9">
        <f>((I371-I367)/4)+I368</f>
        <v>0.95700000000000007</v>
      </c>
      <c r="J369" s="16">
        <f>((J371-J351)/20)+J368</f>
        <v>0.92700000000000093</v>
      </c>
      <c r="L369" s="24">
        <f t="shared" ref="L369:P369" si="624">((L371-L351)/20)+L368</f>
        <v>0.95880000000000076</v>
      </c>
      <c r="M369" s="16">
        <f>((M371-M351)/20)+M368</f>
        <v>0.96799999999999997</v>
      </c>
      <c r="N369" s="29">
        <f t="shared" si="624"/>
        <v>0.95749999999999957</v>
      </c>
      <c r="O369" s="33">
        <f t="shared" si="624"/>
        <v>0.97042999999999968</v>
      </c>
      <c r="P369" s="40">
        <f t="shared" si="624"/>
        <v>0.97299999999999998</v>
      </c>
      <c r="R369" s="55">
        <f t="shared" ref="R369:Z369" si="625">((R371-R351)/20)+R368</f>
        <v>0.93884000000000045</v>
      </c>
      <c r="S369" s="61">
        <f t="shared" si="625"/>
        <v>0.9587999999999991</v>
      </c>
      <c r="T369" s="80">
        <v>0.89200000000000002</v>
      </c>
      <c r="U369" s="85">
        <v>0.90390486259930647</v>
      </c>
      <c r="V369" s="94">
        <f>((V371-V367)*50%)+V367</f>
        <v>0.90249000000000001</v>
      </c>
      <c r="W369" s="102"/>
      <c r="X369" s="91">
        <f t="shared" si="625"/>
        <v>0.88719999999999921</v>
      </c>
      <c r="Y369" s="16">
        <f t="shared" si="625"/>
        <v>0.92240000000000044</v>
      </c>
      <c r="Z369" s="66">
        <f t="shared" si="625"/>
        <v>0.95899999999999896</v>
      </c>
      <c r="AB369" s="78">
        <f t="shared" si="506"/>
        <v>0.88719999999999921</v>
      </c>
      <c r="AC369" s="78">
        <f t="shared" si="507"/>
        <v>0.97299999999999998</v>
      </c>
      <c r="AD369" s="68">
        <f t="shared" si="511"/>
        <v>8.5800000000000765E-2</v>
      </c>
      <c r="AE369" s="120">
        <v>0.88719999999999921</v>
      </c>
      <c r="AF369" s="120">
        <v>0.97299999999999998</v>
      </c>
    </row>
    <row r="370" spans="2:32" ht="14.4" x14ac:dyDescent="0.3">
      <c r="B370" s="73">
        <f t="shared" si="508"/>
        <v>79.75</v>
      </c>
      <c r="C370" s="42">
        <f>((C371-C351)/20)+C369</f>
        <v>0.90850000000000097</v>
      </c>
      <c r="D370" s="20">
        <f>((D371-D351)/20)+D369</f>
        <v>0.92850000000000099</v>
      </c>
      <c r="E370" s="27"/>
      <c r="F370" s="51">
        <f>((F371-F351)/20)+F369</f>
        <v>0.89725000000000055</v>
      </c>
      <c r="G370" s="16">
        <f>((G371-G351)/20)+G369</f>
        <v>0.92374999999999952</v>
      </c>
      <c r="H370" s="29">
        <f>((H371-H351)/20)+H369</f>
        <v>0.93900000000000006</v>
      </c>
      <c r="I370" s="9">
        <f>((I371-I367)/4)+I369</f>
        <v>0.95850000000000013</v>
      </c>
      <c r="J370" s="16">
        <f>((J371-J351)/20)+J369</f>
        <v>0.92850000000000099</v>
      </c>
      <c r="L370" s="24">
        <f t="shared" ref="L370:P370" si="626">((L371-L351)/20)+L369</f>
        <v>0.95940000000000081</v>
      </c>
      <c r="M370" s="16">
        <f>((M371-M351)/20)+M369</f>
        <v>0.96899999999999997</v>
      </c>
      <c r="N370" s="29">
        <f t="shared" si="626"/>
        <v>0.95874999999999955</v>
      </c>
      <c r="O370" s="33">
        <f t="shared" si="626"/>
        <v>0.97066499999999967</v>
      </c>
      <c r="P370" s="40">
        <f t="shared" si="626"/>
        <v>0.97399999999999998</v>
      </c>
      <c r="R370" s="55">
        <f t="shared" ref="R370:Z370" si="627">((R371-R351)/20)+R369</f>
        <v>0.93942000000000048</v>
      </c>
      <c r="S370" s="61">
        <f t="shared" si="627"/>
        <v>0.95924999999999905</v>
      </c>
      <c r="T370" s="80">
        <v>0.89300000000000002</v>
      </c>
      <c r="U370" s="85">
        <v>0.90457649016389352</v>
      </c>
      <c r="V370" s="94">
        <f>((V371-V367)*75%)+V367</f>
        <v>0.90375500000000009</v>
      </c>
      <c r="W370" s="102"/>
      <c r="X370" s="91">
        <f t="shared" si="627"/>
        <v>0.88859999999999917</v>
      </c>
      <c r="Y370" s="16">
        <f t="shared" si="627"/>
        <v>0.92320000000000046</v>
      </c>
      <c r="Z370" s="66">
        <f t="shared" si="627"/>
        <v>0.95949999999999891</v>
      </c>
      <c r="AB370" s="78">
        <f t="shared" si="506"/>
        <v>0.88859999999999917</v>
      </c>
      <c r="AC370" s="78">
        <f t="shared" si="507"/>
        <v>0.97399999999999998</v>
      </c>
      <c r="AD370" s="68">
        <f t="shared" si="511"/>
        <v>8.5400000000000809E-2</v>
      </c>
      <c r="AE370" s="120">
        <v>0.88859999999999917</v>
      </c>
      <c r="AF370" s="120">
        <v>0.97399999999999998</v>
      </c>
    </row>
    <row r="371" spans="2:32" ht="15" thickBot="1" x14ac:dyDescent="0.35">
      <c r="B371" s="73">
        <f t="shared" si="508"/>
        <v>80</v>
      </c>
      <c r="C371" s="10">
        <v>0.91</v>
      </c>
      <c r="D371" s="19">
        <v>0.93</v>
      </c>
      <c r="E371" s="26"/>
      <c r="F371" s="52">
        <v>0.89900000000000002</v>
      </c>
      <c r="G371" s="13">
        <v>0.92500000000000004</v>
      </c>
      <c r="H371" s="8">
        <v>0.94</v>
      </c>
      <c r="I371" s="30">
        <v>0.96</v>
      </c>
      <c r="J371" s="13">
        <v>0.93</v>
      </c>
      <c r="L371" s="23">
        <v>0.96</v>
      </c>
      <c r="M371" s="13">
        <v>0.97</v>
      </c>
      <c r="N371" s="8">
        <v>0.96</v>
      </c>
      <c r="O371" s="32">
        <v>0.97089999999999999</v>
      </c>
      <c r="P371" s="39">
        <v>0.97499999999999998</v>
      </c>
      <c r="R371" s="15">
        <v>0.94</v>
      </c>
      <c r="S371" s="60">
        <v>0.9597</v>
      </c>
      <c r="T371" s="80">
        <v>0.89400000000000002</v>
      </c>
      <c r="U371" s="85">
        <v>0.9052434235930884</v>
      </c>
      <c r="V371" s="95">
        <v>0.90502000000000005</v>
      </c>
      <c r="W371" s="104"/>
      <c r="X371" s="90">
        <v>0.89</v>
      </c>
      <c r="Y371" s="13">
        <v>0.92400000000000004</v>
      </c>
      <c r="Z371" s="65">
        <v>0.96</v>
      </c>
      <c r="AB371" s="78">
        <f t="shared" si="506"/>
        <v>0.89</v>
      </c>
      <c r="AC371" s="78">
        <f t="shared" si="507"/>
        <v>0.97499999999999998</v>
      </c>
      <c r="AD371" s="68">
        <f t="shared" si="511"/>
        <v>8.4999999999999964E-2</v>
      </c>
      <c r="AE371" s="120">
        <v>0.89</v>
      </c>
      <c r="AF371" s="120">
        <v>0.97499999999999998</v>
      </c>
    </row>
    <row r="372" spans="2:32" ht="14.4" x14ac:dyDescent="0.3">
      <c r="B372" s="73">
        <f t="shared" si="508"/>
        <v>80.25</v>
      </c>
      <c r="C372" s="42">
        <f>((C391-C371)/20)+C371</f>
        <v>0.91100000000000003</v>
      </c>
      <c r="D372" s="20">
        <f>((D391-D371)/20)+D371</f>
        <v>0.93100000000000005</v>
      </c>
      <c r="E372" s="27"/>
      <c r="F372" s="51">
        <f>((F391-F371)/20)+F371</f>
        <v>0.90010000000000001</v>
      </c>
      <c r="G372" s="16">
        <f>((G391-G371)/20)+G371</f>
        <v>0.92625000000000002</v>
      </c>
      <c r="H372" s="29">
        <f>((H391-H371)/20)+H371</f>
        <v>0.94099999999999995</v>
      </c>
      <c r="I372" s="9">
        <f>((I375-I371)/4)+I371</f>
        <v>0.96099999999999997</v>
      </c>
      <c r="J372" s="16">
        <f>((J391-J371)/20)+J371</f>
        <v>0.93149999999999999</v>
      </c>
      <c r="L372" s="24">
        <f t="shared" ref="L372:P372" si="628">((L391-L371)/20)+L371</f>
        <v>0.96024999999999994</v>
      </c>
      <c r="M372" s="16">
        <f>((M391-M371)/20)+M371</f>
        <v>0.97150000000000003</v>
      </c>
      <c r="N372" s="29">
        <f t="shared" si="628"/>
        <v>0.96049999999999991</v>
      </c>
      <c r="O372" s="33">
        <f t="shared" si="628"/>
        <v>0.97089999999999999</v>
      </c>
      <c r="P372" s="40">
        <f t="shared" si="628"/>
        <v>0.97512500000000002</v>
      </c>
      <c r="R372" s="55">
        <f t="shared" ref="R372:Z372" si="629">((R391-R371)/20)+R371</f>
        <v>0.94047999999999998</v>
      </c>
      <c r="S372" s="61">
        <f t="shared" si="629"/>
        <v>0.96006499999999995</v>
      </c>
      <c r="T372" s="80"/>
      <c r="U372" s="85">
        <v>0.9059056956951137</v>
      </c>
      <c r="V372" s="94">
        <f>((V375-V371)*25%)+V371</f>
        <v>0.9062825000000001</v>
      </c>
      <c r="W372" s="102"/>
      <c r="X372" s="91">
        <f t="shared" si="629"/>
        <v>0.89119999999999999</v>
      </c>
      <c r="Y372" s="16">
        <f t="shared" si="629"/>
        <v>0.92475000000000007</v>
      </c>
      <c r="Z372" s="66">
        <f t="shared" si="629"/>
        <v>0.96049999999999991</v>
      </c>
      <c r="AB372" s="78">
        <f t="shared" ref="AB372:AB435" si="630">MIN(I372:Z372)</f>
        <v>0.89119999999999999</v>
      </c>
      <c r="AC372" s="78">
        <f t="shared" ref="AC372:AC435" si="631">MAX(I372:Z372)</f>
        <v>0.97512500000000002</v>
      </c>
      <c r="AD372" s="68">
        <f t="shared" si="511"/>
        <v>8.3925000000000027E-2</v>
      </c>
      <c r="AE372" s="120">
        <v>0.89119999999999999</v>
      </c>
      <c r="AF372" s="120">
        <v>0.97512500000000002</v>
      </c>
    </row>
    <row r="373" spans="2:32" ht="14.4" x14ac:dyDescent="0.3">
      <c r="B373" s="73">
        <f t="shared" ref="B373:B436" si="632">B372+0.25</f>
        <v>80.5</v>
      </c>
      <c r="C373" s="42">
        <f>((C391-C371)/20)+C372</f>
        <v>0.91200000000000003</v>
      </c>
      <c r="D373" s="20">
        <f>((D391-D371)/20)+D372</f>
        <v>0.93200000000000005</v>
      </c>
      <c r="E373" s="27"/>
      <c r="F373" s="51">
        <f>((F391-F371)/20)+F372</f>
        <v>0.9012</v>
      </c>
      <c r="G373" s="16">
        <f>((G391-G371)/20)+G372</f>
        <v>0.92749999999999999</v>
      </c>
      <c r="H373" s="29">
        <f>((H391-H371)/20)+H372</f>
        <v>0.94199999999999995</v>
      </c>
      <c r="I373" s="9">
        <f>((I375-I371)/4)+I372</f>
        <v>0.96199999999999997</v>
      </c>
      <c r="J373" s="16">
        <f>((J391-J371)/20)+J372</f>
        <v>0.93299999999999994</v>
      </c>
      <c r="L373" s="24">
        <f t="shared" ref="L373:P373" si="633">((L391-L371)/20)+L372</f>
        <v>0.96049999999999991</v>
      </c>
      <c r="M373" s="16">
        <f>((M391-M371)/20)+M372</f>
        <v>0.97300000000000009</v>
      </c>
      <c r="N373" s="29">
        <f t="shared" si="633"/>
        <v>0.96099999999999985</v>
      </c>
      <c r="O373" s="33">
        <f t="shared" si="633"/>
        <v>0.97089999999999999</v>
      </c>
      <c r="P373" s="40">
        <f t="shared" si="633"/>
        <v>0.97525000000000006</v>
      </c>
      <c r="R373" s="55">
        <f t="shared" ref="R373:Z373" si="634">((R391-R371)/20)+R372</f>
        <v>0.94096000000000002</v>
      </c>
      <c r="S373" s="61">
        <f t="shared" si="634"/>
        <v>0.96042999999999989</v>
      </c>
      <c r="T373" s="80"/>
      <c r="U373" s="85">
        <v>0.90656333904889019</v>
      </c>
      <c r="V373" s="94">
        <f>((V375-V371)*50%)+V371</f>
        <v>0.90754500000000005</v>
      </c>
      <c r="W373" s="102"/>
      <c r="X373" s="91">
        <f t="shared" si="634"/>
        <v>0.89239999999999997</v>
      </c>
      <c r="Y373" s="16">
        <f t="shared" si="634"/>
        <v>0.9255000000000001</v>
      </c>
      <c r="Z373" s="66">
        <f t="shared" si="634"/>
        <v>0.96099999999999985</v>
      </c>
      <c r="AB373" s="78">
        <f t="shared" si="630"/>
        <v>0.89239999999999997</v>
      </c>
      <c r="AC373" s="78">
        <f t="shared" si="631"/>
        <v>0.97525000000000006</v>
      </c>
      <c r="AD373" s="68">
        <f t="shared" ref="AD373:AD436" si="635">AC373-AB373</f>
        <v>8.285000000000009E-2</v>
      </c>
      <c r="AE373" s="120">
        <v>0.89239999999999997</v>
      </c>
      <c r="AF373" s="120">
        <v>0.97525000000000006</v>
      </c>
    </row>
    <row r="374" spans="2:32" ht="14.4" x14ac:dyDescent="0.3">
      <c r="B374" s="73">
        <f t="shared" si="632"/>
        <v>80.75</v>
      </c>
      <c r="C374" s="42">
        <f>((C391-C371)/20)+C373</f>
        <v>0.91300000000000003</v>
      </c>
      <c r="D374" s="20">
        <f>((D391-D371)/20)+D373</f>
        <v>0.93300000000000005</v>
      </c>
      <c r="E374" s="27"/>
      <c r="F374" s="51">
        <f>((F391-F371)/20)+F373</f>
        <v>0.90229999999999999</v>
      </c>
      <c r="G374" s="16">
        <f>((G391-G371)/20)+G373</f>
        <v>0.92874999999999996</v>
      </c>
      <c r="H374" s="29">
        <f>((H391-H371)/20)+H373</f>
        <v>0.94299999999999995</v>
      </c>
      <c r="I374" s="9">
        <f>((I375-I371)/4)+I373</f>
        <v>0.96299999999999997</v>
      </c>
      <c r="J374" s="16">
        <f>((J391-J371)/20)+J373</f>
        <v>0.93449999999999989</v>
      </c>
      <c r="L374" s="24">
        <f t="shared" ref="L374:P374" si="636">((L391-L371)/20)+L373</f>
        <v>0.96074999999999988</v>
      </c>
      <c r="M374" s="16">
        <f>((M391-M371)/20)+M373</f>
        <v>0.97450000000000014</v>
      </c>
      <c r="N374" s="29">
        <f t="shared" si="636"/>
        <v>0.9614999999999998</v>
      </c>
      <c r="O374" s="33">
        <f t="shared" si="636"/>
        <v>0.97089999999999999</v>
      </c>
      <c r="P374" s="40">
        <f t="shared" si="636"/>
        <v>0.9753750000000001</v>
      </c>
      <c r="R374" s="55">
        <f t="shared" ref="R374:Z374" si="637">((R391-R371)/20)+R373</f>
        <v>0.94144000000000005</v>
      </c>
      <c r="S374" s="61">
        <f t="shared" si="637"/>
        <v>0.96079499999999984</v>
      </c>
      <c r="T374" s="80"/>
      <c r="U374" s="85">
        <v>0.90721638600563759</v>
      </c>
      <c r="V374" s="94">
        <f>((V375-V371)*75%)+V371</f>
        <v>0.90880749999999999</v>
      </c>
      <c r="W374" s="102"/>
      <c r="X374" s="91">
        <f t="shared" si="637"/>
        <v>0.89359999999999995</v>
      </c>
      <c r="Y374" s="16">
        <f t="shared" si="637"/>
        <v>0.92625000000000013</v>
      </c>
      <c r="Z374" s="66">
        <f t="shared" si="637"/>
        <v>0.9614999999999998</v>
      </c>
      <c r="AB374" s="78">
        <f t="shared" si="630"/>
        <v>0.89359999999999995</v>
      </c>
      <c r="AC374" s="78">
        <f t="shared" si="631"/>
        <v>0.9753750000000001</v>
      </c>
      <c r="AD374" s="68">
        <f t="shared" si="635"/>
        <v>8.1775000000000153E-2</v>
      </c>
      <c r="AE374" s="120">
        <v>0.89359999999999995</v>
      </c>
      <c r="AF374" s="120">
        <v>0.9753750000000001</v>
      </c>
    </row>
    <row r="375" spans="2:32" ht="14.4" x14ac:dyDescent="0.3">
      <c r="B375" s="73">
        <f t="shared" si="632"/>
        <v>81</v>
      </c>
      <c r="C375" s="42">
        <f>((C391-C371)/20)+C374</f>
        <v>0.91400000000000003</v>
      </c>
      <c r="D375" s="20">
        <f>((D391-D371)/20)+D374</f>
        <v>0.93400000000000005</v>
      </c>
      <c r="E375" s="27"/>
      <c r="F375" s="51">
        <f>((F391-F371)/20)+F374</f>
        <v>0.90339999999999998</v>
      </c>
      <c r="G375" s="16">
        <f>((G391-G371)/20)+G374</f>
        <v>0.92999999999999994</v>
      </c>
      <c r="H375" s="29">
        <f>((H391-H371)/20)+H374</f>
        <v>0.94399999999999995</v>
      </c>
      <c r="I375" s="8">
        <v>0.96399999999999997</v>
      </c>
      <c r="J375" s="16">
        <f>((J391-J371)/20)+J374</f>
        <v>0.93599999999999983</v>
      </c>
      <c r="L375" s="24">
        <f t="shared" ref="L375:P375" si="638">((L391-L371)/20)+L374</f>
        <v>0.96099999999999985</v>
      </c>
      <c r="M375" s="16">
        <f>((M391-M371)/20)+M374</f>
        <v>0.9760000000000002</v>
      </c>
      <c r="N375" s="29">
        <f t="shared" si="638"/>
        <v>0.96199999999999974</v>
      </c>
      <c r="O375" s="33">
        <f t="shared" si="638"/>
        <v>0.97089999999999999</v>
      </c>
      <c r="P375" s="40">
        <f t="shared" si="638"/>
        <v>0.97550000000000014</v>
      </c>
      <c r="R375" s="55">
        <f t="shared" ref="R375:Z375" si="639">((R391-R371)/20)+R374</f>
        <v>0.94192000000000009</v>
      </c>
      <c r="S375" s="61">
        <f t="shared" si="639"/>
        <v>0.96115999999999979</v>
      </c>
      <c r="T375" s="80"/>
      <c r="U375" s="85">
        <v>0.90786486869046679</v>
      </c>
      <c r="V375" s="95">
        <v>0.91007000000000005</v>
      </c>
      <c r="W375" s="103"/>
      <c r="X375" s="91">
        <f t="shared" si="639"/>
        <v>0.89479999999999993</v>
      </c>
      <c r="Y375" s="16">
        <f t="shared" si="639"/>
        <v>0.92700000000000016</v>
      </c>
      <c r="Z375" s="66">
        <f t="shared" si="639"/>
        <v>0.96199999999999974</v>
      </c>
      <c r="AB375" s="78">
        <f t="shared" si="630"/>
        <v>0.89479999999999993</v>
      </c>
      <c r="AC375" s="78">
        <f t="shared" si="631"/>
        <v>0.9760000000000002</v>
      </c>
      <c r="AD375" s="68">
        <f t="shared" si="635"/>
        <v>8.1200000000000272E-2</v>
      </c>
      <c r="AE375" s="120">
        <v>0.89479999999999993</v>
      </c>
      <c r="AF375" s="120">
        <v>0.9760000000000002</v>
      </c>
    </row>
    <row r="376" spans="2:32" ht="14.4" x14ac:dyDescent="0.3">
      <c r="B376" s="73">
        <f t="shared" si="632"/>
        <v>81.25</v>
      </c>
      <c r="C376" s="42">
        <f>((C391-C371)/20)+C375</f>
        <v>0.91500000000000004</v>
      </c>
      <c r="D376" s="20">
        <f>((D391-D371)/20)+D375</f>
        <v>0.93500000000000005</v>
      </c>
      <c r="E376" s="27"/>
      <c r="F376" s="51">
        <f>((F391-F371)/20)+F375</f>
        <v>0.90449999999999997</v>
      </c>
      <c r="G376" s="16">
        <f>((G391-G371)/20)+G375</f>
        <v>0.93124999999999991</v>
      </c>
      <c r="H376" s="29">
        <f>((H391-H371)/20)+H375</f>
        <v>0.94499999999999995</v>
      </c>
      <c r="I376" s="9">
        <f>((I379-I375)/4)+I375</f>
        <v>0.96499999999999997</v>
      </c>
      <c r="J376" s="16">
        <f>((J391-J371)/20)+J375</f>
        <v>0.93749999999999978</v>
      </c>
      <c r="L376" s="24">
        <f t="shared" ref="L376:P376" si="640">((L391-L371)/20)+L375</f>
        <v>0.96124999999999983</v>
      </c>
      <c r="M376" s="16">
        <f>((M391-M371)/20)+M375</f>
        <v>0.97750000000000026</v>
      </c>
      <c r="N376" s="29">
        <f t="shared" si="640"/>
        <v>0.96249999999999969</v>
      </c>
      <c r="O376" s="33">
        <f t="shared" si="640"/>
        <v>0.97089999999999999</v>
      </c>
      <c r="P376" s="40">
        <f t="shared" si="640"/>
        <v>0.97562500000000019</v>
      </c>
      <c r="R376" s="55">
        <f t="shared" ref="R376:Z376" si="641">((R391-R371)/20)+R375</f>
        <v>0.94240000000000013</v>
      </c>
      <c r="S376" s="61">
        <f t="shared" si="641"/>
        <v>0.96152499999999974</v>
      </c>
      <c r="T376" s="80"/>
      <c r="U376" s="85">
        <v>0.90850881900395963</v>
      </c>
      <c r="V376" s="94">
        <f>((V379-V375)*25%)+V375</f>
        <v>0.9112325</v>
      </c>
      <c r="W376" s="102"/>
      <c r="X376" s="91">
        <f t="shared" si="641"/>
        <v>0.89599999999999991</v>
      </c>
      <c r="Y376" s="16">
        <f t="shared" si="641"/>
        <v>0.92775000000000019</v>
      </c>
      <c r="Z376" s="66">
        <f t="shared" si="641"/>
        <v>0.96249999999999969</v>
      </c>
      <c r="AB376" s="78">
        <f t="shared" si="630"/>
        <v>0.89599999999999991</v>
      </c>
      <c r="AC376" s="78">
        <f t="shared" si="631"/>
        <v>0.97750000000000026</v>
      </c>
      <c r="AD376" s="68">
        <f t="shared" si="635"/>
        <v>8.150000000000035E-2</v>
      </c>
      <c r="AE376" s="120">
        <v>0.89599999999999991</v>
      </c>
      <c r="AF376" s="120">
        <v>0.97750000000000026</v>
      </c>
    </row>
    <row r="377" spans="2:32" ht="14.4" x14ac:dyDescent="0.3">
      <c r="B377" s="73">
        <f t="shared" si="632"/>
        <v>81.5</v>
      </c>
      <c r="C377" s="42">
        <f>((C391-C371)/20)+C376</f>
        <v>0.91600000000000004</v>
      </c>
      <c r="D377" s="20">
        <f>((D391-D371)/20)+D376</f>
        <v>0.93600000000000005</v>
      </c>
      <c r="E377" s="27"/>
      <c r="F377" s="51">
        <f>((F391-F371)/20)+F376</f>
        <v>0.90559999999999996</v>
      </c>
      <c r="G377" s="16">
        <f>((G391-G371)/20)+G376</f>
        <v>0.93249999999999988</v>
      </c>
      <c r="H377" s="29">
        <f>((H391-H371)/20)+H376</f>
        <v>0.94599999999999995</v>
      </c>
      <c r="I377" s="9">
        <f>((I379-I375)/4)+I376</f>
        <v>0.96599999999999997</v>
      </c>
      <c r="J377" s="16">
        <f>((J391-J371)/20)+J376</f>
        <v>0.93899999999999972</v>
      </c>
      <c r="L377" s="24">
        <f t="shared" ref="L377:P377" si="642">((L391-L371)/20)+L376</f>
        <v>0.9614999999999998</v>
      </c>
      <c r="M377" s="16">
        <f>((M391-M371)/20)+M376</f>
        <v>0.97900000000000031</v>
      </c>
      <c r="N377" s="29">
        <f t="shared" si="642"/>
        <v>0.96299999999999963</v>
      </c>
      <c r="O377" s="33">
        <f t="shared" si="642"/>
        <v>0.97089999999999999</v>
      </c>
      <c r="P377" s="40">
        <f t="shared" si="642"/>
        <v>0.97575000000000023</v>
      </c>
      <c r="R377" s="55">
        <f t="shared" ref="R377:Z377" si="643">((R391-R371)/20)+R376</f>
        <v>0.94288000000000016</v>
      </c>
      <c r="S377" s="61">
        <f t="shared" si="643"/>
        <v>0.96188999999999969</v>
      </c>
      <c r="T377" s="80"/>
      <c r="U377" s="85">
        <v>0.90914826862373954</v>
      </c>
      <c r="V377" s="94">
        <f>((V379-V375)*50%)+V375</f>
        <v>0.91239500000000007</v>
      </c>
      <c r="W377" s="102"/>
      <c r="X377" s="91">
        <f t="shared" si="643"/>
        <v>0.89719999999999989</v>
      </c>
      <c r="Y377" s="16">
        <f t="shared" si="643"/>
        <v>0.92850000000000021</v>
      </c>
      <c r="Z377" s="66">
        <f t="shared" si="643"/>
        <v>0.96299999999999963</v>
      </c>
      <c r="AB377" s="78">
        <f t="shared" si="630"/>
        <v>0.89719999999999989</v>
      </c>
      <c r="AC377" s="78">
        <f t="shared" si="631"/>
        <v>0.97900000000000031</v>
      </c>
      <c r="AD377" s="68">
        <f t="shared" si="635"/>
        <v>8.1800000000000428E-2</v>
      </c>
      <c r="AE377" s="120">
        <v>0.89719999999999989</v>
      </c>
      <c r="AF377" s="120">
        <v>0.97900000000000031</v>
      </c>
    </row>
    <row r="378" spans="2:32" ht="14.4" x14ac:dyDescent="0.3">
      <c r="B378" s="73">
        <f t="shared" si="632"/>
        <v>81.75</v>
      </c>
      <c r="C378" s="42">
        <f>((C391-C371)/20)+C377</f>
        <v>0.91700000000000004</v>
      </c>
      <c r="D378" s="20">
        <f>((D391-D371)/20)+D377</f>
        <v>0.93700000000000006</v>
      </c>
      <c r="E378" s="27"/>
      <c r="F378" s="51">
        <f>((F391-F371)/20)+F377</f>
        <v>0.90669999999999995</v>
      </c>
      <c r="G378" s="16">
        <f>((G391-G371)/20)+G377</f>
        <v>0.93374999999999986</v>
      </c>
      <c r="H378" s="29">
        <f>((H391-H371)/20)+H377</f>
        <v>0.94699999999999995</v>
      </c>
      <c r="I378" s="9">
        <f>((I379-I375)/4)+I377</f>
        <v>0.96699999999999997</v>
      </c>
      <c r="J378" s="16">
        <f>((J391-J371)/20)+J377</f>
        <v>0.94049999999999967</v>
      </c>
      <c r="L378" s="24">
        <f t="shared" ref="L378:P378" si="644">((L391-L371)/20)+L377</f>
        <v>0.96174999999999977</v>
      </c>
      <c r="M378" s="16">
        <f>((M391-M371)/20)+M377</f>
        <v>0.98050000000000037</v>
      </c>
      <c r="N378" s="29">
        <f t="shared" si="644"/>
        <v>0.96349999999999958</v>
      </c>
      <c r="O378" s="33">
        <f t="shared" si="644"/>
        <v>0.97089999999999999</v>
      </c>
      <c r="P378" s="40">
        <f t="shared" si="644"/>
        <v>0.97587500000000027</v>
      </c>
      <c r="R378" s="55">
        <f t="shared" ref="R378:Z378" si="645">((R391-R371)/20)+R377</f>
        <v>0.9433600000000002</v>
      </c>
      <c r="S378" s="61">
        <f t="shared" si="645"/>
        <v>0.96225499999999964</v>
      </c>
      <c r="T378" s="80"/>
      <c r="U378" s="85">
        <v>0.90978324900602803</v>
      </c>
      <c r="V378" s="94">
        <f>((V379-V375)*75%)+V375</f>
        <v>0.91355750000000002</v>
      </c>
      <c r="W378" s="102"/>
      <c r="X378" s="91">
        <f t="shared" si="645"/>
        <v>0.89839999999999987</v>
      </c>
      <c r="Y378" s="16">
        <f t="shared" si="645"/>
        <v>0.92925000000000024</v>
      </c>
      <c r="Z378" s="66">
        <f t="shared" si="645"/>
        <v>0.96349999999999958</v>
      </c>
      <c r="AB378" s="78">
        <f t="shared" si="630"/>
        <v>0.89839999999999987</v>
      </c>
      <c r="AC378" s="78">
        <f t="shared" si="631"/>
        <v>0.98050000000000037</v>
      </c>
      <c r="AD378" s="68">
        <f t="shared" si="635"/>
        <v>8.2100000000000506E-2</v>
      </c>
      <c r="AE378" s="120">
        <v>0.89839999999999987</v>
      </c>
      <c r="AF378" s="120">
        <v>0.98050000000000037</v>
      </c>
    </row>
    <row r="379" spans="2:32" ht="14.4" x14ac:dyDescent="0.3">
      <c r="B379" s="73">
        <f t="shared" si="632"/>
        <v>82</v>
      </c>
      <c r="C379" s="42">
        <f>((C391-C371)/20)+C378</f>
        <v>0.91800000000000004</v>
      </c>
      <c r="D379" s="20">
        <f>((D391-D371)/20)+D378</f>
        <v>0.93800000000000006</v>
      </c>
      <c r="E379" s="27"/>
      <c r="F379" s="51">
        <f>((F391-F371)/20)+F378</f>
        <v>0.90779999999999994</v>
      </c>
      <c r="G379" s="16">
        <f>((G391-G371)/20)+G378</f>
        <v>0.93499999999999983</v>
      </c>
      <c r="H379" s="29">
        <f>((H391-H371)/20)+H378</f>
        <v>0.94799999999999995</v>
      </c>
      <c r="I379" s="8">
        <v>0.96799999999999997</v>
      </c>
      <c r="J379" s="16">
        <f>((J391-J371)/20)+J378</f>
        <v>0.94199999999999962</v>
      </c>
      <c r="L379" s="24">
        <f t="shared" ref="L379:P379" si="646">((L391-L371)/20)+L378</f>
        <v>0.96199999999999974</v>
      </c>
      <c r="M379" s="16">
        <f>((M391-M371)/20)+M378</f>
        <v>0.98200000000000043</v>
      </c>
      <c r="N379" s="29">
        <f t="shared" si="646"/>
        <v>0.96399999999999952</v>
      </c>
      <c r="O379" s="33">
        <f t="shared" si="646"/>
        <v>0.97089999999999999</v>
      </c>
      <c r="P379" s="40">
        <f t="shared" si="646"/>
        <v>0.97600000000000031</v>
      </c>
      <c r="R379" s="55">
        <f t="shared" ref="R379:Z379" si="647">((R391-R371)/20)+R378</f>
        <v>0.94384000000000023</v>
      </c>
      <c r="S379" s="61">
        <f t="shared" si="647"/>
        <v>0.96261999999999959</v>
      </c>
      <c r="T379" s="80"/>
      <c r="U379" s="85">
        <v>0.91041379138719347</v>
      </c>
      <c r="V379" s="95">
        <v>0.91471999999999998</v>
      </c>
      <c r="W379" s="103"/>
      <c r="X379" s="91">
        <f t="shared" si="647"/>
        <v>0.89959999999999984</v>
      </c>
      <c r="Y379" s="16">
        <f t="shared" si="647"/>
        <v>0.93000000000000027</v>
      </c>
      <c r="Z379" s="66">
        <f t="shared" si="647"/>
        <v>0.96399999999999952</v>
      </c>
      <c r="AB379" s="78">
        <f t="shared" si="630"/>
        <v>0.89959999999999984</v>
      </c>
      <c r="AC379" s="78">
        <f t="shared" si="631"/>
        <v>0.98200000000000043</v>
      </c>
      <c r="AD379" s="68">
        <f t="shared" si="635"/>
        <v>8.2400000000000584E-2</v>
      </c>
      <c r="AE379" s="120">
        <v>0.89959999999999984</v>
      </c>
      <c r="AF379" s="120">
        <v>0.98200000000000043</v>
      </c>
    </row>
    <row r="380" spans="2:32" ht="14.4" x14ac:dyDescent="0.3">
      <c r="B380" s="73">
        <f t="shared" si="632"/>
        <v>82.25</v>
      </c>
      <c r="C380" s="42">
        <f>((C391-C371)/20)+C379</f>
        <v>0.91900000000000004</v>
      </c>
      <c r="D380" s="20">
        <f>((D391-D371)/20)+D379</f>
        <v>0.93900000000000006</v>
      </c>
      <c r="E380" s="27"/>
      <c r="F380" s="51">
        <f>((F391-F371)/20)+F379</f>
        <v>0.90889999999999993</v>
      </c>
      <c r="G380" s="16">
        <f>((G391-G371)/20)+G379</f>
        <v>0.9362499999999998</v>
      </c>
      <c r="H380" s="29">
        <f>((H391-H371)/20)+H379</f>
        <v>0.94899999999999995</v>
      </c>
      <c r="I380" s="9">
        <f>((I383-I379)/4)+I379</f>
        <v>0.96899999999999997</v>
      </c>
      <c r="J380" s="16">
        <f>((J391-J371)/20)+J379</f>
        <v>0.94349999999999956</v>
      </c>
      <c r="L380" s="24">
        <f t="shared" ref="L380:P380" si="648">((L391-L371)/20)+L379</f>
        <v>0.96224999999999972</v>
      </c>
      <c r="M380" s="16">
        <f>((M391-M371)/20)+M379</f>
        <v>0.98350000000000048</v>
      </c>
      <c r="N380" s="29">
        <f t="shared" si="648"/>
        <v>0.96449999999999947</v>
      </c>
      <c r="O380" s="33">
        <f t="shared" si="648"/>
        <v>0.97089999999999999</v>
      </c>
      <c r="P380" s="40">
        <f t="shared" si="648"/>
        <v>0.97612500000000035</v>
      </c>
      <c r="R380" s="55">
        <f t="shared" ref="R380:Z380" si="649">((R391-R371)/20)+R379</f>
        <v>0.94432000000000027</v>
      </c>
      <c r="S380" s="61">
        <f t="shared" si="649"/>
        <v>0.96298499999999954</v>
      </c>
      <c r="T380" s="80"/>
      <c r="U380" s="85">
        <v>0.91103992678528656</v>
      </c>
      <c r="V380" s="94">
        <f>((V383-V379)*25%)+V379</f>
        <v>0.91584999999999994</v>
      </c>
      <c r="W380" s="102"/>
      <c r="X380" s="91">
        <f t="shared" si="649"/>
        <v>0.90079999999999982</v>
      </c>
      <c r="Y380" s="16">
        <f t="shared" si="649"/>
        <v>0.9307500000000003</v>
      </c>
      <c r="Z380" s="66">
        <f t="shared" si="649"/>
        <v>0.96449999999999947</v>
      </c>
      <c r="AB380" s="78">
        <f t="shared" si="630"/>
        <v>0.90079999999999982</v>
      </c>
      <c r="AC380" s="78">
        <f t="shared" si="631"/>
        <v>0.98350000000000048</v>
      </c>
      <c r="AD380" s="68">
        <f t="shared" si="635"/>
        <v>8.2700000000000662E-2</v>
      </c>
      <c r="AE380" s="120">
        <v>0.90079999999999982</v>
      </c>
      <c r="AF380" s="120">
        <v>0.98350000000000048</v>
      </c>
    </row>
    <row r="381" spans="2:32" ht="14.4" x14ac:dyDescent="0.3">
      <c r="B381" s="73">
        <f t="shared" si="632"/>
        <v>82.5</v>
      </c>
      <c r="C381" s="42">
        <f>((C391-C371)/20)+C380</f>
        <v>0.92</v>
      </c>
      <c r="D381" s="20">
        <f>((D391-D371)/20)+D380</f>
        <v>0.94000000000000006</v>
      </c>
      <c r="E381" s="27"/>
      <c r="F381" s="51">
        <f>((F391-F371)/20)+F380</f>
        <v>0.90999999999999992</v>
      </c>
      <c r="G381" s="16">
        <f>((G391-G371)/20)+G380</f>
        <v>0.93749999999999978</v>
      </c>
      <c r="H381" s="29">
        <f>((H391-H371)/20)+H380</f>
        <v>0.95</v>
      </c>
      <c r="I381" s="9">
        <f>((I383-I379)/4)+I380</f>
        <v>0.97</v>
      </c>
      <c r="J381" s="16">
        <f>((J391-J371)/20)+J380</f>
        <v>0.94499999999999951</v>
      </c>
      <c r="L381" s="24">
        <f t="shared" ref="L381:P381" si="650">((L391-L371)/20)+L380</f>
        <v>0.96249999999999969</v>
      </c>
      <c r="M381" s="16">
        <f>((M391-M371)/20)+M380</f>
        <v>0.98500000000000054</v>
      </c>
      <c r="N381" s="29">
        <f t="shared" si="650"/>
        <v>0.96499999999999941</v>
      </c>
      <c r="O381" s="33">
        <f t="shared" si="650"/>
        <v>0.97089999999999999</v>
      </c>
      <c r="P381" s="40">
        <f t="shared" si="650"/>
        <v>0.9762500000000004</v>
      </c>
      <c r="R381" s="55">
        <f t="shared" ref="R381:Z381" si="651">((R391-R371)/20)+R380</f>
        <v>0.94480000000000031</v>
      </c>
      <c r="S381" s="61">
        <f t="shared" si="651"/>
        <v>0.96334999999999948</v>
      </c>
      <c r="T381" s="80"/>
      <c r="U381" s="85">
        <v>0.91166168600156772</v>
      </c>
      <c r="V381" s="94">
        <f>((V383-V379)*50%)+V379</f>
        <v>0.91697999999999991</v>
      </c>
      <c r="W381" s="102"/>
      <c r="X381" s="91">
        <f t="shared" si="651"/>
        <v>0.9019999999999998</v>
      </c>
      <c r="Y381" s="16">
        <f t="shared" si="651"/>
        <v>0.93150000000000033</v>
      </c>
      <c r="Z381" s="66">
        <f t="shared" si="651"/>
        <v>0.96499999999999941</v>
      </c>
      <c r="AB381" s="78">
        <f t="shared" si="630"/>
        <v>0.9019999999999998</v>
      </c>
      <c r="AC381" s="78">
        <f t="shared" si="631"/>
        <v>0.98500000000000054</v>
      </c>
      <c r="AD381" s="68">
        <f t="shared" si="635"/>
        <v>8.300000000000074E-2</v>
      </c>
      <c r="AE381" s="120">
        <v>0.9019999999999998</v>
      </c>
      <c r="AF381" s="120">
        <v>0.98500000000000054</v>
      </c>
    </row>
    <row r="382" spans="2:32" ht="14.4" x14ac:dyDescent="0.3">
      <c r="B382" s="73">
        <f t="shared" si="632"/>
        <v>82.75</v>
      </c>
      <c r="C382" s="42">
        <f>((C391-C371)/20)+C381</f>
        <v>0.92100000000000004</v>
      </c>
      <c r="D382" s="20">
        <f>((D391-D371)/20)+D381</f>
        <v>0.94100000000000006</v>
      </c>
      <c r="E382" s="27"/>
      <c r="F382" s="51">
        <f>((F391-F371)/20)+F381</f>
        <v>0.91109999999999991</v>
      </c>
      <c r="G382" s="16">
        <f>((G391-G371)/20)+G381</f>
        <v>0.93874999999999975</v>
      </c>
      <c r="H382" s="29">
        <f>((H391-H371)/20)+H381</f>
        <v>0.95099999999999996</v>
      </c>
      <c r="I382" s="9">
        <f>((I383-I379)/4)+I381</f>
        <v>0.97099999999999997</v>
      </c>
      <c r="J382" s="16">
        <f>((J391-J371)/20)+J381</f>
        <v>0.94649999999999945</v>
      </c>
      <c r="L382" s="24">
        <f t="shared" ref="L382:P382" si="652">((L391-L371)/20)+L381</f>
        <v>0.96274999999999966</v>
      </c>
      <c r="M382" s="16">
        <f>((M391-M371)/20)+M381</f>
        <v>0.9865000000000006</v>
      </c>
      <c r="N382" s="29">
        <f t="shared" si="652"/>
        <v>0.96549999999999936</v>
      </c>
      <c r="O382" s="33">
        <f t="shared" si="652"/>
        <v>0.97089999999999999</v>
      </c>
      <c r="P382" s="40">
        <f t="shared" si="652"/>
        <v>0.97637500000000044</v>
      </c>
      <c r="R382" s="55">
        <f t="shared" ref="R382:Z382" si="653">((R391-R371)/20)+R381</f>
        <v>0.94528000000000034</v>
      </c>
      <c r="S382" s="61">
        <f t="shared" si="653"/>
        <v>0.96371499999999943</v>
      </c>
      <c r="T382" s="80"/>
      <c r="U382" s="85">
        <v>0.91227909962202081</v>
      </c>
      <c r="V382" s="94">
        <f>((V383-V379)*75%)+V379</f>
        <v>0.91810999999999998</v>
      </c>
      <c r="W382" s="102"/>
      <c r="X382" s="91">
        <f t="shared" si="653"/>
        <v>0.90319999999999978</v>
      </c>
      <c r="Y382" s="16">
        <f t="shared" si="653"/>
        <v>0.93225000000000036</v>
      </c>
      <c r="Z382" s="66">
        <f t="shared" si="653"/>
        <v>0.96549999999999936</v>
      </c>
      <c r="AB382" s="78">
        <f t="shared" si="630"/>
        <v>0.90319999999999978</v>
      </c>
      <c r="AC382" s="78">
        <f t="shared" si="631"/>
        <v>0.9865000000000006</v>
      </c>
      <c r="AD382" s="68">
        <f t="shared" si="635"/>
        <v>8.3300000000000818E-2</v>
      </c>
      <c r="AE382" s="120">
        <v>0.90319999999999978</v>
      </c>
      <c r="AF382" s="120">
        <v>0.9865000000000006</v>
      </c>
    </row>
    <row r="383" spans="2:32" ht="14.4" x14ac:dyDescent="0.3">
      <c r="B383" s="73">
        <f t="shared" si="632"/>
        <v>83</v>
      </c>
      <c r="C383" s="42">
        <f>((C391-C371)/20)+C382</f>
        <v>0.92200000000000004</v>
      </c>
      <c r="D383" s="20">
        <f>((D391-D371)/20)+D382</f>
        <v>0.94200000000000006</v>
      </c>
      <c r="E383" s="27"/>
      <c r="F383" s="51">
        <f>((F391-F371)/20)+F382</f>
        <v>0.9121999999999999</v>
      </c>
      <c r="G383" s="16">
        <f>((G391-G371)/20)+G382</f>
        <v>0.93999999999999972</v>
      </c>
      <c r="H383" s="29">
        <f>((H391-H371)/20)+H382</f>
        <v>0.95199999999999996</v>
      </c>
      <c r="I383" s="8">
        <v>0.97199999999999998</v>
      </c>
      <c r="J383" s="16">
        <f>((J391-J371)/20)+J382</f>
        <v>0.9479999999999994</v>
      </c>
      <c r="L383" s="24">
        <f t="shared" ref="L383:P383" si="654">((L391-L371)/20)+L382</f>
        <v>0.96299999999999963</v>
      </c>
      <c r="M383" s="16">
        <f>((M391-M371)/20)+M382</f>
        <v>0.98800000000000066</v>
      </c>
      <c r="N383" s="29">
        <f t="shared" si="654"/>
        <v>0.9659999999999993</v>
      </c>
      <c r="O383" s="33">
        <f t="shared" si="654"/>
        <v>0.97089999999999999</v>
      </c>
      <c r="P383" s="40">
        <f t="shared" si="654"/>
        <v>0.97650000000000048</v>
      </c>
      <c r="R383" s="55">
        <f t="shared" ref="R383:Z383" si="655">((R391-R371)/20)+R382</f>
        <v>0.94576000000000038</v>
      </c>
      <c r="S383" s="61">
        <f t="shared" si="655"/>
        <v>0.96407999999999938</v>
      </c>
      <c r="T383" s="80"/>
      <c r="U383" s="85">
        <v>0.91289219801885846</v>
      </c>
      <c r="V383" s="95">
        <v>0.91923999999999995</v>
      </c>
      <c r="W383" s="103"/>
      <c r="X383" s="91">
        <f t="shared" si="655"/>
        <v>0.90439999999999976</v>
      </c>
      <c r="Y383" s="16">
        <f t="shared" si="655"/>
        <v>0.93300000000000038</v>
      </c>
      <c r="Z383" s="66">
        <f t="shared" si="655"/>
        <v>0.9659999999999993</v>
      </c>
      <c r="AB383" s="78">
        <f t="shared" si="630"/>
        <v>0.90439999999999976</v>
      </c>
      <c r="AC383" s="78">
        <f t="shared" si="631"/>
        <v>0.98800000000000066</v>
      </c>
      <c r="AD383" s="68">
        <f t="shared" si="635"/>
        <v>8.3600000000000896E-2</v>
      </c>
      <c r="AE383" s="120">
        <v>0.90439999999999976</v>
      </c>
      <c r="AF383" s="120">
        <v>0.98800000000000066</v>
      </c>
    </row>
    <row r="384" spans="2:32" ht="14.4" x14ac:dyDescent="0.3">
      <c r="B384" s="73">
        <f t="shared" si="632"/>
        <v>83.25</v>
      </c>
      <c r="C384" s="42">
        <f>((C391-C371)/20)+C383</f>
        <v>0.92300000000000004</v>
      </c>
      <c r="D384" s="20">
        <f>((D391-D371)/20)+D383</f>
        <v>0.94300000000000006</v>
      </c>
      <c r="E384" s="27"/>
      <c r="F384" s="51">
        <f>((F391-F371)/20)+F383</f>
        <v>0.91329999999999989</v>
      </c>
      <c r="G384" s="16">
        <f>((G391-G371)/20)+G383</f>
        <v>0.9412499999999997</v>
      </c>
      <c r="H384" s="29">
        <f>((H391-H371)/20)+H383</f>
        <v>0.95299999999999996</v>
      </c>
      <c r="I384" s="9">
        <f>((I387-I383)/4)+I383</f>
        <v>0.97299999999999998</v>
      </c>
      <c r="J384" s="16">
        <f>((J391-J371)/20)+J383</f>
        <v>0.94949999999999934</v>
      </c>
      <c r="L384" s="24">
        <f t="shared" ref="L384:P384" si="656">((L391-L371)/20)+L383</f>
        <v>0.96324999999999961</v>
      </c>
      <c r="M384" s="16">
        <f>((M391-M371)/20)+M383</f>
        <v>0.98950000000000071</v>
      </c>
      <c r="N384" s="29">
        <f t="shared" si="656"/>
        <v>0.96649999999999925</v>
      </c>
      <c r="O384" s="33">
        <f t="shared" si="656"/>
        <v>0.97089999999999999</v>
      </c>
      <c r="P384" s="40">
        <f t="shared" si="656"/>
        <v>0.97662500000000052</v>
      </c>
      <c r="R384" s="55">
        <f t="shared" ref="R384:Z384" si="657">((R391-R371)/20)+R383</f>
        <v>0.94624000000000041</v>
      </c>
      <c r="S384" s="61">
        <f t="shared" si="657"/>
        <v>0.96444499999999933</v>
      </c>
      <c r="T384" s="80"/>
      <c r="U384" s="85">
        <v>0.91350101135201567</v>
      </c>
      <c r="V384" s="94">
        <f>((V387-V383)*25%)+V383</f>
        <v>0.92033999999999994</v>
      </c>
      <c r="W384" s="102"/>
      <c r="X384" s="91">
        <f t="shared" si="657"/>
        <v>0.90559999999999974</v>
      </c>
      <c r="Y384" s="16">
        <f t="shared" si="657"/>
        <v>0.93375000000000041</v>
      </c>
      <c r="Z384" s="66">
        <f t="shared" si="657"/>
        <v>0.96649999999999925</v>
      </c>
      <c r="AB384" s="78">
        <f t="shared" si="630"/>
        <v>0.90559999999999974</v>
      </c>
      <c r="AC384" s="78">
        <f t="shared" si="631"/>
        <v>0.98950000000000071</v>
      </c>
      <c r="AD384" s="68">
        <f t="shared" si="635"/>
        <v>8.3900000000000974E-2</v>
      </c>
      <c r="AE384" s="120">
        <v>0.90559999999999974</v>
      </c>
      <c r="AF384" s="120">
        <v>0.98950000000000071</v>
      </c>
    </row>
    <row r="385" spans="2:32" ht="14.4" x14ac:dyDescent="0.3">
      <c r="B385" s="73">
        <f t="shared" si="632"/>
        <v>83.5</v>
      </c>
      <c r="C385" s="42">
        <f>((C391-C371)/20)+C384</f>
        <v>0.92400000000000004</v>
      </c>
      <c r="D385" s="20">
        <f>((D391-D371)/20)+D384</f>
        <v>0.94400000000000006</v>
      </c>
      <c r="E385" s="27"/>
      <c r="F385" s="51">
        <f>((F391-F371)/20)+F384</f>
        <v>0.91439999999999988</v>
      </c>
      <c r="G385" s="16">
        <f>((G391-G371)/20)+G384</f>
        <v>0.94249999999999967</v>
      </c>
      <c r="H385" s="29">
        <f>((H391-H371)/20)+H384</f>
        <v>0.95399999999999996</v>
      </c>
      <c r="I385" s="9">
        <f>((I387-I383)/4)+I384</f>
        <v>0.97399999999999998</v>
      </c>
      <c r="J385" s="16">
        <f>((J391-J371)/20)+J384</f>
        <v>0.95099999999999929</v>
      </c>
      <c r="L385" s="24">
        <f t="shared" ref="L385:P385" si="658">((L391-L371)/20)+L384</f>
        <v>0.96349999999999958</v>
      </c>
      <c r="M385" s="16">
        <f>((M391-M371)/20)+M384</f>
        <v>0.99100000000000077</v>
      </c>
      <c r="N385" s="29">
        <f t="shared" si="658"/>
        <v>0.96699999999999919</v>
      </c>
      <c r="O385" s="33">
        <f t="shared" si="658"/>
        <v>0.97089999999999999</v>
      </c>
      <c r="P385" s="40">
        <f t="shared" si="658"/>
        <v>0.97675000000000056</v>
      </c>
      <c r="R385" s="55">
        <f t="shared" ref="R385:Z385" si="659">((R391-R371)/20)+R384</f>
        <v>0.94672000000000045</v>
      </c>
      <c r="S385" s="61">
        <f t="shared" si="659"/>
        <v>0.96480999999999928</v>
      </c>
      <c r="T385" s="80"/>
      <c r="U385" s="85">
        <v>0.91410556957063449</v>
      </c>
      <c r="V385" s="94">
        <f>((V387-V383)*50%)+V383</f>
        <v>0.92144000000000004</v>
      </c>
      <c r="W385" s="102"/>
      <c r="X385" s="91">
        <f t="shared" si="659"/>
        <v>0.90679999999999972</v>
      </c>
      <c r="Y385" s="16">
        <f t="shared" si="659"/>
        <v>0.93450000000000044</v>
      </c>
      <c r="Z385" s="66">
        <f t="shared" si="659"/>
        <v>0.96699999999999919</v>
      </c>
      <c r="AB385" s="78">
        <f t="shared" si="630"/>
        <v>0.90679999999999972</v>
      </c>
      <c r="AC385" s="78">
        <f t="shared" si="631"/>
        <v>0.99100000000000077</v>
      </c>
      <c r="AD385" s="68">
        <f t="shared" si="635"/>
        <v>8.4200000000001052E-2</v>
      </c>
      <c r="AE385" s="120">
        <v>0.90679999999999972</v>
      </c>
      <c r="AF385" s="120">
        <v>0.99100000000000077</v>
      </c>
    </row>
    <row r="386" spans="2:32" ht="14.4" x14ac:dyDescent="0.3">
      <c r="B386" s="73">
        <f t="shared" si="632"/>
        <v>83.75</v>
      </c>
      <c r="C386" s="42">
        <f>((C391-C371)/20)+C385</f>
        <v>0.92500000000000004</v>
      </c>
      <c r="D386" s="20">
        <f>((D391-D371)/20)+D385</f>
        <v>0.94500000000000006</v>
      </c>
      <c r="E386" s="27"/>
      <c r="F386" s="51">
        <f>((F391-F371)/20)+F385</f>
        <v>0.91549999999999987</v>
      </c>
      <c r="G386" s="16">
        <f>((G391-G371)/20)+G385</f>
        <v>0.94374999999999964</v>
      </c>
      <c r="H386" s="29">
        <f>((H391-H371)/20)+H385</f>
        <v>0.95499999999999996</v>
      </c>
      <c r="I386" s="9">
        <f>((I387-I383)/4)+I385</f>
        <v>0.97499999999999998</v>
      </c>
      <c r="J386" s="16">
        <f>((J391-J371)/20)+J385</f>
        <v>0.95249999999999924</v>
      </c>
      <c r="L386" s="24">
        <f t="shared" ref="L386:P386" si="660">((L391-L371)/20)+L385</f>
        <v>0.96374999999999955</v>
      </c>
      <c r="M386" s="16">
        <f>((M391-M371)/20)+M385</f>
        <v>0.99250000000000083</v>
      </c>
      <c r="N386" s="29">
        <f t="shared" si="660"/>
        <v>0.96749999999999914</v>
      </c>
      <c r="O386" s="33">
        <f t="shared" si="660"/>
        <v>0.97089999999999999</v>
      </c>
      <c r="P386" s="40">
        <f t="shared" si="660"/>
        <v>0.9768750000000006</v>
      </c>
      <c r="R386" s="55">
        <f t="shared" ref="R386:Z386" si="661">((R391-R371)/20)+R385</f>
        <v>0.94720000000000049</v>
      </c>
      <c r="S386" s="61">
        <f t="shared" si="661"/>
        <v>0.96517499999999923</v>
      </c>
      <c r="T386" s="80"/>
      <c r="U386" s="85">
        <v>0.91470590241453609</v>
      </c>
      <c r="V386" s="94">
        <f>((V387-V383)*75%)+V383</f>
        <v>0.92254000000000003</v>
      </c>
      <c r="W386" s="102"/>
      <c r="X386" s="91">
        <f t="shared" si="661"/>
        <v>0.9079999999999997</v>
      </c>
      <c r="Y386" s="16">
        <f t="shared" si="661"/>
        <v>0.93525000000000047</v>
      </c>
      <c r="Z386" s="66">
        <f t="shared" si="661"/>
        <v>0.96749999999999914</v>
      </c>
      <c r="AB386" s="78">
        <f t="shared" si="630"/>
        <v>0.9079999999999997</v>
      </c>
      <c r="AC386" s="78">
        <f t="shared" si="631"/>
        <v>0.99250000000000083</v>
      </c>
      <c r="AD386" s="68">
        <f t="shared" si="635"/>
        <v>8.450000000000113E-2</v>
      </c>
      <c r="AE386" s="120">
        <v>0.9079999999999997</v>
      </c>
      <c r="AF386" s="120">
        <v>0.99250000000000083</v>
      </c>
    </row>
    <row r="387" spans="2:32" ht="14.4" x14ac:dyDescent="0.3">
      <c r="B387" s="73">
        <f t="shared" si="632"/>
        <v>84</v>
      </c>
      <c r="C387" s="42">
        <f>((C391-C371)/20)+C386</f>
        <v>0.92600000000000005</v>
      </c>
      <c r="D387" s="20">
        <f>((D391-D371)/20)+D386</f>
        <v>0.94600000000000006</v>
      </c>
      <c r="E387" s="27"/>
      <c r="F387" s="51">
        <f>((F391-F371)/20)+F386</f>
        <v>0.91659999999999986</v>
      </c>
      <c r="G387" s="16">
        <f>((G391-G371)/20)+G386</f>
        <v>0.94499999999999962</v>
      </c>
      <c r="H387" s="29">
        <f>((H391-H371)/20)+H386</f>
        <v>0.95599999999999996</v>
      </c>
      <c r="I387" s="8">
        <v>0.97599999999999998</v>
      </c>
      <c r="J387" s="16">
        <f>((J391-J371)/20)+J386</f>
        <v>0.95399999999999918</v>
      </c>
      <c r="L387" s="24">
        <f t="shared" ref="L387:P387" si="662">((L391-L371)/20)+L386</f>
        <v>0.96399999999999952</v>
      </c>
      <c r="M387" s="16">
        <f>((M391-M371)/20)+M386</f>
        <v>0.99400000000000088</v>
      </c>
      <c r="N387" s="29">
        <f t="shared" si="662"/>
        <v>0.96799999999999908</v>
      </c>
      <c r="O387" s="33">
        <f t="shared" si="662"/>
        <v>0.97089999999999999</v>
      </c>
      <c r="P387" s="40">
        <f t="shared" si="662"/>
        <v>0.97700000000000065</v>
      </c>
      <c r="R387" s="55">
        <f t="shared" ref="R387:Z387" si="663">((R391-R371)/20)+R386</f>
        <v>0.94768000000000052</v>
      </c>
      <c r="S387" s="61">
        <f t="shared" si="663"/>
        <v>0.96553999999999918</v>
      </c>
      <c r="T387" s="80"/>
      <c r="U387" s="85">
        <v>0.91530203941568444</v>
      </c>
      <c r="V387" s="95">
        <v>0.92364000000000002</v>
      </c>
      <c r="W387" s="103"/>
      <c r="X387" s="91">
        <f t="shared" si="663"/>
        <v>0.90919999999999968</v>
      </c>
      <c r="Y387" s="16">
        <f t="shared" si="663"/>
        <v>0.9360000000000005</v>
      </c>
      <c r="Z387" s="66">
        <f t="shared" si="663"/>
        <v>0.96799999999999908</v>
      </c>
      <c r="AB387" s="78">
        <f t="shared" si="630"/>
        <v>0.90919999999999968</v>
      </c>
      <c r="AC387" s="78">
        <f t="shared" si="631"/>
        <v>0.99400000000000088</v>
      </c>
      <c r="AD387" s="68">
        <f t="shared" si="635"/>
        <v>8.4800000000001208E-2</v>
      </c>
      <c r="AE387" s="120">
        <v>0.90919999999999968</v>
      </c>
      <c r="AF387" s="120">
        <v>0.99400000000000088</v>
      </c>
    </row>
    <row r="388" spans="2:32" ht="14.4" x14ac:dyDescent="0.3">
      <c r="B388" s="73">
        <f t="shared" si="632"/>
        <v>84.25</v>
      </c>
      <c r="C388" s="42">
        <f>((C391-C371)/20)+C387</f>
        <v>0.92700000000000005</v>
      </c>
      <c r="D388" s="20">
        <f>((D391-D371)/20)+D387</f>
        <v>0.94700000000000006</v>
      </c>
      <c r="E388" s="27"/>
      <c r="F388" s="51">
        <f>((F391-F371)/20)+F387</f>
        <v>0.91769999999999985</v>
      </c>
      <c r="G388" s="16">
        <f>((G391-G371)/20)+G387</f>
        <v>0.94624999999999959</v>
      </c>
      <c r="H388" s="29">
        <f>((H391-H371)/20)+H387</f>
        <v>0.95699999999999996</v>
      </c>
      <c r="I388" s="9">
        <f>((I391-I387)/4)+I387</f>
        <v>0.97699999999999998</v>
      </c>
      <c r="J388" s="16">
        <f>((J391-J371)/20)+J387</f>
        <v>0.95549999999999913</v>
      </c>
      <c r="L388" s="24">
        <f t="shared" ref="L388:P388" si="664">((L391-L371)/20)+L387</f>
        <v>0.9642499999999995</v>
      </c>
      <c r="M388" s="16">
        <f>((M391-M371)/20)+M387</f>
        <v>0.99550000000000094</v>
      </c>
      <c r="N388" s="29">
        <f t="shared" si="664"/>
        <v>0.96849999999999903</v>
      </c>
      <c r="O388" s="33">
        <f t="shared" si="664"/>
        <v>0.97089999999999999</v>
      </c>
      <c r="P388" s="40">
        <f t="shared" si="664"/>
        <v>0.97712500000000069</v>
      </c>
      <c r="R388" s="55">
        <f t="shared" ref="R388:Z388" si="665">((R391-R371)/20)+R387</f>
        <v>0.94816000000000056</v>
      </c>
      <c r="S388" s="61">
        <f t="shared" si="665"/>
        <v>0.96590499999999913</v>
      </c>
      <c r="T388" s="80"/>
      <c r="U388" s="85">
        <v>0.91589400989963854</v>
      </c>
      <c r="V388" s="94">
        <f>((V391-V387)*25%)+V387</f>
        <v>0.924705</v>
      </c>
      <c r="W388" s="102"/>
      <c r="X388" s="91">
        <f t="shared" si="665"/>
        <v>0.91039999999999965</v>
      </c>
      <c r="Y388" s="16">
        <f t="shared" si="665"/>
        <v>0.93675000000000053</v>
      </c>
      <c r="Z388" s="66">
        <f t="shared" si="665"/>
        <v>0.96849999999999903</v>
      </c>
      <c r="AB388" s="78">
        <f t="shared" si="630"/>
        <v>0.91039999999999965</v>
      </c>
      <c r="AC388" s="78">
        <f t="shared" si="631"/>
        <v>0.99550000000000094</v>
      </c>
      <c r="AD388" s="68">
        <f t="shared" si="635"/>
        <v>8.5100000000001286E-2</v>
      </c>
      <c r="AE388" s="120">
        <v>0.91039999999999965</v>
      </c>
      <c r="AF388" s="120">
        <v>0.99550000000000094</v>
      </c>
    </row>
    <row r="389" spans="2:32" ht="14.4" x14ac:dyDescent="0.3">
      <c r="B389" s="73">
        <f t="shared" si="632"/>
        <v>84.5</v>
      </c>
      <c r="C389" s="42">
        <f>((C391-C371)/20)+C388</f>
        <v>0.92800000000000005</v>
      </c>
      <c r="D389" s="20">
        <f>((D391-D371)/20)+D388</f>
        <v>0.94800000000000006</v>
      </c>
      <c r="E389" s="27"/>
      <c r="F389" s="51">
        <f>((F391-F371)/20)+F388</f>
        <v>0.91879999999999984</v>
      </c>
      <c r="G389" s="16">
        <f>((G391-G371)/20)+G388</f>
        <v>0.94749999999999956</v>
      </c>
      <c r="H389" s="29">
        <f>((H391-H371)/20)+H388</f>
        <v>0.95799999999999996</v>
      </c>
      <c r="I389" s="9">
        <f>((I391-I387)/4)+I388</f>
        <v>0.97799999999999998</v>
      </c>
      <c r="J389" s="16">
        <f>((J391-J371)/20)+J388</f>
        <v>0.95699999999999907</v>
      </c>
      <c r="L389" s="24">
        <f t="shared" ref="L389:P389" si="666">((L391-L371)/20)+L388</f>
        <v>0.96449999999999947</v>
      </c>
      <c r="M389" s="16">
        <f>((M391-M371)/20)+M388</f>
        <v>0.997000000000001</v>
      </c>
      <c r="N389" s="29">
        <f t="shared" si="666"/>
        <v>0.96899999999999897</v>
      </c>
      <c r="O389" s="33">
        <f t="shared" si="666"/>
        <v>0.97089999999999999</v>
      </c>
      <c r="P389" s="40">
        <f t="shared" si="666"/>
        <v>0.97725000000000073</v>
      </c>
      <c r="R389" s="55">
        <f t="shared" ref="R389:Z389" si="667">((R391-R371)/20)+R388</f>
        <v>0.94864000000000059</v>
      </c>
      <c r="S389" s="61">
        <f t="shared" si="667"/>
        <v>0.96626999999999907</v>
      </c>
      <c r="T389" s="80"/>
      <c r="U389" s="85">
        <v>0.91648184298699598</v>
      </c>
      <c r="V389" s="94">
        <f>((V391-V387)*50%)+V387</f>
        <v>0.92576999999999998</v>
      </c>
      <c r="W389" s="102"/>
      <c r="X389" s="91">
        <f t="shared" si="667"/>
        <v>0.91159999999999963</v>
      </c>
      <c r="Y389" s="16">
        <f t="shared" si="667"/>
        <v>0.93750000000000056</v>
      </c>
      <c r="Z389" s="66">
        <f t="shared" si="667"/>
        <v>0.96899999999999897</v>
      </c>
      <c r="AB389" s="78">
        <f t="shared" si="630"/>
        <v>0.91159999999999963</v>
      </c>
      <c r="AC389" s="78">
        <f t="shared" si="631"/>
        <v>0.997000000000001</v>
      </c>
      <c r="AD389" s="68">
        <f t="shared" si="635"/>
        <v>8.5400000000001364E-2</v>
      </c>
      <c r="AE389" s="120">
        <v>0.91159999999999963</v>
      </c>
      <c r="AF389" s="120">
        <v>0.997000000000001</v>
      </c>
    </row>
    <row r="390" spans="2:32" ht="14.4" x14ac:dyDescent="0.3">
      <c r="B390" s="73">
        <f t="shared" si="632"/>
        <v>84.75</v>
      </c>
      <c r="C390" s="42">
        <f>((C391-C371)/20)+C389</f>
        <v>0.92900000000000005</v>
      </c>
      <c r="D390" s="20">
        <f>((D391-D371)/20)+D389</f>
        <v>0.94900000000000007</v>
      </c>
      <c r="E390" s="27"/>
      <c r="F390" s="51">
        <f>((F391-F371)/20)+F389</f>
        <v>0.91989999999999983</v>
      </c>
      <c r="G390" s="16">
        <f>((G391-G371)/20)+G389</f>
        <v>0.94874999999999954</v>
      </c>
      <c r="H390" s="29">
        <f>((H391-H371)/20)+H389</f>
        <v>0.95899999999999996</v>
      </c>
      <c r="I390" s="9">
        <f>((I391-I387)/4)+I389</f>
        <v>0.97899999999999998</v>
      </c>
      <c r="J390" s="16">
        <f>((J391-J371)/20)+J389</f>
        <v>0.95849999999999902</v>
      </c>
      <c r="L390" s="24">
        <f t="shared" ref="L390:P390" si="668">((L391-L371)/20)+L389</f>
        <v>0.96474999999999944</v>
      </c>
      <c r="M390" s="16">
        <f>((M391-M371)/20)+M389</f>
        <v>0.99850000000000105</v>
      </c>
      <c r="N390" s="29">
        <f t="shared" si="668"/>
        <v>0.96949999999999892</v>
      </c>
      <c r="O390" s="33">
        <f t="shared" si="668"/>
        <v>0.97089999999999999</v>
      </c>
      <c r="P390" s="40">
        <f t="shared" si="668"/>
        <v>0.97737500000000077</v>
      </c>
      <c r="R390" s="55">
        <f t="shared" ref="R390:Z390" si="669">((R391-R371)/20)+R389</f>
        <v>0.94912000000000063</v>
      </c>
      <c r="S390" s="61">
        <f t="shared" si="669"/>
        <v>0.96663499999999902</v>
      </c>
      <c r="T390" s="80"/>
      <c r="U390" s="85">
        <v>0.91706556759482449</v>
      </c>
      <c r="V390" s="94">
        <f>((V391-V387)*75%)+V387</f>
        <v>0.92683499999999996</v>
      </c>
      <c r="W390" s="102"/>
      <c r="X390" s="91">
        <f t="shared" si="669"/>
        <v>0.91279999999999961</v>
      </c>
      <c r="Y390" s="16">
        <f t="shared" si="669"/>
        <v>0.93825000000000058</v>
      </c>
      <c r="Z390" s="66">
        <f t="shared" si="669"/>
        <v>0.96949999999999892</v>
      </c>
      <c r="AB390" s="78">
        <f t="shared" si="630"/>
        <v>0.91279999999999961</v>
      </c>
      <c r="AC390" s="78">
        <f t="shared" si="631"/>
        <v>0.99850000000000105</v>
      </c>
      <c r="AD390" s="68">
        <f t="shared" si="635"/>
        <v>8.5700000000001442E-2</v>
      </c>
      <c r="AE390" s="120">
        <v>0.91279999999999961</v>
      </c>
      <c r="AF390" s="120">
        <v>0.99850000000000105</v>
      </c>
    </row>
    <row r="391" spans="2:32" ht="14.4" x14ac:dyDescent="0.3">
      <c r="B391" s="73">
        <f t="shared" si="632"/>
        <v>85</v>
      </c>
      <c r="C391" s="10">
        <v>0.93</v>
      </c>
      <c r="D391" s="19">
        <v>0.95</v>
      </c>
      <c r="E391" s="26"/>
      <c r="F391" s="52">
        <v>0.92100000000000004</v>
      </c>
      <c r="G391" s="13">
        <v>0.95</v>
      </c>
      <c r="H391" s="8">
        <v>0.96</v>
      </c>
      <c r="I391" s="8">
        <v>0.98</v>
      </c>
      <c r="J391" s="13">
        <v>0.96</v>
      </c>
      <c r="L391" s="23">
        <v>0.96499999999999997</v>
      </c>
      <c r="M391" s="13">
        <v>1</v>
      </c>
      <c r="N391" s="8">
        <v>0.97</v>
      </c>
      <c r="O391" s="32">
        <v>0.97089999999999999</v>
      </c>
      <c r="P391" s="39">
        <v>0.97750000000000004</v>
      </c>
      <c r="R391" s="15">
        <v>0.9496</v>
      </c>
      <c r="S391" s="60">
        <v>0.96699999999999997</v>
      </c>
      <c r="T391" s="80"/>
      <c r="U391" s="85">
        <v>0.91764521243808495</v>
      </c>
      <c r="V391" s="95">
        <v>0.92789999999999995</v>
      </c>
      <c r="W391" s="104"/>
      <c r="X391" s="90">
        <v>0.91400000000000003</v>
      </c>
      <c r="Y391" s="13">
        <v>0.93899999999999995</v>
      </c>
      <c r="Z391" s="65">
        <v>0.97</v>
      </c>
      <c r="AB391" s="78">
        <f t="shared" si="630"/>
        <v>0.91400000000000003</v>
      </c>
      <c r="AC391" s="78">
        <f t="shared" si="631"/>
        <v>1</v>
      </c>
      <c r="AD391" s="68">
        <f t="shared" si="635"/>
        <v>8.5999999999999965E-2</v>
      </c>
      <c r="AE391" s="120">
        <v>0.91400000000000003</v>
      </c>
      <c r="AF391" s="120">
        <v>1</v>
      </c>
    </row>
    <row r="392" spans="2:32" ht="14.4" x14ac:dyDescent="0.3">
      <c r="B392" s="73">
        <f t="shared" si="632"/>
        <v>85.25</v>
      </c>
      <c r="C392" s="42">
        <f>((C411-C391)/20)+C391</f>
        <v>0.93100000000000005</v>
      </c>
      <c r="D392" s="20">
        <f>((D411-D391)/20)+D391</f>
        <v>0.95074999999999998</v>
      </c>
      <c r="E392" s="27"/>
      <c r="F392" s="51">
        <f>((F411-F391)/20)+F391</f>
        <v>0.92200000000000004</v>
      </c>
      <c r="G392" s="16">
        <f>((G411-G391)/20)+G391</f>
        <v>0.95099999999999996</v>
      </c>
      <c r="H392" s="29">
        <f>((H411-H391)/20)+H391</f>
        <v>0.96099999999999997</v>
      </c>
      <c r="I392" s="9">
        <f>((I395-I391)/4)+I391</f>
        <v>0.98049999999999993</v>
      </c>
      <c r="J392" s="16">
        <f>((J411-J391)/20)+J391</f>
        <v>0.96099999999999997</v>
      </c>
      <c r="L392" s="24">
        <f t="shared" ref="L392:P392" si="670">((L411-L391)/20)+L391</f>
        <v>0.96524999999999994</v>
      </c>
      <c r="M392" s="16">
        <f>((M411-M391)/20)+M391</f>
        <v>1</v>
      </c>
      <c r="N392" s="29">
        <f t="shared" si="670"/>
        <v>0.97049999999999992</v>
      </c>
      <c r="O392" s="33">
        <f t="shared" si="670"/>
        <v>0.97089999999999999</v>
      </c>
      <c r="P392" s="40">
        <f t="shared" si="670"/>
        <v>0.97787500000000005</v>
      </c>
      <c r="R392" s="55">
        <f t="shared" ref="R392:Z392" si="671">((R411-R391)/20)+R391</f>
        <v>0.95001000000000002</v>
      </c>
      <c r="S392" s="61">
        <f t="shared" si="671"/>
        <v>0.96729999999999994</v>
      </c>
      <c r="T392" s="80"/>
      <c r="U392" s="85">
        <v>0.91822080603104328</v>
      </c>
      <c r="V392" s="94">
        <f>((V395-V391)*25%)+V391</f>
        <v>0.92896499999999993</v>
      </c>
      <c r="W392" s="102"/>
      <c r="X392" s="91">
        <f t="shared" si="671"/>
        <v>0.91515000000000002</v>
      </c>
      <c r="Y392" s="16">
        <f t="shared" si="671"/>
        <v>0.93969999999999998</v>
      </c>
      <c r="Z392" s="66">
        <f t="shared" si="671"/>
        <v>0.97049999999999992</v>
      </c>
      <c r="AB392" s="78">
        <f t="shared" si="630"/>
        <v>0.91515000000000002</v>
      </c>
      <c r="AC392" s="78">
        <f t="shared" si="631"/>
        <v>1</v>
      </c>
      <c r="AD392" s="68">
        <f t="shared" si="635"/>
        <v>8.4849999999999981E-2</v>
      </c>
      <c r="AE392" s="120">
        <v>0.91515000000000002</v>
      </c>
      <c r="AF392" s="120">
        <v>1</v>
      </c>
    </row>
    <row r="393" spans="2:32" ht="14.4" x14ac:dyDescent="0.3">
      <c r="B393" s="73">
        <f t="shared" si="632"/>
        <v>85.5</v>
      </c>
      <c r="C393" s="42">
        <f>((C411-C391)/20)+C392</f>
        <v>0.93200000000000005</v>
      </c>
      <c r="D393" s="20">
        <f>((D411-D391)/20)+D392</f>
        <v>0.95150000000000001</v>
      </c>
      <c r="E393" s="27"/>
      <c r="F393" s="51">
        <f>((F411-F391)/20)+F392</f>
        <v>0.92300000000000004</v>
      </c>
      <c r="G393" s="16">
        <f>((G411-G391)/20)+G392</f>
        <v>0.95199999999999996</v>
      </c>
      <c r="H393" s="29">
        <f>((H411-H391)/20)+H392</f>
        <v>0.96199999999999997</v>
      </c>
      <c r="I393" s="9">
        <f>((I395-I391)/4)+I392</f>
        <v>0.98099999999999987</v>
      </c>
      <c r="J393" s="16">
        <f>((J411-J391)/20)+J392</f>
        <v>0.96199999999999997</v>
      </c>
      <c r="L393" s="24">
        <f t="shared" ref="L393:P393" si="672">((L411-L391)/20)+L392</f>
        <v>0.96549999999999991</v>
      </c>
      <c r="M393" s="16">
        <f>((M411-M391)/20)+M392</f>
        <v>1</v>
      </c>
      <c r="N393" s="29">
        <f t="shared" si="672"/>
        <v>0.97099999999999986</v>
      </c>
      <c r="O393" s="33">
        <f t="shared" si="672"/>
        <v>0.97089999999999999</v>
      </c>
      <c r="P393" s="40">
        <f t="shared" si="672"/>
        <v>0.97825000000000006</v>
      </c>
      <c r="R393" s="55">
        <f t="shared" ref="R393:Z393" si="673">((R411-R391)/20)+R392</f>
        <v>0.95042000000000004</v>
      </c>
      <c r="S393" s="61">
        <f t="shared" si="673"/>
        <v>0.9675999999999999</v>
      </c>
      <c r="T393" s="80"/>
      <c r="U393" s="85">
        <v>0.91879237668867431</v>
      </c>
      <c r="V393" s="94">
        <f>((V395-V391)*50%)+V391</f>
        <v>0.93002999999999991</v>
      </c>
      <c r="W393" s="102"/>
      <c r="X393" s="91">
        <f t="shared" si="673"/>
        <v>0.9163</v>
      </c>
      <c r="Y393" s="16">
        <f t="shared" si="673"/>
        <v>0.94040000000000001</v>
      </c>
      <c r="Z393" s="66">
        <f t="shared" si="673"/>
        <v>0.97099999999999986</v>
      </c>
      <c r="AB393" s="78">
        <f t="shared" si="630"/>
        <v>0.9163</v>
      </c>
      <c r="AC393" s="78">
        <f t="shared" si="631"/>
        <v>1</v>
      </c>
      <c r="AD393" s="68">
        <f t="shared" si="635"/>
        <v>8.3699999999999997E-2</v>
      </c>
      <c r="AE393" s="120">
        <v>0.9163</v>
      </c>
      <c r="AF393" s="120">
        <v>1</v>
      </c>
    </row>
    <row r="394" spans="2:32" ht="14.4" x14ac:dyDescent="0.3">
      <c r="B394" s="73">
        <f t="shared" si="632"/>
        <v>85.75</v>
      </c>
      <c r="C394" s="42">
        <f>((C411-C391)/20)+C393</f>
        <v>0.93300000000000005</v>
      </c>
      <c r="D394" s="20">
        <f>((D411-D391)/20)+D393</f>
        <v>0.95225000000000004</v>
      </c>
      <c r="E394" s="27"/>
      <c r="F394" s="51">
        <f>((F411-F391)/20)+F393</f>
        <v>0.92400000000000004</v>
      </c>
      <c r="G394" s="16">
        <f>((G411-G391)/20)+G393</f>
        <v>0.95299999999999996</v>
      </c>
      <c r="H394" s="29">
        <f>((H411-H391)/20)+H393</f>
        <v>0.96299999999999997</v>
      </c>
      <c r="I394" s="9">
        <f>((I395-I391)/4)+I393</f>
        <v>0.98149999999999982</v>
      </c>
      <c r="J394" s="16">
        <f>((J411-J391)/20)+J393</f>
        <v>0.96299999999999997</v>
      </c>
      <c r="L394" s="24">
        <f t="shared" ref="L394:P394" si="674">((L411-L391)/20)+L393</f>
        <v>0.96574999999999989</v>
      </c>
      <c r="M394" s="16">
        <f>((M411-M391)/20)+M393</f>
        <v>1</v>
      </c>
      <c r="N394" s="29">
        <f t="shared" si="674"/>
        <v>0.97149999999999981</v>
      </c>
      <c r="O394" s="33">
        <f t="shared" si="674"/>
        <v>0.97089999999999999</v>
      </c>
      <c r="P394" s="40">
        <f t="shared" si="674"/>
        <v>0.97862500000000008</v>
      </c>
      <c r="R394" s="55">
        <f t="shared" ref="R394:Z394" si="675">((R411-R391)/20)+R393</f>
        <v>0.95083000000000006</v>
      </c>
      <c r="S394" s="61">
        <f t="shared" si="675"/>
        <v>0.96789999999999987</v>
      </c>
      <c r="T394" s="80"/>
      <c r="U394" s="85">
        <v>0.91935995252805391</v>
      </c>
      <c r="V394" s="94">
        <f>((V395-V391)*75%)+V391</f>
        <v>0.93109500000000001</v>
      </c>
      <c r="W394" s="102"/>
      <c r="X394" s="91">
        <f t="shared" si="675"/>
        <v>0.91744999999999999</v>
      </c>
      <c r="Y394" s="16">
        <f t="shared" si="675"/>
        <v>0.94110000000000005</v>
      </c>
      <c r="Z394" s="66">
        <f t="shared" si="675"/>
        <v>0.97149999999999981</v>
      </c>
      <c r="AB394" s="78">
        <f t="shared" si="630"/>
        <v>0.91744999999999999</v>
      </c>
      <c r="AC394" s="78">
        <f t="shared" si="631"/>
        <v>1</v>
      </c>
      <c r="AD394" s="68">
        <f t="shared" si="635"/>
        <v>8.2550000000000012E-2</v>
      </c>
      <c r="AE394" s="120">
        <v>0.91744999999999999</v>
      </c>
      <c r="AF394" s="120">
        <v>1</v>
      </c>
    </row>
    <row r="395" spans="2:32" ht="14.4" x14ac:dyDescent="0.3">
      <c r="B395" s="73">
        <f t="shared" si="632"/>
        <v>86</v>
      </c>
      <c r="C395" s="42">
        <f>((C411-C391)/20)+C394</f>
        <v>0.93400000000000005</v>
      </c>
      <c r="D395" s="20">
        <f>((D411-D391)/20)+D394</f>
        <v>0.95300000000000007</v>
      </c>
      <c r="E395" s="27"/>
      <c r="F395" s="51">
        <f>((F411-F391)/20)+F394</f>
        <v>0.92500000000000004</v>
      </c>
      <c r="G395" s="16">
        <f>((G411-G391)/20)+G394</f>
        <v>0.95399999999999996</v>
      </c>
      <c r="H395" s="29">
        <f>((H411-H391)/20)+H394</f>
        <v>0.96399999999999997</v>
      </c>
      <c r="I395" s="8">
        <v>0.98199999999999998</v>
      </c>
      <c r="J395" s="16">
        <f>((J411-J391)/20)+J394</f>
        <v>0.96399999999999997</v>
      </c>
      <c r="L395" s="24">
        <f t="shared" ref="L395:P395" si="676">((L411-L391)/20)+L394</f>
        <v>0.96599999999999986</v>
      </c>
      <c r="M395" s="16">
        <f>((M411-M391)/20)+M394</f>
        <v>1</v>
      </c>
      <c r="N395" s="29">
        <f t="shared" si="676"/>
        <v>0.97199999999999975</v>
      </c>
      <c r="O395" s="33">
        <f t="shared" si="676"/>
        <v>0.97089999999999999</v>
      </c>
      <c r="P395" s="40">
        <f t="shared" si="676"/>
        <v>0.97900000000000009</v>
      </c>
      <c r="R395" s="55">
        <f t="shared" ref="R395:Z395" si="677">((R411-R391)/20)+R394</f>
        <v>0.95124000000000009</v>
      </c>
      <c r="S395" s="61">
        <f t="shared" si="677"/>
        <v>0.96819999999999984</v>
      </c>
      <c r="T395" s="80"/>
      <c r="U395" s="85">
        <v>0.91992356146974197</v>
      </c>
      <c r="V395" s="95">
        <v>0.93215999999999999</v>
      </c>
      <c r="W395" s="103"/>
      <c r="X395" s="91">
        <f t="shared" si="677"/>
        <v>0.91859999999999997</v>
      </c>
      <c r="Y395" s="16">
        <f t="shared" si="677"/>
        <v>0.94180000000000008</v>
      </c>
      <c r="Z395" s="66">
        <f t="shared" si="677"/>
        <v>0.97199999999999975</v>
      </c>
      <c r="AB395" s="78">
        <f t="shared" si="630"/>
        <v>0.91859999999999997</v>
      </c>
      <c r="AC395" s="78">
        <f t="shared" si="631"/>
        <v>1</v>
      </c>
      <c r="AD395" s="68">
        <f t="shared" si="635"/>
        <v>8.1400000000000028E-2</v>
      </c>
      <c r="AE395" s="120">
        <v>0.91859999999999997</v>
      </c>
      <c r="AF395" s="120">
        <v>1</v>
      </c>
    </row>
    <row r="396" spans="2:32" ht="14.4" x14ac:dyDescent="0.3">
      <c r="B396" s="73">
        <f t="shared" si="632"/>
        <v>86.25</v>
      </c>
      <c r="C396" s="42">
        <f>((C411-C391)/20)+C395</f>
        <v>0.93500000000000005</v>
      </c>
      <c r="D396" s="20">
        <f>((D411-D391)/20)+D395</f>
        <v>0.9537500000000001</v>
      </c>
      <c r="E396" s="27"/>
      <c r="F396" s="51">
        <f>((F411-F391)/20)+F395</f>
        <v>0.92600000000000005</v>
      </c>
      <c r="G396" s="16">
        <f>((G411-G391)/20)+G395</f>
        <v>0.95499999999999996</v>
      </c>
      <c r="H396" s="29">
        <f>((H411-H391)/20)+H395</f>
        <v>0.96499999999999997</v>
      </c>
      <c r="I396" s="9">
        <f>((I399-I395)/4)+I395</f>
        <v>0.98249999999999993</v>
      </c>
      <c r="J396" s="16">
        <f>((J411-J391)/20)+J395</f>
        <v>0.96499999999999997</v>
      </c>
      <c r="L396" s="24">
        <f t="shared" ref="L396:P396" si="678">((L411-L391)/20)+L395</f>
        <v>0.96624999999999983</v>
      </c>
      <c r="M396" s="16">
        <f>((M411-M391)/20)+M395</f>
        <v>1</v>
      </c>
      <c r="N396" s="29">
        <f t="shared" si="678"/>
        <v>0.9724999999999997</v>
      </c>
      <c r="O396" s="33">
        <f t="shared" si="678"/>
        <v>0.97089999999999999</v>
      </c>
      <c r="P396" s="40">
        <f t="shared" si="678"/>
        <v>0.97937500000000011</v>
      </c>
      <c r="R396" s="55">
        <f t="shared" ref="R396:Z396" si="679">((R411-R391)/20)+R395</f>
        <v>0.95165000000000011</v>
      </c>
      <c r="S396" s="61">
        <f t="shared" si="679"/>
        <v>0.96849999999999981</v>
      </c>
      <c r="T396" s="80"/>
      <c r="U396" s="85">
        <v>0.92048323123915621</v>
      </c>
      <c r="V396" s="94">
        <f>((V399-V395)*25%)+V395</f>
        <v>0.93317499999999998</v>
      </c>
      <c r="W396" s="102"/>
      <c r="X396" s="91">
        <f t="shared" si="679"/>
        <v>0.91974999999999996</v>
      </c>
      <c r="Y396" s="16">
        <f t="shared" si="679"/>
        <v>0.94250000000000012</v>
      </c>
      <c r="Z396" s="66">
        <f t="shared" si="679"/>
        <v>0.9724999999999997</v>
      </c>
      <c r="AB396" s="78">
        <f t="shared" si="630"/>
        <v>0.91974999999999996</v>
      </c>
      <c r="AC396" s="78">
        <f t="shared" si="631"/>
        <v>1</v>
      </c>
      <c r="AD396" s="68">
        <f t="shared" si="635"/>
        <v>8.0250000000000044E-2</v>
      </c>
      <c r="AE396" s="120">
        <v>0.91974999999999996</v>
      </c>
      <c r="AF396" s="120">
        <v>1</v>
      </c>
    </row>
    <row r="397" spans="2:32" ht="14.4" x14ac:dyDescent="0.3">
      <c r="B397" s="73">
        <f t="shared" si="632"/>
        <v>86.5</v>
      </c>
      <c r="C397" s="42">
        <f>((C411-C391)/20)+C396</f>
        <v>0.93600000000000005</v>
      </c>
      <c r="D397" s="20">
        <f>((D411-D391)/20)+D396</f>
        <v>0.95450000000000013</v>
      </c>
      <c r="E397" s="27"/>
      <c r="F397" s="51">
        <f>((F411-F391)/20)+F396</f>
        <v>0.92700000000000005</v>
      </c>
      <c r="G397" s="16">
        <f>((G411-G391)/20)+G396</f>
        <v>0.95599999999999996</v>
      </c>
      <c r="H397" s="29">
        <f>((H411-H391)/20)+H396</f>
        <v>0.96599999999999997</v>
      </c>
      <c r="I397" s="9">
        <f>((I399-I395)/4)+I396</f>
        <v>0.98299999999999987</v>
      </c>
      <c r="J397" s="16">
        <f>((J411-J391)/20)+J396</f>
        <v>0.96599999999999997</v>
      </c>
      <c r="L397" s="24">
        <f t="shared" ref="L397:P397" si="680">((L411-L391)/20)+L396</f>
        <v>0.9664999999999998</v>
      </c>
      <c r="M397" s="16">
        <f>((M411-M391)/20)+M396</f>
        <v>1</v>
      </c>
      <c r="N397" s="29">
        <f t="shared" si="680"/>
        <v>0.97299999999999964</v>
      </c>
      <c r="O397" s="33">
        <f t="shared" si="680"/>
        <v>0.97089999999999999</v>
      </c>
      <c r="P397" s="40">
        <f t="shared" si="680"/>
        <v>0.97975000000000012</v>
      </c>
      <c r="R397" s="55">
        <f t="shared" ref="R397:Z397" si="681">((R411-R391)/20)+R396</f>
        <v>0.95206000000000013</v>
      </c>
      <c r="S397" s="61">
        <f t="shared" si="681"/>
        <v>0.96879999999999977</v>
      </c>
      <c r="T397" s="80"/>
      <c r="U397" s="85">
        <v>0.92103898936793638</v>
      </c>
      <c r="V397" s="94">
        <f>((V399-V395)*50%)+V395</f>
        <v>0.93419000000000008</v>
      </c>
      <c r="W397" s="102"/>
      <c r="X397" s="91">
        <f t="shared" si="681"/>
        <v>0.92089999999999994</v>
      </c>
      <c r="Y397" s="16">
        <f t="shared" si="681"/>
        <v>0.94320000000000015</v>
      </c>
      <c r="Z397" s="66">
        <f t="shared" si="681"/>
        <v>0.97299999999999964</v>
      </c>
      <c r="AB397" s="78">
        <f t="shared" si="630"/>
        <v>0.92089999999999994</v>
      </c>
      <c r="AC397" s="78">
        <f t="shared" si="631"/>
        <v>1</v>
      </c>
      <c r="AD397" s="68">
        <f t="shared" si="635"/>
        <v>7.9100000000000059E-2</v>
      </c>
      <c r="AE397" s="120">
        <v>0.92089999999999994</v>
      </c>
      <c r="AF397" s="120">
        <v>1</v>
      </c>
    </row>
    <row r="398" spans="2:32" ht="14.4" x14ac:dyDescent="0.3">
      <c r="B398" s="73">
        <f t="shared" si="632"/>
        <v>86.75</v>
      </c>
      <c r="C398" s="42">
        <f>((C411-C391)/20)+C397</f>
        <v>0.93700000000000006</v>
      </c>
      <c r="D398" s="20">
        <f>((D411-D391)/20)+D397</f>
        <v>0.95525000000000015</v>
      </c>
      <c r="E398" s="27"/>
      <c r="F398" s="51">
        <f>((F411-F391)/20)+F397</f>
        <v>0.92800000000000005</v>
      </c>
      <c r="G398" s="16">
        <f>((G411-G391)/20)+G397</f>
        <v>0.95699999999999996</v>
      </c>
      <c r="H398" s="29">
        <f>((H411-H391)/20)+H397</f>
        <v>0.96699999999999997</v>
      </c>
      <c r="I398" s="9">
        <f>((I399-I395)/4)+I397</f>
        <v>0.98349999999999982</v>
      </c>
      <c r="J398" s="16">
        <f>((J411-J391)/20)+J397</f>
        <v>0.96699999999999997</v>
      </c>
      <c r="L398" s="24">
        <f t="shared" ref="L398:P398" si="682">((L411-L391)/20)+L397</f>
        <v>0.96674999999999978</v>
      </c>
      <c r="M398" s="16">
        <f>((M411-M391)/20)+M397</f>
        <v>1</v>
      </c>
      <c r="N398" s="29">
        <f t="shared" si="682"/>
        <v>0.97349999999999959</v>
      </c>
      <c r="O398" s="33">
        <f t="shared" si="682"/>
        <v>0.97089999999999999</v>
      </c>
      <c r="P398" s="40">
        <f t="shared" si="682"/>
        <v>0.98012500000000014</v>
      </c>
      <c r="R398" s="55">
        <f t="shared" ref="R398:Z398" si="683">((R411-R391)/20)+R397</f>
        <v>0.95247000000000015</v>
      </c>
      <c r="S398" s="61">
        <f t="shared" si="683"/>
        <v>0.96909999999999974</v>
      </c>
      <c r="T398" s="80"/>
      <c r="U398" s="85">
        <v>0.92159086319529782</v>
      </c>
      <c r="V398" s="94">
        <f>((V399-V395)*75%)+V395</f>
        <v>0.93520500000000006</v>
      </c>
      <c r="W398" s="102"/>
      <c r="X398" s="91">
        <f t="shared" si="683"/>
        <v>0.92204999999999993</v>
      </c>
      <c r="Y398" s="16">
        <f t="shared" si="683"/>
        <v>0.94390000000000018</v>
      </c>
      <c r="Z398" s="66">
        <f t="shared" si="683"/>
        <v>0.97349999999999959</v>
      </c>
      <c r="AB398" s="78">
        <f t="shared" si="630"/>
        <v>0.92159086319529782</v>
      </c>
      <c r="AC398" s="78">
        <f t="shared" si="631"/>
        <v>1</v>
      </c>
      <c r="AD398" s="68">
        <f t="shared" si="635"/>
        <v>7.8409136804702184E-2</v>
      </c>
      <c r="AE398" s="120">
        <v>0.92204999999999993</v>
      </c>
      <c r="AF398" s="120">
        <v>1</v>
      </c>
    </row>
    <row r="399" spans="2:32" ht="14.4" x14ac:dyDescent="0.3">
      <c r="B399" s="73">
        <f t="shared" si="632"/>
        <v>87</v>
      </c>
      <c r="C399" s="42">
        <f>((C411-C391)/20)+C398</f>
        <v>0.93800000000000006</v>
      </c>
      <c r="D399" s="20">
        <f>((D411-D391)/20)+D398</f>
        <v>0.95600000000000018</v>
      </c>
      <c r="E399" s="27"/>
      <c r="F399" s="51">
        <f>((F411-F391)/20)+F398</f>
        <v>0.92900000000000005</v>
      </c>
      <c r="G399" s="16">
        <f>((G411-G391)/20)+G398</f>
        <v>0.95799999999999996</v>
      </c>
      <c r="H399" s="29">
        <f>((H411-H391)/20)+H398</f>
        <v>0.96799999999999997</v>
      </c>
      <c r="I399" s="8">
        <v>0.98399999999999999</v>
      </c>
      <c r="J399" s="16">
        <f>((J411-J391)/20)+J398</f>
        <v>0.96799999999999997</v>
      </c>
      <c r="L399" s="24">
        <f t="shared" ref="L399:P399" si="684">((L411-L391)/20)+L398</f>
        <v>0.96699999999999975</v>
      </c>
      <c r="M399" s="16">
        <f>((M411-M391)/20)+M398</f>
        <v>1</v>
      </c>
      <c r="N399" s="29">
        <f t="shared" si="684"/>
        <v>0.97399999999999953</v>
      </c>
      <c r="O399" s="33">
        <f t="shared" si="684"/>
        <v>0.97089999999999999</v>
      </c>
      <c r="P399" s="40">
        <f t="shared" si="684"/>
        <v>0.98050000000000015</v>
      </c>
      <c r="R399" s="55">
        <f t="shared" ref="R399:Z399" si="685">((R411-R391)/20)+R398</f>
        <v>0.95288000000000017</v>
      </c>
      <c r="S399" s="61">
        <f t="shared" si="685"/>
        <v>0.96939999999999971</v>
      </c>
      <c r="T399" s="80"/>
      <c r="U399" s="85">
        <v>0.92213887986937715</v>
      </c>
      <c r="V399" s="95">
        <v>0.93622000000000005</v>
      </c>
      <c r="W399" s="103"/>
      <c r="X399" s="91">
        <f t="shared" si="685"/>
        <v>0.92319999999999991</v>
      </c>
      <c r="Y399" s="16">
        <f t="shared" si="685"/>
        <v>0.94460000000000022</v>
      </c>
      <c r="Z399" s="66">
        <f t="shared" si="685"/>
        <v>0.97399999999999953</v>
      </c>
      <c r="AB399" s="78">
        <f t="shared" si="630"/>
        <v>0.92213887986937715</v>
      </c>
      <c r="AC399" s="78">
        <f t="shared" si="631"/>
        <v>1</v>
      </c>
      <c r="AD399" s="68">
        <f t="shared" si="635"/>
        <v>7.7861120130622852E-2</v>
      </c>
      <c r="AE399" s="120">
        <v>0.92319999999999991</v>
      </c>
      <c r="AF399" s="120">
        <v>1</v>
      </c>
    </row>
    <row r="400" spans="2:32" ht="14.4" x14ac:dyDescent="0.3">
      <c r="B400" s="73">
        <f t="shared" si="632"/>
        <v>87.25</v>
      </c>
      <c r="C400" s="42">
        <f>((C411-C391)/20)+C399</f>
        <v>0.93900000000000006</v>
      </c>
      <c r="D400" s="20">
        <f>((D411-D391)/20)+D399</f>
        <v>0.95675000000000021</v>
      </c>
      <c r="E400" s="27"/>
      <c r="F400" s="51">
        <f>((F411-F391)/20)+F399</f>
        <v>0.93</v>
      </c>
      <c r="G400" s="16">
        <f>((G411-G391)/20)+G399</f>
        <v>0.95899999999999996</v>
      </c>
      <c r="H400" s="29">
        <f>((H411-H391)/20)+H399</f>
        <v>0.96899999999999997</v>
      </c>
      <c r="I400" s="9">
        <f>((I403-I399)/4)+I399</f>
        <v>0.98449999999999993</v>
      </c>
      <c r="J400" s="16">
        <f>((J411-J391)/20)+J399</f>
        <v>0.96899999999999997</v>
      </c>
      <c r="L400" s="24">
        <f t="shared" ref="L400:P400" si="686">((L411-L391)/20)+L399</f>
        <v>0.96724999999999972</v>
      </c>
      <c r="M400" s="16">
        <f>((M411-M391)/20)+M399</f>
        <v>1</v>
      </c>
      <c r="N400" s="29">
        <f t="shared" si="686"/>
        <v>0.97449999999999948</v>
      </c>
      <c r="O400" s="33">
        <f t="shared" si="686"/>
        <v>0.97089999999999999</v>
      </c>
      <c r="P400" s="40">
        <f t="shared" si="686"/>
        <v>0.98087500000000016</v>
      </c>
      <c r="R400" s="55">
        <f t="shared" ref="R400:Z400" si="687">((R411-R391)/20)+R399</f>
        <v>0.95329000000000019</v>
      </c>
      <c r="S400" s="61">
        <f t="shared" si="687"/>
        <v>0.96969999999999967</v>
      </c>
      <c r="T400" s="80"/>
      <c r="U400" s="85">
        <v>0.922683066348567</v>
      </c>
      <c r="V400" s="94">
        <f>((V403-V399)*25%)+V399</f>
        <v>0.93720500000000007</v>
      </c>
      <c r="W400" s="102"/>
      <c r="X400" s="91">
        <f t="shared" si="687"/>
        <v>0.92434999999999989</v>
      </c>
      <c r="Y400" s="16">
        <f t="shared" si="687"/>
        <v>0.94530000000000025</v>
      </c>
      <c r="Z400" s="66">
        <f t="shared" si="687"/>
        <v>0.97449999999999948</v>
      </c>
      <c r="AB400" s="78">
        <f t="shared" si="630"/>
        <v>0.922683066348567</v>
      </c>
      <c r="AC400" s="78">
        <f t="shared" si="631"/>
        <v>1</v>
      </c>
      <c r="AD400" s="68">
        <f t="shared" si="635"/>
        <v>7.7316933651432995E-2</v>
      </c>
      <c r="AE400" s="120">
        <v>0.92434999999999989</v>
      </c>
      <c r="AF400" s="120">
        <v>1</v>
      </c>
    </row>
    <row r="401" spans="2:32" ht="14.4" x14ac:dyDescent="0.3">
      <c r="B401" s="73">
        <f t="shared" si="632"/>
        <v>87.5</v>
      </c>
      <c r="C401" s="42">
        <f>((C411-C391)/20)+C400</f>
        <v>0.94000000000000006</v>
      </c>
      <c r="D401" s="20">
        <f>((D411-D391)/20)+D400</f>
        <v>0.95750000000000024</v>
      </c>
      <c r="E401" s="27"/>
      <c r="F401" s="51">
        <f>((F411-F391)/20)+F400</f>
        <v>0.93100000000000005</v>
      </c>
      <c r="G401" s="16">
        <f>((G411-G391)/20)+G400</f>
        <v>0.96</v>
      </c>
      <c r="H401" s="29">
        <f>((H411-H391)/20)+H400</f>
        <v>0.97</v>
      </c>
      <c r="I401" s="9">
        <f>((I403-I399)/4)+I400</f>
        <v>0.98499999999999988</v>
      </c>
      <c r="J401" s="16">
        <f>((J411-J391)/20)+J400</f>
        <v>0.97</v>
      </c>
      <c r="L401" s="24">
        <f t="shared" ref="L401:P401" si="688">((L411-L391)/20)+L400</f>
        <v>0.96749999999999969</v>
      </c>
      <c r="M401" s="16">
        <f>((M411-M391)/20)+M400</f>
        <v>1</v>
      </c>
      <c r="N401" s="29">
        <f t="shared" si="688"/>
        <v>0.97499999999999942</v>
      </c>
      <c r="O401" s="33">
        <f t="shared" si="688"/>
        <v>0.97089999999999999</v>
      </c>
      <c r="P401" s="40">
        <f t="shared" si="688"/>
        <v>0.98125000000000018</v>
      </c>
      <c r="R401" s="55">
        <f t="shared" ref="R401:Z401" si="689">((R411-R391)/20)+R400</f>
        <v>0.95370000000000021</v>
      </c>
      <c r="S401" s="61">
        <f t="shared" si="689"/>
        <v>0.96999999999999964</v>
      </c>
      <c r="T401" s="80"/>
      <c r="U401" s="85">
        <v>0.92322344940284296</v>
      </c>
      <c r="V401" s="94">
        <f>((V403-V399)*50%)+V399</f>
        <v>0.93819000000000008</v>
      </c>
      <c r="W401" s="102"/>
      <c r="X401" s="91">
        <f t="shared" si="689"/>
        <v>0.92549999999999988</v>
      </c>
      <c r="Y401" s="16">
        <f t="shared" si="689"/>
        <v>0.94600000000000029</v>
      </c>
      <c r="Z401" s="66">
        <f t="shared" si="689"/>
        <v>0.97499999999999942</v>
      </c>
      <c r="AB401" s="78">
        <f t="shared" si="630"/>
        <v>0.92322344940284296</v>
      </c>
      <c r="AC401" s="78">
        <f t="shared" si="631"/>
        <v>1</v>
      </c>
      <c r="AD401" s="68">
        <f t="shared" si="635"/>
        <v>7.6776550597157045E-2</v>
      </c>
      <c r="AE401" s="120">
        <v>0.92549999999999988</v>
      </c>
      <c r="AF401" s="120">
        <v>1</v>
      </c>
    </row>
    <row r="402" spans="2:32" ht="14.4" x14ac:dyDescent="0.3">
      <c r="B402" s="73">
        <f t="shared" si="632"/>
        <v>87.75</v>
      </c>
      <c r="C402" s="42">
        <f>((C411-C391)/20)+C401</f>
        <v>0.94100000000000006</v>
      </c>
      <c r="D402" s="20">
        <f>((D411-D391)/20)+D401</f>
        <v>0.95825000000000027</v>
      </c>
      <c r="E402" s="27"/>
      <c r="F402" s="51">
        <f>((F411-F391)/20)+F401</f>
        <v>0.93200000000000005</v>
      </c>
      <c r="G402" s="16">
        <f>((G411-G391)/20)+G401</f>
        <v>0.96099999999999997</v>
      </c>
      <c r="H402" s="29">
        <f>((H411-H391)/20)+H401</f>
        <v>0.97099999999999997</v>
      </c>
      <c r="I402" s="9">
        <f>((I403-I399)/4)+I401</f>
        <v>0.98549999999999982</v>
      </c>
      <c r="J402" s="16">
        <f>((J411-J391)/20)+J401</f>
        <v>0.97099999999999997</v>
      </c>
      <c r="L402" s="24">
        <f t="shared" ref="L402:P402" si="690">((L411-L391)/20)+L401</f>
        <v>0.96774999999999967</v>
      </c>
      <c r="M402" s="16">
        <f>((M411-M391)/20)+M401</f>
        <v>1</v>
      </c>
      <c r="N402" s="29">
        <f t="shared" si="690"/>
        <v>0.97549999999999937</v>
      </c>
      <c r="O402" s="33">
        <f t="shared" si="690"/>
        <v>0.97089999999999999</v>
      </c>
      <c r="P402" s="40">
        <f t="shared" si="690"/>
        <v>0.98162500000000019</v>
      </c>
      <c r="R402" s="55">
        <f t="shared" ref="R402:Z402" si="691">((R411-R391)/20)+R401</f>
        <v>0.95411000000000024</v>
      </c>
      <c r="S402" s="61">
        <f t="shared" si="691"/>
        <v>0.97029999999999961</v>
      </c>
      <c r="T402" s="80"/>
      <c r="U402" s="85">
        <v>0.92376005561507968</v>
      </c>
      <c r="V402" s="94">
        <f>((V403-V399)*75%)+V399</f>
        <v>0.93917499999999998</v>
      </c>
      <c r="W402" s="102"/>
      <c r="X402" s="91">
        <f t="shared" si="691"/>
        <v>0.92664999999999986</v>
      </c>
      <c r="Y402" s="16">
        <f t="shared" si="691"/>
        <v>0.94670000000000032</v>
      </c>
      <c r="Z402" s="66">
        <f t="shared" si="691"/>
        <v>0.97549999999999937</v>
      </c>
      <c r="AB402" s="78">
        <f t="shared" si="630"/>
        <v>0.92376005561507968</v>
      </c>
      <c r="AC402" s="78">
        <f t="shared" si="631"/>
        <v>1</v>
      </c>
      <c r="AD402" s="68">
        <f t="shared" si="635"/>
        <v>7.6239944384920322E-2</v>
      </c>
      <c r="AE402" s="120">
        <v>0.92664999999999986</v>
      </c>
      <c r="AF402" s="120">
        <v>1</v>
      </c>
    </row>
    <row r="403" spans="2:32" ht="14.4" x14ac:dyDescent="0.3">
      <c r="B403" s="73">
        <f t="shared" si="632"/>
        <v>88</v>
      </c>
      <c r="C403" s="42">
        <f>((C411-C391)/20)+C402</f>
        <v>0.94200000000000006</v>
      </c>
      <c r="D403" s="20">
        <f>((D411-D391)/20)+D402</f>
        <v>0.9590000000000003</v>
      </c>
      <c r="E403" s="27"/>
      <c r="F403" s="51">
        <f>((F411-F391)/20)+F402</f>
        <v>0.93300000000000005</v>
      </c>
      <c r="G403" s="16">
        <f>((G411-G391)/20)+G402</f>
        <v>0.96199999999999997</v>
      </c>
      <c r="H403" s="29">
        <f>((H411-H391)/20)+H402</f>
        <v>0.97199999999999998</v>
      </c>
      <c r="I403" s="8">
        <v>0.98599999999999999</v>
      </c>
      <c r="J403" s="16">
        <f>((J411-J391)/20)+J402</f>
        <v>0.97199999999999998</v>
      </c>
      <c r="L403" s="24">
        <f t="shared" ref="L403:P403" si="692">((L411-L391)/20)+L402</f>
        <v>0.96799999999999964</v>
      </c>
      <c r="M403" s="16">
        <f>((M411-M391)/20)+M402</f>
        <v>1</v>
      </c>
      <c r="N403" s="29">
        <f t="shared" si="692"/>
        <v>0.97599999999999931</v>
      </c>
      <c r="O403" s="33">
        <f t="shared" si="692"/>
        <v>0.97089999999999999</v>
      </c>
      <c r="P403" s="40">
        <f t="shared" si="692"/>
        <v>0.98200000000000021</v>
      </c>
      <c r="R403" s="55">
        <f t="shared" ref="R403:Z403" si="693">((R411-R391)/20)+R402</f>
        <v>0.95452000000000026</v>
      </c>
      <c r="S403" s="61">
        <f t="shared" si="693"/>
        <v>0.97059999999999957</v>
      </c>
      <c r="T403" s="80"/>
      <c r="U403" s="85">
        <v>0.92429291138235958</v>
      </c>
      <c r="V403" s="95">
        <v>0.94016</v>
      </c>
      <c r="W403" s="103"/>
      <c r="X403" s="91">
        <f t="shared" si="693"/>
        <v>0.92779999999999985</v>
      </c>
      <c r="Y403" s="16">
        <f t="shared" si="693"/>
        <v>0.94740000000000035</v>
      </c>
      <c r="Z403" s="66">
        <f t="shared" si="693"/>
        <v>0.97599999999999931</v>
      </c>
      <c r="AB403" s="78">
        <f t="shared" si="630"/>
        <v>0.92429291138235958</v>
      </c>
      <c r="AC403" s="78">
        <f t="shared" si="631"/>
        <v>1</v>
      </c>
      <c r="AD403" s="68">
        <f t="shared" si="635"/>
        <v>7.5707088617640417E-2</v>
      </c>
      <c r="AE403" s="120">
        <v>0.92779999999999985</v>
      </c>
      <c r="AF403" s="120">
        <v>1</v>
      </c>
    </row>
    <row r="404" spans="2:32" ht="14.4" x14ac:dyDescent="0.3">
      <c r="B404" s="73">
        <f t="shared" si="632"/>
        <v>88.25</v>
      </c>
      <c r="C404" s="42">
        <f>((C411-C391)/20)+C403</f>
        <v>0.94300000000000006</v>
      </c>
      <c r="D404" s="20">
        <f>((D411-D391)/20)+D403</f>
        <v>0.95975000000000033</v>
      </c>
      <c r="E404" s="27"/>
      <c r="F404" s="51">
        <f>((F411-F391)/20)+F403</f>
        <v>0.93400000000000005</v>
      </c>
      <c r="G404" s="16">
        <f>((G411-G391)/20)+G403</f>
        <v>0.96299999999999997</v>
      </c>
      <c r="H404" s="29">
        <f>((H411-H391)/20)+H403</f>
        <v>0.97299999999999998</v>
      </c>
      <c r="I404" s="9">
        <f>((I407-I403)/4)+I403</f>
        <v>0.98649999999999993</v>
      </c>
      <c r="J404" s="16">
        <f>((J411-J391)/20)+J403</f>
        <v>0.97299999999999998</v>
      </c>
      <c r="L404" s="24">
        <f t="shared" ref="L404:P404" si="694">((L411-L391)/20)+L403</f>
        <v>0.96824999999999961</v>
      </c>
      <c r="M404" s="16">
        <f>((M411-M391)/20)+M403</f>
        <v>1</v>
      </c>
      <c r="N404" s="29">
        <f t="shared" si="694"/>
        <v>0.97649999999999926</v>
      </c>
      <c r="O404" s="33">
        <f t="shared" si="694"/>
        <v>0.97089999999999999</v>
      </c>
      <c r="P404" s="40">
        <f t="shared" si="694"/>
        <v>0.98237500000000022</v>
      </c>
      <c r="R404" s="55">
        <f t="shared" ref="R404:Z404" si="695">((R411-R391)/20)+R403</f>
        <v>0.95493000000000028</v>
      </c>
      <c r="S404" s="61">
        <f t="shared" si="695"/>
        <v>0.97089999999999954</v>
      </c>
      <c r="T404" s="80"/>
      <c r="U404" s="85">
        <v>0.92482204291726977</v>
      </c>
      <c r="V404" s="94">
        <f>((V407-V403)*25%)+V403</f>
        <v>0.94111999999999996</v>
      </c>
      <c r="W404" s="102"/>
      <c r="X404" s="91">
        <f t="shared" si="695"/>
        <v>0.92894999999999983</v>
      </c>
      <c r="Y404" s="16">
        <f t="shared" si="695"/>
        <v>0.94810000000000039</v>
      </c>
      <c r="Z404" s="66">
        <f t="shared" si="695"/>
        <v>0.97649999999999926</v>
      </c>
      <c r="AB404" s="78">
        <f t="shared" si="630"/>
        <v>0.92482204291726977</v>
      </c>
      <c r="AC404" s="78">
        <f t="shared" si="631"/>
        <v>1</v>
      </c>
      <c r="AD404" s="68">
        <f t="shared" si="635"/>
        <v>7.5177957082730229E-2</v>
      </c>
      <c r="AE404" s="120">
        <v>0.92894999999999983</v>
      </c>
      <c r="AF404" s="120">
        <v>1</v>
      </c>
    </row>
    <row r="405" spans="2:32" ht="14.4" x14ac:dyDescent="0.3">
      <c r="B405" s="73">
        <f t="shared" si="632"/>
        <v>88.5</v>
      </c>
      <c r="C405" s="42">
        <f>((C411-C391)/20)+C404</f>
        <v>0.94400000000000006</v>
      </c>
      <c r="D405" s="20">
        <f>((D411-D391)/20)+D404</f>
        <v>0.96050000000000035</v>
      </c>
      <c r="E405" s="27"/>
      <c r="F405" s="51">
        <f>((F411-F391)/20)+F404</f>
        <v>0.93500000000000005</v>
      </c>
      <c r="G405" s="16">
        <f>((G411-G391)/20)+G404</f>
        <v>0.96399999999999997</v>
      </c>
      <c r="H405" s="29">
        <f>((H411-H391)/20)+H404</f>
        <v>0.97399999999999998</v>
      </c>
      <c r="I405" s="9">
        <f>((I407-I403)/4)+I404</f>
        <v>0.98699999999999988</v>
      </c>
      <c r="J405" s="16">
        <f>((J411-J391)/20)+J404</f>
        <v>0.97399999999999998</v>
      </c>
      <c r="L405" s="24">
        <f t="shared" ref="L405:P405" si="696">((L411-L391)/20)+L404</f>
        <v>0.96849999999999958</v>
      </c>
      <c r="M405" s="16">
        <f>((M411-M391)/20)+M404</f>
        <v>1</v>
      </c>
      <c r="N405" s="29">
        <f t="shared" si="696"/>
        <v>0.9769999999999992</v>
      </c>
      <c r="O405" s="33">
        <f t="shared" si="696"/>
        <v>0.97089999999999999</v>
      </c>
      <c r="P405" s="40">
        <f t="shared" si="696"/>
        <v>0.98275000000000023</v>
      </c>
      <c r="R405" s="55">
        <f t="shared" ref="R405:Z405" si="697">((R411-R391)/20)+R404</f>
        <v>0.9553400000000003</v>
      </c>
      <c r="S405" s="61">
        <f t="shared" si="697"/>
        <v>0.97119999999999951</v>
      </c>
      <c r="T405" s="80"/>
      <c r="U405" s="85">
        <v>0.92534747624919345</v>
      </c>
      <c r="V405" s="94">
        <f>((V407-V403)*50%)+V403</f>
        <v>0.94208000000000003</v>
      </c>
      <c r="W405" s="102"/>
      <c r="X405" s="91">
        <f t="shared" si="697"/>
        <v>0.93009999999999982</v>
      </c>
      <c r="Y405" s="16">
        <f t="shared" si="697"/>
        <v>0.94880000000000042</v>
      </c>
      <c r="Z405" s="66">
        <f t="shared" si="697"/>
        <v>0.9769999999999992</v>
      </c>
      <c r="AB405" s="78">
        <f t="shared" si="630"/>
        <v>0.92534747624919345</v>
      </c>
      <c r="AC405" s="78">
        <f t="shared" si="631"/>
        <v>1</v>
      </c>
      <c r="AD405" s="68">
        <f t="shared" si="635"/>
        <v>7.4652523750806554E-2</v>
      </c>
      <c r="AE405" s="120">
        <v>0.93009999999999982</v>
      </c>
      <c r="AF405" s="120">
        <v>1</v>
      </c>
    </row>
    <row r="406" spans="2:32" ht="14.4" x14ac:dyDescent="0.3">
      <c r="B406" s="73">
        <f t="shared" si="632"/>
        <v>88.75</v>
      </c>
      <c r="C406" s="42">
        <f>((C411-C391)/20)+C405</f>
        <v>0.94500000000000006</v>
      </c>
      <c r="D406" s="20">
        <f>((D411-D391)/20)+D405</f>
        <v>0.96125000000000038</v>
      </c>
      <c r="E406" s="27"/>
      <c r="F406" s="51">
        <f>((F411-F391)/20)+F405</f>
        <v>0.93600000000000005</v>
      </c>
      <c r="G406" s="16">
        <f>((G411-G391)/20)+G405</f>
        <v>0.96499999999999997</v>
      </c>
      <c r="H406" s="29">
        <f>((H411-H391)/20)+H405</f>
        <v>0.97499999999999998</v>
      </c>
      <c r="I406" s="9">
        <f>((I407-I403)/4)+I405</f>
        <v>0.98749999999999982</v>
      </c>
      <c r="J406" s="16">
        <f>((J411-J391)/20)+J405</f>
        <v>0.97499999999999998</v>
      </c>
      <c r="L406" s="24">
        <f t="shared" ref="L406:P406" si="698">((L411-L391)/20)+L405</f>
        <v>0.96874999999999956</v>
      </c>
      <c r="M406" s="16">
        <f>((M411-M391)/20)+M405</f>
        <v>1</v>
      </c>
      <c r="N406" s="29">
        <f t="shared" si="698"/>
        <v>0.97749999999999915</v>
      </c>
      <c r="O406" s="33">
        <f t="shared" si="698"/>
        <v>0.97089999999999999</v>
      </c>
      <c r="P406" s="40">
        <f t="shared" si="698"/>
        <v>0.98312500000000025</v>
      </c>
      <c r="R406" s="55">
        <f t="shared" ref="R406:Z406" si="699">((R411-R391)/20)+R405</f>
        <v>0.95575000000000032</v>
      </c>
      <c r="S406" s="61">
        <f t="shared" si="699"/>
        <v>0.97149999999999948</v>
      </c>
      <c r="T406" s="80"/>
      <c r="U406" s="85">
        <v>0.92586923722558889</v>
      </c>
      <c r="V406" s="94">
        <f>((V407-V403)*75%)+V403</f>
        <v>0.94303999999999999</v>
      </c>
      <c r="W406" s="102"/>
      <c r="X406" s="91">
        <f t="shared" si="699"/>
        <v>0.9312499999999998</v>
      </c>
      <c r="Y406" s="16">
        <f t="shared" si="699"/>
        <v>0.94950000000000045</v>
      </c>
      <c r="Z406" s="66">
        <f t="shared" si="699"/>
        <v>0.97749999999999915</v>
      </c>
      <c r="AB406" s="78">
        <f t="shared" si="630"/>
        <v>0.92586923722558889</v>
      </c>
      <c r="AC406" s="78">
        <f t="shared" si="631"/>
        <v>1</v>
      </c>
      <c r="AD406" s="68">
        <f t="shared" si="635"/>
        <v>7.4130762774411108E-2</v>
      </c>
      <c r="AE406" s="120">
        <v>0.9312499999999998</v>
      </c>
      <c r="AF406" s="120">
        <v>1</v>
      </c>
    </row>
    <row r="407" spans="2:32" ht="14.4" x14ac:dyDescent="0.3">
      <c r="B407" s="73">
        <f t="shared" si="632"/>
        <v>89</v>
      </c>
      <c r="C407" s="42">
        <f>((C411-C391)/20)+C406</f>
        <v>0.94600000000000006</v>
      </c>
      <c r="D407" s="20">
        <f>((D411-D391)/20)+D406</f>
        <v>0.96200000000000041</v>
      </c>
      <c r="E407" s="27"/>
      <c r="F407" s="51">
        <f>((F411-F391)/20)+F406</f>
        <v>0.93700000000000006</v>
      </c>
      <c r="G407" s="16">
        <f>((G411-G391)/20)+G406</f>
        <v>0.96599999999999997</v>
      </c>
      <c r="H407" s="29">
        <f>((H411-H391)/20)+H406</f>
        <v>0.97599999999999998</v>
      </c>
      <c r="I407" s="8">
        <v>0.98799999999999999</v>
      </c>
      <c r="J407" s="16">
        <f>((J411-J391)/20)+J406</f>
        <v>0.97599999999999998</v>
      </c>
      <c r="L407" s="24">
        <f t="shared" ref="L407:P407" si="700">((L411-L391)/20)+L406</f>
        <v>0.96899999999999953</v>
      </c>
      <c r="M407" s="16">
        <f>((M411-M391)/20)+M406</f>
        <v>1</v>
      </c>
      <c r="N407" s="29">
        <f t="shared" si="700"/>
        <v>0.97799999999999909</v>
      </c>
      <c r="O407" s="33">
        <f t="shared" si="700"/>
        <v>0.97089999999999999</v>
      </c>
      <c r="P407" s="40">
        <f t="shared" si="700"/>
        <v>0.98350000000000026</v>
      </c>
      <c r="R407" s="55">
        <f t="shared" ref="R407:Z407" si="701">((R411-R391)/20)+R406</f>
        <v>0.95616000000000034</v>
      </c>
      <c r="S407" s="61">
        <f t="shared" si="701"/>
        <v>0.97179999999999944</v>
      </c>
      <c r="T407" s="80"/>
      <c r="U407" s="85">
        <v>0.92638735151326157</v>
      </c>
      <c r="V407" s="95">
        <v>0.94399999999999995</v>
      </c>
      <c r="W407" s="103"/>
      <c r="X407" s="91">
        <f t="shared" si="701"/>
        <v>0.93239999999999978</v>
      </c>
      <c r="Y407" s="16">
        <f t="shared" si="701"/>
        <v>0.95020000000000049</v>
      </c>
      <c r="Z407" s="66">
        <f t="shared" si="701"/>
        <v>0.97799999999999909</v>
      </c>
      <c r="AB407" s="78">
        <f t="shared" si="630"/>
        <v>0.92638735151326157</v>
      </c>
      <c r="AC407" s="78">
        <f t="shared" si="631"/>
        <v>1</v>
      </c>
      <c r="AD407" s="68">
        <f t="shared" si="635"/>
        <v>7.361264848673843E-2</v>
      </c>
      <c r="AE407" s="120">
        <v>0.93239999999999978</v>
      </c>
      <c r="AF407" s="120">
        <v>1</v>
      </c>
    </row>
    <row r="408" spans="2:32" ht="14.4" x14ac:dyDescent="0.3">
      <c r="B408" s="73">
        <f t="shared" si="632"/>
        <v>89.25</v>
      </c>
      <c r="C408" s="42">
        <f>((C411-C391)/20)+C407</f>
        <v>0.94700000000000006</v>
      </c>
      <c r="D408" s="20">
        <f>((D411-D391)/20)+D407</f>
        <v>0.96275000000000044</v>
      </c>
      <c r="E408" s="27"/>
      <c r="F408" s="51">
        <f>((F411-F391)/20)+F407</f>
        <v>0.93800000000000006</v>
      </c>
      <c r="G408" s="16">
        <f>((G411-G391)/20)+G407</f>
        <v>0.96699999999999997</v>
      </c>
      <c r="H408" s="29">
        <f>((H411-H391)/20)+H407</f>
        <v>0.97699999999999998</v>
      </c>
      <c r="I408" s="9">
        <f>((I411-I407)/4)+I407</f>
        <v>0.98849999999999993</v>
      </c>
      <c r="J408" s="16">
        <f>((J411-J391)/20)+J407</f>
        <v>0.97699999999999998</v>
      </c>
      <c r="L408" s="24">
        <f t="shared" ref="L408:P408" si="702">((L411-L391)/20)+L407</f>
        <v>0.9692499999999995</v>
      </c>
      <c r="M408" s="16">
        <f>((M411-M391)/20)+M407</f>
        <v>1</v>
      </c>
      <c r="N408" s="29">
        <f t="shared" si="702"/>
        <v>0.97849999999999904</v>
      </c>
      <c r="O408" s="33">
        <f t="shared" si="702"/>
        <v>0.97089999999999999</v>
      </c>
      <c r="P408" s="40">
        <f t="shared" si="702"/>
        <v>0.98387500000000028</v>
      </c>
      <c r="R408" s="55">
        <f t="shared" ref="R408:Z408" si="703">((R411-R391)/20)+R407</f>
        <v>0.95657000000000036</v>
      </c>
      <c r="S408" s="61">
        <f t="shared" si="703"/>
        <v>0.97209999999999941</v>
      </c>
      <c r="T408" s="80"/>
      <c r="U408" s="85">
        <v>0.92690184459962643</v>
      </c>
      <c r="V408" s="94">
        <f>((V411-V407)*25%)+V407</f>
        <v>0.94495249999999997</v>
      </c>
      <c r="W408" s="102"/>
      <c r="X408" s="91">
        <f t="shared" si="703"/>
        <v>0.93354999999999977</v>
      </c>
      <c r="Y408" s="16">
        <f t="shared" si="703"/>
        <v>0.95090000000000052</v>
      </c>
      <c r="Z408" s="66">
        <f t="shared" si="703"/>
        <v>0.97849999999999904</v>
      </c>
      <c r="AB408" s="78">
        <f t="shared" si="630"/>
        <v>0.92690184459962643</v>
      </c>
      <c r="AC408" s="78">
        <f t="shared" si="631"/>
        <v>1</v>
      </c>
      <c r="AD408" s="68">
        <f t="shared" si="635"/>
        <v>7.3098155400373566E-2</v>
      </c>
      <c r="AE408" s="120">
        <v>0.93354999999999977</v>
      </c>
      <c r="AF408" s="120">
        <v>1</v>
      </c>
    </row>
    <row r="409" spans="2:32" ht="14.4" x14ac:dyDescent="0.3">
      <c r="B409" s="73">
        <f t="shared" si="632"/>
        <v>89.5</v>
      </c>
      <c r="C409" s="42">
        <f>((C411-C391)/20)+C408</f>
        <v>0.94800000000000006</v>
      </c>
      <c r="D409" s="20">
        <f>((D411-D391)/20)+D408</f>
        <v>0.96350000000000047</v>
      </c>
      <c r="E409" s="27"/>
      <c r="F409" s="51">
        <f>((F411-F391)/20)+F408</f>
        <v>0.93900000000000006</v>
      </c>
      <c r="G409" s="16">
        <f>((G411-G391)/20)+G408</f>
        <v>0.96799999999999997</v>
      </c>
      <c r="H409" s="29">
        <f>((H411-H391)/20)+H408</f>
        <v>0.97799999999999998</v>
      </c>
      <c r="I409" s="9">
        <f>((I411-I407)/4)+I408</f>
        <v>0.98899999999999988</v>
      </c>
      <c r="J409" s="16">
        <f>((J411-J391)/20)+J408</f>
        <v>0.97799999999999998</v>
      </c>
      <c r="L409" s="24">
        <f t="shared" ref="L409:P409" si="704">((L411-L391)/20)+L408</f>
        <v>0.96949999999999947</v>
      </c>
      <c r="M409" s="16">
        <f>((M411-M391)/20)+M408</f>
        <v>1</v>
      </c>
      <c r="N409" s="29">
        <f t="shared" si="704"/>
        <v>0.97899999999999898</v>
      </c>
      <c r="O409" s="33">
        <f t="shared" si="704"/>
        <v>0.97089999999999999</v>
      </c>
      <c r="P409" s="40">
        <f t="shared" si="704"/>
        <v>0.98425000000000029</v>
      </c>
      <c r="R409" s="55">
        <f t="shared" ref="R409:Z409" si="705">((R411-R391)/20)+R408</f>
        <v>0.95698000000000039</v>
      </c>
      <c r="S409" s="61">
        <f t="shared" si="705"/>
        <v>0.97239999999999938</v>
      </c>
      <c r="T409" s="80"/>
      <c r="U409" s="85">
        <v>0.9274127417939626</v>
      </c>
      <c r="V409" s="94">
        <f>((V411-V407)*50%)+V407</f>
        <v>0.945905</v>
      </c>
      <c r="W409" s="102"/>
      <c r="X409" s="91">
        <f t="shared" si="705"/>
        <v>0.93469999999999975</v>
      </c>
      <c r="Y409" s="16">
        <f t="shared" si="705"/>
        <v>0.95160000000000056</v>
      </c>
      <c r="Z409" s="66">
        <f t="shared" si="705"/>
        <v>0.97899999999999898</v>
      </c>
      <c r="AB409" s="78">
        <f t="shared" si="630"/>
        <v>0.9274127417939626</v>
      </c>
      <c r="AC409" s="78">
        <f t="shared" si="631"/>
        <v>1</v>
      </c>
      <c r="AD409" s="68">
        <f t="shared" si="635"/>
        <v>7.2587258206037397E-2</v>
      </c>
      <c r="AE409" s="120">
        <v>0.93469999999999975</v>
      </c>
      <c r="AF409" s="120">
        <v>1</v>
      </c>
    </row>
    <row r="410" spans="2:32" ht="14.4" x14ac:dyDescent="0.3">
      <c r="B410" s="73">
        <f t="shared" si="632"/>
        <v>89.75</v>
      </c>
      <c r="C410" s="42">
        <f>((C411-C391)/20)+C409</f>
        <v>0.94900000000000007</v>
      </c>
      <c r="D410" s="20">
        <f>((D411-D391)/20)+D409</f>
        <v>0.9642500000000005</v>
      </c>
      <c r="E410" s="27"/>
      <c r="F410" s="51">
        <f>((F411-F391)/20)+F409</f>
        <v>0.94000000000000006</v>
      </c>
      <c r="G410" s="16">
        <f>((G411-G391)/20)+G409</f>
        <v>0.96899999999999997</v>
      </c>
      <c r="H410" s="29">
        <f>((H411-H391)/20)+H409</f>
        <v>0.97899999999999998</v>
      </c>
      <c r="I410" s="9">
        <f>((I411-I407)/4)+I409</f>
        <v>0.98949999999999982</v>
      </c>
      <c r="J410" s="16">
        <f>((J411-J391)/20)+J409</f>
        <v>0.97899999999999998</v>
      </c>
      <c r="L410" s="24">
        <f t="shared" ref="L410:P410" si="706">((L411-L391)/20)+L409</f>
        <v>0.96974999999999945</v>
      </c>
      <c r="M410" s="16">
        <f>((M411-M391)/20)+M409</f>
        <v>1</v>
      </c>
      <c r="N410" s="29">
        <f t="shared" si="706"/>
        <v>0.97949999999999893</v>
      </c>
      <c r="O410" s="33">
        <f t="shared" si="706"/>
        <v>0.97089999999999999</v>
      </c>
      <c r="P410" s="40">
        <f t="shared" si="706"/>
        <v>0.98462500000000031</v>
      </c>
      <c r="R410" s="55">
        <f t="shared" ref="R410:Z410" si="707">((R411-R391)/20)+R409</f>
        <v>0.95739000000000041</v>
      </c>
      <c r="S410" s="61">
        <f t="shared" si="707"/>
        <v>0.97269999999999934</v>
      </c>
      <c r="T410" s="80"/>
      <c r="U410" s="85">
        <v>0.92792006822865714</v>
      </c>
      <c r="V410" s="94">
        <f>((V411-V407)*75%)+V407</f>
        <v>0.94685750000000002</v>
      </c>
      <c r="W410" s="102"/>
      <c r="X410" s="91">
        <f t="shared" si="707"/>
        <v>0.93584999999999974</v>
      </c>
      <c r="Y410" s="16">
        <f t="shared" si="707"/>
        <v>0.95230000000000059</v>
      </c>
      <c r="Z410" s="66">
        <f t="shared" si="707"/>
        <v>0.97949999999999893</v>
      </c>
      <c r="AB410" s="78">
        <f t="shared" si="630"/>
        <v>0.92792006822865714</v>
      </c>
      <c r="AC410" s="78">
        <f t="shared" si="631"/>
        <v>1</v>
      </c>
      <c r="AD410" s="68">
        <f t="shared" si="635"/>
        <v>7.2079931771342864E-2</v>
      </c>
      <c r="AE410" s="120">
        <v>0.93584999999999974</v>
      </c>
      <c r="AF410" s="120">
        <v>1</v>
      </c>
    </row>
    <row r="411" spans="2:32" ht="14.4" x14ac:dyDescent="0.3">
      <c r="B411" s="73">
        <f t="shared" si="632"/>
        <v>90</v>
      </c>
      <c r="C411" s="10">
        <v>0.95</v>
      </c>
      <c r="D411" s="19">
        <v>0.96499999999999997</v>
      </c>
      <c r="E411" s="26"/>
      <c r="F411" s="52">
        <v>0.94099999999999995</v>
      </c>
      <c r="G411" s="13">
        <v>0.97</v>
      </c>
      <c r="H411" s="8">
        <v>0.98</v>
      </c>
      <c r="I411" s="8">
        <v>0.99</v>
      </c>
      <c r="J411" s="13">
        <v>0.98</v>
      </c>
      <c r="L411" s="23">
        <v>0.97</v>
      </c>
      <c r="M411" s="13">
        <v>1</v>
      </c>
      <c r="N411" s="8">
        <v>0.98</v>
      </c>
      <c r="O411" s="32">
        <v>0.97089999999999999</v>
      </c>
      <c r="P411" s="39">
        <v>0.98499999999999999</v>
      </c>
      <c r="R411" s="15">
        <v>0.95779999999999998</v>
      </c>
      <c r="S411" s="60">
        <v>0.97299999999999998</v>
      </c>
      <c r="T411" s="80"/>
      <c r="U411" s="85">
        <v>0.92842384886044227</v>
      </c>
      <c r="V411" s="95">
        <v>0.94781000000000004</v>
      </c>
      <c r="W411" s="104"/>
      <c r="X411" s="90">
        <v>0.93700000000000006</v>
      </c>
      <c r="Y411" s="13">
        <v>0.95299999999999996</v>
      </c>
      <c r="Z411" s="65">
        <v>0.98</v>
      </c>
      <c r="AB411" s="78">
        <f t="shared" si="630"/>
        <v>0.92842384886044227</v>
      </c>
      <c r="AC411" s="78">
        <f t="shared" si="631"/>
        <v>1</v>
      </c>
      <c r="AD411" s="68">
        <f t="shared" si="635"/>
        <v>7.1576151139557731E-2</v>
      </c>
      <c r="AE411" s="120">
        <v>0.93700000000000006</v>
      </c>
      <c r="AF411" s="120">
        <v>1</v>
      </c>
    </row>
    <row r="412" spans="2:32" ht="14.4" x14ac:dyDescent="0.3">
      <c r="B412" s="73">
        <f t="shared" si="632"/>
        <v>90.25</v>
      </c>
      <c r="C412" s="42">
        <f>((C431-C411)/20)+C411</f>
        <v>0.9504999999999999</v>
      </c>
      <c r="D412" s="20">
        <f>((D431-D411)/20)+D411</f>
        <v>0.96575</v>
      </c>
      <c r="E412" s="27"/>
      <c r="F412" s="27"/>
      <c r="G412" s="16">
        <f>((G431-G411)/20)+G411</f>
        <v>0.97024999999999995</v>
      </c>
      <c r="H412" s="29">
        <f>((H431-H411)/20)+H411</f>
        <v>0.98049999999999993</v>
      </c>
      <c r="I412" s="9">
        <f>((I415-I411)/4)+I411</f>
        <v>0.99</v>
      </c>
      <c r="J412" s="16">
        <f>((J431-J411)/20)+J411</f>
        <v>0.98049999999999993</v>
      </c>
      <c r="L412" s="24">
        <f t="shared" ref="L412:P412" si="708">((L431-L411)/20)+L411</f>
        <v>0.97</v>
      </c>
      <c r="M412" s="16">
        <f>((M431-M411)/20)+M411</f>
        <v>1</v>
      </c>
      <c r="N412" s="29">
        <f t="shared" si="708"/>
        <v>0.98049999999999993</v>
      </c>
      <c r="O412" s="33">
        <f t="shared" si="708"/>
        <v>0.97089999999999999</v>
      </c>
      <c r="P412" s="40">
        <f t="shared" si="708"/>
        <v>0.98524999999999996</v>
      </c>
      <c r="R412" s="55">
        <f t="shared" ref="R412:Z412" si="709">((R431-R411)/20)+R411</f>
        <v>0.95813999999999999</v>
      </c>
      <c r="S412" s="61">
        <f t="shared" si="709"/>
        <v>0.97324500000000003</v>
      </c>
      <c r="T412" s="80"/>
      <c r="U412" s="85">
        <v>0.92892410847162232</v>
      </c>
      <c r="V412" s="94">
        <f>((V415-V411)*25%)+V411</f>
        <v>0.94876250000000006</v>
      </c>
      <c r="W412" s="102"/>
      <c r="X412" s="91">
        <f t="shared" si="709"/>
        <v>0.93755000000000011</v>
      </c>
      <c r="Y412" s="16">
        <f t="shared" si="709"/>
        <v>0.95365</v>
      </c>
      <c r="Z412" s="66">
        <f t="shared" si="709"/>
        <v>0.98049999999999993</v>
      </c>
      <c r="AB412" s="78">
        <f t="shared" si="630"/>
        <v>0.92892410847162232</v>
      </c>
      <c r="AC412" s="78">
        <f t="shared" si="631"/>
        <v>1</v>
      </c>
      <c r="AD412" s="68">
        <f t="shared" si="635"/>
        <v>7.1075891528377677E-2</v>
      </c>
      <c r="AE412" s="120">
        <v>0.93755000000000011</v>
      </c>
      <c r="AF412" s="120">
        <v>1</v>
      </c>
    </row>
    <row r="413" spans="2:32" ht="14.4" x14ac:dyDescent="0.3">
      <c r="B413" s="73">
        <f t="shared" si="632"/>
        <v>90.5</v>
      </c>
      <c r="C413" s="42">
        <f>((C431-C411)/20)+C412</f>
        <v>0.95099999999999985</v>
      </c>
      <c r="D413" s="20">
        <f>((D431-D411)/20)+D412</f>
        <v>0.96650000000000003</v>
      </c>
      <c r="E413" s="27"/>
      <c r="F413" s="27"/>
      <c r="G413" s="16">
        <f>((G431-G411)/20)+G412</f>
        <v>0.97049999999999992</v>
      </c>
      <c r="H413" s="29">
        <f>((H431-H411)/20)+H412</f>
        <v>0.98099999999999987</v>
      </c>
      <c r="I413" s="9">
        <f>((I415-I411)/4)+I412</f>
        <v>0.99</v>
      </c>
      <c r="J413" s="16">
        <f>((J431-J411)/20)+J412</f>
        <v>0.98099999999999987</v>
      </c>
      <c r="L413" s="24">
        <f t="shared" ref="L413:P413" si="710">((L431-L411)/20)+L412</f>
        <v>0.97</v>
      </c>
      <c r="M413" s="16">
        <f>((M431-M411)/20)+M412</f>
        <v>1</v>
      </c>
      <c r="N413" s="29">
        <f t="shared" si="710"/>
        <v>0.98099999999999987</v>
      </c>
      <c r="O413" s="33">
        <f t="shared" si="710"/>
        <v>0.97089999999999999</v>
      </c>
      <c r="P413" s="40">
        <f t="shared" si="710"/>
        <v>0.98549999999999993</v>
      </c>
      <c r="R413" s="55">
        <f t="shared" ref="R413:Z413" si="711">((R431-R411)/20)+R412</f>
        <v>0.95848</v>
      </c>
      <c r="S413" s="61">
        <f t="shared" si="711"/>
        <v>0.97349000000000008</v>
      </c>
      <c r="T413" s="80"/>
      <c r="U413" s="85">
        <v>0.92942087167129406</v>
      </c>
      <c r="V413" s="94">
        <f>((V415-V411)*50%)+V411</f>
        <v>0.94971500000000009</v>
      </c>
      <c r="W413" s="102"/>
      <c r="X413" s="91">
        <f t="shared" si="711"/>
        <v>0.93810000000000016</v>
      </c>
      <c r="Y413" s="16">
        <f t="shared" si="711"/>
        <v>0.95430000000000004</v>
      </c>
      <c r="Z413" s="66">
        <f t="shared" si="711"/>
        <v>0.98099999999999987</v>
      </c>
      <c r="AB413" s="78">
        <f t="shared" si="630"/>
        <v>0.92942087167129406</v>
      </c>
      <c r="AC413" s="78">
        <f t="shared" si="631"/>
        <v>1</v>
      </c>
      <c r="AD413" s="68">
        <f t="shared" si="635"/>
        <v>7.0579128328705942E-2</v>
      </c>
      <c r="AE413" s="120">
        <v>0.93810000000000016</v>
      </c>
      <c r="AF413" s="120">
        <v>1</v>
      </c>
    </row>
    <row r="414" spans="2:32" ht="14.4" x14ac:dyDescent="0.3">
      <c r="B414" s="73">
        <f t="shared" si="632"/>
        <v>90.75</v>
      </c>
      <c r="C414" s="42">
        <f>((C431-C411)/20)+C413</f>
        <v>0.95149999999999979</v>
      </c>
      <c r="D414" s="20">
        <f>((D431-D411)/20)+D413</f>
        <v>0.96725000000000005</v>
      </c>
      <c r="E414" s="27"/>
      <c r="F414" s="27"/>
      <c r="G414" s="16">
        <f>((G431-G411)/20)+G413</f>
        <v>0.97074999999999989</v>
      </c>
      <c r="H414" s="29">
        <f>((H431-H411)/20)+H413</f>
        <v>0.98149999999999982</v>
      </c>
      <c r="I414" s="9">
        <f>((I415-I411)/4)+I413</f>
        <v>0.99</v>
      </c>
      <c r="J414" s="16">
        <f>((J431-J411)/20)+J413</f>
        <v>0.98149999999999982</v>
      </c>
      <c r="L414" s="24">
        <f t="shared" ref="L414:P414" si="712">((L431-L411)/20)+L413</f>
        <v>0.97</v>
      </c>
      <c r="M414" s="16">
        <f>((M431-M411)/20)+M413</f>
        <v>1</v>
      </c>
      <c r="N414" s="29">
        <f t="shared" si="712"/>
        <v>0.98149999999999982</v>
      </c>
      <c r="O414" s="33">
        <f t="shared" si="712"/>
        <v>0.97089999999999999</v>
      </c>
      <c r="P414" s="40">
        <f t="shared" si="712"/>
        <v>0.9857499999999999</v>
      </c>
      <c r="R414" s="55">
        <f t="shared" ref="R414:Z414" si="713">((R431-R411)/20)+R413</f>
        <v>0.95882000000000001</v>
      </c>
      <c r="S414" s="61">
        <f t="shared" si="713"/>
        <v>0.97373500000000013</v>
      </c>
      <c r="T414" s="80"/>
      <c r="U414" s="85">
        <v>0.92991416289655582</v>
      </c>
      <c r="V414" s="94">
        <f>((V415-V411)*75%)+V411</f>
        <v>0.9506675</v>
      </c>
      <c r="W414" s="102"/>
      <c r="X414" s="91">
        <f t="shared" si="713"/>
        <v>0.93865000000000021</v>
      </c>
      <c r="Y414" s="16">
        <f t="shared" si="713"/>
        <v>0.95495000000000008</v>
      </c>
      <c r="Z414" s="66">
        <f t="shared" si="713"/>
        <v>0.98149999999999982</v>
      </c>
      <c r="AB414" s="78">
        <f t="shared" si="630"/>
        <v>0.92991416289655582</v>
      </c>
      <c r="AC414" s="78">
        <f t="shared" si="631"/>
        <v>1</v>
      </c>
      <c r="AD414" s="68">
        <f t="shared" si="635"/>
        <v>7.0085837103444182E-2</v>
      </c>
      <c r="AE414" s="120">
        <v>0.93865000000000021</v>
      </c>
      <c r="AF414" s="120">
        <v>1</v>
      </c>
    </row>
    <row r="415" spans="2:32" ht="14.4" x14ac:dyDescent="0.3">
      <c r="B415" s="73">
        <f t="shared" si="632"/>
        <v>91</v>
      </c>
      <c r="C415" s="42">
        <f>((C431-C411)/20)+C414</f>
        <v>0.95199999999999974</v>
      </c>
      <c r="D415" s="20">
        <f>((D431-D411)/20)+D414</f>
        <v>0.96800000000000008</v>
      </c>
      <c r="E415" s="27"/>
      <c r="F415" s="27"/>
      <c r="G415" s="16">
        <f>((G431-G411)/20)+G414</f>
        <v>0.97099999999999986</v>
      </c>
      <c r="H415" s="29">
        <f>((H431-H411)/20)+H414</f>
        <v>0.98199999999999976</v>
      </c>
      <c r="I415" s="8">
        <v>0.99</v>
      </c>
      <c r="J415" s="16">
        <f>((J431-J411)/20)+J414</f>
        <v>0.98199999999999976</v>
      </c>
      <c r="L415" s="24">
        <f t="shared" ref="L415:P415" si="714">((L431-L411)/20)+L414</f>
        <v>0.97</v>
      </c>
      <c r="M415" s="16">
        <f>((M431-M411)/20)+M414</f>
        <v>1</v>
      </c>
      <c r="N415" s="29">
        <f t="shared" si="714"/>
        <v>0.98199999999999976</v>
      </c>
      <c r="O415" s="33">
        <f t="shared" si="714"/>
        <v>0.97089999999999999</v>
      </c>
      <c r="P415" s="40">
        <f t="shared" si="714"/>
        <v>0.98599999999999988</v>
      </c>
      <c r="R415" s="55">
        <f t="shared" ref="R415:Z415" si="715">((R431-R411)/20)+R414</f>
        <v>0.95916000000000001</v>
      </c>
      <c r="S415" s="61">
        <f t="shared" si="715"/>
        <v>0.97398000000000018</v>
      </c>
      <c r="T415" s="80"/>
      <c r="U415" s="85">
        <v>0.93040400641371079</v>
      </c>
      <c r="V415" s="95">
        <v>0.95162000000000002</v>
      </c>
      <c r="W415" s="103"/>
      <c r="X415" s="91">
        <f t="shared" si="715"/>
        <v>0.93920000000000026</v>
      </c>
      <c r="Y415" s="16">
        <f t="shared" si="715"/>
        <v>0.95560000000000012</v>
      </c>
      <c r="Z415" s="66">
        <f t="shared" si="715"/>
        <v>0.98199999999999976</v>
      </c>
      <c r="AB415" s="78">
        <f t="shared" si="630"/>
        <v>0.93040400641371079</v>
      </c>
      <c r="AC415" s="78">
        <f t="shared" si="631"/>
        <v>1</v>
      </c>
      <c r="AD415" s="68">
        <f t="shared" si="635"/>
        <v>6.9595993586289207E-2</v>
      </c>
      <c r="AE415" s="120">
        <v>0.93920000000000026</v>
      </c>
      <c r="AF415" s="120">
        <v>1</v>
      </c>
    </row>
    <row r="416" spans="2:32" ht="14.4" x14ac:dyDescent="0.3">
      <c r="B416" s="73">
        <f t="shared" si="632"/>
        <v>91.25</v>
      </c>
      <c r="C416" s="42">
        <f>((C431-C411)/20)+C415</f>
        <v>0.95249999999999968</v>
      </c>
      <c r="D416" s="20">
        <f>((D431-D411)/20)+D415</f>
        <v>0.96875000000000011</v>
      </c>
      <c r="E416" s="27"/>
      <c r="F416" s="27"/>
      <c r="G416" s="16">
        <f>((G431-G411)/20)+G415</f>
        <v>0.97124999999999984</v>
      </c>
      <c r="H416" s="29">
        <f>((H431-H411)/20)+H415</f>
        <v>0.98249999999999971</v>
      </c>
      <c r="I416" s="9">
        <f>((I419-I415)/4)+I415</f>
        <v>0.99</v>
      </c>
      <c r="J416" s="16">
        <f>((J431-J411)/20)+J415</f>
        <v>0.98249999999999971</v>
      </c>
      <c r="L416" s="24">
        <f t="shared" ref="L416:P416" si="716">((L431-L411)/20)+L415</f>
        <v>0.97</v>
      </c>
      <c r="M416" s="16">
        <f>((M431-M411)/20)+M415</f>
        <v>1</v>
      </c>
      <c r="N416" s="29">
        <f t="shared" si="716"/>
        <v>0.98249999999999971</v>
      </c>
      <c r="O416" s="33">
        <f t="shared" si="716"/>
        <v>0.97089999999999999</v>
      </c>
      <c r="P416" s="40">
        <f t="shared" si="716"/>
        <v>0.98624999999999985</v>
      </c>
      <c r="R416" s="55">
        <f t="shared" ref="R416:Z416" si="717">((R431-R411)/20)+R415</f>
        <v>0.95950000000000002</v>
      </c>
      <c r="S416" s="61">
        <f t="shared" si="717"/>
        <v>0.97422500000000023</v>
      </c>
      <c r="T416" s="80"/>
      <c r="U416" s="85">
        <v>0.93089042631945962</v>
      </c>
      <c r="V416" s="94">
        <f>((V419-V415)*25%)+V415</f>
        <v>0.95250000000000001</v>
      </c>
      <c r="W416" s="102"/>
      <c r="X416" s="91">
        <f t="shared" si="717"/>
        <v>0.93975000000000031</v>
      </c>
      <c r="Y416" s="16">
        <f t="shared" si="717"/>
        <v>0.95625000000000016</v>
      </c>
      <c r="Z416" s="66">
        <f t="shared" si="717"/>
        <v>0.98249999999999971</v>
      </c>
      <c r="AB416" s="78">
        <f t="shared" si="630"/>
        <v>0.93089042631945962</v>
      </c>
      <c r="AC416" s="78">
        <f t="shared" si="631"/>
        <v>1</v>
      </c>
      <c r="AD416" s="68">
        <f t="shared" si="635"/>
        <v>6.9109573680540382E-2</v>
      </c>
      <c r="AE416" s="120">
        <v>0.93975000000000031</v>
      </c>
      <c r="AF416" s="120">
        <v>1</v>
      </c>
    </row>
    <row r="417" spans="2:32" ht="14.4" x14ac:dyDescent="0.3">
      <c r="B417" s="73">
        <f t="shared" si="632"/>
        <v>91.5</v>
      </c>
      <c r="C417" s="42">
        <f>((C431-C411)/20)+C416</f>
        <v>0.95299999999999963</v>
      </c>
      <c r="D417" s="20">
        <f>((D431-D411)/20)+D416</f>
        <v>0.96950000000000014</v>
      </c>
      <c r="E417" s="27"/>
      <c r="F417" s="27"/>
      <c r="G417" s="16">
        <f>((G431-G411)/20)+G416</f>
        <v>0.97149999999999981</v>
      </c>
      <c r="H417" s="29">
        <f>((H431-H411)/20)+H416</f>
        <v>0.98299999999999965</v>
      </c>
      <c r="I417" s="9">
        <f>((I419-I415)/4)+I416</f>
        <v>0.99</v>
      </c>
      <c r="J417" s="16">
        <f>((J431-J411)/20)+J416</f>
        <v>0.98299999999999965</v>
      </c>
      <c r="L417" s="24">
        <f t="shared" ref="L417:P417" si="718">((L431-L411)/20)+L416</f>
        <v>0.97</v>
      </c>
      <c r="M417" s="16">
        <f>((M431-M411)/20)+M416</f>
        <v>1</v>
      </c>
      <c r="N417" s="29">
        <f t="shared" si="718"/>
        <v>0.98299999999999965</v>
      </c>
      <c r="O417" s="33">
        <f t="shared" si="718"/>
        <v>0.97089999999999999</v>
      </c>
      <c r="P417" s="40">
        <f t="shared" si="718"/>
        <v>0.98649999999999982</v>
      </c>
      <c r="R417" s="55">
        <f t="shared" ref="R417:Z417" si="719">((R431-R411)/20)+R416</f>
        <v>0.95984000000000003</v>
      </c>
      <c r="S417" s="61">
        <f t="shared" si="719"/>
        <v>0.97447000000000028</v>
      </c>
      <c r="T417" s="80"/>
      <c r="U417" s="85">
        <v>0.93137344654208731</v>
      </c>
      <c r="V417" s="94">
        <f>((V419-V415)*50%)+V415</f>
        <v>0.95338000000000001</v>
      </c>
      <c r="W417" s="102"/>
      <c r="X417" s="91">
        <f t="shared" si="719"/>
        <v>0.94030000000000036</v>
      </c>
      <c r="Y417" s="16">
        <f t="shared" si="719"/>
        <v>0.95690000000000019</v>
      </c>
      <c r="Z417" s="66">
        <f t="shared" si="719"/>
        <v>0.98299999999999965</v>
      </c>
      <c r="AB417" s="78">
        <f t="shared" si="630"/>
        <v>0.93137344654208731</v>
      </c>
      <c r="AC417" s="78">
        <f t="shared" si="631"/>
        <v>1</v>
      </c>
      <c r="AD417" s="68">
        <f t="shared" si="635"/>
        <v>6.8626553457912687E-2</v>
      </c>
      <c r="AE417" s="120">
        <v>0.94030000000000036</v>
      </c>
      <c r="AF417" s="120">
        <v>1</v>
      </c>
    </row>
    <row r="418" spans="2:32" ht="14.4" x14ac:dyDescent="0.3">
      <c r="B418" s="73">
        <f t="shared" si="632"/>
        <v>91.75</v>
      </c>
      <c r="C418" s="42">
        <f>((C431-C411)/20)+C417</f>
        <v>0.95349999999999957</v>
      </c>
      <c r="D418" s="20">
        <f>((D431-D411)/20)+D417</f>
        <v>0.97025000000000017</v>
      </c>
      <c r="E418" s="27"/>
      <c r="F418" s="27"/>
      <c r="G418" s="16">
        <f>((G431-G411)/20)+G417</f>
        <v>0.97174999999999978</v>
      </c>
      <c r="H418" s="29">
        <f>((H431-H411)/20)+H417</f>
        <v>0.9834999999999996</v>
      </c>
      <c r="I418" s="9">
        <f>((I419-I415)/4)+I417</f>
        <v>0.99</v>
      </c>
      <c r="J418" s="16">
        <f>((J431-J411)/20)+J417</f>
        <v>0.9834999999999996</v>
      </c>
      <c r="L418" s="24">
        <f t="shared" ref="L418:P418" si="720">((L431-L411)/20)+L417</f>
        <v>0.97</v>
      </c>
      <c r="M418" s="16">
        <f>((M431-M411)/20)+M417</f>
        <v>1</v>
      </c>
      <c r="N418" s="29">
        <f t="shared" si="720"/>
        <v>0.9834999999999996</v>
      </c>
      <c r="O418" s="33">
        <f t="shared" si="720"/>
        <v>0.97089999999999999</v>
      </c>
      <c r="P418" s="40">
        <f t="shared" si="720"/>
        <v>0.98674999999999979</v>
      </c>
      <c r="R418" s="55">
        <f t="shared" ref="R418:Z418" si="721">((R431-R411)/20)+R417</f>
        <v>0.96018000000000003</v>
      </c>
      <c r="S418" s="61">
        <f t="shared" si="721"/>
        <v>0.97471500000000033</v>
      </c>
      <c r="T418" s="80"/>
      <c r="U418" s="85">
        <v>0.93185309084263868</v>
      </c>
      <c r="V418" s="94">
        <f>((V419-V415)*75%)+V415</f>
        <v>0.95426</v>
      </c>
      <c r="W418" s="102"/>
      <c r="X418" s="91">
        <f t="shared" si="721"/>
        <v>0.94085000000000041</v>
      </c>
      <c r="Y418" s="16">
        <f t="shared" si="721"/>
        <v>0.95755000000000023</v>
      </c>
      <c r="Z418" s="66">
        <f t="shared" si="721"/>
        <v>0.9834999999999996</v>
      </c>
      <c r="AB418" s="78">
        <f t="shared" si="630"/>
        <v>0.93185309084263868</v>
      </c>
      <c r="AC418" s="78">
        <f t="shared" si="631"/>
        <v>1</v>
      </c>
      <c r="AD418" s="68">
        <f t="shared" si="635"/>
        <v>6.8146909157361324E-2</v>
      </c>
      <c r="AE418" s="120">
        <v>0.94085000000000041</v>
      </c>
      <c r="AF418" s="120">
        <v>1</v>
      </c>
    </row>
    <row r="419" spans="2:32" ht="14.4" x14ac:dyDescent="0.3">
      <c r="B419" s="73">
        <f t="shared" si="632"/>
        <v>92</v>
      </c>
      <c r="C419" s="42">
        <f>((C431-C411)/20)+C418</f>
        <v>0.95399999999999952</v>
      </c>
      <c r="D419" s="20">
        <f>((D431-D411)/20)+D418</f>
        <v>0.9710000000000002</v>
      </c>
      <c r="E419" s="27"/>
      <c r="F419" s="27"/>
      <c r="G419" s="16">
        <f>((G431-G411)/20)+G418</f>
        <v>0.97199999999999975</v>
      </c>
      <c r="H419" s="29">
        <f>((H431-H411)/20)+H418</f>
        <v>0.98399999999999954</v>
      </c>
      <c r="I419" s="8">
        <v>0.99</v>
      </c>
      <c r="J419" s="16">
        <f>((J431-J411)/20)+J418</f>
        <v>0.98399999999999954</v>
      </c>
      <c r="L419" s="24">
        <f t="shared" ref="L419:P419" si="722">((L431-L411)/20)+L418</f>
        <v>0.97</v>
      </c>
      <c r="M419" s="16">
        <f>((M431-M411)/20)+M418</f>
        <v>1</v>
      </c>
      <c r="N419" s="29">
        <f t="shared" si="722"/>
        <v>0.98399999999999954</v>
      </c>
      <c r="O419" s="33">
        <f t="shared" si="722"/>
        <v>0.97089999999999999</v>
      </c>
      <c r="P419" s="40">
        <f t="shared" si="722"/>
        <v>0.98699999999999977</v>
      </c>
      <c r="R419" s="55">
        <f t="shared" ref="R419:Z419" si="723">((R431-R411)/20)+R418</f>
        <v>0.96052000000000004</v>
      </c>
      <c r="S419" s="61">
        <f t="shared" si="723"/>
        <v>0.97496000000000038</v>
      </c>
      <c r="T419" s="80"/>
      <c r="U419" s="85">
        <v>0.93232938281608835</v>
      </c>
      <c r="V419" s="95">
        <v>0.95513999999999999</v>
      </c>
      <c r="W419" s="103"/>
      <c r="X419" s="91">
        <f t="shared" si="723"/>
        <v>0.94140000000000046</v>
      </c>
      <c r="Y419" s="16">
        <f t="shared" si="723"/>
        <v>0.95820000000000027</v>
      </c>
      <c r="Z419" s="66">
        <f t="shared" si="723"/>
        <v>0.98399999999999954</v>
      </c>
      <c r="AB419" s="78">
        <f t="shared" si="630"/>
        <v>0.93232938281608835</v>
      </c>
      <c r="AC419" s="78">
        <f t="shared" si="631"/>
        <v>1</v>
      </c>
      <c r="AD419" s="68">
        <f t="shared" si="635"/>
        <v>6.7670617183911652E-2</v>
      </c>
      <c r="AE419" s="120">
        <v>0.94140000000000046</v>
      </c>
      <c r="AF419" s="120">
        <v>1</v>
      </c>
    </row>
    <row r="420" spans="2:32" ht="14.4" x14ac:dyDescent="0.3">
      <c r="B420" s="73">
        <f t="shared" si="632"/>
        <v>92.25</v>
      </c>
      <c r="C420" s="42">
        <f>((C431-C411)/20)+C419</f>
        <v>0.95449999999999946</v>
      </c>
      <c r="D420" s="20">
        <f>((D431-D411)/20)+D419</f>
        <v>0.97175000000000022</v>
      </c>
      <c r="E420" s="27"/>
      <c r="F420" s="27"/>
      <c r="G420" s="16">
        <f>((G431-G411)/20)+G419</f>
        <v>0.97224999999999973</v>
      </c>
      <c r="H420" s="29">
        <f>((H431-H411)/20)+H419</f>
        <v>0.98449999999999949</v>
      </c>
      <c r="I420" s="9">
        <f>((I423-I419)/4)+I419</f>
        <v>0.99</v>
      </c>
      <c r="J420" s="16">
        <f>((J431-J411)/20)+J419</f>
        <v>0.98449999999999949</v>
      </c>
      <c r="L420" s="24">
        <f t="shared" ref="L420:P420" si="724">((L431-L411)/20)+L419</f>
        <v>0.97</v>
      </c>
      <c r="M420" s="16">
        <f>((M431-M411)/20)+M419</f>
        <v>1</v>
      </c>
      <c r="N420" s="29">
        <f t="shared" si="724"/>
        <v>0.98449999999999949</v>
      </c>
      <c r="O420" s="33">
        <f t="shared" si="724"/>
        <v>0.97089999999999999</v>
      </c>
      <c r="P420" s="40">
        <f t="shared" si="724"/>
        <v>0.98724999999999974</v>
      </c>
      <c r="R420" s="55">
        <f t="shared" ref="R420:Z420" si="725">((R431-R411)/20)+R419</f>
        <v>0.96086000000000005</v>
      </c>
      <c r="S420" s="61">
        <f t="shared" si="725"/>
        <v>0.97520500000000043</v>
      </c>
      <c r="T420" s="80"/>
      <c r="U420" s="85">
        <v>0.93280234589250099</v>
      </c>
      <c r="V420" s="94">
        <f>((V423-V419)*25%)+V419</f>
        <v>0.95599250000000002</v>
      </c>
      <c r="W420" s="102"/>
      <c r="X420" s="91">
        <f t="shared" si="725"/>
        <v>0.94195000000000051</v>
      </c>
      <c r="Y420" s="16">
        <f t="shared" si="725"/>
        <v>0.95885000000000031</v>
      </c>
      <c r="Z420" s="66">
        <f t="shared" si="725"/>
        <v>0.98449999999999949</v>
      </c>
      <c r="AB420" s="78">
        <f t="shared" si="630"/>
        <v>0.93280234589250099</v>
      </c>
      <c r="AC420" s="78">
        <f t="shared" si="631"/>
        <v>1</v>
      </c>
      <c r="AD420" s="68">
        <f t="shared" si="635"/>
        <v>6.7197654107499005E-2</v>
      </c>
      <c r="AE420" s="120">
        <v>0.94195000000000051</v>
      </c>
      <c r="AF420" s="120">
        <v>1</v>
      </c>
    </row>
    <row r="421" spans="2:32" ht="14.4" x14ac:dyDescent="0.3">
      <c r="B421" s="73">
        <f t="shared" si="632"/>
        <v>92.5</v>
      </c>
      <c r="C421" s="42">
        <f>((C431-C411)/20)+C420</f>
        <v>0.9549999999999994</v>
      </c>
      <c r="D421" s="20">
        <f>((D431-D411)/20)+D420</f>
        <v>0.97250000000000025</v>
      </c>
      <c r="E421" s="27"/>
      <c r="F421" s="27"/>
      <c r="G421" s="16">
        <f>((G431-G411)/20)+G420</f>
        <v>0.9724999999999997</v>
      </c>
      <c r="H421" s="29">
        <f>((H431-H411)/20)+H420</f>
        <v>0.98499999999999943</v>
      </c>
      <c r="I421" s="9">
        <f>((I423-I419)/4)+I420</f>
        <v>0.99</v>
      </c>
      <c r="J421" s="16">
        <f>((J431-J411)/20)+J420</f>
        <v>0.98499999999999943</v>
      </c>
      <c r="L421" s="24">
        <f t="shared" ref="L421:P421" si="726">((L431-L411)/20)+L420</f>
        <v>0.97</v>
      </c>
      <c r="M421" s="16">
        <f>((M431-M411)/20)+M420</f>
        <v>1</v>
      </c>
      <c r="N421" s="29">
        <f t="shared" si="726"/>
        <v>0.98499999999999943</v>
      </c>
      <c r="O421" s="33">
        <f t="shared" si="726"/>
        <v>0.97089999999999999</v>
      </c>
      <c r="P421" s="40">
        <f t="shared" si="726"/>
        <v>0.98749999999999971</v>
      </c>
      <c r="R421" s="55">
        <f t="shared" ref="R421:Z421" si="727">((R431-R411)/20)+R420</f>
        <v>0.96120000000000005</v>
      </c>
      <c r="S421" s="61">
        <f t="shared" si="727"/>
        <v>0.97545000000000048</v>
      </c>
      <c r="T421" s="80"/>
      <c r="U421" s="85">
        <v>0.93327200333818428</v>
      </c>
      <c r="V421" s="94">
        <f>((V423-V419)*50%)+V419</f>
        <v>0.95684499999999995</v>
      </c>
      <c r="W421" s="102"/>
      <c r="X421" s="91">
        <f t="shared" si="727"/>
        <v>0.94250000000000056</v>
      </c>
      <c r="Y421" s="16">
        <f t="shared" si="727"/>
        <v>0.95950000000000035</v>
      </c>
      <c r="Z421" s="66">
        <f t="shared" si="727"/>
        <v>0.98499999999999943</v>
      </c>
      <c r="AB421" s="78">
        <f t="shared" si="630"/>
        <v>0.93327200333818428</v>
      </c>
      <c r="AC421" s="78">
        <f t="shared" si="631"/>
        <v>1</v>
      </c>
      <c r="AD421" s="68">
        <f t="shared" si="635"/>
        <v>6.6727996661815725E-2</v>
      </c>
      <c r="AE421" s="120">
        <v>0.94250000000000056</v>
      </c>
      <c r="AF421" s="120">
        <v>1</v>
      </c>
    </row>
    <row r="422" spans="2:32" ht="14.4" x14ac:dyDescent="0.3">
      <c r="B422" s="73">
        <f t="shared" si="632"/>
        <v>92.75</v>
      </c>
      <c r="C422" s="42">
        <f>((C431-C411)/20)+C421</f>
        <v>0.95549999999999935</v>
      </c>
      <c r="D422" s="20">
        <f>((D431-D411)/20)+D421</f>
        <v>0.97325000000000028</v>
      </c>
      <c r="E422" s="27"/>
      <c r="F422" s="27"/>
      <c r="G422" s="16">
        <f>((G431-G411)/20)+G421</f>
        <v>0.97274999999999967</v>
      </c>
      <c r="H422" s="29">
        <f>((H431-H411)/20)+H421</f>
        <v>0.98549999999999938</v>
      </c>
      <c r="I422" s="9">
        <f>((I423-I419)/4)+I421</f>
        <v>0.99</v>
      </c>
      <c r="J422" s="16">
        <f>((J431-J411)/20)+J421</f>
        <v>0.98549999999999938</v>
      </c>
      <c r="L422" s="24">
        <f t="shared" ref="L422:P422" si="728">((L431-L411)/20)+L421</f>
        <v>0.97</v>
      </c>
      <c r="M422" s="16">
        <f>((M431-M411)/20)+M421</f>
        <v>1</v>
      </c>
      <c r="N422" s="29">
        <f t="shared" si="728"/>
        <v>0.98549999999999938</v>
      </c>
      <c r="O422" s="33">
        <f t="shared" si="728"/>
        <v>0.97089999999999999</v>
      </c>
      <c r="P422" s="40">
        <f t="shared" si="728"/>
        <v>0.98774999999999968</v>
      </c>
      <c r="R422" s="55">
        <f t="shared" ref="R422:Z422" si="729">((R431-R411)/20)+R421</f>
        <v>0.96154000000000006</v>
      </c>
      <c r="S422" s="61">
        <f t="shared" si="729"/>
        <v>0.97569500000000053</v>
      </c>
      <c r="T422" s="80"/>
      <c r="U422" s="85">
        <v>0.93373837825683248</v>
      </c>
      <c r="V422" s="94">
        <f>((V423-V419)*75%)+V419</f>
        <v>0.95769749999999998</v>
      </c>
      <c r="W422" s="102"/>
      <c r="X422" s="91">
        <f t="shared" si="729"/>
        <v>0.94305000000000061</v>
      </c>
      <c r="Y422" s="16">
        <f t="shared" si="729"/>
        <v>0.96015000000000039</v>
      </c>
      <c r="Z422" s="66">
        <f t="shared" si="729"/>
        <v>0.98549999999999938</v>
      </c>
      <c r="AB422" s="78">
        <f t="shared" si="630"/>
        <v>0.93373837825683248</v>
      </c>
      <c r="AC422" s="78">
        <f t="shared" si="631"/>
        <v>1</v>
      </c>
      <c r="AD422" s="68">
        <f t="shared" si="635"/>
        <v>6.626162174316752E-2</v>
      </c>
      <c r="AE422" s="120">
        <v>0.94305000000000061</v>
      </c>
      <c r="AF422" s="120">
        <v>1</v>
      </c>
    </row>
    <row r="423" spans="2:32" ht="14.4" x14ac:dyDescent="0.3">
      <c r="B423" s="73">
        <f t="shared" si="632"/>
        <v>93</v>
      </c>
      <c r="C423" s="42">
        <f>((C431-C411)/20)+C422</f>
        <v>0.95599999999999929</v>
      </c>
      <c r="D423" s="20">
        <f>((D431-D411)/20)+D422</f>
        <v>0.97400000000000031</v>
      </c>
      <c r="E423" s="27"/>
      <c r="F423" s="27"/>
      <c r="G423" s="16">
        <f>((G431-G411)/20)+G422</f>
        <v>0.97299999999999964</v>
      </c>
      <c r="H423" s="29">
        <f>((H431-H411)/20)+H422</f>
        <v>0.98599999999999932</v>
      </c>
      <c r="I423" s="8">
        <v>0.99</v>
      </c>
      <c r="J423" s="16">
        <f>((J431-J411)/20)+J422</f>
        <v>0.98599999999999932</v>
      </c>
      <c r="L423" s="24">
        <f t="shared" ref="L423:P423" si="730">((L431-L411)/20)+L422</f>
        <v>0.97</v>
      </c>
      <c r="M423" s="16">
        <f>((M431-M411)/20)+M422</f>
        <v>1</v>
      </c>
      <c r="N423" s="29">
        <f t="shared" si="730"/>
        <v>0.98599999999999932</v>
      </c>
      <c r="O423" s="33">
        <f t="shared" si="730"/>
        <v>0.97089999999999999</v>
      </c>
      <c r="P423" s="40">
        <f t="shared" si="730"/>
        <v>0.98799999999999966</v>
      </c>
      <c r="R423" s="55">
        <f t="shared" ref="R423:Z423" si="731">((R431-R411)/20)+R422</f>
        <v>0.96188000000000007</v>
      </c>
      <c r="S423" s="61">
        <f t="shared" si="731"/>
        <v>0.97594000000000058</v>
      </c>
      <c r="T423" s="80"/>
      <c r="U423" s="85">
        <v>0.93420149359066462</v>
      </c>
      <c r="V423" s="95">
        <v>0.95855000000000001</v>
      </c>
      <c r="W423" s="103"/>
      <c r="X423" s="91">
        <f t="shared" si="731"/>
        <v>0.94360000000000066</v>
      </c>
      <c r="Y423" s="16">
        <f t="shared" si="731"/>
        <v>0.96080000000000043</v>
      </c>
      <c r="Z423" s="66">
        <f t="shared" si="731"/>
        <v>0.98599999999999932</v>
      </c>
      <c r="AB423" s="78">
        <f t="shared" si="630"/>
        <v>0.93420149359066462</v>
      </c>
      <c r="AC423" s="78">
        <f t="shared" si="631"/>
        <v>1</v>
      </c>
      <c r="AD423" s="68">
        <f t="shared" si="635"/>
        <v>6.5798506409335378E-2</v>
      </c>
      <c r="AE423" s="120">
        <v>0.94360000000000066</v>
      </c>
      <c r="AF423" s="120">
        <v>1</v>
      </c>
    </row>
    <row r="424" spans="2:32" ht="14.4" x14ac:dyDescent="0.3">
      <c r="B424" s="73">
        <f t="shared" si="632"/>
        <v>93.25</v>
      </c>
      <c r="C424" s="42">
        <f>((C431-C411)/20)+C423</f>
        <v>0.95649999999999924</v>
      </c>
      <c r="D424" s="20">
        <f>((D431-D411)/20)+D423</f>
        <v>0.97475000000000034</v>
      </c>
      <c r="E424" s="27"/>
      <c r="F424" s="27"/>
      <c r="G424" s="16">
        <f>((G431-G411)/20)+G423</f>
        <v>0.97324999999999962</v>
      </c>
      <c r="H424" s="29">
        <f>((H431-H411)/20)+H423</f>
        <v>0.98649999999999927</v>
      </c>
      <c r="I424" s="9">
        <f>((I427-I423)/4)+I423</f>
        <v>0.99</v>
      </c>
      <c r="J424" s="16">
        <f>((J431-J411)/20)+J423</f>
        <v>0.98649999999999927</v>
      </c>
      <c r="L424" s="24">
        <f t="shared" ref="L424:P424" si="732">((L431-L411)/20)+L423</f>
        <v>0.97</v>
      </c>
      <c r="M424" s="16">
        <f>((M431-M411)/20)+M423</f>
        <v>1</v>
      </c>
      <c r="N424" s="29">
        <f t="shared" si="732"/>
        <v>0.98649999999999927</v>
      </c>
      <c r="O424" s="33">
        <f t="shared" si="732"/>
        <v>0.97089999999999999</v>
      </c>
      <c r="P424" s="40">
        <f t="shared" si="732"/>
        <v>0.98824999999999963</v>
      </c>
      <c r="R424" s="55">
        <f t="shared" ref="R424:Z424" si="733">((R431-R411)/20)+R423</f>
        <v>0.96222000000000008</v>
      </c>
      <c r="S424" s="61">
        <f t="shared" si="733"/>
        <v>0.97618500000000064</v>
      </c>
      <c r="T424" s="80"/>
      <c r="U424" s="85">
        <v>0.93466137212155109</v>
      </c>
      <c r="V424" s="94">
        <f>((V427-V423)*25%)+V423</f>
        <v>0.95937749999999999</v>
      </c>
      <c r="W424" s="102"/>
      <c r="X424" s="91">
        <f t="shared" si="733"/>
        <v>0.94415000000000071</v>
      </c>
      <c r="Y424" s="16">
        <f t="shared" si="733"/>
        <v>0.96145000000000047</v>
      </c>
      <c r="Z424" s="66">
        <f t="shared" si="733"/>
        <v>0.98649999999999927</v>
      </c>
      <c r="AB424" s="78">
        <f t="shared" si="630"/>
        <v>0.93466137212155109</v>
      </c>
      <c r="AC424" s="78">
        <f t="shared" si="631"/>
        <v>1</v>
      </c>
      <c r="AD424" s="68">
        <f t="shared" si="635"/>
        <v>6.5338627878448907E-2</v>
      </c>
      <c r="AE424" s="120">
        <v>0.94415000000000071</v>
      </c>
      <c r="AF424" s="120">
        <v>1</v>
      </c>
    </row>
    <row r="425" spans="2:32" ht="14.4" x14ac:dyDescent="0.3">
      <c r="B425" s="73">
        <f t="shared" si="632"/>
        <v>93.5</v>
      </c>
      <c r="C425" s="42">
        <f>((C431-C411)/20)+C424</f>
        <v>0.95699999999999918</v>
      </c>
      <c r="D425" s="20">
        <f>((D431-D411)/20)+D424</f>
        <v>0.97550000000000037</v>
      </c>
      <c r="E425" s="27"/>
      <c r="F425" s="27"/>
      <c r="G425" s="16">
        <f>((G431-G411)/20)+G424</f>
        <v>0.97349999999999959</v>
      </c>
      <c r="H425" s="29">
        <f>((H431-H411)/20)+H424</f>
        <v>0.98699999999999921</v>
      </c>
      <c r="I425" s="9">
        <f>((I427-I423)/4)+I424</f>
        <v>0.99</v>
      </c>
      <c r="J425" s="16">
        <f>((J431-J411)/20)+J424</f>
        <v>0.98699999999999921</v>
      </c>
      <c r="L425" s="24">
        <f t="shared" ref="L425:P425" si="734">((L431-L411)/20)+L424</f>
        <v>0.97</v>
      </c>
      <c r="M425" s="16">
        <f>((M431-M411)/20)+M424</f>
        <v>1</v>
      </c>
      <c r="N425" s="29">
        <f t="shared" si="734"/>
        <v>0.98699999999999921</v>
      </c>
      <c r="O425" s="33">
        <f t="shared" si="734"/>
        <v>0.97089999999999999</v>
      </c>
      <c r="P425" s="40">
        <f t="shared" si="734"/>
        <v>0.9884999999999996</v>
      </c>
      <c r="R425" s="55">
        <f t="shared" ref="R425:Z425" si="735">((R431-R411)/20)+R424</f>
        <v>0.96256000000000008</v>
      </c>
      <c r="S425" s="61">
        <f t="shared" si="735"/>
        <v>0.97643000000000069</v>
      </c>
      <c r="T425" s="80"/>
      <c r="U425" s="85">
        <v>0.93511803647213609</v>
      </c>
      <c r="V425" s="94">
        <f>((V427-V423)*50%)+V423</f>
        <v>0.96020499999999998</v>
      </c>
      <c r="W425" s="102"/>
      <c r="X425" s="91">
        <f t="shared" si="735"/>
        <v>0.94470000000000076</v>
      </c>
      <c r="Y425" s="16">
        <f t="shared" si="735"/>
        <v>0.96210000000000051</v>
      </c>
      <c r="Z425" s="66">
        <f t="shared" si="735"/>
        <v>0.98699999999999921</v>
      </c>
      <c r="AB425" s="78">
        <f t="shared" si="630"/>
        <v>0.93511803647213609</v>
      </c>
      <c r="AC425" s="78">
        <f t="shared" si="631"/>
        <v>1</v>
      </c>
      <c r="AD425" s="68">
        <f t="shared" si="635"/>
        <v>6.4881963527863906E-2</v>
      </c>
      <c r="AE425" s="120">
        <v>0.94470000000000076</v>
      </c>
      <c r="AF425" s="120">
        <v>1</v>
      </c>
    </row>
    <row r="426" spans="2:32" ht="14.4" x14ac:dyDescent="0.3">
      <c r="B426" s="73">
        <f t="shared" si="632"/>
        <v>93.75</v>
      </c>
      <c r="C426" s="42">
        <f>((C431-C411)/20)+C425</f>
        <v>0.95749999999999913</v>
      </c>
      <c r="D426" s="20">
        <f>((D431-D411)/20)+D425</f>
        <v>0.9762500000000004</v>
      </c>
      <c r="E426" s="27"/>
      <c r="F426" s="27"/>
      <c r="G426" s="16">
        <f>((G431-G411)/20)+G425</f>
        <v>0.97374999999999956</v>
      </c>
      <c r="H426" s="29">
        <f>((H431-H411)/20)+H425</f>
        <v>0.98749999999999916</v>
      </c>
      <c r="I426" s="9">
        <f>((I427-I423)/4)+I425</f>
        <v>0.99</v>
      </c>
      <c r="J426" s="16">
        <f>((J431-J411)/20)+J425</f>
        <v>0.98749999999999916</v>
      </c>
      <c r="L426" s="24">
        <f t="shared" ref="L426:P426" si="736">((L431-L411)/20)+L425</f>
        <v>0.97</v>
      </c>
      <c r="M426" s="16">
        <f>((M431-M411)/20)+M425</f>
        <v>1</v>
      </c>
      <c r="N426" s="29">
        <f t="shared" si="736"/>
        <v>0.98749999999999916</v>
      </c>
      <c r="O426" s="33">
        <f t="shared" si="736"/>
        <v>0.97089999999999999</v>
      </c>
      <c r="P426" s="40">
        <f t="shared" si="736"/>
        <v>0.98874999999999957</v>
      </c>
      <c r="R426" s="55">
        <f t="shared" ref="R426:Z426" si="737">((R431-R411)/20)+R425</f>
        <v>0.96290000000000009</v>
      </c>
      <c r="S426" s="61">
        <f t="shared" si="737"/>
        <v>0.97667500000000074</v>
      </c>
      <c r="T426" s="80"/>
      <c r="U426" s="85">
        <v>0.93557150910694953</v>
      </c>
      <c r="V426" s="94">
        <f>((V427-V423)*75%)+V423</f>
        <v>0.96103250000000007</v>
      </c>
      <c r="W426" s="102"/>
      <c r="X426" s="91">
        <f t="shared" si="737"/>
        <v>0.94525000000000081</v>
      </c>
      <c r="Y426" s="16">
        <f t="shared" si="737"/>
        <v>0.96275000000000055</v>
      </c>
      <c r="Z426" s="66">
        <f t="shared" si="737"/>
        <v>0.98749999999999916</v>
      </c>
      <c r="AB426" s="78">
        <f t="shared" si="630"/>
        <v>0.93557150910694953</v>
      </c>
      <c r="AC426" s="78">
        <f t="shared" si="631"/>
        <v>1</v>
      </c>
      <c r="AD426" s="68">
        <f t="shared" si="635"/>
        <v>6.4428490893050472E-2</v>
      </c>
      <c r="AE426" s="120">
        <v>0.94525000000000081</v>
      </c>
      <c r="AF426" s="120">
        <v>1</v>
      </c>
    </row>
    <row r="427" spans="2:32" ht="14.4" x14ac:dyDescent="0.3">
      <c r="B427" s="73">
        <f t="shared" si="632"/>
        <v>94</v>
      </c>
      <c r="C427" s="42">
        <f>((C431-C411)/20)+C426</f>
        <v>0.95799999999999907</v>
      </c>
      <c r="D427" s="20">
        <f>((D431-D411)/20)+D426</f>
        <v>0.97700000000000042</v>
      </c>
      <c r="E427" s="27"/>
      <c r="F427" s="27"/>
      <c r="G427" s="16">
        <f>((G431-G411)/20)+G426</f>
        <v>0.97399999999999953</v>
      </c>
      <c r="H427" s="29">
        <f>((H431-H411)/20)+H426</f>
        <v>0.9879999999999991</v>
      </c>
      <c r="I427" s="8">
        <v>0.99</v>
      </c>
      <c r="J427" s="16">
        <f>((J431-J411)/20)+J426</f>
        <v>0.9879999999999991</v>
      </c>
      <c r="L427" s="24">
        <f t="shared" ref="L427:P427" si="738">((L431-L411)/20)+L426</f>
        <v>0.97</v>
      </c>
      <c r="M427" s="16">
        <f>((M431-M411)/20)+M426</f>
        <v>1</v>
      </c>
      <c r="N427" s="29">
        <f t="shared" si="738"/>
        <v>0.9879999999999991</v>
      </c>
      <c r="O427" s="33">
        <f t="shared" si="738"/>
        <v>0.97089999999999999</v>
      </c>
      <c r="P427" s="40">
        <f t="shared" si="738"/>
        <v>0.98899999999999955</v>
      </c>
      <c r="R427" s="55">
        <f t="shared" ref="R427:Z427" si="739">((R431-R411)/20)+R426</f>
        <v>0.9632400000000001</v>
      </c>
      <c r="S427" s="61">
        <f t="shared" si="739"/>
        <v>0.97692000000000079</v>
      </c>
      <c r="T427" s="80"/>
      <c r="U427" s="85">
        <v>0.93602181233351234</v>
      </c>
      <c r="V427" s="95">
        <v>0.96186000000000005</v>
      </c>
      <c r="W427" s="103"/>
      <c r="X427" s="91">
        <f t="shared" si="739"/>
        <v>0.94580000000000086</v>
      </c>
      <c r="Y427" s="16">
        <f t="shared" si="739"/>
        <v>0.96340000000000059</v>
      </c>
      <c r="Z427" s="66">
        <f t="shared" si="739"/>
        <v>0.9879999999999991</v>
      </c>
      <c r="AB427" s="78">
        <f t="shared" si="630"/>
        <v>0.93602181233351234</v>
      </c>
      <c r="AC427" s="78">
        <f t="shared" si="631"/>
        <v>1</v>
      </c>
      <c r="AD427" s="68">
        <f t="shared" si="635"/>
        <v>6.3978187666487663E-2</v>
      </c>
      <c r="AE427" s="120">
        <v>0.94580000000000086</v>
      </c>
      <c r="AF427" s="120">
        <v>1</v>
      </c>
    </row>
    <row r="428" spans="2:32" ht="14.4" x14ac:dyDescent="0.3">
      <c r="B428" s="73">
        <f t="shared" si="632"/>
        <v>94.25</v>
      </c>
      <c r="C428" s="42">
        <f>((C431-C411)/20)+C427</f>
        <v>0.95849999999999902</v>
      </c>
      <c r="D428" s="20">
        <f>((D431-D411)/20)+D427</f>
        <v>0.97775000000000045</v>
      </c>
      <c r="E428" s="27"/>
      <c r="F428" s="27"/>
      <c r="G428" s="16">
        <f>((G431-G411)/20)+G427</f>
        <v>0.97424999999999951</v>
      </c>
      <c r="H428" s="29">
        <f>((H431-H411)/20)+H427</f>
        <v>0.98849999999999905</v>
      </c>
      <c r="I428" s="9">
        <f>((I431-I427)/4)+I427</f>
        <v>0.99</v>
      </c>
      <c r="J428" s="16">
        <f>((J431-J411)/20)+J427</f>
        <v>0.98849999999999905</v>
      </c>
      <c r="L428" s="24">
        <f t="shared" ref="L428:P428" si="740">((L431-L411)/20)+L427</f>
        <v>0.97</v>
      </c>
      <c r="M428" s="16">
        <f>((M431-M411)/20)+M427</f>
        <v>1</v>
      </c>
      <c r="N428" s="29">
        <f t="shared" si="740"/>
        <v>0.98849999999999905</v>
      </c>
      <c r="O428" s="33">
        <f t="shared" si="740"/>
        <v>0.97089999999999999</v>
      </c>
      <c r="P428" s="40">
        <f t="shared" si="740"/>
        <v>0.98924999999999952</v>
      </c>
      <c r="R428" s="55">
        <f t="shared" ref="R428:Z428" si="741">((R431-R411)/20)+R427</f>
        <v>0.9635800000000001</v>
      </c>
      <c r="S428" s="61">
        <f t="shared" si="741"/>
        <v>0.97716500000000084</v>
      </c>
      <c r="T428" s="80"/>
      <c r="U428" s="85">
        <v>0.93646896830343362</v>
      </c>
      <c r="V428" s="94">
        <f>((V431-V427)*25%)+V427</f>
        <v>0.9626825</v>
      </c>
      <c r="W428" s="102"/>
      <c r="X428" s="91">
        <f t="shared" si="741"/>
        <v>0.94635000000000091</v>
      </c>
      <c r="Y428" s="16">
        <f t="shared" si="741"/>
        <v>0.96405000000000063</v>
      </c>
      <c r="Z428" s="66">
        <f t="shared" si="741"/>
        <v>0.98849999999999905</v>
      </c>
      <c r="AB428" s="78">
        <f t="shared" si="630"/>
        <v>0.93646896830343362</v>
      </c>
      <c r="AC428" s="78">
        <f t="shared" si="631"/>
        <v>1</v>
      </c>
      <c r="AD428" s="68">
        <f t="shared" si="635"/>
        <v>6.3531031696566376E-2</v>
      </c>
      <c r="AE428" s="120">
        <v>0.94635000000000091</v>
      </c>
      <c r="AF428" s="120">
        <v>1</v>
      </c>
    </row>
    <row r="429" spans="2:32" ht="14.4" x14ac:dyDescent="0.3">
      <c r="B429" s="73">
        <f t="shared" si="632"/>
        <v>94.5</v>
      </c>
      <c r="C429" s="42">
        <f>((C431-C411)/20)+C428</f>
        <v>0.95899999999999896</v>
      </c>
      <c r="D429" s="20">
        <f>((D431-D411)/20)+D428</f>
        <v>0.97850000000000048</v>
      </c>
      <c r="E429" s="27"/>
      <c r="F429" s="27"/>
      <c r="G429" s="16">
        <f>((G431-G411)/20)+G428</f>
        <v>0.97449999999999948</v>
      </c>
      <c r="H429" s="29">
        <f>((H431-H411)/20)+H428</f>
        <v>0.98899999999999899</v>
      </c>
      <c r="I429" s="9">
        <f>((I431-I427)/4)+I428</f>
        <v>0.99</v>
      </c>
      <c r="J429" s="16">
        <f>((J431-J411)/20)+J428</f>
        <v>0.98899999999999899</v>
      </c>
      <c r="L429" s="24">
        <f t="shared" ref="L429:P429" si="742">((L431-L411)/20)+L428</f>
        <v>0.97</v>
      </c>
      <c r="M429" s="16">
        <f>((M431-M411)/20)+M428</f>
        <v>1</v>
      </c>
      <c r="N429" s="29">
        <f t="shared" si="742"/>
        <v>0.98899999999999899</v>
      </c>
      <c r="O429" s="33">
        <f t="shared" si="742"/>
        <v>0.97089999999999999</v>
      </c>
      <c r="P429" s="40">
        <f t="shared" si="742"/>
        <v>0.98949999999999949</v>
      </c>
      <c r="R429" s="55">
        <f t="shared" ref="R429:Z429" si="743">((R431-R411)/20)+R428</f>
        <v>0.96392000000000011</v>
      </c>
      <c r="S429" s="61">
        <f t="shared" si="743"/>
        <v>0.97741000000000089</v>
      </c>
      <c r="T429" s="80"/>
      <c r="U429" s="85">
        <v>0.93691299901350122</v>
      </c>
      <c r="V429" s="94">
        <f>((V431-V427)*50%)+V427</f>
        <v>0.96350500000000006</v>
      </c>
      <c r="W429" s="102"/>
      <c r="X429" s="91">
        <f t="shared" si="743"/>
        <v>0.94690000000000096</v>
      </c>
      <c r="Y429" s="16">
        <f t="shared" si="743"/>
        <v>0.96470000000000067</v>
      </c>
      <c r="Z429" s="66">
        <f t="shared" si="743"/>
        <v>0.98899999999999899</v>
      </c>
      <c r="AB429" s="78">
        <f t="shared" si="630"/>
        <v>0.93691299901350122</v>
      </c>
      <c r="AC429" s="78">
        <f t="shared" si="631"/>
        <v>1</v>
      </c>
      <c r="AD429" s="68">
        <f t="shared" si="635"/>
        <v>6.3087000986498776E-2</v>
      </c>
      <c r="AE429" s="120">
        <v>0.94690000000000096</v>
      </c>
      <c r="AF429" s="120">
        <v>1</v>
      </c>
    </row>
    <row r="430" spans="2:32" ht="14.4" x14ac:dyDescent="0.3">
      <c r="B430" s="73">
        <f t="shared" si="632"/>
        <v>94.75</v>
      </c>
      <c r="C430" s="42">
        <f>((C431-C411)/20)+C429</f>
        <v>0.95949999999999891</v>
      </c>
      <c r="D430" s="20">
        <f>((D431-D411)/20)+D429</f>
        <v>0.97925000000000051</v>
      </c>
      <c r="E430" s="27"/>
      <c r="F430" s="27"/>
      <c r="G430" s="16">
        <f>((G431-G411)/20)+G429</f>
        <v>0.97474999999999945</v>
      </c>
      <c r="H430" s="29">
        <f>((H431-H411)/20)+H429</f>
        <v>0.98949999999999894</v>
      </c>
      <c r="I430" s="9">
        <f>((I431-I427)/4)+I429</f>
        <v>0.99</v>
      </c>
      <c r="J430" s="16">
        <f>((J431-J411)/20)+J429</f>
        <v>0.98949999999999894</v>
      </c>
      <c r="L430" s="24">
        <f t="shared" ref="L430:P430" si="744">((L431-L411)/20)+L429</f>
        <v>0.97</v>
      </c>
      <c r="M430" s="16">
        <f>((M431-M411)/20)+M429</f>
        <v>1</v>
      </c>
      <c r="N430" s="29">
        <f t="shared" si="744"/>
        <v>0.98949999999999894</v>
      </c>
      <c r="O430" s="33">
        <f t="shared" si="744"/>
        <v>0.97089999999999999</v>
      </c>
      <c r="P430" s="40">
        <f t="shared" si="744"/>
        <v>0.98974999999999946</v>
      </c>
      <c r="R430" s="55">
        <f t="shared" ref="R430:Z430" si="745">((R431-R411)/20)+R429</f>
        <v>0.96426000000000012</v>
      </c>
      <c r="S430" s="61">
        <f t="shared" si="745"/>
        <v>0.97765500000000094</v>
      </c>
      <c r="T430" s="80"/>
      <c r="U430" s="85">
        <v>0.93735392630676262</v>
      </c>
      <c r="V430" s="94">
        <f>((V431-V427)*75%)+V427</f>
        <v>0.9643275</v>
      </c>
      <c r="W430" s="102"/>
      <c r="X430" s="91">
        <f t="shared" si="745"/>
        <v>0.94745000000000101</v>
      </c>
      <c r="Y430" s="16">
        <f t="shared" si="745"/>
        <v>0.96535000000000071</v>
      </c>
      <c r="Z430" s="66">
        <f t="shared" si="745"/>
        <v>0.98949999999999894</v>
      </c>
      <c r="AB430" s="78">
        <f t="shared" si="630"/>
        <v>0.93735392630676262</v>
      </c>
      <c r="AC430" s="78">
        <f t="shared" si="631"/>
        <v>1</v>
      </c>
      <c r="AD430" s="68">
        <f t="shared" si="635"/>
        <v>6.2646073693237381E-2</v>
      </c>
      <c r="AE430" s="120">
        <v>0.94745000000000101</v>
      </c>
      <c r="AF430" s="120">
        <v>1</v>
      </c>
    </row>
    <row r="431" spans="2:32" ht="14.4" x14ac:dyDescent="0.3">
      <c r="B431" s="73">
        <f t="shared" si="632"/>
        <v>95</v>
      </c>
      <c r="C431" s="10">
        <v>0.96</v>
      </c>
      <c r="D431" s="19">
        <v>0.98</v>
      </c>
      <c r="E431" s="26"/>
      <c r="F431" s="26"/>
      <c r="G431" s="13">
        <v>0.97499999999999998</v>
      </c>
      <c r="H431" s="8">
        <v>0.99</v>
      </c>
      <c r="I431" s="8">
        <v>0.99</v>
      </c>
      <c r="J431" s="13">
        <v>0.99</v>
      </c>
      <c r="L431" s="23">
        <v>0.97</v>
      </c>
      <c r="M431" s="13">
        <v>1</v>
      </c>
      <c r="N431" s="8">
        <v>0.99</v>
      </c>
      <c r="O431" s="32">
        <v>0.97089999999999999</v>
      </c>
      <c r="P431" s="39">
        <v>0.99</v>
      </c>
      <c r="R431" s="15">
        <v>0.96460000000000001</v>
      </c>
      <c r="S431" s="60">
        <v>0.97789999999999999</v>
      </c>
      <c r="T431" s="80"/>
      <c r="U431" s="85">
        <v>0.93779177187360008</v>
      </c>
      <c r="V431" s="95">
        <v>0.96514999999999995</v>
      </c>
      <c r="W431" s="104"/>
      <c r="X431" s="90">
        <v>0.94799999999999995</v>
      </c>
      <c r="Y431" s="13">
        <v>0.96599999999999997</v>
      </c>
      <c r="Z431" s="65">
        <v>0.99</v>
      </c>
      <c r="AB431" s="78">
        <f t="shared" si="630"/>
        <v>0.93779177187360008</v>
      </c>
      <c r="AC431" s="78">
        <f t="shared" si="631"/>
        <v>1</v>
      </c>
      <c r="AD431" s="68">
        <f t="shared" si="635"/>
        <v>6.2208228126399923E-2</v>
      </c>
      <c r="AE431" s="120">
        <v>0.94799999999999995</v>
      </c>
      <c r="AF431" s="120">
        <v>1</v>
      </c>
    </row>
    <row r="432" spans="2:32" ht="14.4" x14ac:dyDescent="0.3">
      <c r="B432" s="73">
        <f t="shared" si="632"/>
        <v>95.25</v>
      </c>
      <c r="C432" s="42">
        <f>((C451-C431)/20)+C431</f>
        <v>0.96049999999999991</v>
      </c>
      <c r="D432" s="20">
        <f>((D451-D431)/20)+D431</f>
        <v>0.98049999999999993</v>
      </c>
      <c r="E432" s="27"/>
      <c r="F432" s="27"/>
      <c r="G432" s="16">
        <f>((G451-G431)/20)+G431</f>
        <v>0.97524999999999995</v>
      </c>
      <c r="H432" s="29">
        <f>((H451-H431)/20)+H431</f>
        <v>0.99049999999999994</v>
      </c>
      <c r="I432" s="9">
        <f>((I435-I431)/4)+I431</f>
        <v>0.99</v>
      </c>
      <c r="J432" s="16">
        <f>((J451-J431)/20)+J431</f>
        <v>0.99</v>
      </c>
      <c r="L432" s="24">
        <f t="shared" ref="L432:P432" si="746">((L451-L431)/20)+L431</f>
        <v>0.97</v>
      </c>
      <c r="M432" s="16">
        <f>((M451-M431)/20)+M431</f>
        <v>1</v>
      </c>
      <c r="N432" s="29">
        <f t="shared" si="746"/>
        <v>0.99049999999999994</v>
      </c>
      <c r="O432" s="33">
        <f t="shared" si="746"/>
        <v>0.97089999999999999</v>
      </c>
      <c r="P432" s="40">
        <f t="shared" si="746"/>
        <v>0.99049999999999994</v>
      </c>
      <c r="R432" s="55">
        <f t="shared" ref="R432:Z432" si="747">((R451-R431)/20)+R431</f>
        <v>0.96488499999999999</v>
      </c>
      <c r="S432" s="61">
        <f t="shared" si="747"/>
        <v>0.97809999999999997</v>
      </c>
      <c r="T432" s="80"/>
      <c r="U432" s="85">
        <v>0.93822655725279769</v>
      </c>
      <c r="V432" s="94">
        <f>((V435-V431)*25%)+V431</f>
        <v>0.96597500000000003</v>
      </c>
      <c r="W432" s="102"/>
      <c r="X432" s="91">
        <f t="shared" si="747"/>
        <v>0.9484999999999999</v>
      </c>
      <c r="Y432" s="16">
        <f t="shared" si="747"/>
        <v>0.96649999999999991</v>
      </c>
      <c r="Z432" s="66">
        <f t="shared" si="747"/>
        <v>0.99</v>
      </c>
      <c r="AB432" s="78">
        <f t="shared" si="630"/>
        <v>0.93822655725279769</v>
      </c>
      <c r="AC432" s="78">
        <f t="shared" si="631"/>
        <v>1</v>
      </c>
      <c r="AD432" s="68">
        <f t="shared" si="635"/>
        <v>6.1773442747202312E-2</v>
      </c>
      <c r="AE432" s="120">
        <v>0.9484999999999999</v>
      </c>
      <c r="AF432" s="120">
        <v>1</v>
      </c>
    </row>
    <row r="433" spans="2:32" ht="14.4" x14ac:dyDescent="0.3">
      <c r="B433" s="73">
        <f t="shared" si="632"/>
        <v>95.5</v>
      </c>
      <c r="C433" s="42">
        <f>((C451-C431)/20)+C432</f>
        <v>0.96099999999999985</v>
      </c>
      <c r="D433" s="20">
        <f>((D451-D431)/20)+D432</f>
        <v>0.98099999999999987</v>
      </c>
      <c r="E433" s="27"/>
      <c r="F433" s="27"/>
      <c r="G433" s="16">
        <f>((G451-G431)/20)+G432</f>
        <v>0.97549999999999992</v>
      </c>
      <c r="H433" s="29">
        <f>((H451-H431)/20)+H432</f>
        <v>0.99099999999999988</v>
      </c>
      <c r="I433" s="9">
        <f>((I435-I431)/4)+I432</f>
        <v>0.99</v>
      </c>
      <c r="J433" s="16">
        <f>((J451-J431)/20)+J432</f>
        <v>0.99</v>
      </c>
      <c r="L433" s="24">
        <f t="shared" ref="L433:P433" si="748">((L451-L431)/20)+L432</f>
        <v>0.97</v>
      </c>
      <c r="M433" s="16">
        <f>((M451-M431)/20)+M432</f>
        <v>1</v>
      </c>
      <c r="N433" s="29">
        <f t="shared" si="748"/>
        <v>0.99099999999999988</v>
      </c>
      <c r="O433" s="33">
        <f t="shared" si="748"/>
        <v>0.97089999999999999</v>
      </c>
      <c r="P433" s="40">
        <f t="shared" si="748"/>
        <v>0.99099999999999988</v>
      </c>
      <c r="R433" s="55">
        <f t="shared" ref="R433:Z433" si="749">((R451-R431)/20)+R432</f>
        <v>0.96516999999999997</v>
      </c>
      <c r="S433" s="61">
        <f t="shared" si="749"/>
        <v>0.97829999999999995</v>
      </c>
      <c r="T433" s="80"/>
      <c r="U433" s="85">
        <v>0.93865830383260085</v>
      </c>
      <c r="V433" s="94">
        <f>((V435-V431)*50%)+V431</f>
        <v>0.96679999999999999</v>
      </c>
      <c r="W433" s="102"/>
      <c r="X433" s="91">
        <f t="shared" si="749"/>
        <v>0.94899999999999984</v>
      </c>
      <c r="Y433" s="16">
        <f t="shared" si="749"/>
        <v>0.96699999999999986</v>
      </c>
      <c r="Z433" s="66">
        <f t="shared" si="749"/>
        <v>0.99</v>
      </c>
      <c r="AB433" s="78">
        <f t="shared" si="630"/>
        <v>0.93865830383260085</v>
      </c>
      <c r="AC433" s="78">
        <f t="shared" si="631"/>
        <v>1</v>
      </c>
      <c r="AD433" s="68">
        <f t="shared" si="635"/>
        <v>6.1341696167399151E-2</v>
      </c>
      <c r="AE433" s="120">
        <v>0.94899999999999984</v>
      </c>
      <c r="AF433" s="120">
        <v>1</v>
      </c>
    </row>
    <row r="434" spans="2:32" ht="14.4" x14ac:dyDescent="0.3">
      <c r="B434" s="73">
        <f t="shared" si="632"/>
        <v>95.75</v>
      </c>
      <c r="C434" s="42">
        <f>((C451-C431)/20)+C433</f>
        <v>0.9614999999999998</v>
      </c>
      <c r="D434" s="20">
        <f>((D451-D431)/20)+D433</f>
        <v>0.98149999999999982</v>
      </c>
      <c r="E434" s="27"/>
      <c r="F434" s="27"/>
      <c r="G434" s="16">
        <f>((G451-G431)/20)+G433</f>
        <v>0.9757499999999999</v>
      </c>
      <c r="H434" s="29">
        <f>((H451-H431)/20)+H433</f>
        <v>0.99149999999999983</v>
      </c>
      <c r="I434" s="9">
        <f>((I435-I431)/4)+I433</f>
        <v>0.99</v>
      </c>
      <c r="J434" s="16">
        <f>((J451-J431)/20)+J433</f>
        <v>0.99</v>
      </c>
      <c r="L434" s="24">
        <f t="shared" ref="L434:P434" si="750">((L451-L431)/20)+L433</f>
        <v>0.97</v>
      </c>
      <c r="M434" s="16">
        <f>((M451-M431)/20)+M433</f>
        <v>1</v>
      </c>
      <c r="N434" s="29">
        <f t="shared" si="750"/>
        <v>0.99149999999999983</v>
      </c>
      <c r="O434" s="33">
        <f t="shared" si="750"/>
        <v>0.97089999999999999</v>
      </c>
      <c r="P434" s="40">
        <f t="shared" si="750"/>
        <v>0.99149999999999983</v>
      </c>
      <c r="R434" s="55">
        <f t="shared" ref="R434:Z434" si="751">((R451-R431)/20)+R433</f>
        <v>0.96545499999999995</v>
      </c>
      <c r="S434" s="61">
        <f t="shared" si="751"/>
        <v>0.97849999999999993</v>
      </c>
      <c r="T434" s="80"/>
      <c r="U434" s="85">
        <v>0.9390870328517682</v>
      </c>
      <c r="V434" s="94">
        <f>((V435-V431)*75%)+V431</f>
        <v>0.96762499999999996</v>
      </c>
      <c r="W434" s="102"/>
      <c r="X434" s="91">
        <f t="shared" si="751"/>
        <v>0.94949999999999979</v>
      </c>
      <c r="Y434" s="16">
        <f t="shared" si="751"/>
        <v>0.9674999999999998</v>
      </c>
      <c r="Z434" s="66">
        <f t="shared" si="751"/>
        <v>0.99</v>
      </c>
      <c r="AB434" s="78">
        <f t="shared" si="630"/>
        <v>0.9390870328517682</v>
      </c>
      <c r="AC434" s="78">
        <f t="shared" si="631"/>
        <v>1</v>
      </c>
      <c r="AD434" s="68">
        <f t="shared" si="635"/>
        <v>6.09129671482318E-2</v>
      </c>
      <c r="AE434" s="120">
        <v>0.94949999999999979</v>
      </c>
      <c r="AF434" s="120">
        <v>1</v>
      </c>
    </row>
    <row r="435" spans="2:32" ht="14.4" x14ac:dyDescent="0.3">
      <c r="B435" s="73">
        <f t="shared" si="632"/>
        <v>96</v>
      </c>
      <c r="C435" s="42">
        <f>((C451-C431)/20)+C434</f>
        <v>0.96199999999999974</v>
      </c>
      <c r="D435" s="20">
        <f>((D451-D431)/20)+D434</f>
        <v>0.98199999999999976</v>
      </c>
      <c r="E435" s="27"/>
      <c r="F435" s="27"/>
      <c r="G435" s="16">
        <f>((G451-G431)/20)+G434</f>
        <v>0.97599999999999987</v>
      </c>
      <c r="H435" s="29">
        <f>((H451-H431)/20)+H434</f>
        <v>0.99199999999999977</v>
      </c>
      <c r="I435" s="8">
        <v>0.99</v>
      </c>
      <c r="J435" s="16">
        <f>((J451-J431)/20)+J434</f>
        <v>0.99</v>
      </c>
      <c r="L435" s="24">
        <f t="shared" ref="L435:P435" si="752">((L451-L431)/20)+L434</f>
        <v>0.97</v>
      </c>
      <c r="M435" s="16">
        <f>((M451-M431)/20)+M434</f>
        <v>1</v>
      </c>
      <c r="N435" s="29">
        <f t="shared" si="752"/>
        <v>0.99199999999999977</v>
      </c>
      <c r="O435" s="33">
        <f t="shared" si="752"/>
        <v>0.97089999999999999</v>
      </c>
      <c r="P435" s="40">
        <f t="shared" si="752"/>
        <v>0.99199999999999977</v>
      </c>
      <c r="R435" s="55">
        <f t="shared" ref="R435:Z435" si="753">((R451-R431)/20)+R434</f>
        <v>0.96573999999999993</v>
      </c>
      <c r="S435" s="61">
        <f t="shared" si="753"/>
        <v>0.9786999999999999</v>
      </c>
      <c r="T435" s="80"/>
      <c r="U435" s="85">
        <v>0.93951276540061668</v>
      </c>
      <c r="V435" s="95">
        <v>0.96845000000000003</v>
      </c>
      <c r="W435" s="103"/>
      <c r="X435" s="91">
        <f t="shared" si="753"/>
        <v>0.94999999999999973</v>
      </c>
      <c r="Y435" s="16">
        <f t="shared" si="753"/>
        <v>0.96799999999999975</v>
      </c>
      <c r="Z435" s="66">
        <f t="shared" si="753"/>
        <v>0.99</v>
      </c>
      <c r="AB435" s="78">
        <f t="shared" si="630"/>
        <v>0.93951276540061668</v>
      </c>
      <c r="AC435" s="78">
        <f t="shared" si="631"/>
        <v>1</v>
      </c>
      <c r="AD435" s="68">
        <f t="shared" si="635"/>
        <v>6.0487234599383322E-2</v>
      </c>
      <c r="AE435" s="120">
        <v>0.94999999999999973</v>
      </c>
      <c r="AF435" s="120">
        <v>1</v>
      </c>
    </row>
    <row r="436" spans="2:32" ht="14.4" x14ac:dyDescent="0.3">
      <c r="B436" s="73">
        <f t="shared" si="632"/>
        <v>96.25</v>
      </c>
      <c r="C436" s="42">
        <f>((C451-C431)/20)+C435</f>
        <v>0.96249999999999969</v>
      </c>
      <c r="D436" s="20">
        <f>((D451-D431)/20)+D435</f>
        <v>0.98249999999999971</v>
      </c>
      <c r="E436" s="27"/>
      <c r="F436" s="27"/>
      <c r="G436" s="16">
        <f>((G451-G431)/20)+G435</f>
        <v>0.97624999999999984</v>
      </c>
      <c r="H436" s="29">
        <f>((H451-H431)/20)+H435</f>
        <v>0.99249999999999972</v>
      </c>
      <c r="I436" s="9">
        <f>((I439-I435)/4)+I435</f>
        <v>0.99</v>
      </c>
      <c r="J436" s="16">
        <f>((J451-J431)/20)+J435</f>
        <v>0.99</v>
      </c>
      <c r="L436" s="24">
        <f t="shared" ref="L436:P436" si="754">((L451-L431)/20)+L435</f>
        <v>0.97</v>
      </c>
      <c r="M436" s="16">
        <f>((M451-M431)/20)+M435</f>
        <v>1</v>
      </c>
      <c r="N436" s="29">
        <f t="shared" si="754"/>
        <v>0.99249999999999972</v>
      </c>
      <c r="O436" s="33">
        <f t="shared" si="754"/>
        <v>0.97089999999999999</v>
      </c>
      <c r="P436" s="40">
        <f t="shared" si="754"/>
        <v>0.99249999999999972</v>
      </c>
      <c r="R436" s="55">
        <f t="shared" ref="R436:Z436" si="755">((R451-R431)/20)+R435</f>
        <v>0.96602499999999991</v>
      </c>
      <c r="S436" s="61">
        <f t="shared" si="755"/>
        <v>0.97889999999999988</v>
      </c>
      <c r="T436" s="80"/>
      <c r="U436" s="85">
        <v>0.9399355224220588</v>
      </c>
      <c r="V436" s="94">
        <f>((V439-V435)*25%)+V435</f>
        <v>0.96922249999999999</v>
      </c>
      <c r="W436" s="102"/>
      <c r="X436" s="91">
        <f t="shared" si="755"/>
        <v>0.95049999999999968</v>
      </c>
      <c r="Y436" s="16">
        <f t="shared" si="755"/>
        <v>0.96849999999999969</v>
      </c>
      <c r="Z436" s="66">
        <f t="shared" si="755"/>
        <v>0.99</v>
      </c>
      <c r="AB436" s="78">
        <f t="shared" ref="AB436:AB451" si="756">MIN(I436:Z436)</f>
        <v>0.9399355224220588</v>
      </c>
      <c r="AC436" s="78">
        <f t="shared" ref="AC436:AC451" si="757">MAX(I436:Z436)</f>
        <v>1</v>
      </c>
      <c r="AD436" s="68">
        <f t="shared" si="635"/>
        <v>6.00644775779412E-2</v>
      </c>
      <c r="AE436" s="120">
        <v>0.95049999999999968</v>
      </c>
      <c r="AF436" s="120">
        <v>1</v>
      </c>
    </row>
    <row r="437" spans="2:32" ht="14.4" x14ac:dyDescent="0.3">
      <c r="B437" s="73">
        <f t="shared" ref="B437:B500" si="758">B436+0.25</f>
        <v>96.5</v>
      </c>
      <c r="C437" s="42">
        <f>((C451-C431)/20)+C436</f>
        <v>0.96299999999999963</v>
      </c>
      <c r="D437" s="20">
        <f>((D451-D431)/20)+D436</f>
        <v>0.98299999999999965</v>
      </c>
      <c r="E437" s="27"/>
      <c r="F437" s="27"/>
      <c r="G437" s="16">
        <f>((G451-G431)/20)+G436</f>
        <v>0.97649999999999981</v>
      </c>
      <c r="H437" s="29">
        <f>((H451-H431)/20)+H436</f>
        <v>0.99299999999999966</v>
      </c>
      <c r="I437" s="9">
        <f>((I439-I435)/4)+I436</f>
        <v>0.99</v>
      </c>
      <c r="J437" s="16">
        <f>((J451-J431)/20)+J436</f>
        <v>0.99</v>
      </c>
      <c r="L437" s="24">
        <f t="shared" ref="L437:P437" si="759">((L451-L431)/20)+L436</f>
        <v>0.97</v>
      </c>
      <c r="M437" s="16">
        <f>((M451-M431)/20)+M436</f>
        <v>1</v>
      </c>
      <c r="N437" s="29">
        <f t="shared" si="759"/>
        <v>0.99299999999999966</v>
      </c>
      <c r="O437" s="33">
        <f t="shared" si="759"/>
        <v>0.97089999999999999</v>
      </c>
      <c r="P437" s="40">
        <f t="shared" si="759"/>
        <v>0.99299999999999966</v>
      </c>
      <c r="R437" s="55">
        <f t="shared" ref="R437:Z437" si="760">((R451-R431)/20)+R436</f>
        <v>0.96630999999999989</v>
      </c>
      <c r="S437" s="61">
        <f t="shared" si="760"/>
        <v>0.97909999999999986</v>
      </c>
      <c r="T437" s="80"/>
      <c r="U437" s="85">
        <v>0.94035532471263317</v>
      </c>
      <c r="V437" s="94">
        <f>((V439-V435)*50%)+V435</f>
        <v>0.96999499999999994</v>
      </c>
      <c r="W437" s="102"/>
      <c r="X437" s="91">
        <f t="shared" si="760"/>
        <v>0.95099999999999962</v>
      </c>
      <c r="Y437" s="16">
        <f t="shared" si="760"/>
        <v>0.96899999999999964</v>
      </c>
      <c r="Z437" s="66">
        <f t="shared" si="760"/>
        <v>0.99</v>
      </c>
      <c r="AB437" s="78">
        <f t="shared" si="756"/>
        <v>0.94035532471263317</v>
      </c>
      <c r="AC437" s="78">
        <f t="shared" si="757"/>
        <v>1</v>
      </c>
      <c r="AD437" s="68">
        <f t="shared" ref="AD437:AD451" si="761">AC437-AB437</f>
        <v>5.9644675287366833E-2</v>
      </c>
      <c r="AE437" s="120">
        <v>0.95099999999999962</v>
      </c>
      <c r="AF437" s="120">
        <v>1</v>
      </c>
    </row>
    <row r="438" spans="2:32" ht="14.4" x14ac:dyDescent="0.3">
      <c r="B438" s="73">
        <f t="shared" si="758"/>
        <v>96.75</v>
      </c>
      <c r="C438" s="42">
        <f>((C451-C431)/20)+C437</f>
        <v>0.96349999999999958</v>
      </c>
      <c r="D438" s="20">
        <f>((D451-D431)/20)+D437</f>
        <v>0.9834999999999996</v>
      </c>
      <c r="E438" s="27"/>
      <c r="F438" s="27"/>
      <c r="G438" s="16">
        <f>((G451-G431)/20)+G437</f>
        <v>0.97674999999999979</v>
      </c>
      <c r="H438" s="29">
        <f>((H451-H431)/20)+H437</f>
        <v>0.99349999999999961</v>
      </c>
      <c r="I438" s="9">
        <f>((I439-I435)/4)+I437</f>
        <v>0.99</v>
      </c>
      <c r="J438" s="16">
        <f>((J451-J431)/20)+J437</f>
        <v>0.99</v>
      </c>
      <c r="L438" s="24">
        <f t="shared" ref="L438:P438" si="762">((L451-L431)/20)+L437</f>
        <v>0.97</v>
      </c>
      <c r="M438" s="16">
        <f>((M451-M431)/20)+M437</f>
        <v>1</v>
      </c>
      <c r="N438" s="29">
        <f t="shared" si="762"/>
        <v>0.99349999999999961</v>
      </c>
      <c r="O438" s="33">
        <f t="shared" si="762"/>
        <v>0.97089999999999999</v>
      </c>
      <c r="P438" s="40">
        <f t="shared" si="762"/>
        <v>0.99349999999999961</v>
      </c>
      <c r="R438" s="55">
        <f t="shared" ref="R438:Z438" si="763">((R451-R431)/20)+R437</f>
        <v>0.96659499999999987</v>
      </c>
      <c r="S438" s="61">
        <f t="shared" si="763"/>
        <v>0.97929999999999984</v>
      </c>
      <c r="T438" s="80"/>
      <c r="U438" s="85">
        <v>0.94077219292352721</v>
      </c>
      <c r="V438" s="94">
        <f>((V439-V435)*75%)+V435</f>
        <v>0.97076750000000001</v>
      </c>
      <c r="W438" s="102"/>
      <c r="X438" s="91">
        <f t="shared" si="763"/>
        <v>0.95149999999999957</v>
      </c>
      <c r="Y438" s="16">
        <f t="shared" si="763"/>
        <v>0.96949999999999958</v>
      </c>
      <c r="Z438" s="66">
        <f t="shared" si="763"/>
        <v>0.99</v>
      </c>
      <c r="AB438" s="78">
        <f t="shared" si="756"/>
        <v>0.94077219292352721</v>
      </c>
      <c r="AC438" s="78">
        <f t="shared" si="757"/>
        <v>1</v>
      </c>
      <c r="AD438" s="68">
        <f t="shared" si="761"/>
        <v>5.9227807076472794E-2</v>
      </c>
      <c r="AE438" s="120">
        <v>0.95149999999999957</v>
      </c>
      <c r="AF438" s="120">
        <v>1</v>
      </c>
    </row>
    <row r="439" spans="2:32" ht="14.4" x14ac:dyDescent="0.3">
      <c r="B439" s="73">
        <f t="shared" si="758"/>
        <v>97</v>
      </c>
      <c r="C439" s="42">
        <f>((C451-C431)/20)+C438</f>
        <v>0.96399999999999952</v>
      </c>
      <c r="D439" s="20">
        <f>((D451-D431)/20)+D438</f>
        <v>0.98399999999999954</v>
      </c>
      <c r="E439" s="27"/>
      <c r="F439" s="27"/>
      <c r="G439" s="16">
        <f>((G451-G431)/20)+G438</f>
        <v>0.97699999999999976</v>
      </c>
      <c r="H439" s="29">
        <f>((H451-H431)/20)+H438</f>
        <v>0.99399999999999955</v>
      </c>
      <c r="I439" s="8">
        <v>0.99</v>
      </c>
      <c r="J439" s="16">
        <f>((J451-J431)/20)+J438</f>
        <v>0.99</v>
      </c>
      <c r="L439" s="24">
        <f t="shared" ref="L439:P439" si="764">((L451-L431)/20)+L438</f>
        <v>0.97</v>
      </c>
      <c r="M439" s="16">
        <f>((M451-M431)/20)+M438</f>
        <v>1</v>
      </c>
      <c r="N439" s="29">
        <f t="shared" si="764"/>
        <v>0.99399999999999955</v>
      </c>
      <c r="O439" s="33">
        <f t="shared" si="764"/>
        <v>0.97089999999999999</v>
      </c>
      <c r="P439" s="40">
        <f t="shared" si="764"/>
        <v>0.99399999999999955</v>
      </c>
      <c r="R439" s="55">
        <f t="shared" ref="R439:Z439" si="765">((R451-R431)/20)+R438</f>
        <v>0.96687999999999985</v>
      </c>
      <c r="S439" s="61">
        <f t="shared" si="765"/>
        <v>0.97949999999999982</v>
      </c>
      <c r="T439" s="80"/>
      <c r="U439" s="85">
        <v>0.94118614756159336</v>
      </c>
      <c r="V439" s="95">
        <v>0.97153999999999996</v>
      </c>
      <c r="W439" s="103"/>
      <c r="X439" s="91">
        <f t="shared" si="765"/>
        <v>0.95199999999999951</v>
      </c>
      <c r="Y439" s="16">
        <f t="shared" si="765"/>
        <v>0.96999999999999953</v>
      </c>
      <c r="Z439" s="66">
        <f t="shared" si="765"/>
        <v>0.99</v>
      </c>
      <c r="AB439" s="78">
        <f t="shared" si="756"/>
        <v>0.94118614756159336</v>
      </c>
      <c r="AC439" s="78">
        <f t="shared" si="757"/>
        <v>1</v>
      </c>
      <c r="AD439" s="68">
        <f t="shared" si="761"/>
        <v>5.8813852438406644E-2</v>
      </c>
      <c r="AE439" s="120">
        <v>0.95199999999999951</v>
      </c>
      <c r="AF439" s="120">
        <v>1</v>
      </c>
    </row>
    <row r="440" spans="2:32" ht="14.4" x14ac:dyDescent="0.3">
      <c r="B440" s="73">
        <f t="shared" si="758"/>
        <v>97.25</v>
      </c>
      <c r="C440" s="42">
        <f>((C451-C431)/20)+C439</f>
        <v>0.96449999999999947</v>
      </c>
      <c r="D440" s="20">
        <f>((D451-D431)/20)+D439</f>
        <v>0.98449999999999949</v>
      </c>
      <c r="E440" s="27"/>
      <c r="F440" s="27"/>
      <c r="G440" s="16">
        <f>((G451-G431)/20)+G439</f>
        <v>0.97724999999999973</v>
      </c>
      <c r="H440" s="29">
        <f>((H451-H431)/20)+H439</f>
        <v>0.9944999999999995</v>
      </c>
      <c r="I440" s="9">
        <f>((I443-I439)/4)+I439</f>
        <v>0.99</v>
      </c>
      <c r="J440" s="16">
        <f>((J451-J431)/20)+J439</f>
        <v>0.99</v>
      </c>
      <c r="L440" s="24">
        <f t="shared" ref="L440:P440" si="766">((L451-L431)/20)+L439</f>
        <v>0.97</v>
      </c>
      <c r="M440" s="16">
        <f>((M451-M431)/20)+M439</f>
        <v>1</v>
      </c>
      <c r="N440" s="29">
        <f t="shared" si="766"/>
        <v>0.9944999999999995</v>
      </c>
      <c r="O440" s="33">
        <f t="shared" si="766"/>
        <v>0.97089999999999999</v>
      </c>
      <c r="P440" s="40">
        <f t="shared" si="766"/>
        <v>0.9944999999999995</v>
      </c>
      <c r="R440" s="55">
        <f t="shared" ref="R440:Z440" si="767">((R451-R431)/20)+R439</f>
        <v>0.96716499999999983</v>
      </c>
      <c r="S440" s="61">
        <f t="shared" si="767"/>
        <v>0.97969999999999979</v>
      </c>
      <c r="T440" s="80"/>
      <c r="U440" s="85">
        <v>0.94159720899035704</v>
      </c>
      <c r="V440" s="94">
        <f>((V443-V439)*25%)+V439</f>
        <v>0.97304999999999997</v>
      </c>
      <c r="W440" s="102"/>
      <c r="X440" s="91">
        <f t="shared" si="767"/>
        <v>0.95249999999999946</v>
      </c>
      <c r="Y440" s="16">
        <f t="shared" si="767"/>
        <v>0.97049999999999947</v>
      </c>
      <c r="Z440" s="66">
        <f t="shared" si="767"/>
        <v>0.99</v>
      </c>
      <c r="AB440" s="78">
        <f t="shared" si="756"/>
        <v>0.94159720899035704</v>
      </c>
      <c r="AC440" s="78">
        <f t="shared" si="757"/>
        <v>1</v>
      </c>
      <c r="AD440" s="68">
        <f t="shared" si="761"/>
        <v>5.8402791009642963E-2</v>
      </c>
      <c r="AE440" s="120">
        <v>0.95249999999999946</v>
      </c>
      <c r="AF440" s="120">
        <v>1</v>
      </c>
    </row>
    <row r="441" spans="2:32" ht="14.4" x14ac:dyDescent="0.3">
      <c r="B441" s="73">
        <f t="shared" si="758"/>
        <v>97.5</v>
      </c>
      <c r="C441" s="42">
        <f>((C451-C431)/20)+C440</f>
        <v>0.96499999999999941</v>
      </c>
      <c r="D441" s="20">
        <f>((D451-D431)/20)+D440</f>
        <v>0.98499999999999943</v>
      </c>
      <c r="E441" s="27"/>
      <c r="F441" s="27"/>
      <c r="G441" s="16">
        <f>((G451-G431)/20)+G440</f>
        <v>0.9774999999999997</v>
      </c>
      <c r="H441" s="29">
        <f>((H451-H431)/20)+H440</f>
        <v>0.99499999999999944</v>
      </c>
      <c r="I441" s="9">
        <f>((I443-I439)/4)+I440</f>
        <v>0.99</v>
      </c>
      <c r="J441" s="16">
        <f>((J451-J431)/20)+J440</f>
        <v>0.99</v>
      </c>
      <c r="L441" s="24">
        <f t="shared" ref="L441:P441" si="768">((L451-L431)/20)+L440</f>
        <v>0.97</v>
      </c>
      <c r="M441" s="16">
        <f>((M451-M431)/20)+M440</f>
        <v>1</v>
      </c>
      <c r="N441" s="29">
        <f t="shared" si="768"/>
        <v>0.99499999999999944</v>
      </c>
      <c r="O441" s="33">
        <f t="shared" si="768"/>
        <v>0.97089999999999999</v>
      </c>
      <c r="P441" s="40">
        <f t="shared" si="768"/>
        <v>0.99499999999999944</v>
      </c>
      <c r="R441" s="55">
        <f t="shared" ref="R441:Z441" si="769">((R451-R431)/20)+R440</f>
        <v>0.96744999999999981</v>
      </c>
      <c r="S441" s="61">
        <f t="shared" si="769"/>
        <v>0.97989999999999977</v>
      </c>
      <c r="T441" s="80"/>
      <c r="U441" s="85">
        <v>0.94200539743102019</v>
      </c>
      <c r="V441" s="94">
        <f>((V443-V439)*50%)+V439</f>
        <v>0.97455999999999998</v>
      </c>
      <c r="W441" s="102"/>
      <c r="X441" s="91">
        <f t="shared" si="769"/>
        <v>0.9529999999999994</v>
      </c>
      <c r="Y441" s="16">
        <f t="shared" si="769"/>
        <v>0.97099999999999942</v>
      </c>
      <c r="Z441" s="66">
        <f t="shared" si="769"/>
        <v>0.99</v>
      </c>
      <c r="AB441" s="78">
        <f t="shared" si="756"/>
        <v>0.94200539743102019</v>
      </c>
      <c r="AC441" s="78">
        <f t="shared" si="757"/>
        <v>1</v>
      </c>
      <c r="AD441" s="68">
        <f t="shared" si="761"/>
        <v>5.7994602568979814E-2</v>
      </c>
      <c r="AE441" s="120">
        <v>0.9529999999999994</v>
      </c>
      <c r="AF441" s="120">
        <v>1</v>
      </c>
    </row>
    <row r="442" spans="2:32" ht="14.4" x14ac:dyDescent="0.3">
      <c r="B442" s="73">
        <f t="shared" si="758"/>
        <v>97.75</v>
      </c>
      <c r="C442" s="42">
        <f>((C451-C431)/20)+C441</f>
        <v>0.96549999999999936</v>
      </c>
      <c r="D442" s="20">
        <f>((D451-D431)/20)+D441</f>
        <v>0.98549999999999938</v>
      </c>
      <c r="E442" s="27"/>
      <c r="F442" s="27"/>
      <c r="G442" s="16">
        <f>((G451-G431)/20)+G441</f>
        <v>0.97774999999999967</v>
      </c>
      <c r="H442" s="29">
        <f>((H451-H431)/20)+H441</f>
        <v>0.99549999999999939</v>
      </c>
      <c r="I442" s="9">
        <f>((I443-I439)/4)+I441</f>
        <v>0.99</v>
      </c>
      <c r="J442" s="16">
        <f>((J451-J431)/20)+J441</f>
        <v>0.99</v>
      </c>
      <c r="L442" s="24">
        <f t="shared" ref="L442:P442" si="770">((L451-L431)/20)+L441</f>
        <v>0.97</v>
      </c>
      <c r="M442" s="16">
        <f>((M451-M431)/20)+M441</f>
        <v>1</v>
      </c>
      <c r="N442" s="29">
        <f t="shared" si="770"/>
        <v>0.99549999999999939</v>
      </c>
      <c r="O442" s="33">
        <f t="shared" si="770"/>
        <v>0.97089999999999999</v>
      </c>
      <c r="P442" s="40">
        <f t="shared" si="770"/>
        <v>0.99549999999999939</v>
      </c>
      <c r="R442" s="55">
        <f t="shared" ref="R442:Z442" si="771">((R451-R431)/20)+R441</f>
        <v>0.96773499999999979</v>
      </c>
      <c r="S442" s="61">
        <f t="shared" si="771"/>
        <v>0.98009999999999975</v>
      </c>
      <c r="T442" s="80"/>
      <c r="U442" s="85">
        <v>0.9424107329634539</v>
      </c>
      <c r="V442" s="94">
        <f>((V443-V439)*75%)+V439</f>
        <v>0.97606999999999999</v>
      </c>
      <c r="W442" s="102"/>
      <c r="X442" s="91">
        <f t="shared" si="771"/>
        <v>0.95349999999999935</v>
      </c>
      <c r="Y442" s="16">
        <f t="shared" si="771"/>
        <v>0.97149999999999936</v>
      </c>
      <c r="Z442" s="66">
        <f t="shared" si="771"/>
        <v>0.99</v>
      </c>
      <c r="AB442" s="78">
        <f t="shared" si="756"/>
        <v>0.9424107329634539</v>
      </c>
      <c r="AC442" s="78">
        <f t="shared" si="757"/>
        <v>1</v>
      </c>
      <c r="AD442" s="68">
        <f t="shared" si="761"/>
        <v>5.7589267036546099E-2</v>
      </c>
      <c r="AE442" s="120">
        <v>0.95349999999999935</v>
      </c>
      <c r="AF442" s="120">
        <v>1</v>
      </c>
    </row>
    <row r="443" spans="2:32" ht="14.4" x14ac:dyDescent="0.3">
      <c r="B443" s="73">
        <f t="shared" si="758"/>
        <v>98</v>
      </c>
      <c r="C443" s="42">
        <f>((C451-C431)/20)+C442</f>
        <v>0.9659999999999993</v>
      </c>
      <c r="D443" s="20">
        <f>((D451-D431)/20)+D442</f>
        <v>0.98599999999999932</v>
      </c>
      <c r="E443" s="27"/>
      <c r="F443" s="27"/>
      <c r="G443" s="16">
        <f>((G451-G431)/20)+G442</f>
        <v>0.97799999999999965</v>
      </c>
      <c r="H443" s="29">
        <f>((H451-H431)/20)+H442</f>
        <v>0.99599999999999933</v>
      </c>
      <c r="I443" s="8">
        <v>0.99</v>
      </c>
      <c r="J443" s="16">
        <f>((J451-J431)/20)+J442</f>
        <v>0.99</v>
      </c>
      <c r="L443" s="24">
        <f t="shared" ref="L443:P443" si="772">((L451-L431)/20)+L442</f>
        <v>0.97</v>
      </c>
      <c r="M443" s="16">
        <f>((M451-M431)/20)+M442</f>
        <v>1</v>
      </c>
      <c r="N443" s="29">
        <f t="shared" si="772"/>
        <v>0.99599999999999933</v>
      </c>
      <c r="O443" s="33">
        <f t="shared" si="772"/>
        <v>0.97089999999999999</v>
      </c>
      <c r="P443" s="40">
        <f t="shared" si="772"/>
        <v>0.99599999999999933</v>
      </c>
      <c r="R443" s="55">
        <f t="shared" ref="R443:Z443" si="773">((R451-R431)/20)+R442</f>
        <v>0.96801999999999977</v>
      </c>
      <c r="S443" s="61">
        <f t="shared" si="773"/>
        <v>0.98029999999999973</v>
      </c>
      <c r="T443" s="80"/>
      <c r="U443" s="85">
        <v>0.94281323552718754</v>
      </c>
      <c r="V443" s="95">
        <v>0.97758</v>
      </c>
      <c r="W443" s="103"/>
      <c r="X443" s="91">
        <f t="shared" si="773"/>
        <v>0.95399999999999929</v>
      </c>
      <c r="Y443" s="16">
        <f t="shared" si="773"/>
        <v>0.97199999999999931</v>
      </c>
      <c r="Z443" s="66">
        <f t="shared" si="773"/>
        <v>0.99</v>
      </c>
      <c r="AB443" s="78">
        <f t="shared" si="756"/>
        <v>0.94281323552718754</v>
      </c>
      <c r="AC443" s="78">
        <f t="shared" si="757"/>
        <v>1</v>
      </c>
      <c r="AD443" s="68">
        <f t="shared" si="761"/>
        <v>5.7186764472812457E-2</v>
      </c>
      <c r="AE443" s="120">
        <v>0.95399999999999929</v>
      </c>
      <c r="AF443" s="120">
        <v>1</v>
      </c>
    </row>
    <row r="444" spans="2:32" ht="14.4" x14ac:dyDescent="0.3">
      <c r="B444" s="73">
        <f t="shared" si="758"/>
        <v>98.25</v>
      </c>
      <c r="C444" s="42">
        <f>((C451-C431)/20)+C443</f>
        <v>0.96649999999999925</v>
      </c>
      <c r="D444" s="20">
        <f>((D451-D431)/20)+D443</f>
        <v>0.98649999999999927</v>
      </c>
      <c r="E444" s="27"/>
      <c r="F444" s="27"/>
      <c r="G444" s="16">
        <f>((G451-G431)/20)+G443</f>
        <v>0.97824999999999962</v>
      </c>
      <c r="H444" s="29">
        <f>((H451-H431)/20)+H443</f>
        <v>0.99649999999999928</v>
      </c>
      <c r="I444" s="9">
        <f>((I447-I443)/4)+I443</f>
        <v>0.99</v>
      </c>
      <c r="J444" s="16">
        <f>((J451-J431)/20)+J443</f>
        <v>0.99</v>
      </c>
      <c r="L444" s="24">
        <f t="shared" ref="L444:P444" si="774">((L451-L431)/20)+L443</f>
        <v>0.97</v>
      </c>
      <c r="M444" s="16">
        <f>((M451-M431)/20)+M443</f>
        <v>1</v>
      </c>
      <c r="N444" s="29">
        <f t="shared" si="774"/>
        <v>0.99649999999999928</v>
      </c>
      <c r="O444" s="33">
        <f t="shared" si="774"/>
        <v>0.97089999999999999</v>
      </c>
      <c r="P444" s="40">
        <f t="shared" si="774"/>
        <v>0.99649999999999928</v>
      </c>
      <c r="R444" s="55">
        <f t="shared" ref="R444:Z444" si="775">((R451-R431)/20)+R443</f>
        <v>0.96830499999999975</v>
      </c>
      <c r="S444" s="61">
        <f t="shared" si="775"/>
        <v>0.98049999999999971</v>
      </c>
      <c r="T444" s="80"/>
      <c r="U444" s="85">
        <v>0.94321292492238895</v>
      </c>
      <c r="V444" s="94">
        <f>((V447-V443)*25%)+V443</f>
        <v>0.97818499999999997</v>
      </c>
      <c r="W444" s="102"/>
      <c r="X444" s="91">
        <f t="shared" si="775"/>
        <v>0.95449999999999924</v>
      </c>
      <c r="Y444" s="16">
        <f t="shared" si="775"/>
        <v>0.97249999999999925</v>
      </c>
      <c r="Z444" s="66">
        <f t="shared" si="775"/>
        <v>0.99</v>
      </c>
      <c r="AB444" s="78">
        <f t="shared" si="756"/>
        <v>0.94321292492238895</v>
      </c>
      <c r="AC444" s="78">
        <f t="shared" si="757"/>
        <v>1</v>
      </c>
      <c r="AD444" s="68">
        <f t="shared" si="761"/>
        <v>5.6787075077611049E-2</v>
      </c>
      <c r="AE444" s="120">
        <v>0.95449999999999924</v>
      </c>
      <c r="AF444" s="120">
        <v>1</v>
      </c>
    </row>
    <row r="445" spans="2:32" ht="14.4" x14ac:dyDescent="0.3">
      <c r="B445" s="73">
        <f t="shared" si="758"/>
        <v>98.5</v>
      </c>
      <c r="C445" s="42">
        <f>((C451-C431)/20)+C444</f>
        <v>0.96699999999999919</v>
      </c>
      <c r="D445" s="20">
        <f>((D451-D431)/20)+D444</f>
        <v>0.98699999999999921</v>
      </c>
      <c r="E445" s="27"/>
      <c r="F445" s="27"/>
      <c r="G445" s="16">
        <f>((G451-G431)/20)+G444</f>
        <v>0.97849999999999959</v>
      </c>
      <c r="H445" s="29">
        <f>((H451-H431)/20)+H444</f>
        <v>0.99699999999999922</v>
      </c>
      <c r="I445" s="9">
        <f>((I447-I443)/4)+I444</f>
        <v>0.99</v>
      </c>
      <c r="J445" s="16">
        <f>((J451-J431)/20)+J444</f>
        <v>0.99</v>
      </c>
      <c r="L445" s="24">
        <f t="shared" ref="L445:P445" si="776">((L451-L431)/20)+L444</f>
        <v>0.97</v>
      </c>
      <c r="M445" s="16">
        <f>((M451-M431)/20)+M444</f>
        <v>1</v>
      </c>
      <c r="N445" s="29">
        <f t="shared" si="776"/>
        <v>0.99699999999999922</v>
      </c>
      <c r="O445" s="33">
        <f t="shared" si="776"/>
        <v>0.97089999999999999</v>
      </c>
      <c r="P445" s="40">
        <f t="shared" si="776"/>
        <v>0.99699999999999922</v>
      </c>
      <c r="R445" s="55">
        <f t="shared" ref="R445:Z445" si="777">((R451-R431)/20)+R444</f>
        <v>0.96858999999999973</v>
      </c>
      <c r="S445" s="61">
        <f t="shared" si="777"/>
        <v>0.98069999999999968</v>
      </c>
      <c r="T445" s="80"/>
      <c r="U445" s="85">
        <v>0.94360982081083922</v>
      </c>
      <c r="V445" s="94">
        <f>((V447-V443)*50%)+V443</f>
        <v>0.97879000000000005</v>
      </c>
      <c r="W445" s="102"/>
      <c r="X445" s="91">
        <f t="shared" si="777"/>
        <v>0.95499999999999918</v>
      </c>
      <c r="Y445" s="16">
        <f t="shared" si="777"/>
        <v>0.9729999999999992</v>
      </c>
      <c r="Z445" s="66">
        <f t="shared" si="777"/>
        <v>0.99</v>
      </c>
      <c r="AB445" s="78">
        <f t="shared" si="756"/>
        <v>0.94360982081083922</v>
      </c>
      <c r="AC445" s="78">
        <f t="shared" si="757"/>
        <v>1</v>
      </c>
      <c r="AD445" s="68">
        <f t="shared" si="761"/>
        <v>5.6390179189160783E-2</v>
      </c>
      <c r="AE445" s="120">
        <v>0.95499999999999918</v>
      </c>
      <c r="AF445" s="120">
        <v>1</v>
      </c>
    </row>
    <row r="446" spans="2:32" ht="14.4" x14ac:dyDescent="0.3">
      <c r="B446" s="73">
        <f t="shared" si="758"/>
        <v>98.75</v>
      </c>
      <c r="C446" s="42">
        <f>((C451-C431)/20)+C445</f>
        <v>0.96749999999999914</v>
      </c>
      <c r="D446" s="20">
        <f>((D451-D431)/20)+D445</f>
        <v>0.98749999999999916</v>
      </c>
      <c r="E446" s="27"/>
      <c r="F446" s="27"/>
      <c r="G446" s="16">
        <f>((G451-G431)/20)+G445</f>
        <v>0.97874999999999956</v>
      </c>
      <c r="H446" s="29">
        <f>((H451-H431)/20)+H445</f>
        <v>0.99749999999999917</v>
      </c>
      <c r="I446" s="9">
        <f>((I447-I443)/4)+I445</f>
        <v>0.99</v>
      </c>
      <c r="J446" s="16">
        <f>((J451-J431)/20)+J445</f>
        <v>0.99</v>
      </c>
      <c r="L446" s="24">
        <f t="shared" ref="L446:P446" si="778">((L451-L431)/20)+L445</f>
        <v>0.97</v>
      </c>
      <c r="M446" s="16">
        <f>((M451-M431)/20)+M445</f>
        <v>1</v>
      </c>
      <c r="N446" s="29">
        <f t="shared" si="778"/>
        <v>0.99749999999999917</v>
      </c>
      <c r="O446" s="33">
        <f t="shared" si="778"/>
        <v>0.97089999999999999</v>
      </c>
      <c r="P446" s="40">
        <f t="shared" si="778"/>
        <v>0.99749999999999917</v>
      </c>
      <c r="R446" s="55">
        <f t="shared" ref="R446:Z446" si="779">((R451-R431)/20)+R445</f>
        <v>0.96887499999999971</v>
      </c>
      <c r="S446" s="61">
        <f t="shared" si="779"/>
        <v>0.98089999999999966</v>
      </c>
      <c r="T446" s="80"/>
      <c r="U446" s="85">
        <v>0.94400394271689914</v>
      </c>
      <c r="V446" s="94">
        <f>((V447-V443)*75%)+V443</f>
        <v>0.97939500000000002</v>
      </c>
      <c r="W446" s="102"/>
      <c r="X446" s="91">
        <f t="shared" si="779"/>
        <v>0.95549999999999913</v>
      </c>
      <c r="Y446" s="16">
        <f t="shared" si="779"/>
        <v>0.97349999999999914</v>
      </c>
      <c r="Z446" s="66">
        <f t="shared" si="779"/>
        <v>0.99</v>
      </c>
      <c r="AB446" s="78">
        <f t="shared" si="756"/>
        <v>0.94400394271689914</v>
      </c>
      <c r="AC446" s="78">
        <f t="shared" si="757"/>
        <v>1</v>
      </c>
      <c r="AD446" s="68">
        <f t="shared" si="761"/>
        <v>5.5996057283100864E-2</v>
      </c>
      <c r="AE446" s="120">
        <v>0.95549999999999913</v>
      </c>
      <c r="AF446" s="120">
        <v>1</v>
      </c>
    </row>
    <row r="447" spans="2:32" ht="14.4" x14ac:dyDescent="0.3">
      <c r="B447" s="73">
        <f t="shared" si="758"/>
        <v>99</v>
      </c>
      <c r="C447" s="42">
        <f>((C451-C431)/20)+C446</f>
        <v>0.96799999999999908</v>
      </c>
      <c r="D447" s="20">
        <f>((D451-D431)/20)+D446</f>
        <v>0.9879999999999991</v>
      </c>
      <c r="E447" s="27"/>
      <c r="F447" s="27"/>
      <c r="G447" s="16">
        <f>((G451-G431)/20)+G446</f>
        <v>0.97899999999999954</v>
      </c>
      <c r="H447" s="29">
        <f>((H451-H431)/20)+H446</f>
        <v>0.99799999999999911</v>
      </c>
      <c r="I447" s="8">
        <v>0.99</v>
      </c>
      <c r="J447" s="16">
        <f>((J451-J431)/20)+J446</f>
        <v>0.99</v>
      </c>
      <c r="L447" s="24">
        <f t="shared" ref="L447:P447" si="780">((L451-L431)/20)+L446</f>
        <v>0.97</v>
      </c>
      <c r="M447" s="16">
        <f>((M451-M431)/20)+M446</f>
        <v>1</v>
      </c>
      <c r="N447" s="29">
        <f t="shared" si="780"/>
        <v>0.99799999999999911</v>
      </c>
      <c r="O447" s="33">
        <f t="shared" si="780"/>
        <v>0.97089999999999999</v>
      </c>
      <c r="P447" s="40">
        <f t="shared" si="780"/>
        <v>0.99799999999999911</v>
      </c>
      <c r="R447" s="55">
        <f t="shared" ref="R447:Z447" si="781">((R451-R431)/20)+R446</f>
        <v>0.96915999999999969</v>
      </c>
      <c r="S447" s="61">
        <f t="shared" si="781"/>
        <v>0.98109999999999964</v>
      </c>
      <c r="T447" s="80"/>
      <c r="U447" s="85">
        <v>0.94439531002846988</v>
      </c>
      <c r="V447" s="95">
        <v>0.98</v>
      </c>
      <c r="W447" s="103"/>
      <c r="X447" s="91">
        <f t="shared" si="781"/>
        <v>0.95599999999999907</v>
      </c>
      <c r="Y447" s="16">
        <f t="shared" si="781"/>
        <v>0.97399999999999909</v>
      </c>
      <c r="Z447" s="66">
        <f t="shared" si="781"/>
        <v>0.99</v>
      </c>
      <c r="AB447" s="78">
        <f t="shared" si="756"/>
        <v>0.94439531002846988</v>
      </c>
      <c r="AC447" s="78">
        <f t="shared" si="757"/>
        <v>1</v>
      </c>
      <c r="AD447" s="68">
        <f t="shared" si="761"/>
        <v>5.5604689971530119E-2</v>
      </c>
      <c r="AE447" s="120">
        <v>0.95599999999999907</v>
      </c>
      <c r="AF447" s="120">
        <v>1</v>
      </c>
    </row>
    <row r="448" spans="2:32" ht="14.4" x14ac:dyDescent="0.3">
      <c r="B448" s="73">
        <f t="shared" si="758"/>
        <v>99.25</v>
      </c>
      <c r="C448" s="42">
        <f>((C451-C431)/20)+C447</f>
        <v>0.96849999999999903</v>
      </c>
      <c r="D448" s="20">
        <f>((D451-D431)/20)+D447</f>
        <v>0.98849999999999905</v>
      </c>
      <c r="E448" s="27"/>
      <c r="F448" s="27"/>
      <c r="G448" s="16">
        <f>((G451-G431)/20)+G447</f>
        <v>0.97924999999999951</v>
      </c>
      <c r="H448" s="29">
        <f>((H451-H431)/20)+H447</f>
        <v>0.99849999999999905</v>
      </c>
      <c r="I448" s="9">
        <f>((I451-I447)/4)+I447</f>
        <v>0.99</v>
      </c>
      <c r="J448" s="16">
        <f>((J451-J431)/20)+J447</f>
        <v>0.99</v>
      </c>
      <c r="L448" s="24">
        <f t="shared" ref="L448:P448" si="782">((L451-L431)/20)+L447</f>
        <v>0.97</v>
      </c>
      <c r="M448" s="16">
        <f>((M451-M431)/20)+M447</f>
        <v>1</v>
      </c>
      <c r="N448" s="29">
        <f t="shared" si="782"/>
        <v>0.99849999999999905</v>
      </c>
      <c r="O448" s="33">
        <f t="shared" si="782"/>
        <v>0.97089999999999999</v>
      </c>
      <c r="P448" s="40">
        <f t="shared" si="782"/>
        <v>0.99849999999999905</v>
      </c>
      <c r="R448" s="55">
        <f t="shared" ref="R448:Z448" si="783">((R451-R431)/20)+R447</f>
        <v>0.96944499999999967</v>
      </c>
      <c r="S448" s="61">
        <f t="shared" si="783"/>
        <v>0.98129999999999962</v>
      </c>
      <c r="T448" s="80"/>
      <c r="U448" s="85">
        <v>0.9447839419979468</v>
      </c>
      <c r="V448" s="94">
        <f>((V451-V447)*25%)+V447</f>
        <v>0.98</v>
      </c>
      <c r="W448" s="102"/>
      <c r="X448" s="91">
        <f t="shared" si="783"/>
        <v>0.95649999999999902</v>
      </c>
      <c r="Y448" s="16">
        <f t="shared" si="783"/>
        <v>0.97449999999999903</v>
      </c>
      <c r="Z448" s="66">
        <f t="shared" si="783"/>
        <v>0.99</v>
      </c>
      <c r="AB448" s="78">
        <f t="shared" si="756"/>
        <v>0.9447839419979468</v>
      </c>
      <c r="AC448" s="78">
        <f t="shared" si="757"/>
        <v>1</v>
      </c>
      <c r="AD448" s="68">
        <f t="shared" si="761"/>
        <v>5.5216058002053203E-2</v>
      </c>
      <c r="AE448" s="120">
        <v>0.95649999999999902</v>
      </c>
      <c r="AF448" s="120">
        <v>1</v>
      </c>
    </row>
    <row r="449" spans="2:32" ht="14.4" x14ac:dyDescent="0.3">
      <c r="B449" s="73">
        <f t="shared" si="758"/>
        <v>99.5</v>
      </c>
      <c r="C449" s="42">
        <f>((C451-C431)/20)+C448</f>
        <v>0.96899999999999897</v>
      </c>
      <c r="D449" s="20">
        <f>((D451-D431)/20)+D448</f>
        <v>0.98899999999999899</v>
      </c>
      <c r="E449" s="27"/>
      <c r="F449" s="27"/>
      <c r="G449" s="16">
        <f>((G451-G431)/20)+G448</f>
        <v>0.97949999999999948</v>
      </c>
      <c r="H449" s="29">
        <f>((H451-H431)/20)+H448</f>
        <v>0.998999999999999</v>
      </c>
      <c r="I449" s="9">
        <f>((I451-I447)/4)+I448</f>
        <v>0.99</v>
      </c>
      <c r="J449" s="16">
        <f>((J451-J431)/20)+J448</f>
        <v>0.99</v>
      </c>
      <c r="L449" s="24">
        <f t="shared" ref="L449:P449" si="784">((L451-L431)/20)+L448</f>
        <v>0.97</v>
      </c>
      <c r="M449" s="16">
        <f>((M451-M431)/20)+M448</f>
        <v>1</v>
      </c>
      <c r="N449" s="29">
        <f t="shared" si="784"/>
        <v>0.998999999999999</v>
      </c>
      <c r="O449" s="33">
        <f t="shared" si="784"/>
        <v>0.97089999999999999</v>
      </c>
      <c r="P449" s="40">
        <f t="shared" si="784"/>
        <v>0.998999999999999</v>
      </c>
      <c r="R449" s="55">
        <f t="shared" ref="R449:Z449" si="785">((R451-R431)/20)+R448</f>
        <v>0.96972999999999965</v>
      </c>
      <c r="S449" s="61">
        <f t="shared" si="785"/>
        <v>0.98149999999999959</v>
      </c>
      <c r="T449" s="80"/>
      <c r="U449" s="85">
        <v>0.94516985774316697</v>
      </c>
      <c r="V449" s="94">
        <f>((V451-V447)*50%)+V447</f>
        <v>0.98</v>
      </c>
      <c r="W449" s="102"/>
      <c r="X449" s="91">
        <f t="shared" si="785"/>
        <v>0.95699999999999896</v>
      </c>
      <c r="Y449" s="16">
        <f t="shared" si="785"/>
        <v>0.97499999999999898</v>
      </c>
      <c r="Z449" s="66">
        <f t="shared" si="785"/>
        <v>0.99</v>
      </c>
      <c r="AB449" s="78">
        <f t="shared" si="756"/>
        <v>0.94516985774316697</v>
      </c>
      <c r="AC449" s="78">
        <f t="shared" si="757"/>
        <v>1</v>
      </c>
      <c r="AD449" s="68">
        <f t="shared" si="761"/>
        <v>5.4830142256833025E-2</v>
      </c>
      <c r="AE449" s="120">
        <v>0.95699999999999896</v>
      </c>
      <c r="AF449" s="120">
        <v>1</v>
      </c>
    </row>
    <row r="450" spans="2:32" ht="14.4" x14ac:dyDescent="0.3">
      <c r="B450" s="73">
        <f t="shared" si="758"/>
        <v>99.75</v>
      </c>
      <c r="C450" s="42">
        <f>((C451-C431)/20)+C449</f>
        <v>0.96949999999999892</v>
      </c>
      <c r="D450" s="20">
        <f>((D451-D431)/20)+D449</f>
        <v>0.98949999999999894</v>
      </c>
      <c r="E450" s="27"/>
      <c r="F450" s="27"/>
      <c r="G450" s="16">
        <f>((G451-G431)/20)+G449</f>
        <v>0.97974999999999945</v>
      </c>
      <c r="H450" s="29">
        <f>((H451-H431)/20)+H449</f>
        <v>0.99949999999999894</v>
      </c>
      <c r="I450" s="9">
        <f>((I451-I447)/4)+I449</f>
        <v>0.99</v>
      </c>
      <c r="J450" s="16">
        <f>((J451-J431)/20)+J449</f>
        <v>0.99</v>
      </c>
      <c r="L450" s="24">
        <f t="shared" ref="L450:P450" si="786">((L451-L431)/20)+L449</f>
        <v>0.97</v>
      </c>
      <c r="M450" s="16">
        <f>((M451-M431)/20)+M449</f>
        <v>1</v>
      </c>
      <c r="N450" s="29">
        <f t="shared" si="786"/>
        <v>0.99949999999999894</v>
      </c>
      <c r="O450" s="33">
        <f t="shared" si="786"/>
        <v>0.97089999999999999</v>
      </c>
      <c r="P450" s="40">
        <f t="shared" si="786"/>
        <v>0.99949999999999894</v>
      </c>
      <c r="R450" s="55">
        <f t="shared" ref="R450:Z450" si="787">((R451-R431)/20)+R449</f>
        <v>0.97001499999999963</v>
      </c>
      <c r="S450" s="61">
        <f t="shared" si="787"/>
        <v>0.98169999999999957</v>
      </c>
      <c r="T450" s="80"/>
      <c r="U450" s="85">
        <v>0.94555307624834861</v>
      </c>
      <c r="V450" s="94">
        <f>((V451-V447)*75%)+V447</f>
        <v>0.98</v>
      </c>
      <c r="W450" s="102"/>
      <c r="X450" s="91">
        <f t="shared" si="787"/>
        <v>0.95749999999999891</v>
      </c>
      <c r="Y450" s="16">
        <f t="shared" si="787"/>
        <v>0.97549999999999892</v>
      </c>
      <c r="Z450" s="66">
        <f t="shared" si="787"/>
        <v>0.99</v>
      </c>
      <c r="AB450" s="78">
        <f t="shared" si="756"/>
        <v>0.94555307624834861</v>
      </c>
      <c r="AC450" s="78">
        <f t="shared" si="757"/>
        <v>1</v>
      </c>
      <c r="AD450" s="68">
        <f t="shared" si="761"/>
        <v>5.4446923751651388E-2</v>
      </c>
      <c r="AE450" s="120">
        <v>0.95749999999999891</v>
      </c>
      <c r="AF450" s="120">
        <v>1</v>
      </c>
    </row>
    <row r="451" spans="2:32" ht="15" thickBot="1" x14ac:dyDescent="0.35">
      <c r="B451" s="74">
        <f t="shared" si="758"/>
        <v>100</v>
      </c>
      <c r="C451" s="43">
        <v>0.97</v>
      </c>
      <c r="D451" s="21">
        <v>0.99</v>
      </c>
      <c r="E451" s="53"/>
      <c r="F451" s="53"/>
      <c r="G451" s="17">
        <v>0.98</v>
      </c>
      <c r="H451" s="30">
        <v>1</v>
      </c>
      <c r="I451" s="30">
        <v>0.99</v>
      </c>
      <c r="J451" s="17">
        <v>0.99</v>
      </c>
      <c r="L451" s="25">
        <v>0.97</v>
      </c>
      <c r="M451" s="17">
        <v>1</v>
      </c>
      <c r="N451" s="30">
        <v>1</v>
      </c>
      <c r="O451" s="34">
        <v>0.97089999999999999</v>
      </c>
      <c r="P451" s="41">
        <v>1</v>
      </c>
      <c r="R451" s="56">
        <v>0.97030000000000005</v>
      </c>
      <c r="S451" s="62">
        <v>0.9819</v>
      </c>
      <c r="T451" s="81"/>
      <c r="U451" s="88">
        <v>0.94593361636502604</v>
      </c>
      <c r="V451" s="95">
        <v>0.98</v>
      </c>
      <c r="W451" s="99"/>
      <c r="X451" s="92">
        <v>0.95799999999999996</v>
      </c>
      <c r="Y451" s="57">
        <v>0.97599999999999998</v>
      </c>
      <c r="Z451" s="67">
        <v>0.99</v>
      </c>
      <c r="AB451" s="78">
        <f t="shared" si="756"/>
        <v>0.94593361636502604</v>
      </c>
      <c r="AC451" s="78">
        <f t="shared" si="757"/>
        <v>1</v>
      </c>
      <c r="AD451" s="68">
        <f t="shared" si="761"/>
        <v>5.4066383634973958E-2</v>
      </c>
      <c r="AE451" s="120">
        <v>0.95799999999999996</v>
      </c>
      <c r="AF451" s="120">
        <v>1</v>
      </c>
    </row>
    <row r="452" spans="2:32" ht="14.4" x14ac:dyDescent="0.3">
      <c r="B452" s="75">
        <f t="shared" si="758"/>
        <v>100.25</v>
      </c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2"/>
      <c r="Q452" s="5"/>
      <c r="V452" s="94">
        <f>((V455-V451)*25%)+V451</f>
        <v>0.98</v>
      </c>
      <c r="W452" s="97"/>
      <c r="X452" s="91">
        <f>((X471-X451)/20)+X451</f>
        <v>0.9466</v>
      </c>
      <c r="Y452" s="16">
        <f>((Y471-Y451)/20)+Y451</f>
        <v>0.96875</v>
      </c>
      <c r="AA452" s="5"/>
    </row>
    <row r="453" spans="2:32" ht="14.4" x14ac:dyDescent="0.3">
      <c r="B453" s="75">
        <f t="shared" si="758"/>
        <v>100.5</v>
      </c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2"/>
      <c r="Q453" s="5"/>
      <c r="V453" s="94">
        <f>((V455-V451)*50%)+V451</f>
        <v>0.98</v>
      </c>
      <c r="W453" s="97"/>
      <c r="X453" s="91">
        <f>((X471-X451)/20)+X452</f>
        <v>0.93520000000000003</v>
      </c>
      <c r="Y453" s="16">
        <f>((Y471-Y451)/20)+Y452</f>
        <v>0.96150000000000002</v>
      </c>
      <c r="AA453" s="5"/>
    </row>
    <row r="454" spans="2:32" ht="14.4" x14ac:dyDescent="0.3">
      <c r="B454" s="75">
        <f t="shared" si="758"/>
        <v>100.75</v>
      </c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2"/>
      <c r="Q454" s="5"/>
      <c r="V454" s="94">
        <f>((V455-V451)*75%)+V451</f>
        <v>0.98</v>
      </c>
      <c r="W454" s="97"/>
      <c r="X454" s="91">
        <f>((X471-X451)/20)+X453</f>
        <v>0.92380000000000007</v>
      </c>
      <c r="Y454" s="16">
        <f>((Y471-Y451)/20)+Y453</f>
        <v>0.95425000000000004</v>
      </c>
      <c r="AA454" s="5"/>
    </row>
    <row r="455" spans="2:32" ht="14.4" x14ac:dyDescent="0.3">
      <c r="B455" s="75">
        <f t="shared" si="758"/>
        <v>101</v>
      </c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2"/>
      <c r="Q455" s="5"/>
      <c r="V455" s="95">
        <v>0.98</v>
      </c>
      <c r="W455" s="98"/>
      <c r="X455" s="91">
        <f>((X471-X451)/20)+X454</f>
        <v>0.9124000000000001</v>
      </c>
      <c r="Y455" s="16">
        <f>((Y471-Y451)/20)+Y454</f>
        <v>0.94700000000000006</v>
      </c>
      <c r="AA455" s="5"/>
    </row>
    <row r="456" spans="2:32" ht="14.4" x14ac:dyDescent="0.3">
      <c r="B456" s="75">
        <f t="shared" si="758"/>
        <v>101.25</v>
      </c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2"/>
      <c r="Q456" s="5"/>
      <c r="V456" s="94">
        <f>((V459-V455)*25%)+V455</f>
        <v>0.98</v>
      </c>
      <c r="W456" s="97"/>
      <c r="X456" s="91">
        <f>((X471-X451)/20)+X455</f>
        <v>0.90100000000000013</v>
      </c>
      <c r="Y456" s="16">
        <f>((Y471-Y451)/20)+Y455</f>
        <v>0.93975000000000009</v>
      </c>
      <c r="AA456" s="5"/>
    </row>
    <row r="457" spans="2:32" ht="14.4" x14ac:dyDescent="0.3">
      <c r="B457" s="75">
        <f t="shared" si="758"/>
        <v>101.5</v>
      </c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2"/>
      <c r="Q457" s="5"/>
      <c r="V457" s="94">
        <f>((V459-V455)*50%)+V455</f>
        <v>0.98</v>
      </c>
      <c r="W457" s="97"/>
      <c r="X457" s="91">
        <f>((X471-X451)/20)+X456</f>
        <v>0.88960000000000017</v>
      </c>
      <c r="Y457" s="16">
        <f>((Y471-Y451)/20)+Y456</f>
        <v>0.93250000000000011</v>
      </c>
      <c r="AA457" s="5"/>
    </row>
    <row r="458" spans="2:32" ht="14.4" x14ac:dyDescent="0.3">
      <c r="B458" s="75">
        <f t="shared" si="758"/>
        <v>101.75</v>
      </c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2"/>
      <c r="Q458" s="5"/>
      <c r="V458" s="94">
        <f>((V459-V455)*75%)+V455</f>
        <v>0.98</v>
      </c>
      <c r="W458" s="97"/>
      <c r="X458" s="91">
        <f>((X471-X451)/20)+X457</f>
        <v>0.8782000000000002</v>
      </c>
      <c r="Y458" s="16">
        <f>((Y471-Y451)/20)+Y457</f>
        <v>0.92525000000000013</v>
      </c>
      <c r="AA458" s="5"/>
    </row>
    <row r="459" spans="2:32" ht="14.4" x14ac:dyDescent="0.3">
      <c r="B459" s="75">
        <f t="shared" si="758"/>
        <v>102</v>
      </c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2"/>
      <c r="Q459" s="5"/>
      <c r="V459" s="95">
        <v>0.98</v>
      </c>
      <c r="W459" s="98"/>
      <c r="X459" s="91">
        <f>((X471-X451)/20)+X458</f>
        <v>0.86680000000000024</v>
      </c>
      <c r="Y459" s="16">
        <f>((Y471-Y451)/20)+Y458</f>
        <v>0.91800000000000015</v>
      </c>
      <c r="AA459" s="5"/>
    </row>
    <row r="460" spans="2:32" ht="14.4" x14ac:dyDescent="0.3">
      <c r="B460" s="75">
        <f t="shared" si="758"/>
        <v>102.25</v>
      </c>
      <c r="C460" s="5"/>
      <c r="D460" s="5"/>
      <c r="E460" s="5"/>
      <c r="F460" s="5"/>
      <c r="G460" s="5"/>
      <c r="H460" s="5"/>
      <c r="I460" s="5"/>
      <c r="J460" s="5"/>
      <c r="K460" s="5"/>
      <c r="L460" s="3"/>
      <c r="M460" s="3"/>
      <c r="N460" s="4"/>
      <c r="O460" s="2"/>
      <c r="Q460" s="5"/>
      <c r="V460" s="94">
        <f>((V463-V459)*25%)+V459</f>
        <v>0.98</v>
      </c>
      <c r="W460" s="97"/>
      <c r="X460" s="91">
        <f>((X471-X451)/20)+X459</f>
        <v>0.85540000000000027</v>
      </c>
      <c r="Y460" s="16">
        <f>((Y471-Y451)/20)+Y459</f>
        <v>0.91075000000000017</v>
      </c>
      <c r="AA460" s="5"/>
    </row>
    <row r="461" spans="2:32" ht="14.4" x14ac:dyDescent="0.3">
      <c r="B461" s="75">
        <f t="shared" si="758"/>
        <v>102.5</v>
      </c>
      <c r="C461" s="5"/>
      <c r="D461" s="5"/>
      <c r="E461" s="5"/>
      <c r="F461" s="5"/>
      <c r="G461" s="5"/>
      <c r="H461" s="5"/>
      <c r="I461" s="5"/>
      <c r="J461" s="5"/>
      <c r="K461" s="5"/>
      <c r="L461" s="3"/>
      <c r="M461" s="3"/>
      <c r="N461" s="4"/>
      <c r="O461" s="2"/>
      <c r="Q461" s="5"/>
      <c r="V461" s="94">
        <f>((V463-V459)*50%)+V459</f>
        <v>0.98</v>
      </c>
      <c r="W461" s="97"/>
      <c r="X461" s="91">
        <f>((X471-X451)/20)+X460</f>
        <v>0.84400000000000031</v>
      </c>
      <c r="Y461" s="16">
        <f>((Y471-Y451)/20)+Y460</f>
        <v>0.90350000000000019</v>
      </c>
      <c r="AA461" s="5"/>
    </row>
    <row r="462" spans="2:32" ht="14.4" x14ac:dyDescent="0.3">
      <c r="B462" s="75">
        <f t="shared" si="758"/>
        <v>102.75</v>
      </c>
      <c r="C462" s="5"/>
      <c r="D462" s="5"/>
      <c r="E462" s="5"/>
      <c r="F462" s="5"/>
      <c r="G462" s="5"/>
      <c r="H462" s="5"/>
      <c r="I462" s="5"/>
      <c r="J462" s="5"/>
      <c r="K462" s="5"/>
      <c r="L462" s="3"/>
      <c r="M462" s="3"/>
      <c r="N462" s="4"/>
      <c r="O462" s="2"/>
      <c r="Q462" s="5"/>
      <c r="V462" s="94">
        <f>((V463-V459)*75%)+V459</f>
        <v>0.98</v>
      </c>
      <c r="W462" s="97"/>
      <c r="X462" s="91">
        <f>((X471-X451)/20)+X461</f>
        <v>0.83260000000000034</v>
      </c>
      <c r="Y462" s="16">
        <f>((Y471-Y451)/20)+Y461</f>
        <v>0.89625000000000021</v>
      </c>
      <c r="AA462" s="5"/>
    </row>
    <row r="463" spans="2:32" ht="14.4" x14ac:dyDescent="0.3">
      <c r="B463" s="75">
        <f t="shared" si="758"/>
        <v>103</v>
      </c>
      <c r="C463" s="5"/>
      <c r="D463" s="5"/>
      <c r="E463" s="5"/>
      <c r="F463" s="5"/>
      <c r="G463" s="5"/>
      <c r="H463" s="5"/>
      <c r="I463" s="5"/>
      <c r="J463" s="5"/>
      <c r="K463" s="5"/>
      <c r="L463" s="3"/>
      <c r="M463" s="3"/>
      <c r="N463" s="4"/>
      <c r="O463" s="2"/>
      <c r="Q463" s="5"/>
      <c r="V463" s="95">
        <v>0.98</v>
      </c>
      <c r="W463" s="98"/>
      <c r="X463" s="91">
        <f>((X471-X451)/20)+X462</f>
        <v>0.82120000000000037</v>
      </c>
      <c r="Y463" s="16">
        <f>((Y471-Y451)/20)+Y462</f>
        <v>0.88900000000000023</v>
      </c>
      <c r="AA463" s="5"/>
    </row>
    <row r="464" spans="2:32" ht="14.4" x14ac:dyDescent="0.3">
      <c r="B464" s="75">
        <f t="shared" si="758"/>
        <v>103.25</v>
      </c>
      <c r="C464" s="5"/>
      <c r="D464" s="5"/>
      <c r="E464" s="5"/>
      <c r="F464" s="5"/>
      <c r="G464" s="5"/>
      <c r="H464" s="5"/>
      <c r="I464" s="5"/>
      <c r="J464" s="5"/>
      <c r="K464" s="5"/>
      <c r="L464" s="3"/>
      <c r="M464" s="3"/>
      <c r="N464" s="4"/>
      <c r="O464" s="2"/>
      <c r="Q464" s="5"/>
      <c r="V464" s="94">
        <f>((V467-V463)*25%)+V463</f>
        <v>0.98</v>
      </c>
      <c r="W464" s="97"/>
      <c r="X464" s="91">
        <f>((X471-X451)/20)+X463</f>
        <v>0.80980000000000041</v>
      </c>
      <c r="Y464" s="16">
        <f>((Y471-Y451)/20)+Y463</f>
        <v>0.88175000000000026</v>
      </c>
      <c r="AA464" s="5"/>
    </row>
    <row r="465" spans="2:27" ht="14.4" x14ac:dyDescent="0.3">
      <c r="B465" s="75">
        <f t="shared" si="758"/>
        <v>103.5</v>
      </c>
      <c r="C465" s="5"/>
      <c r="D465" s="5"/>
      <c r="E465" s="5"/>
      <c r="F465" s="5"/>
      <c r="G465" s="5"/>
      <c r="H465" s="5"/>
      <c r="I465" s="5"/>
      <c r="J465" s="5"/>
      <c r="K465" s="5"/>
      <c r="L465" s="3"/>
      <c r="M465" s="3"/>
      <c r="N465" s="4"/>
      <c r="O465" s="2"/>
      <c r="Q465" s="5"/>
      <c r="V465" s="94">
        <f>((V467-V463)*50%)+V463</f>
        <v>0.98</v>
      </c>
      <c r="W465" s="97"/>
      <c r="X465" s="91">
        <f>((X471-X451)/20)+X464</f>
        <v>0.79840000000000044</v>
      </c>
      <c r="Y465" s="16">
        <f>((Y471-Y451)/20)+Y464</f>
        <v>0.87450000000000028</v>
      </c>
      <c r="AA465" s="5"/>
    </row>
    <row r="466" spans="2:27" ht="14.4" x14ac:dyDescent="0.3">
      <c r="B466" s="75">
        <f t="shared" si="758"/>
        <v>103.75</v>
      </c>
      <c r="C466" s="5"/>
      <c r="D466" s="5"/>
      <c r="E466" s="5"/>
      <c r="F466" s="5"/>
      <c r="G466" s="5"/>
      <c r="H466" s="5"/>
      <c r="I466" s="5"/>
      <c r="J466" s="5"/>
      <c r="K466" s="5"/>
      <c r="L466" s="3"/>
      <c r="M466" s="3"/>
      <c r="N466" s="4"/>
      <c r="O466" s="2"/>
      <c r="Q466" s="5"/>
      <c r="V466" s="94">
        <f>((V467-V463)*75%)+V463</f>
        <v>0.98</v>
      </c>
      <c r="W466" s="97"/>
      <c r="X466" s="91">
        <f>((X471-X451)/20)+X465</f>
        <v>0.78700000000000048</v>
      </c>
      <c r="Y466" s="16">
        <f>((Y471-Y451)/20)+Y465</f>
        <v>0.8672500000000003</v>
      </c>
      <c r="AA466" s="5"/>
    </row>
    <row r="467" spans="2:27" ht="14.4" x14ac:dyDescent="0.3">
      <c r="B467" s="75">
        <f t="shared" si="758"/>
        <v>104</v>
      </c>
      <c r="C467" s="5"/>
      <c r="D467" s="5"/>
      <c r="E467" s="5"/>
      <c r="F467" s="5"/>
      <c r="G467" s="5"/>
      <c r="H467" s="5"/>
      <c r="I467" s="5"/>
      <c r="J467" s="5"/>
      <c r="K467" s="5"/>
      <c r="L467" s="3"/>
      <c r="M467" s="3"/>
      <c r="N467" s="4"/>
      <c r="O467" s="2"/>
      <c r="Q467" s="5"/>
      <c r="V467" s="95">
        <v>0.98</v>
      </c>
      <c r="W467" s="98"/>
      <c r="X467" s="91">
        <f>((X471-X451)/20)+X466</f>
        <v>0.77560000000000051</v>
      </c>
      <c r="Y467" s="16">
        <f>((Y471-Y451)/20)+Y466</f>
        <v>0.86000000000000032</v>
      </c>
      <c r="AA467" s="5"/>
    </row>
    <row r="468" spans="2:27" ht="14.4" x14ac:dyDescent="0.3">
      <c r="B468" s="75">
        <f t="shared" si="758"/>
        <v>104.25</v>
      </c>
      <c r="C468" s="5"/>
      <c r="D468" s="5"/>
      <c r="E468" s="5"/>
      <c r="F468" s="5"/>
      <c r="G468" s="5"/>
      <c r="H468" s="5"/>
      <c r="I468" s="5"/>
      <c r="J468" s="5"/>
      <c r="K468" s="5"/>
      <c r="L468" s="3"/>
      <c r="M468" s="3"/>
      <c r="N468" s="4"/>
      <c r="O468" s="2"/>
      <c r="Q468" s="5"/>
      <c r="V468" s="94">
        <f>((V471-V467)*25%)+V467</f>
        <v>0.98</v>
      </c>
      <c r="W468" s="97"/>
      <c r="X468" s="91">
        <f>((X471-X451)/20)+X467</f>
        <v>0.76420000000000055</v>
      </c>
      <c r="Y468" s="16">
        <f>((Y471-Y451)/20)+Y467</f>
        <v>0.85275000000000034</v>
      </c>
      <c r="AA468" s="5"/>
    </row>
    <row r="469" spans="2:27" ht="14.4" x14ac:dyDescent="0.3">
      <c r="B469" s="75">
        <f t="shared" si="758"/>
        <v>104.5</v>
      </c>
      <c r="C469" s="5"/>
      <c r="D469" s="5"/>
      <c r="E469" s="5"/>
      <c r="F469" s="5"/>
      <c r="G469" s="5"/>
      <c r="H469" s="5"/>
      <c r="I469" s="5"/>
      <c r="J469" s="5"/>
      <c r="K469" s="5"/>
      <c r="L469" s="3"/>
      <c r="M469" s="3"/>
      <c r="N469" s="4"/>
      <c r="O469" s="2"/>
      <c r="Q469" s="5"/>
      <c r="V469" s="94">
        <f>((V471-V467)*50%)+V467</f>
        <v>0.98</v>
      </c>
      <c r="W469" s="97"/>
      <c r="X469" s="91">
        <f>((X471-X451)/20)+X468</f>
        <v>0.75280000000000058</v>
      </c>
      <c r="Y469" s="16">
        <f>((Y471-Y451)/20)+Y468</f>
        <v>0.84550000000000036</v>
      </c>
      <c r="AA469" s="5"/>
    </row>
    <row r="470" spans="2:27" ht="14.4" x14ac:dyDescent="0.3">
      <c r="B470" s="75">
        <f t="shared" si="758"/>
        <v>104.75</v>
      </c>
      <c r="C470" s="5"/>
      <c r="D470" s="5"/>
      <c r="E470" s="5"/>
      <c r="F470" s="5"/>
      <c r="G470" s="5"/>
      <c r="H470" s="5"/>
      <c r="I470" s="5"/>
      <c r="J470" s="5"/>
      <c r="K470" s="5"/>
      <c r="L470" s="3"/>
      <c r="M470" s="3"/>
      <c r="N470" s="4"/>
      <c r="O470" s="2"/>
      <c r="Q470" s="5"/>
      <c r="V470" s="94">
        <f>((V471-V467)*75%)+V467</f>
        <v>0.98</v>
      </c>
      <c r="W470" s="97"/>
      <c r="X470" s="91">
        <f>((X471-X451)/20)+X469</f>
        <v>0.74140000000000061</v>
      </c>
      <c r="Y470" s="16">
        <f>((Y471-Y451)/20)+Y469</f>
        <v>0.83825000000000038</v>
      </c>
      <c r="AA470" s="5"/>
    </row>
    <row r="471" spans="2:27" ht="15" thickBot="1" x14ac:dyDescent="0.35">
      <c r="B471" s="75">
        <f t="shared" si="758"/>
        <v>105</v>
      </c>
      <c r="C471" s="5"/>
      <c r="D471" s="5"/>
      <c r="E471" s="5"/>
      <c r="F471" s="5"/>
      <c r="G471" s="5"/>
      <c r="H471" s="5"/>
      <c r="I471" s="5"/>
      <c r="J471" s="5"/>
      <c r="K471" s="5"/>
      <c r="L471" s="3"/>
      <c r="M471" s="3"/>
      <c r="N471" s="4"/>
      <c r="O471" s="2"/>
      <c r="Q471" s="5"/>
      <c r="V471" s="95">
        <v>0.98</v>
      </c>
      <c r="W471" s="99"/>
      <c r="X471" s="93">
        <v>0.73</v>
      </c>
      <c r="Y471" s="17">
        <v>0.83099999999999996</v>
      </c>
      <c r="AA471" s="5"/>
    </row>
    <row r="472" spans="2:27" ht="14.4" x14ac:dyDescent="0.3">
      <c r="B472" s="75">
        <f t="shared" si="758"/>
        <v>105.25</v>
      </c>
      <c r="C472" s="5"/>
      <c r="D472" s="5"/>
      <c r="E472" s="5"/>
      <c r="F472" s="5"/>
      <c r="G472" s="5"/>
      <c r="H472" s="5"/>
      <c r="I472" s="5"/>
      <c r="J472" s="5"/>
      <c r="K472" s="5"/>
      <c r="L472" s="3"/>
      <c r="M472" s="3"/>
      <c r="N472" s="4"/>
      <c r="O472" s="2"/>
      <c r="Q472" s="5"/>
      <c r="V472" s="94">
        <f>((V475-V471)*25%)+V471</f>
        <v>0.98</v>
      </c>
      <c r="W472" s="100"/>
      <c r="AA472" s="5"/>
    </row>
    <row r="473" spans="2:27" ht="14.4" x14ac:dyDescent="0.3">
      <c r="B473" s="75">
        <f t="shared" si="758"/>
        <v>105.5</v>
      </c>
      <c r="C473" s="5"/>
      <c r="D473" s="5"/>
      <c r="E473" s="5"/>
      <c r="F473" s="5"/>
      <c r="G473" s="5"/>
      <c r="H473" s="5"/>
      <c r="I473" s="5"/>
      <c r="J473" s="5"/>
      <c r="K473" s="5"/>
      <c r="L473" s="3"/>
      <c r="M473" s="3"/>
      <c r="N473" s="4"/>
      <c r="O473" s="2"/>
      <c r="Q473" s="5"/>
      <c r="V473" s="94">
        <f>((V475-V471)*50%)+V471</f>
        <v>0.98</v>
      </c>
      <c r="W473" s="100"/>
      <c r="AA473" s="5"/>
    </row>
    <row r="474" spans="2:27" ht="14.4" x14ac:dyDescent="0.3">
      <c r="B474" s="75">
        <f t="shared" si="758"/>
        <v>105.75</v>
      </c>
      <c r="C474" s="5"/>
      <c r="D474" s="5"/>
      <c r="E474" s="5"/>
      <c r="F474" s="5"/>
      <c r="G474" s="5"/>
      <c r="H474" s="5"/>
      <c r="I474" s="5"/>
      <c r="J474" s="5"/>
      <c r="K474" s="5"/>
      <c r="L474" s="3"/>
      <c r="M474" s="3"/>
      <c r="N474" s="4"/>
      <c r="O474" s="2"/>
      <c r="Q474" s="5"/>
      <c r="V474" s="94">
        <f>((V475-V471)*75%)+V471</f>
        <v>0.98</v>
      </c>
      <c r="W474" s="100"/>
      <c r="AA474" s="5"/>
    </row>
    <row r="475" spans="2:27" ht="14.4" x14ac:dyDescent="0.3">
      <c r="B475" s="75">
        <f t="shared" si="758"/>
        <v>106</v>
      </c>
      <c r="C475" s="5"/>
      <c r="D475" s="5"/>
      <c r="E475" s="5"/>
      <c r="F475" s="5"/>
      <c r="G475" s="5"/>
      <c r="H475" s="5"/>
      <c r="I475" s="5"/>
      <c r="J475" s="5"/>
      <c r="K475" s="5"/>
      <c r="L475" s="3"/>
      <c r="M475" s="3"/>
      <c r="N475" s="4"/>
      <c r="O475" s="2"/>
      <c r="Q475" s="5"/>
      <c r="V475" s="95">
        <v>0.98</v>
      </c>
      <c r="W475" s="101"/>
      <c r="AA475" s="5"/>
    </row>
    <row r="476" spans="2:27" ht="14.4" x14ac:dyDescent="0.3">
      <c r="B476" s="75">
        <f t="shared" si="758"/>
        <v>106.25</v>
      </c>
      <c r="C476" s="5"/>
      <c r="D476" s="5"/>
      <c r="E476" s="5"/>
      <c r="F476" s="5"/>
      <c r="G476" s="5"/>
      <c r="H476" s="5"/>
      <c r="I476" s="5"/>
      <c r="J476" s="5"/>
      <c r="K476" s="5"/>
      <c r="L476" s="3"/>
      <c r="M476" s="3"/>
      <c r="N476" s="4"/>
      <c r="O476" s="2"/>
      <c r="Q476" s="5"/>
      <c r="V476" s="94">
        <f>((V479-V475)*25%)+V475</f>
        <v>0.98</v>
      </c>
      <c r="W476" s="100"/>
      <c r="AA476" s="5"/>
    </row>
    <row r="477" spans="2:27" ht="14.4" x14ac:dyDescent="0.3">
      <c r="B477" s="75">
        <f t="shared" si="758"/>
        <v>106.5</v>
      </c>
      <c r="C477" s="5"/>
      <c r="D477" s="5"/>
      <c r="E477" s="5"/>
      <c r="F477" s="5"/>
      <c r="G477" s="5"/>
      <c r="H477" s="5"/>
      <c r="I477" s="5"/>
      <c r="J477" s="5"/>
      <c r="K477" s="5"/>
      <c r="L477" s="3"/>
      <c r="M477" s="3"/>
      <c r="N477" s="4"/>
      <c r="O477" s="2"/>
      <c r="Q477" s="5"/>
      <c r="V477" s="94">
        <f>((V479-V475)*50%)+V475</f>
        <v>0.98</v>
      </c>
      <c r="W477" s="100"/>
      <c r="AA477" s="5"/>
    </row>
    <row r="478" spans="2:27" ht="14.4" x14ac:dyDescent="0.3">
      <c r="B478" s="75">
        <f t="shared" si="758"/>
        <v>106.75</v>
      </c>
      <c r="C478" s="5"/>
      <c r="D478" s="5"/>
      <c r="E478" s="5"/>
      <c r="F478" s="5"/>
      <c r="G478" s="5"/>
      <c r="H478" s="5"/>
      <c r="I478" s="5"/>
      <c r="J478" s="5"/>
      <c r="K478" s="5"/>
      <c r="L478" s="3"/>
      <c r="M478" s="3"/>
      <c r="N478" s="4"/>
      <c r="O478" s="2"/>
      <c r="Q478" s="5"/>
      <c r="V478" s="94">
        <f>((V479-V475)*75%)+V475</f>
        <v>0.98</v>
      </c>
      <c r="W478" s="100"/>
      <c r="AA478" s="5"/>
    </row>
    <row r="479" spans="2:27" ht="14.4" x14ac:dyDescent="0.3">
      <c r="B479" s="75">
        <f t="shared" si="758"/>
        <v>107</v>
      </c>
      <c r="C479" s="5"/>
      <c r="D479" s="5"/>
      <c r="E479" s="5"/>
      <c r="F479" s="5"/>
      <c r="G479" s="5"/>
      <c r="H479" s="5"/>
      <c r="I479" s="5"/>
      <c r="J479" s="5"/>
      <c r="K479" s="5"/>
      <c r="L479" s="3"/>
      <c r="M479" s="3"/>
      <c r="N479" s="4"/>
      <c r="O479" s="2"/>
      <c r="Q479" s="5"/>
      <c r="V479" s="95">
        <v>0.98</v>
      </c>
      <c r="W479" s="101"/>
      <c r="AA479" s="5"/>
    </row>
    <row r="480" spans="2:27" ht="14.4" x14ac:dyDescent="0.3">
      <c r="B480" s="75">
        <f t="shared" si="758"/>
        <v>107.25</v>
      </c>
      <c r="C480" s="5"/>
      <c r="D480" s="5"/>
      <c r="E480" s="5"/>
      <c r="F480" s="5"/>
      <c r="G480" s="5"/>
      <c r="H480" s="5"/>
      <c r="I480" s="5"/>
      <c r="J480" s="5"/>
      <c r="K480" s="5"/>
      <c r="L480" s="3"/>
      <c r="M480" s="3"/>
      <c r="N480" s="4"/>
      <c r="O480" s="2"/>
      <c r="Q480" s="5"/>
      <c r="V480" s="94">
        <f>((V483-V479)*25%)+V479</f>
        <v>0.98</v>
      </c>
      <c r="W480" s="100"/>
      <c r="AA480" s="5"/>
    </row>
    <row r="481" spans="2:27" ht="14.4" x14ac:dyDescent="0.3">
      <c r="B481" s="75">
        <f t="shared" si="758"/>
        <v>107.5</v>
      </c>
      <c r="C481" s="5"/>
      <c r="D481" s="5"/>
      <c r="E481" s="5"/>
      <c r="F481" s="5"/>
      <c r="G481" s="5"/>
      <c r="H481" s="5"/>
      <c r="I481" s="5"/>
      <c r="J481" s="5"/>
      <c r="K481" s="5"/>
      <c r="L481" s="3"/>
      <c r="M481" s="3"/>
      <c r="N481" s="4"/>
      <c r="O481" s="2"/>
      <c r="Q481" s="5"/>
      <c r="V481" s="94">
        <f>((V483-V479)*50%)+V479</f>
        <v>0.98</v>
      </c>
      <c r="W481" s="100"/>
      <c r="AA481" s="5"/>
    </row>
    <row r="482" spans="2:27" ht="14.4" x14ac:dyDescent="0.3">
      <c r="B482" s="75">
        <f t="shared" si="758"/>
        <v>107.75</v>
      </c>
      <c r="C482" s="5"/>
      <c r="D482" s="5"/>
      <c r="E482" s="5"/>
      <c r="F482" s="5"/>
      <c r="G482" s="5"/>
      <c r="H482" s="5"/>
      <c r="I482" s="5"/>
      <c r="J482" s="5"/>
      <c r="K482" s="5"/>
      <c r="L482" s="3"/>
      <c r="M482" s="3"/>
      <c r="N482" s="4"/>
      <c r="O482" s="2"/>
      <c r="Q482" s="5"/>
      <c r="V482" s="94">
        <f>((V483-V479)*75%)+V479</f>
        <v>0.98</v>
      </c>
      <c r="W482" s="100"/>
      <c r="AA482" s="5"/>
    </row>
    <row r="483" spans="2:27" ht="14.4" x14ac:dyDescent="0.3">
      <c r="B483" s="75">
        <f t="shared" si="758"/>
        <v>108</v>
      </c>
      <c r="C483" s="5"/>
      <c r="D483" s="5"/>
      <c r="E483" s="5"/>
      <c r="F483" s="5"/>
      <c r="G483" s="5"/>
      <c r="H483" s="5"/>
      <c r="I483" s="5"/>
      <c r="J483" s="5"/>
      <c r="K483" s="5"/>
      <c r="L483" s="3"/>
      <c r="M483" s="3"/>
      <c r="N483" s="4"/>
      <c r="O483" s="2"/>
      <c r="Q483" s="5"/>
      <c r="V483" s="95">
        <v>0.98</v>
      </c>
      <c r="W483" s="101"/>
      <c r="AA483" s="5"/>
    </row>
    <row r="484" spans="2:27" ht="14.4" x14ac:dyDescent="0.3">
      <c r="B484" s="75">
        <f t="shared" si="758"/>
        <v>108.25</v>
      </c>
      <c r="C484" s="5"/>
      <c r="D484" s="5"/>
      <c r="E484" s="5"/>
      <c r="F484" s="5"/>
      <c r="G484" s="5"/>
      <c r="H484" s="5"/>
      <c r="I484" s="5"/>
      <c r="J484" s="5"/>
      <c r="K484" s="5"/>
      <c r="L484" s="3"/>
      <c r="M484" s="3"/>
      <c r="N484" s="4"/>
      <c r="O484" s="2"/>
      <c r="Q484" s="5"/>
      <c r="V484" s="94">
        <f>((V487-V483)*25%)+V483</f>
        <v>0.98</v>
      </c>
      <c r="W484" s="100"/>
      <c r="AA484" s="5"/>
    </row>
    <row r="485" spans="2:27" ht="14.4" x14ac:dyDescent="0.3">
      <c r="B485" s="75">
        <f t="shared" si="758"/>
        <v>108.5</v>
      </c>
      <c r="C485" s="5"/>
      <c r="D485" s="5"/>
      <c r="E485" s="5"/>
      <c r="F485" s="5"/>
      <c r="G485" s="5"/>
      <c r="H485" s="5"/>
      <c r="I485" s="5"/>
      <c r="J485" s="5"/>
      <c r="K485" s="5"/>
      <c r="L485" s="3"/>
      <c r="M485" s="3"/>
      <c r="N485" s="4"/>
      <c r="O485" s="2"/>
      <c r="Q485" s="5"/>
      <c r="V485" s="94">
        <f>((V487-V483)*50%)+V483</f>
        <v>0.98</v>
      </c>
      <c r="W485" s="100"/>
      <c r="AA485" s="5"/>
    </row>
    <row r="486" spans="2:27" ht="14.4" x14ac:dyDescent="0.3">
      <c r="B486" s="75">
        <f t="shared" si="758"/>
        <v>108.75</v>
      </c>
      <c r="C486" s="5"/>
      <c r="D486" s="5"/>
      <c r="E486" s="5"/>
      <c r="F486" s="5"/>
      <c r="G486" s="5"/>
      <c r="H486" s="5"/>
      <c r="I486" s="5"/>
      <c r="J486" s="5"/>
      <c r="K486" s="5"/>
      <c r="L486" s="3"/>
      <c r="M486" s="3"/>
      <c r="N486" s="4"/>
      <c r="O486" s="2"/>
      <c r="Q486" s="5"/>
      <c r="V486" s="94">
        <f>((V487-V483)*75%)+V483</f>
        <v>0.98</v>
      </c>
      <c r="W486" s="100"/>
      <c r="AA486" s="5"/>
    </row>
    <row r="487" spans="2:27" ht="14.4" x14ac:dyDescent="0.3">
      <c r="B487" s="75">
        <f t="shared" si="758"/>
        <v>109</v>
      </c>
      <c r="C487" s="5"/>
      <c r="D487" s="5"/>
      <c r="E487" s="5"/>
      <c r="F487" s="5"/>
      <c r="G487" s="5"/>
      <c r="H487" s="5"/>
      <c r="I487" s="5"/>
      <c r="J487" s="5"/>
      <c r="K487" s="5"/>
      <c r="L487" s="3"/>
      <c r="M487" s="3"/>
      <c r="N487" s="4"/>
      <c r="O487" s="2"/>
      <c r="Q487" s="5"/>
      <c r="V487" s="95">
        <v>0.98</v>
      </c>
      <c r="W487" s="101"/>
      <c r="AA487" s="5"/>
    </row>
    <row r="488" spans="2:27" ht="14.4" x14ac:dyDescent="0.3">
      <c r="B488" s="75">
        <f t="shared" si="758"/>
        <v>109.25</v>
      </c>
      <c r="C488" s="5"/>
      <c r="D488" s="5"/>
      <c r="E488" s="5"/>
      <c r="F488" s="5"/>
      <c r="G488" s="5"/>
      <c r="H488" s="5"/>
      <c r="I488" s="5"/>
      <c r="J488" s="5"/>
      <c r="K488" s="5"/>
      <c r="L488" s="3"/>
      <c r="M488" s="3"/>
      <c r="N488" s="4"/>
      <c r="O488" s="2"/>
      <c r="Q488" s="5"/>
      <c r="V488" s="94">
        <f>((V491-V487)*25%)+V487</f>
        <v>0.98</v>
      </c>
      <c r="W488" s="100"/>
      <c r="AA488" s="5"/>
    </row>
    <row r="489" spans="2:27" ht="14.4" x14ac:dyDescent="0.3">
      <c r="B489" s="75">
        <f t="shared" si="758"/>
        <v>109.5</v>
      </c>
      <c r="C489" s="5"/>
      <c r="D489" s="5"/>
      <c r="E489" s="5"/>
      <c r="F489" s="5"/>
      <c r="G489" s="5"/>
      <c r="H489" s="5"/>
      <c r="I489" s="5"/>
      <c r="J489" s="5"/>
      <c r="K489" s="5"/>
      <c r="L489" s="3"/>
      <c r="M489" s="3"/>
      <c r="N489" s="4"/>
      <c r="O489" s="2"/>
      <c r="Q489" s="5"/>
      <c r="V489" s="94">
        <f>((V491-V487)*50%)+V487</f>
        <v>0.98</v>
      </c>
      <c r="W489" s="100"/>
      <c r="AA489" s="5"/>
    </row>
    <row r="490" spans="2:27" ht="14.4" x14ac:dyDescent="0.3">
      <c r="B490" s="75">
        <f t="shared" si="758"/>
        <v>109.75</v>
      </c>
      <c r="C490" s="5"/>
      <c r="D490" s="5"/>
      <c r="E490" s="5"/>
      <c r="F490" s="5"/>
      <c r="G490" s="5"/>
      <c r="H490" s="5"/>
      <c r="I490" s="5"/>
      <c r="J490" s="5"/>
      <c r="K490" s="5"/>
      <c r="L490" s="3"/>
      <c r="M490" s="3"/>
      <c r="N490" s="4"/>
      <c r="O490" s="2"/>
      <c r="Q490" s="5"/>
      <c r="V490" s="94">
        <f>((V491-V487)*75%)+V487</f>
        <v>0.98</v>
      </c>
      <c r="W490" s="100"/>
      <c r="AA490" s="5"/>
    </row>
    <row r="491" spans="2:27" ht="14.4" x14ac:dyDescent="0.3">
      <c r="B491" s="75">
        <f t="shared" si="758"/>
        <v>110</v>
      </c>
      <c r="C491" s="5"/>
      <c r="D491" s="5"/>
      <c r="E491" s="5"/>
      <c r="F491" s="5"/>
      <c r="G491" s="5"/>
      <c r="H491" s="5"/>
      <c r="I491" s="5"/>
      <c r="J491" s="5"/>
      <c r="K491" s="5"/>
      <c r="L491" s="3"/>
      <c r="M491" s="3"/>
      <c r="N491" s="4"/>
      <c r="O491" s="2"/>
      <c r="Q491" s="5"/>
      <c r="V491" s="95">
        <v>0.98</v>
      </c>
      <c r="W491" s="101"/>
      <c r="AA491" s="5"/>
    </row>
    <row r="492" spans="2:27" ht="14.4" x14ac:dyDescent="0.3">
      <c r="B492" s="75">
        <f t="shared" si="758"/>
        <v>110.25</v>
      </c>
      <c r="C492" s="5"/>
      <c r="D492" s="5"/>
      <c r="E492" s="5"/>
      <c r="F492" s="5"/>
      <c r="G492" s="5"/>
      <c r="H492" s="5"/>
      <c r="I492" s="5"/>
      <c r="J492" s="5"/>
      <c r="K492" s="5"/>
      <c r="L492" s="3"/>
      <c r="M492" s="3"/>
      <c r="N492" s="4"/>
      <c r="O492" s="2"/>
      <c r="Q492" s="5"/>
      <c r="V492" s="94">
        <f>((V495-V491)*25%)+V491</f>
        <v>0.98</v>
      </c>
      <c r="W492" s="100"/>
      <c r="AA492" s="5"/>
    </row>
    <row r="493" spans="2:27" ht="14.4" x14ac:dyDescent="0.3">
      <c r="B493" s="75">
        <f t="shared" si="758"/>
        <v>110.5</v>
      </c>
      <c r="C493" s="5"/>
      <c r="D493" s="5"/>
      <c r="E493" s="5"/>
      <c r="F493" s="5"/>
      <c r="G493" s="5"/>
      <c r="H493" s="5"/>
      <c r="I493" s="5"/>
      <c r="J493" s="5"/>
      <c r="K493" s="5"/>
      <c r="L493" s="3"/>
      <c r="M493" s="3"/>
      <c r="N493" s="2"/>
      <c r="O493" s="2"/>
      <c r="Q493" s="5"/>
      <c r="V493" s="94">
        <f>((V495-V491)*50%)+V491</f>
        <v>0.98</v>
      </c>
      <c r="W493" s="100"/>
      <c r="AA493" s="5"/>
    </row>
    <row r="494" spans="2:27" ht="14.4" x14ac:dyDescent="0.3">
      <c r="B494" s="75">
        <f t="shared" si="758"/>
        <v>110.75</v>
      </c>
      <c r="C494" s="5"/>
      <c r="D494" s="5"/>
      <c r="E494" s="5"/>
      <c r="F494" s="5"/>
      <c r="G494" s="5"/>
      <c r="H494" s="5"/>
      <c r="I494" s="5"/>
      <c r="J494" s="5"/>
      <c r="K494" s="5"/>
      <c r="L494" s="3"/>
      <c r="M494" s="3"/>
      <c r="N494" s="2"/>
      <c r="O494" s="2"/>
      <c r="Q494" s="5"/>
      <c r="V494" s="94">
        <f>((V495-V491)*75%)+V491</f>
        <v>0.98</v>
      </c>
      <c r="W494" s="100"/>
      <c r="AA494" s="5"/>
    </row>
    <row r="495" spans="2:27" ht="14.4" x14ac:dyDescent="0.3">
      <c r="B495" s="75">
        <f t="shared" si="758"/>
        <v>111</v>
      </c>
      <c r="C495" s="5"/>
      <c r="D495" s="5"/>
      <c r="E495" s="5"/>
      <c r="F495" s="5"/>
      <c r="G495" s="5"/>
      <c r="H495" s="5"/>
      <c r="I495" s="5"/>
      <c r="J495" s="5"/>
      <c r="K495" s="5"/>
      <c r="L495" s="3"/>
      <c r="M495" s="3"/>
      <c r="N495" s="2"/>
      <c r="O495" s="2"/>
      <c r="Q495" s="5"/>
      <c r="V495" s="95">
        <v>0.98</v>
      </c>
      <c r="W495" s="101"/>
      <c r="AA495" s="5"/>
    </row>
    <row r="496" spans="2:27" ht="14.4" x14ac:dyDescent="0.3">
      <c r="B496" s="75">
        <f t="shared" si="758"/>
        <v>111.25</v>
      </c>
      <c r="C496" s="5"/>
      <c r="D496" s="5"/>
      <c r="E496" s="5"/>
      <c r="F496" s="5"/>
      <c r="G496" s="5"/>
      <c r="H496" s="5"/>
      <c r="I496" s="5"/>
      <c r="J496" s="5"/>
      <c r="K496" s="5"/>
      <c r="L496" s="3"/>
      <c r="M496" s="3"/>
      <c r="N496" s="2"/>
      <c r="O496" s="2"/>
      <c r="Q496" s="5"/>
      <c r="V496" s="94">
        <f>((V499-V495)*25%)+V495</f>
        <v>0.98</v>
      </c>
      <c r="W496" s="100"/>
      <c r="AA496" s="5"/>
    </row>
    <row r="497" spans="2:27" ht="14.4" x14ac:dyDescent="0.3">
      <c r="B497" s="75">
        <f t="shared" si="758"/>
        <v>111.5</v>
      </c>
      <c r="K497" s="5"/>
      <c r="L497" s="3"/>
      <c r="M497" s="3"/>
      <c r="N497" s="2"/>
      <c r="O497" s="2"/>
      <c r="Q497" s="5"/>
      <c r="V497" s="94">
        <f>((V499-V495)*50%)+V495</f>
        <v>0.98</v>
      </c>
      <c r="W497" s="100"/>
      <c r="AA497" s="5"/>
    </row>
    <row r="498" spans="2:27" ht="14.4" x14ac:dyDescent="0.3">
      <c r="B498" s="75">
        <f t="shared" si="758"/>
        <v>111.75</v>
      </c>
      <c r="C498" s="5"/>
      <c r="D498" s="1"/>
      <c r="E498" s="3"/>
      <c r="F498" s="2"/>
      <c r="G498" s="2"/>
      <c r="H498" s="2"/>
      <c r="V498" s="94">
        <f>((V499-V495)*75%)+V495</f>
        <v>0.98</v>
      </c>
      <c r="W498" s="100"/>
    </row>
    <row r="499" spans="2:27" ht="14.4" x14ac:dyDescent="0.3">
      <c r="B499" s="75">
        <f t="shared" si="758"/>
        <v>112</v>
      </c>
      <c r="V499" s="95">
        <v>0.98</v>
      </c>
      <c r="W499" s="101"/>
    </row>
    <row r="500" spans="2:27" ht="14.4" x14ac:dyDescent="0.3">
      <c r="B500" s="75">
        <f t="shared" si="758"/>
        <v>112.25</v>
      </c>
      <c r="V500" s="94">
        <f>((V503-V499)*25%)+V499</f>
        <v>0.98</v>
      </c>
      <c r="W500" s="100"/>
    </row>
    <row r="501" spans="2:27" ht="14.4" x14ac:dyDescent="0.3">
      <c r="B501" s="75">
        <f t="shared" ref="B501:B564" si="788">B500+0.25</f>
        <v>112.5</v>
      </c>
      <c r="V501" s="94">
        <f>((V503-V499)*50%)+V499</f>
        <v>0.98</v>
      </c>
      <c r="W501" s="100"/>
    </row>
    <row r="502" spans="2:27" ht="15" customHeight="1" x14ac:dyDescent="0.3">
      <c r="B502" s="75">
        <f t="shared" si="788"/>
        <v>112.75</v>
      </c>
      <c r="V502" s="94">
        <f>((V503-V499)*75%)+V499</f>
        <v>0.98</v>
      </c>
      <c r="W502" s="100"/>
    </row>
    <row r="503" spans="2:27" ht="14.4" x14ac:dyDescent="0.3">
      <c r="B503" s="75">
        <f t="shared" si="788"/>
        <v>113</v>
      </c>
      <c r="V503" s="95">
        <v>0.98</v>
      </c>
      <c r="W503" s="101"/>
    </row>
    <row r="504" spans="2:27" ht="14.4" x14ac:dyDescent="0.3">
      <c r="B504" s="75">
        <f t="shared" si="788"/>
        <v>113.25</v>
      </c>
      <c r="V504" s="94">
        <f>((V507-V503)*25%)+V503</f>
        <v>0.98</v>
      </c>
      <c r="W504" s="100"/>
    </row>
    <row r="505" spans="2:27" ht="14.4" x14ac:dyDescent="0.3">
      <c r="B505" s="75">
        <f t="shared" si="788"/>
        <v>113.5</v>
      </c>
      <c r="V505" s="94">
        <f>((V507-V503)*50%)+V503</f>
        <v>0.98</v>
      </c>
      <c r="W505" s="100"/>
    </row>
    <row r="506" spans="2:27" ht="15" customHeight="1" x14ac:dyDescent="0.3">
      <c r="B506" s="75">
        <f t="shared" si="788"/>
        <v>113.75</v>
      </c>
      <c r="V506" s="94">
        <f>((V507-V503)*75%)+V503</f>
        <v>0.98</v>
      </c>
      <c r="W506" s="100"/>
    </row>
    <row r="507" spans="2:27" ht="14.4" x14ac:dyDescent="0.3">
      <c r="B507" s="75">
        <f t="shared" si="788"/>
        <v>114</v>
      </c>
      <c r="V507" s="95">
        <v>0.98</v>
      </c>
      <c r="W507" s="101"/>
    </row>
    <row r="508" spans="2:27" ht="14.4" x14ac:dyDescent="0.3">
      <c r="B508" s="75">
        <f t="shared" si="788"/>
        <v>114.25</v>
      </c>
      <c r="V508" s="94">
        <f>((V511-V507)*25%)+V507</f>
        <v>0.98124999999999996</v>
      </c>
      <c r="W508" s="100"/>
    </row>
    <row r="509" spans="2:27" ht="14.4" x14ac:dyDescent="0.3">
      <c r="B509" s="75">
        <f t="shared" si="788"/>
        <v>114.5</v>
      </c>
      <c r="V509" s="94">
        <f>((V511-V507)*50%)+V507</f>
        <v>0.98249999999999993</v>
      </c>
      <c r="W509" s="100"/>
    </row>
    <row r="510" spans="2:27" ht="14.4" x14ac:dyDescent="0.3">
      <c r="B510" s="75">
        <f t="shared" si="788"/>
        <v>114.75</v>
      </c>
      <c r="C510" s="5"/>
      <c r="D510" s="5"/>
      <c r="E510" s="5"/>
      <c r="V510" s="94">
        <f>((V511-V507)*75%)+V507</f>
        <v>0.98375000000000001</v>
      </c>
      <c r="W510" s="100"/>
    </row>
    <row r="511" spans="2:27" ht="14.4" x14ac:dyDescent="0.3">
      <c r="B511" s="75">
        <f t="shared" si="788"/>
        <v>115</v>
      </c>
      <c r="V511" s="95">
        <v>0.98499999999999999</v>
      </c>
      <c r="W511" s="101"/>
    </row>
    <row r="512" spans="2:27" ht="14.4" x14ac:dyDescent="0.3">
      <c r="B512" s="75">
        <f t="shared" si="788"/>
        <v>115.25</v>
      </c>
      <c r="V512" s="94">
        <f>((V515-V511)*25%)+V511</f>
        <v>0.98499999999999999</v>
      </c>
      <c r="W512" s="100"/>
    </row>
    <row r="513" spans="2:23" ht="14.4" x14ac:dyDescent="0.3">
      <c r="B513" s="75">
        <f t="shared" si="788"/>
        <v>115.5</v>
      </c>
      <c r="V513" s="94">
        <f>((V515-V511)*50%)+V511</f>
        <v>0.98499999999999999</v>
      </c>
      <c r="W513" s="100"/>
    </row>
    <row r="514" spans="2:23" ht="14.4" x14ac:dyDescent="0.3">
      <c r="B514" s="75">
        <f t="shared" si="788"/>
        <v>115.75</v>
      </c>
      <c r="V514" s="94">
        <f>((V515-V511)*75%)+V511</f>
        <v>0.98499999999999999</v>
      </c>
      <c r="W514" s="100"/>
    </row>
    <row r="515" spans="2:23" ht="14.4" x14ac:dyDescent="0.3">
      <c r="B515" s="75">
        <f t="shared" si="788"/>
        <v>116</v>
      </c>
      <c r="V515" s="95">
        <v>0.98499999999999999</v>
      </c>
      <c r="W515" s="101"/>
    </row>
    <row r="516" spans="2:23" ht="14.4" x14ac:dyDescent="0.3">
      <c r="B516" s="75">
        <f t="shared" si="788"/>
        <v>116.25</v>
      </c>
      <c r="V516" s="94">
        <f>((V519-V515)*25%)+V515</f>
        <v>0.98499999999999999</v>
      </c>
      <c r="W516" s="100"/>
    </row>
    <row r="517" spans="2:23" ht="14.4" x14ac:dyDescent="0.3">
      <c r="B517" s="75">
        <f t="shared" si="788"/>
        <v>116.5</v>
      </c>
      <c r="V517" s="94">
        <f>((V519-V515)*50%)+V515</f>
        <v>0.98499999999999999</v>
      </c>
      <c r="W517" s="100"/>
    </row>
    <row r="518" spans="2:23" ht="14.4" x14ac:dyDescent="0.3">
      <c r="B518" s="75">
        <f t="shared" si="788"/>
        <v>116.75</v>
      </c>
      <c r="V518" s="94">
        <f>((V519-V515)*75%)+V515</f>
        <v>0.98499999999999999</v>
      </c>
      <c r="W518" s="100"/>
    </row>
    <row r="519" spans="2:23" ht="14.4" x14ac:dyDescent="0.3">
      <c r="B519" s="75">
        <f t="shared" si="788"/>
        <v>117</v>
      </c>
      <c r="V519" s="95">
        <v>0.98499999999999999</v>
      </c>
      <c r="W519" s="101"/>
    </row>
    <row r="520" spans="2:23" ht="14.4" x14ac:dyDescent="0.3">
      <c r="B520" s="75">
        <f t="shared" si="788"/>
        <v>117.25</v>
      </c>
      <c r="V520" s="94">
        <f>((V523-V519)*25%)+V519</f>
        <v>0.98499999999999999</v>
      </c>
      <c r="W520" s="100"/>
    </row>
    <row r="521" spans="2:23" ht="14.4" x14ac:dyDescent="0.3">
      <c r="B521" s="75">
        <f t="shared" si="788"/>
        <v>117.5</v>
      </c>
      <c r="V521" s="94">
        <f>((V523-V519)*50%)+V519</f>
        <v>0.98499999999999999</v>
      </c>
      <c r="W521" s="100"/>
    </row>
    <row r="522" spans="2:23" ht="14.4" x14ac:dyDescent="0.3">
      <c r="B522" s="75">
        <f t="shared" si="788"/>
        <v>117.75</v>
      </c>
      <c r="V522" s="94">
        <f>((V523-V519)*75%)+V519</f>
        <v>0.98499999999999999</v>
      </c>
      <c r="W522" s="100"/>
    </row>
    <row r="523" spans="2:23" ht="14.4" x14ac:dyDescent="0.3">
      <c r="B523" s="75">
        <f t="shared" si="788"/>
        <v>118</v>
      </c>
      <c r="V523" s="95">
        <v>0.98499999999999999</v>
      </c>
      <c r="W523" s="101"/>
    </row>
    <row r="524" spans="2:23" ht="14.4" x14ac:dyDescent="0.3">
      <c r="B524" s="75">
        <f t="shared" si="788"/>
        <v>118.25</v>
      </c>
      <c r="V524" s="94">
        <f>((V527-V523)*25%)+V523</f>
        <v>0.98499999999999999</v>
      </c>
      <c r="W524" s="100"/>
    </row>
    <row r="525" spans="2:23" ht="14.4" x14ac:dyDescent="0.3">
      <c r="B525" s="75">
        <f t="shared" si="788"/>
        <v>118.5</v>
      </c>
      <c r="V525" s="94">
        <f>((V527-V523)*50%)+V523</f>
        <v>0.98499999999999999</v>
      </c>
      <c r="W525" s="100"/>
    </row>
    <row r="526" spans="2:23" ht="14.4" x14ac:dyDescent="0.3">
      <c r="B526" s="75">
        <f t="shared" si="788"/>
        <v>118.75</v>
      </c>
      <c r="V526" s="94">
        <f>((V527-V523)*75%)+V523</f>
        <v>0.98499999999999999</v>
      </c>
      <c r="W526" s="100"/>
    </row>
    <row r="527" spans="2:23" ht="14.4" x14ac:dyDescent="0.3">
      <c r="B527" s="75">
        <f t="shared" si="788"/>
        <v>119</v>
      </c>
      <c r="V527" s="95">
        <v>0.98499999999999999</v>
      </c>
      <c r="W527" s="101"/>
    </row>
    <row r="528" spans="2:23" ht="14.4" x14ac:dyDescent="0.3">
      <c r="B528" s="75">
        <f t="shared" si="788"/>
        <v>119.25</v>
      </c>
      <c r="V528" s="94">
        <f>((V531-V527)*25%)+V527</f>
        <v>0.98499999999999999</v>
      </c>
      <c r="W528" s="100"/>
    </row>
    <row r="529" spans="2:23" ht="14.4" x14ac:dyDescent="0.3">
      <c r="B529" s="75">
        <f t="shared" si="788"/>
        <v>119.5</v>
      </c>
      <c r="V529" s="94">
        <f>((V531-V527)*50%)+V527</f>
        <v>0.98499999999999999</v>
      </c>
      <c r="W529" s="100"/>
    </row>
    <row r="530" spans="2:23" ht="14.4" x14ac:dyDescent="0.3">
      <c r="B530" s="75">
        <f t="shared" si="788"/>
        <v>119.75</v>
      </c>
      <c r="V530" s="94">
        <f>((V531-V527)*75%)+V527</f>
        <v>0.98499999999999999</v>
      </c>
      <c r="W530" s="100"/>
    </row>
    <row r="531" spans="2:23" ht="14.4" x14ac:dyDescent="0.3">
      <c r="B531" s="75">
        <f t="shared" si="788"/>
        <v>120</v>
      </c>
      <c r="V531" s="95">
        <v>0.98499999999999999</v>
      </c>
      <c r="W531" s="101"/>
    </row>
    <row r="532" spans="2:23" ht="14.4" x14ac:dyDescent="0.3">
      <c r="B532" s="75">
        <f t="shared" si="788"/>
        <v>120.25</v>
      </c>
      <c r="V532" s="94">
        <f>((V535-V531)*25%)+V531</f>
        <v>0.98499999999999999</v>
      </c>
      <c r="W532" s="100"/>
    </row>
    <row r="533" spans="2:23" ht="14.4" x14ac:dyDescent="0.3">
      <c r="B533" s="75">
        <f t="shared" si="788"/>
        <v>120.5</v>
      </c>
      <c r="V533" s="94">
        <f>((V535-V531)*50%)+V531</f>
        <v>0.98499999999999999</v>
      </c>
      <c r="W533" s="100"/>
    </row>
    <row r="534" spans="2:23" ht="14.4" x14ac:dyDescent="0.3">
      <c r="B534" s="75">
        <f t="shared" si="788"/>
        <v>120.75</v>
      </c>
      <c r="V534" s="94">
        <f>((V535-V531)*75%)+V531</f>
        <v>0.98499999999999999</v>
      </c>
      <c r="W534" s="100"/>
    </row>
    <row r="535" spans="2:23" ht="14.4" x14ac:dyDescent="0.3">
      <c r="B535" s="75">
        <f t="shared" si="788"/>
        <v>121</v>
      </c>
      <c r="V535" s="95">
        <v>0.98499999999999999</v>
      </c>
      <c r="W535" s="101"/>
    </row>
    <row r="536" spans="2:23" ht="14.4" x14ac:dyDescent="0.3">
      <c r="B536" s="75">
        <f t="shared" si="788"/>
        <v>121.25</v>
      </c>
      <c r="V536" s="94">
        <f>((V539-V535)*25%)+V535</f>
        <v>0.98499999999999999</v>
      </c>
      <c r="W536" s="100"/>
    </row>
    <row r="537" spans="2:23" ht="14.4" x14ac:dyDescent="0.3">
      <c r="B537" s="75">
        <f t="shared" si="788"/>
        <v>121.5</v>
      </c>
      <c r="V537" s="94">
        <f>((V539-V535)*50%)+V535</f>
        <v>0.98499999999999999</v>
      </c>
      <c r="W537" s="100"/>
    </row>
    <row r="538" spans="2:23" ht="14.4" x14ac:dyDescent="0.3">
      <c r="B538" s="75">
        <f t="shared" si="788"/>
        <v>121.75</v>
      </c>
      <c r="V538" s="94">
        <f>((V539-V535)*75%)+V535</f>
        <v>0.98499999999999999</v>
      </c>
      <c r="W538" s="100"/>
    </row>
    <row r="539" spans="2:23" ht="14.4" x14ac:dyDescent="0.3">
      <c r="B539" s="75">
        <f t="shared" si="788"/>
        <v>122</v>
      </c>
      <c r="V539" s="95">
        <v>0.98499999999999999</v>
      </c>
      <c r="W539" s="101"/>
    </row>
    <row r="540" spans="2:23" ht="14.4" x14ac:dyDescent="0.3">
      <c r="B540" s="75">
        <f t="shared" si="788"/>
        <v>122.25</v>
      </c>
      <c r="V540" s="94">
        <f>((V543-V539)*25%)+V539</f>
        <v>0.98499999999999999</v>
      </c>
      <c r="W540" s="100"/>
    </row>
    <row r="541" spans="2:23" ht="14.4" x14ac:dyDescent="0.3">
      <c r="B541" s="75">
        <f t="shared" si="788"/>
        <v>122.5</v>
      </c>
      <c r="V541" s="94">
        <f>((V543-V539)*50%)+V539</f>
        <v>0.98499999999999999</v>
      </c>
      <c r="W541" s="100"/>
    </row>
    <row r="542" spans="2:23" ht="14.4" x14ac:dyDescent="0.3">
      <c r="B542" s="75">
        <f t="shared" si="788"/>
        <v>122.75</v>
      </c>
      <c r="V542" s="94">
        <f>((V543-V539)*75%)+V539</f>
        <v>0.98499999999999999</v>
      </c>
      <c r="W542" s="100"/>
    </row>
    <row r="543" spans="2:23" ht="14.4" x14ac:dyDescent="0.3">
      <c r="B543" s="75">
        <f t="shared" si="788"/>
        <v>123</v>
      </c>
      <c r="V543" s="95">
        <v>0.98499999999999999</v>
      </c>
      <c r="W543" s="101"/>
    </row>
    <row r="544" spans="2:23" ht="14.4" x14ac:dyDescent="0.3">
      <c r="B544" s="75">
        <f t="shared" si="788"/>
        <v>123.25</v>
      </c>
      <c r="V544" s="94">
        <f>((V547-V543)*25%)+V543</f>
        <v>0.98499999999999999</v>
      </c>
      <c r="W544" s="100"/>
    </row>
    <row r="545" spans="2:23" ht="14.4" x14ac:dyDescent="0.3">
      <c r="B545" s="75">
        <f t="shared" si="788"/>
        <v>123.5</v>
      </c>
      <c r="V545" s="94">
        <f>((V547-V543)*50%)+V543</f>
        <v>0.98499999999999999</v>
      </c>
      <c r="W545" s="100"/>
    </row>
    <row r="546" spans="2:23" ht="14.4" x14ac:dyDescent="0.3">
      <c r="B546" s="75">
        <f t="shared" si="788"/>
        <v>123.75</v>
      </c>
      <c r="V546" s="94">
        <f>((V547-V543)*75%)+V543</f>
        <v>0.98499999999999999</v>
      </c>
      <c r="W546" s="100"/>
    </row>
    <row r="547" spans="2:23" ht="14.4" x14ac:dyDescent="0.3">
      <c r="B547" s="75">
        <f t="shared" si="788"/>
        <v>124</v>
      </c>
      <c r="V547" s="95">
        <v>0.98499999999999999</v>
      </c>
      <c r="W547" s="101"/>
    </row>
    <row r="548" spans="2:23" ht="14.4" x14ac:dyDescent="0.3">
      <c r="B548" s="75">
        <f t="shared" si="788"/>
        <v>124.25</v>
      </c>
      <c r="V548" s="94">
        <f>((V551-V547)*25%)+V547</f>
        <v>0.98499999999999999</v>
      </c>
      <c r="W548" s="100"/>
    </row>
    <row r="549" spans="2:23" ht="14.4" x14ac:dyDescent="0.3">
      <c r="B549" s="75">
        <f t="shared" si="788"/>
        <v>124.5</v>
      </c>
      <c r="V549" s="94">
        <f>((V551-V547)*50%)+V547</f>
        <v>0.98499999999999999</v>
      </c>
      <c r="W549" s="100"/>
    </row>
    <row r="550" spans="2:23" ht="14.4" x14ac:dyDescent="0.3">
      <c r="B550" s="75">
        <f t="shared" si="788"/>
        <v>124.75</v>
      </c>
      <c r="V550" s="94">
        <f>((V551-V547)*75%)+V547</f>
        <v>0.98499999999999999</v>
      </c>
      <c r="W550" s="100"/>
    </row>
    <row r="551" spans="2:23" ht="14.4" x14ac:dyDescent="0.3">
      <c r="B551" s="75">
        <f t="shared" si="788"/>
        <v>125</v>
      </c>
      <c r="V551" s="95">
        <v>0.98499999999999999</v>
      </c>
      <c r="W551" s="101"/>
    </row>
    <row r="552" spans="2:23" ht="14.4" x14ac:dyDescent="0.3">
      <c r="B552" s="75">
        <f t="shared" si="788"/>
        <v>125.25</v>
      </c>
      <c r="V552" s="94">
        <f>((V555-V551)*25%)+V551</f>
        <v>0.98499999999999999</v>
      </c>
      <c r="W552" s="100"/>
    </row>
    <row r="553" spans="2:23" ht="14.4" x14ac:dyDescent="0.3">
      <c r="B553" s="75">
        <f t="shared" si="788"/>
        <v>125.5</v>
      </c>
      <c r="V553" s="94">
        <f>((V555-V551)*50%)+V551</f>
        <v>0.98499999999999999</v>
      </c>
      <c r="W553" s="100"/>
    </row>
    <row r="554" spans="2:23" ht="14.4" x14ac:dyDescent="0.3">
      <c r="B554" s="75">
        <f t="shared" si="788"/>
        <v>125.75</v>
      </c>
      <c r="V554" s="94">
        <f>((V555-V551)*75%)+V551</f>
        <v>0.98499999999999999</v>
      </c>
      <c r="W554" s="100"/>
    </row>
    <row r="555" spans="2:23" ht="14.4" x14ac:dyDescent="0.3">
      <c r="B555" s="75">
        <f t="shared" si="788"/>
        <v>126</v>
      </c>
      <c r="V555" s="95">
        <v>0.98499999999999999</v>
      </c>
      <c r="W555" s="101"/>
    </row>
    <row r="556" spans="2:23" ht="14.4" x14ac:dyDescent="0.3">
      <c r="B556" s="75">
        <f t="shared" si="788"/>
        <v>126.25</v>
      </c>
      <c r="V556" s="94">
        <f>((V559-V555)*25%)+V555</f>
        <v>0.98499999999999999</v>
      </c>
      <c r="W556" s="100"/>
    </row>
    <row r="557" spans="2:23" ht="14.4" x14ac:dyDescent="0.3">
      <c r="B557" s="75">
        <f t="shared" si="788"/>
        <v>126.5</v>
      </c>
      <c r="V557" s="94">
        <f>((V559-V555)*50%)+V555</f>
        <v>0.98499999999999999</v>
      </c>
      <c r="W557" s="100"/>
    </row>
    <row r="558" spans="2:23" ht="14.4" x14ac:dyDescent="0.3">
      <c r="B558" s="75">
        <f t="shared" si="788"/>
        <v>126.75</v>
      </c>
      <c r="V558" s="94">
        <f>((V559-V555)*75%)+V555</f>
        <v>0.98499999999999999</v>
      </c>
      <c r="W558" s="100"/>
    </row>
    <row r="559" spans="2:23" ht="14.4" x14ac:dyDescent="0.3">
      <c r="B559" s="75">
        <f t="shared" si="788"/>
        <v>127</v>
      </c>
      <c r="V559" s="95">
        <v>0.98499999999999999</v>
      </c>
      <c r="W559" s="101"/>
    </row>
    <row r="560" spans="2:23" ht="14.4" x14ac:dyDescent="0.3">
      <c r="B560" s="75">
        <f t="shared" si="788"/>
        <v>127.25</v>
      </c>
      <c r="V560" s="94">
        <f>((V563-V559)*25%)+V559</f>
        <v>0.98499999999999999</v>
      </c>
      <c r="W560" s="100"/>
    </row>
    <row r="561" spans="2:23" ht="14.4" x14ac:dyDescent="0.3">
      <c r="B561" s="75">
        <f t="shared" si="788"/>
        <v>127.5</v>
      </c>
      <c r="V561" s="94">
        <f>((V563-V559)*50%)+V559</f>
        <v>0.98499999999999999</v>
      </c>
      <c r="W561" s="100"/>
    </row>
    <row r="562" spans="2:23" ht="14.4" x14ac:dyDescent="0.3">
      <c r="B562" s="75">
        <f t="shared" si="788"/>
        <v>127.75</v>
      </c>
      <c r="V562" s="94">
        <f>((V563-V559)*75%)+V559</f>
        <v>0.98499999999999999</v>
      </c>
      <c r="W562" s="100"/>
    </row>
    <row r="563" spans="2:23" ht="14.4" x14ac:dyDescent="0.3">
      <c r="B563" s="75">
        <f t="shared" si="788"/>
        <v>128</v>
      </c>
      <c r="V563" s="95">
        <v>0.98499999999999999</v>
      </c>
      <c r="W563" s="101"/>
    </row>
    <row r="564" spans="2:23" ht="14.4" x14ac:dyDescent="0.3">
      <c r="B564" s="75">
        <f t="shared" si="788"/>
        <v>128.25</v>
      </c>
      <c r="V564" s="94">
        <f>((V567-V563)*25%)+V563</f>
        <v>0.98499999999999999</v>
      </c>
      <c r="W564" s="100"/>
    </row>
    <row r="565" spans="2:23" ht="14.4" x14ac:dyDescent="0.3">
      <c r="B565" s="75">
        <f t="shared" ref="B565:B571" si="789">B564+0.25</f>
        <v>128.5</v>
      </c>
      <c r="V565" s="94">
        <f>((V567-V563)*50%)+V563</f>
        <v>0.98499999999999999</v>
      </c>
      <c r="W565" s="100"/>
    </row>
    <row r="566" spans="2:23" ht="14.4" x14ac:dyDescent="0.3">
      <c r="B566" s="75">
        <f t="shared" si="789"/>
        <v>128.75</v>
      </c>
      <c r="V566" s="94">
        <f>((V567-V563)*75%)+V563</f>
        <v>0.98499999999999999</v>
      </c>
      <c r="W566" s="100"/>
    </row>
    <row r="567" spans="2:23" ht="14.4" x14ac:dyDescent="0.3">
      <c r="B567" s="75">
        <f t="shared" si="789"/>
        <v>129</v>
      </c>
      <c r="V567" s="95">
        <v>0.98499999999999999</v>
      </c>
      <c r="W567" s="101"/>
    </row>
    <row r="568" spans="2:23" ht="14.4" x14ac:dyDescent="0.3">
      <c r="B568" s="75">
        <f t="shared" si="789"/>
        <v>129.25</v>
      </c>
      <c r="V568" s="94">
        <f>((V571-V567)*25%)+V567</f>
        <v>0.98624999999999996</v>
      </c>
      <c r="W568" s="100"/>
    </row>
    <row r="569" spans="2:23" ht="14.4" x14ac:dyDescent="0.3">
      <c r="B569" s="75">
        <f t="shared" si="789"/>
        <v>129.5</v>
      </c>
      <c r="V569" s="94">
        <f>((V571-V567)*50%)+V567</f>
        <v>0.98750000000000004</v>
      </c>
      <c r="W569" s="100"/>
    </row>
    <row r="570" spans="2:23" ht="14.4" x14ac:dyDescent="0.3">
      <c r="B570" s="75">
        <f t="shared" si="789"/>
        <v>129.75</v>
      </c>
      <c r="V570" s="94">
        <f>((V571-V567)*75%)+V567</f>
        <v>0.98875000000000002</v>
      </c>
      <c r="W570" s="100"/>
    </row>
    <row r="571" spans="2:23" ht="15" thickBot="1" x14ac:dyDescent="0.35">
      <c r="B571" s="119">
        <f t="shared" si="789"/>
        <v>130</v>
      </c>
      <c r="V571" s="96">
        <v>0.99</v>
      </c>
      <c r="W571" s="101"/>
    </row>
    <row r="587" spans="5:5" x14ac:dyDescent="0.25">
      <c r="E587" s="76"/>
    </row>
    <row r="588" spans="5:5" x14ac:dyDescent="0.25">
      <c r="E588" s="76"/>
    </row>
    <row r="589" spans="5:5" x14ac:dyDescent="0.25">
      <c r="E589" s="76"/>
    </row>
    <row r="590" spans="5:5" x14ac:dyDescent="0.25">
      <c r="E590" s="76"/>
    </row>
    <row r="591" spans="5:5" x14ac:dyDescent="0.25">
      <c r="E591" s="76"/>
    </row>
    <row r="592" spans="5:5" x14ac:dyDescent="0.25">
      <c r="E592" s="76"/>
    </row>
    <row r="593" spans="5:5" x14ac:dyDescent="0.25">
      <c r="E593" s="76"/>
    </row>
    <row r="594" spans="5:5" x14ac:dyDescent="0.25">
      <c r="E594" s="76"/>
    </row>
    <row r="595" spans="5:5" x14ac:dyDescent="0.25">
      <c r="E595" s="76"/>
    </row>
    <row r="596" spans="5:5" x14ac:dyDescent="0.25">
      <c r="E596" s="76"/>
    </row>
    <row r="597" spans="5:5" x14ac:dyDescent="0.25">
      <c r="E597" s="76"/>
    </row>
    <row r="598" spans="5:5" x14ac:dyDescent="0.25">
      <c r="E598" s="76"/>
    </row>
    <row r="599" spans="5:5" x14ac:dyDescent="0.25">
      <c r="E599" s="76"/>
    </row>
    <row r="600" spans="5:5" x14ac:dyDescent="0.25">
      <c r="E600" s="76"/>
    </row>
    <row r="601" spans="5:5" x14ac:dyDescent="0.25">
      <c r="E601" s="76"/>
    </row>
    <row r="602" spans="5:5" x14ac:dyDescent="0.25">
      <c r="E602" s="76"/>
    </row>
    <row r="603" spans="5:5" x14ac:dyDescent="0.25">
      <c r="E603" s="76"/>
    </row>
    <row r="604" spans="5:5" x14ac:dyDescent="0.25">
      <c r="E604" s="76"/>
    </row>
    <row r="605" spans="5:5" x14ac:dyDescent="0.25">
      <c r="E605" s="76"/>
    </row>
    <row r="606" spans="5:5" x14ac:dyDescent="0.25">
      <c r="E606" s="76"/>
    </row>
    <row r="607" spans="5:5" x14ac:dyDescent="0.25">
      <c r="E607" s="76"/>
    </row>
    <row r="608" spans="5:5" x14ac:dyDescent="0.25">
      <c r="E608" s="76"/>
    </row>
    <row r="609" spans="5:5" x14ac:dyDescent="0.25">
      <c r="E609" s="76"/>
    </row>
    <row r="610" spans="5:5" x14ac:dyDescent="0.25">
      <c r="E610" s="76"/>
    </row>
    <row r="611" spans="5:5" x14ac:dyDescent="0.25">
      <c r="E611" s="76"/>
    </row>
    <row r="612" spans="5:5" x14ac:dyDescent="0.25">
      <c r="E612" s="76"/>
    </row>
    <row r="613" spans="5:5" x14ac:dyDescent="0.25">
      <c r="E613" s="76"/>
    </row>
    <row r="614" spans="5:5" x14ac:dyDescent="0.25">
      <c r="E614" s="76"/>
    </row>
    <row r="615" spans="5:5" x14ac:dyDescent="0.25">
      <c r="E615" s="76"/>
    </row>
    <row r="616" spans="5:5" x14ac:dyDescent="0.25">
      <c r="E616" s="76"/>
    </row>
    <row r="617" spans="5:5" x14ac:dyDescent="0.25">
      <c r="E617" s="76"/>
    </row>
    <row r="618" spans="5:5" x14ac:dyDescent="0.25">
      <c r="E618" s="76"/>
    </row>
    <row r="619" spans="5:5" x14ac:dyDescent="0.25">
      <c r="E619" s="76"/>
    </row>
    <row r="620" spans="5:5" x14ac:dyDescent="0.25">
      <c r="E620" s="76"/>
    </row>
    <row r="621" spans="5:5" x14ac:dyDescent="0.25">
      <c r="E621" s="76"/>
    </row>
    <row r="622" spans="5:5" x14ac:dyDescent="0.25">
      <c r="E622" s="76"/>
    </row>
    <row r="623" spans="5:5" x14ac:dyDescent="0.25">
      <c r="E623" s="76"/>
    </row>
    <row r="624" spans="5:5" x14ac:dyDescent="0.25">
      <c r="E624" s="76"/>
    </row>
    <row r="625" spans="5:5" x14ac:dyDescent="0.25">
      <c r="E625" s="76"/>
    </row>
    <row r="626" spans="5:5" x14ac:dyDescent="0.25">
      <c r="E626" s="76"/>
    </row>
    <row r="627" spans="5:5" x14ac:dyDescent="0.25">
      <c r="E627" s="76"/>
    </row>
    <row r="628" spans="5:5" x14ac:dyDescent="0.25">
      <c r="E628" s="76"/>
    </row>
    <row r="629" spans="5:5" x14ac:dyDescent="0.25">
      <c r="E629" s="76"/>
    </row>
    <row r="630" spans="5:5" x14ac:dyDescent="0.25">
      <c r="E630" s="76"/>
    </row>
    <row r="631" spans="5:5" x14ac:dyDescent="0.25">
      <c r="E631" s="76"/>
    </row>
    <row r="632" spans="5:5" x14ac:dyDescent="0.25">
      <c r="E632" s="76"/>
    </row>
    <row r="633" spans="5:5" x14ac:dyDescent="0.25">
      <c r="E633" s="76"/>
    </row>
    <row r="634" spans="5:5" x14ac:dyDescent="0.25">
      <c r="E634" s="76"/>
    </row>
    <row r="635" spans="5:5" x14ac:dyDescent="0.25">
      <c r="E635" s="76"/>
    </row>
    <row r="636" spans="5:5" x14ac:dyDescent="0.25">
      <c r="E636" s="76"/>
    </row>
    <row r="637" spans="5:5" x14ac:dyDescent="0.25">
      <c r="E637" s="76"/>
    </row>
    <row r="638" spans="5:5" x14ac:dyDescent="0.25">
      <c r="E638" s="76"/>
    </row>
    <row r="639" spans="5:5" x14ac:dyDescent="0.25">
      <c r="E639" s="76"/>
    </row>
    <row r="640" spans="5:5" x14ac:dyDescent="0.25">
      <c r="E640" s="76"/>
    </row>
    <row r="641" spans="5:5" x14ac:dyDescent="0.25">
      <c r="E641" s="76"/>
    </row>
    <row r="642" spans="5:5" x14ac:dyDescent="0.25">
      <c r="E642" s="76"/>
    </row>
    <row r="643" spans="5:5" x14ac:dyDescent="0.25">
      <c r="E643" s="76"/>
    </row>
    <row r="644" spans="5:5" x14ac:dyDescent="0.25">
      <c r="E644" s="76"/>
    </row>
    <row r="645" spans="5:5" x14ac:dyDescent="0.25">
      <c r="E645" s="76"/>
    </row>
    <row r="646" spans="5:5" x14ac:dyDescent="0.25">
      <c r="E646" s="76"/>
    </row>
    <row r="647" spans="5:5" x14ac:dyDescent="0.25">
      <c r="E647" s="76"/>
    </row>
    <row r="648" spans="5:5" x14ac:dyDescent="0.25">
      <c r="E648" s="76"/>
    </row>
    <row r="649" spans="5:5" x14ac:dyDescent="0.25">
      <c r="E649" s="76"/>
    </row>
    <row r="650" spans="5:5" x14ac:dyDescent="0.25">
      <c r="E650" s="76"/>
    </row>
    <row r="651" spans="5:5" x14ac:dyDescent="0.25">
      <c r="E651" s="76"/>
    </row>
    <row r="652" spans="5:5" x14ac:dyDescent="0.25">
      <c r="E652" s="76"/>
    </row>
    <row r="653" spans="5:5" x14ac:dyDescent="0.25">
      <c r="E653" s="76"/>
    </row>
    <row r="654" spans="5:5" x14ac:dyDescent="0.25">
      <c r="E654" s="76"/>
    </row>
    <row r="655" spans="5:5" x14ac:dyDescent="0.25">
      <c r="E655" s="76"/>
    </row>
    <row r="663" spans="4:4" x14ac:dyDescent="0.25">
      <c r="D663" s="68"/>
    </row>
    <row r="664" spans="4:4" x14ac:dyDescent="0.25">
      <c r="D664" s="68"/>
    </row>
    <row r="665" spans="4:4" x14ac:dyDescent="0.25">
      <c r="D665" s="68"/>
    </row>
    <row r="666" spans="4:4" x14ac:dyDescent="0.25">
      <c r="D666" s="68"/>
    </row>
    <row r="667" spans="4:4" x14ac:dyDescent="0.25">
      <c r="D667" s="68"/>
    </row>
    <row r="668" spans="4:4" x14ac:dyDescent="0.25">
      <c r="D668" s="68"/>
    </row>
    <row r="669" spans="4:4" x14ac:dyDescent="0.25">
      <c r="D669" s="68"/>
    </row>
    <row r="670" spans="4:4" x14ac:dyDescent="0.25">
      <c r="D670" s="68"/>
    </row>
  </sheetData>
  <mergeCells count="25">
    <mergeCell ref="U50:U51"/>
    <mergeCell ref="S50:S51"/>
    <mergeCell ref="I50:I51"/>
    <mergeCell ref="T50:T51"/>
    <mergeCell ref="O50:O51"/>
    <mergeCell ref="M50:M51"/>
    <mergeCell ref="P50:P51"/>
    <mergeCell ref="F50:F51"/>
    <mergeCell ref="G50:G51"/>
    <mergeCell ref="H50:H51"/>
    <mergeCell ref="R49:Z49"/>
    <mergeCell ref="C49:J49"/>
    <mergeCell ref="L49:P49"/>
    <mergeCell ref="C50:C51"/>
    <mergeCell ref="Y50:Y51"/>
    <mergeCell ref="Z50:Z51"/>
    <mergeCell ref="J50:J51"/>
    <mergeCell ref="R50:R51"/>
    <mergeCell ref="L50:L51"/>
    <mergeCell ref="X50:X51"/>
    <mergeCell ref="D50:D51"/>
    <mergeCell ref="E50:E51"/>
    <mergeCell ref="N50:N51"/>
    <mergeCell ref="V50:V51"/>
    <mergeCell ref="W50:W5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Relativity</vt:lpstr>
    </vt:vector>
  </TitlesOfParts>
  <Company>EasyValuations.com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Antony Milton</dc:creator>
  <cp:lastModifiedBy>Antony Milton</cp:lastModifiedBy>
  <cp:lastPrinted>2018-01-22T11:54:59Z</cp:lastPrinted>
  <dcterms:created xsi:type="dcterms:W3CDTF">2006-03-24T14:50:59Z</dcterms:created>
  <dcterms:modified xsi:type="dcterms:W3CDTF">2025-12-23T17:45:35Z</dcterms:modified>
</cp:coreProperties>
</file>