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rooked Horn\Didsbury\"/>
    </mc:Choice>
  </mc:AlternateContent>
  <xr:revisionPtr revIDLastSave="0" documentId="8_{885C82FF-7263-4630-BE35-0D73827A30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reBack" sheetId="2" r:id="rId1"/>
    <sheet name="Boys Breakaway" sheetId="3" r:id="rId2"/>
    <sheet name="Girls Breakaway" sheetId="4" r:id="rId3"/>
    <sheet name="Tie-Down Roping" sheetId="5" r:id="rId4"/>
    <sheet name="Saddle Bronc" sheetId="6" r:id="rId5"/>
    <sheet name="Pole Bending " sheetId="7" r:id="rId6"/>
    <sheet name="Bull Riding " sheetId="8" r:id="rId7"/>
    <sheet name="Girls Cow Riding" sheetId="9" r:id="rId8"/>
    <sheet name="Team Roping " sheetId="10" r:id="rId9"/>
    <sheet name="Bull Riding Group #1" sheetId="11" r:id="rId10"/>
    <sheet name="Goat Tying " sheetId="12" r:id="rId11"/>
    <sheet name="Bull Riding Group #2" sheetId="13" r:id="rId12"/>
    <sheet name="Barrel Racing " sheetId="14" r:id="rId13"/>
    <sheet name="Bull Riding Novice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4" l="1"/>
  <c r="G34" i="14"/>
  <c r="G30" i="14"/>
  <c r="G37" i="14"/>
  <c r="G38" i="14"/>
  <c r="G39" i="14"/>
  <c r="G40" i="14"/>
  <c r="G41" i="14"/>
  <c r="G42" i="14"/>
  <c r="G43" i="14"/>
  <c r="G44" i="14"/>
  <c r="G45" i="14"/>
  <c r="H12" i="13" a="1"/>
  <c r="H12" i="13" s="1"/>
  <c r="I12" i="13" s="1"/>
  <c r="H13" i="13" a="1"/>
  <c r="H13" i="13" s="1"/>
  <c r="H14" i="13" a="1"/>
  <c r="H14" i="13" s="1"/>
  <c r="H15" i="13" a="1"/>
  <c r="H15" i="13" s="1"/>
  <c r="H16" i="13" a="1"/>
  <c r="H16" i="13" s="1"/>
  <c r="H17" i="13" a="1"/>
  <c r="H17" i="13" s="1"/>
  <c r="H18" i="13" a="1"/>
  <c r="H18" i="13" s="1"/>
  <c r="H19" i="13" a="1"/>
  <c r="H19" i="13" s="1"/>
  <c r="H20" i="13" a="1"/>
  <c r="H20" i="13" s="1"/>
  <c r="I20" i="13" s="1"/>
  <c r="H21" i="13" a="1"/>
  <c r="H21" i="13" s="1"/>
  <c r="I21" i="13" s="1"/>
  <c r="I10" i="11"/>
  <c r="H12" i="11" a="1"/>
  <c r="H12" i="11" s="1"/>
  <c r="H13" i="11" a="1"/>
  <c r="H13" i="11" s="1"/>
  <c r="H14" i="11" a="1"/>
  <c r="H14" i="11" s="1"/>
  <c r="I14" i="11" s="1"/>
  <c r="H15" i="11" a="1"/>
  <c r="H15" i="11" s="1"/>
  <c r="I15" i="11" s="1"/>
  <c r="H16" i="11" a="1"/>
  <c r="H16" i="11" s="1"/>
  <c r="I16" i="11" s="1"/>
  <c r="H17" i="11" a="1"/>
  <c r="H17" i="11" s="1"/>
  <c r="H18" i="11" a="1"/>
  <c r="H18" i="11" s="1"/>
  <c r="H19" i="11" a="1"/>
  <c r="H19" i="11" s="1"/>
  <c r="H20" i="11" a="1"/>
  <c r="H20" i="11" s="1"/>
  <c r="I20" i="11" s="1"/>
  <c r="G56" i="7"/>
  <c r="G57" i="7"/>
  <c r="G58" i="7"/>
  <c r="G59" i="7"/>
  <c r="G60" i="7"/>
  <c r="G61" i="7"/>
  <c r="H42" i="7"/>
  <c r="G36" i="7"/>
  <c r="G37" i="7"/>
  <c r="G38" i="7"/>
  <c r="G39" i="7"/>
  <c r="G40" i="7"/>
  <c r="G13" i="7"/>
  <c r="G14" i="7"/>
  <c r="H7" i="6"/>
  <c r="H8" i="6"/>
  <c r="F5" i="5"/>
  <c r="F11" i="5"/>
  <c r="F12" i="5"/>
  <c r="F13" i="5"/>
  <c r="F6" i="5"/>
  <c r="F7" i="5"/>
  <c r="F8" i="5"/>
  <c r="G8" i="5" s="1"/>
  <c r="G7" i="5"/>
  <c r="H7" i="5" s="1"/>
  <c r="H5" i="5"/>
  <c r="G11" i="5"/>
  <c r="H11" i="5" s="1"/>
  <c r="G12" i="5"/>
  <c r="H12" i="5" s="1"/>
  <c r="G13" i="5"/>
  <c r="H13" i="5" s="1"/>
  <c r="G10" i="5"/>
  <c r="G18" i="3"/>
  <c r="G19" i="3"/>
  <c r="G20" i="3"/>
  <c r="G21" i="3"/>
  <c r="G14" i="3"/>
  <c r="G15" i="3"/>
  <c r="G5" i="11"/>
  <c r="H5" i="11" s="1" a="1"/>
  <c r="H5" i="11" s="1"/>
  <c r="I5" i="11" s="1"/>
  <c r="G6" i="11"/>
  <c r="H6" i="11" s="1" a="1"/>
  <c r="H6" i="11" s="1"/>
  <c r="I6" i="11" s="1"/>
  <c r="G7" i="11"/>
  <c r="I7" i="11" s="1"/>
  <c r="G8" i="11"/>
  <c r="H8" i="11" s="1" a="1"/>
  <c r="H8" i="11" s="1"/>
  <c r="G9" i="11"/>
  <c r="G10" i="11"/>
  <c r="G11" i="11"/>
  <c r="H11" i="11" s="1" a="1"/>
  <c r="H11" i="11" s="1"/>
  <c r="F42" i="7"/>
  <c r="G20" i="15"/>
  <c r="H20" i="15" s="1"/>
  <c r="I20" i="15" s="1"/>
  <c r="G19" i="15"/>
  <c r="H19" i="15" s="1"/>
  <c r="I19" i="15" s="1"/>
  <c r="G18" i="15"/>
  <c r="H18" i="15" s="1"/>
  <c r="I18" i="15" s="1"/>
  <c r="G17" i="15"/>
  <c r="H17" i="15" s="1"/>
  <c r="I17" i="15" s="1"/>
  <c r="G16" i="15"/>
  <c r="I16" i="15" s="1"/>
  <c r="G15" i="15"/>
  <c r="I15" i="15" s="1"/>
  <c r="G14" i="15"/>
  <c r="H14" i="15" s="1"/>
  <c r="I14" i="15" s="1"/>
  <c r="G13" i="15"/>
  <c r="H13" i="15" s="1"/>
  <c r="I13" i="15" s="1"/>
  <c r="G12" i="15"/>
  <c r="I12" i="15" s="1"/>
  <c r="G11" i="15"/>
  <c r="H11" i="15" s="1"/>
  <c r="I11" i="15" s="1"/>
  <c r="G10" i="15"/>
  <c r="I10" i="15" s="1"/>
  <c r="G9" i="15"/>
  <c r="I9" i="15" s="1"/>
  <c r="G8" i="15"/>
  <c r="I8" i="15" s="1"/>
  <c r="G7" i="15"/>
  <c r="H7" i="15" s="1"/>
  <c r="I7" i="15" s="1"/>
  <c r="G6" i="15"/>
  <c r="I6" i="15" s="1"/>
  <c r="G5" i="15"/>
  <c r="I5" i="15" s="1"/>
  <c r="F68" i="14"/>
  <c r="G68" i="14" s="1"/>
  <c r="H68" i="14" s="1"/>
  <c r="F67" i="14"/>
  <c r="G67" i="14" s="1"/>
  <c r="H67" i="14" s="1"/>
  <c r="F66" i="14"/>
  <c r="G66" i="14" s="1"/>
  <c r="H66" i="14" s="1"/>
  <c r="F65" i="14"/>
  <c r="G65" i="14" s="1"/>
  <c r="H65" i="14" s="1"/>
  <c r="F64" i="14"/>
  <c r="G64" i="14" s="1"/>
  <c r="H64" i="14" s="1"/>
  <c r="F63" i="14"/>
  <c r="G63" i="14" s="1"/>
  <c r="H63" i="14" s="1"/>
  <c r="F62" i="14"/>
  <c r="G62" i="14" s="1"/>
  <c r="H62" i="14" s="1"/>
  <c r="F61" i="14"/>
  <c r="G61" i="14" s="1"/>
  <c r="H61" i="14" s="1"/>
  <c r="F60" i="14"/>
  <c r="F59" i="14"/>
  <c r="F58" i="14"/>
  <c r="F57" i="14"/>
  <c r="F56" i="14"/>
  <c r="F55" i="14"/>
  <c r="F54" i="14"/>
  <c r="H54" i="14" s="1"/>
  <c r="F53" i="14"/>
  <c r="F52" i="14"/>
  <c r="F51" i="14"/>
  <c r="F50" i="14"/>
  <c r="G50" i="14" s="1"/>
  <c r="H50" i="14" s="1"/>
  <c r="F49" i="14"/>
  <c r="G49" i="14" s="1"/>
  <c r="H49" i="14" s="1"/>
  <c r="F48" i="14"/>
  <c r="G48" i="14" s="1"/>
  <c r="H48" i="14" s="1"/>
  <c r="F47" i="14"/>
  <c r="H47" i="14" s="1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4" i="14"/>
  <c r="G14" i="14" s="1"/>
  <c r="H14" i="14" s="1"/>
  <c r="F13" i="14"/>
  <c r="G13" i="14" s="1"/>
  <c r="H13" i="14" s="1"/>
  <c r="F12" i="14"/>
  <c r="H12" i="14" s="1"/>
  <c r="F11" i="14"/>
  <c r="G11" i="14" s="1"/>
  <c r="H11" i="14" s="1"/>
  <c r="F10" i="14"/>
  <c r="G10" i="14" s="1"/>
  <c r="H10" i="14" s="1"/>
  <c r="F9" i="14"/>
  <c r="G9" i="14" s="1"/>
  <c r="H9" i="14" s="1"/>
  <c r="F8" i="14"/>
  <c r="G8" i="14" s="1"/>
  <c r="H8" i="14" s="1"/>
  <c r="F7" i="14"/>
  <c r="G7" i="14" s="1"/>
  <c r="H7" i="14" s="1"/>
  <c r="F6" i="14"/>
  <c r="G6" i="14" s="1"/>
  <c r="H6" i="14" s="1"/>
  <c r="F5" i="14"/>
  <c r="G5" i="14" s="1"/>
  <c r="H5" i="14" s="1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I5" i="13" s="1"/>
  <c r="F40" i="12"/>
  <c r="G40" i="12" s="1"/>
  <c r="H40" i="12" s="1"/>
  <c r="F39" i="12"/>
  <c r="G39" i="12" s="1"/>
  <c r="H39" i="12" s="1"/>
  <c r="F38" i="12"/>
  <c r="G38" i="12" s="1"/>
  <c r="H38" i="12" s="1"/>
  <c r="F37" i="12"/>
  <c r="G37" i="12" s="1"/>
  <c r="H37" i="12" s="1"/>
  <c r="F36" i="12"/>
  <c r="G36" i="12" s="1"/>
  <c r="H36" i="12" s="1"/>
  <c r="F35" i="12"/>
  <c r="G35" i="12" s="1"/>
  <c r="H35" i="12" s="1"/>
  <c r="F34" i="12"/>
  <c r="G34" i="12" s="1"/>
  <c r="H34" i="12" s="1"/>
  <c r="F33" i="12"/>
  <c r="H33" i="12" s="1"/>
  <c r="F32" i="12"/>
  <c r="G32" i="12" s="1"/>
  <c r="H32" i="12" s="1"/>
  <c r="F30" i="12"/>
  <c r="G30" i="12" s="1"/>
  <c r="H30" i="12" s="1"/>
  <c r="F29" i="12"/>
  <c r="G29" i="12" s="1"/>
  <c r="H29" i="12" s="1"/>
  <c r="F28" i="12"/>
  <c r="G28" i="12" s="1"/>
  <c r="H28" i="12" s="1"/>
  <c r="F27" i="12"/>
  <c r="G27" i="12" s="1"/>
  <c r="H27" i="12" s="1"/>
  <c r="F26" i="12"/>
  <c r="G26" i="12" s="1"/>
  <c r="H26" i="12" s="1"/>
  <c r="F25" i="12"/>
  <c r="G25" i="12" s="1"/>
  <c r="H25" i="12" s="1"/>
  <c r="F24" i="12"/>
  <c r="G24" i="12" s="1"/>
  <c r="H24" i="12" s="1"/>
  <c r="F23" i="12"/>
  <c r="G23" i="12" s="1"/>
  <c r="H23" i="12" s="1"/>
  <c r="F22" i="12"/>
  <c r="G22" i="12" s="1"/>
  <c r="H22" i="12" s="1"/>
  <c r="F21" i="12"/>
  <c r="H21" i="12" s="1"/>
  <c r="F20" i="12"/>
  <c r="G20" i="12" s="1"/>
  <c r="H20" i="12" s="1"/>
  <c r="F19" i="12"/>
  <c r="H19" i="12" s="1"/>
  <c r="F18" i="12"/>
  <c r="G18" i="12" s="1"/>
  <c r="H18" i="12" s="1"/>
  <c r="F17" i="12"/>
  <c r="G17" i="12" s="1"/>
  <c r="H17" i="12" s="1"/>
  <c r="F16" i="12"/>
  <c r="H16" i="12" s="1"/>
  <c r="F15" i="12"/>
  <c r="F13" i="12"/>
  <c r="G13" i="12" s="1"/>
  <c r="H13" i="12" s="1"/>
  <c r="F12" i="12"/>
  <c r="G12" i="12" s="1"/>
  <c r="H12" i="12" s="1"/>
  <c r="F11" i="12"/>
  <c r="G11" i="12" s="1"/>
  <c r="H11" i="12" s="1"/>
  <c r="F10" i="12"/>
  <c r="G10" i="12" s="1"/>
  <c r="H10" i="12" s="1"/>
  <c r="F9" i="12"/>
  <c r="G9" i="12" s="1"/>
  <c r="H9" i="12" s="1"/>
  <c r="F8" i="12"/>
  <c r="G8" i="12" s="1"/>
  <c r="H8" i="12" s="1"/>
  <c r="F7" i="12"/>
  <c r="G7" i="12" s="1"/>
  <c r="H7" i="12" s="1"/>
  <c r="F6" i="12"/>
  <c r="G6" i="12" s="1"/>
  <c r="H6" i="12" s="1"/>
  <c r="F5" i="12"/>
  <c r="G5" i="12" s="1"/>
  <c r="H5" i="12" s="1"/>
  <c r="G20" i="11"/>
  <c r="G19" i="11"/>
  <c r="G18" i="11"/>
  <c r="G17" i="11"/>
  <c r="G16" i="11"/>
  <c r="G15" i="11"/>
  <c r="G14" i="11"/>
  <c r="G13" i="11"/>
  <c r="G12" i="11"/>
  <c r="G17" i="9"/>
  <c r="H17" i="9" s="1"/>
  <c r="I17" i="9" s="1"/>
  <c r="G16" i="9"/>
  <c r="H16" i="9" s="1"/>
  <c r="I16" i="9" s="1"/>
  <c r="G15" i="9"/>
  <c r="I15" i="9" s="1"/>
  <c r="G14" i="9"/>
  <c r="H14" i="9" s="1"/>
  <c r="I14" i="9" s="1"/>
  <c r="G12" i="9"/>
  <c r="H12" i="9" s="1"/>
  <c r="I12" i="9" s="1"/>
  <c r="G11" i="9"/>
  <c r="H11" i="9" s="1"/>
  <c r="I11" i="9" s="1"/>
  <c r="G10" i="9"/>
  <c r="H10" i="9" s="1"/>
  <c r="I10" i="9" s="1"/>
  <c r="G9" i="9"/>
  <c r="I9" i="9" s="1"/>
  <c r="G7" i="9"/>
  <c r="H7" i="9" s="1"/>
  <c r="I7" i="9" s="1"/>
  <c r="G6" i="9"/>
  <c r="H6" i="9" s="1"/>
  <c r="I6" i="9" s="1"/>
  <c r="G5" i="9"/>
  <c r="H5" i="9" s="1"/>
  <c r="I5" i="9" s="1"/>
  <c r="G33" i="8"/>
  <c r="H33" i="8" s="1"/>
  <c r="I33" i="8" s="1"/>
  <c r="G32" i="8"/>
  <c r="H32" i="8" s="1"/>
  <c r="I32" i="8" s="1"/>
  <c r="G31" i="8"/>
  <c r="H31" i="8" s="1"/>
  <c r="I31" i="8" s="1"/>
  <c r="G30" i="8"/>
  <c r="H30" i="8" s="1"/>
  <c r="I30" i="8" s="1"/>
  <c r="G29" i="8"/>
  <c r="H29" i="8" s="1"/>
  <c r="I29" i="8" s="1"/>
  <c r="G28" i="8"/>
  <c r="H28" i="8" s="1"/>
  <c r="I28" i="8" s="1"/>
  <c r="G27" i="8"/>
  <c r="H27" i="8" s="1"/>
  <c r="I27" i="8" s="1"/>
  <c r="G26" i="8"/>
  <c r="I26" i="8" s="1"/>
  <c r="G25" i="8"/>
  <c r="H25" i="8" s="1"/>
  <c r="I25" i="8" s="1"/>
  <c r="G24" i="8"/>
  <c r="I24" i="8" s="1"/>
  <c r="G23" i="8"/>
  <c r="H23" i="8" s="1"/>
  <c r="I23" i="8" s="1"/>
  <c r="G22" i="8"/>
  <c r="H22" i="8" s="1"/>
  <c r="I22" i="8" s="1"/>
  <c r="G20" i="8"/>
  <c r="H20" i="8" s="1"/>
  <c r="I20" i="8" s="1"/>
  <c r="G19" i="8"/>
  <c r="H19" i="8" s="1"/>
  <c r="I19" i="8" s="1"/>
  <c r="G18" i="8"/>
  <c r="I18" i="8" s="1"/>
  <c r="G17" i="8"/>
  <c r="H17" i="8" s="1"/>
  <c r="I17" i="8" s="1"/>
  <c r="G16" i="8"/>
  <c r="I16" i="8" s="1"/>
  <c r="G15" i="8"/>
  <c r="H15" i="8" s="1"/>
  <c r="I15" i="8" s="1"/>
  <c r="G14" i="8"/>
  <c r="H14" i="8" s="1"/>
  <c r="I14" i="8" s="1"/>
  <c r="G13" i="8"/>
  <c r="I13" i="8" s="1"/>
  <c r="G11" i="8"/>
  <c r="H11" i="8" s="1"/>
  <c r="I11" i="8" s="1"/>
  <c r="H10" i="8"/>
  <c r="I10" i="8" s="1"/>
  <c r="G10" i="8"/>
  <c r="G8" i="8"/>
  <c r="H8" i="8" s="1"/>
  <c r="I8" i="8" s="1"/>
  <c r="G7" i="8"/>
  <c r="I7" i="8" s="1"/>
  <c r="G6" i="8"/>
  <c r="I6" i="8" s="1"/>
  <c r="G5" i="8"/>
  <c r="I5" i="8" s="1"/>
  <c r="F61" i="7"/>
  <c r="F60" i="7"/>
  <c r="F59" i="7"/>
  <c r="F58" i="7"/>
  <c r="F57" i="7"/>
  <c r="F56" i="7"/>
  <c r="F55" i="7"/>
  <c r="G55" i="7" s="1"/>
  <c r="F54" i="7"/>
  <c r="F53" i="7"/>
  <c r="F52" i="7"/>
  <c r="F51" i="7"/>
  <c r="F50" i="7"/>
  <c r="F49" i="7"/>
  <c r="F48" i="7"/>
  <c r="F47" i="7"/>
  <c r="F46" i="7"/>
  <c r="F45" i="7"/>
  <c r="F44" i="7"/>
  <c r="F43" i="7"/>
  <c r="F40" i="7"/>
  <c r="F39" i="7"/>
  <c r="F38" i="7"/>
  <c r="F37" i="7"/>
  <c r="F36" i="7"/>
  <c r="F35" i="7"/>
  <c r="F34" i="7"/>
  <c r="G34" i="7" s="1"/>
  <c r="F33" i="7"/>
  <c r="G33" i="7" s="1"/>
  <c r="F32" i="7"/>
  <c r="F31" i="7"/>
  <c r="G31" i="7" s="1"/>
  <c r="F30" i="7"/>
  <c r="G30" i="7" s="1"/>
  <c r="F29" i="7"/>
  <c r="G29" i="7" s="1"/>
  <c r="F28" i="7"/>
  <c r="G28" i="7" s="1"/>
  <c r="F27" i="7"/>
  <c r="G27" i="7" s="1"/>
  <c r="F26" i="7"/>
  <c r="G26" i="7" s="1"/>
  <c r="F25" i="7"/>
  <c r="G25" i="7" s="1"/>
  <c r="F23" i="7"/>
  <c r="G23" i="7" s="1"/>
  <c r="F22" i="7"/>
  <c r="G22" i="7" s="1"/>
  <c r="F21" i="7"/>
  <c r="F20" i="7"/>
  <c r="G20" i="7" s="1"/>
  <c r="F19" i="7"/>
  <c r="G19" i="7" s="1"/>
  <c r="H19" i="7" s="1"/>
  <c r="F18" i="7"/>
  <c r="G18" i="7" s="1"/>
  <c r="H18" i="7" s="1"/>
  <c r="F17" i="7"/>
  <c r="H17" i="7" s="1"/>
  <c r="F16" i="7"/>
  <c r="G16" i="7" s="1"/>
  <c r="F14" i="7"/>
  <c r="F13" i="7"/>
  <c r="H13" i="7" s="1"/>
  <c r="F11" i="7"/>
  <c r="H11" i="7" s="1"/>
  <c r="F12" i="7"/>
  <c r="H12" i="7" s="1"/>
  <c r="F10" i="7"/>
  <c r="H10" i="7" s="1"/>
  <c r="F9" i="7"/>
  <c r="H9" i="7" s="1"/>
  <c r="F8" i="7"/>
  <c r="H8" i="7" s="1"/>
  <c r="F7" i="7"/>
  <c r="G7" i="7" s="1"/>
  <c r="H7" i="7" s="1"/>
  <c r="F6" i="7"/>
  <c r="H6" i="7" s="1"/>
  <c r="F5" i="7"/>
  <c r="G5" i="7" s="1"/>
  <c r="H5" i="7" s="1"/>
  <c r="G24" i="6"/>
  <c r="H24" i="6" s="1"/>
  <c r="I24" i="6" s="1"/>
  <c r="G23" i="6"/>
  <c r="H23" i="6" s="1"/>
  <c r="I23" i="6" s="1"/>
  <c r="G22" i="6"/>
  <c r="I22" i="6" s="1"/>
  <c r="G21" i="6"/>
  <c r="I21" i="6" s="1"/>
  <c r="G20" i="6"/>
  <c r="I20" i="6" s="1"/>
  <c r="G18" i="6"/>
  <c r="I18" i="6" s="1"/>
  <c r="G17" i="6"/>
  <c r="I17" i="6" s="1"/>
  <c r="G16" i="6"/>
  <c r="I16" i="6" s="1"/>
  <c r="G15" i="6"/>
  <c r="I15" i="6" s="1"/>
  <c r="G13" i="6"/>
  <c r="H13" i="6" s="1"/>
  <c r="I13" i="6" s="1"/>
  <c r="G12" i="6"/>
  <c r="H12" i="6" s="1"/>
  <c r="I12" i="6" s="1"/>
  <c r="G11" i="6"/>
  <c r="H11" i="6" s="1"/>
  <c r="I11" i="6" s="1"/>
  <c r="G10" i="6"/>
  <c r="I10" i="6" s="1"/>
  <c r="G8" i="6"/>
  <c r="G7" i="6"/>
  <c r="G6" i="6"/>
  <c r="G5" i="6"/>
  <c r="F10" i="5"/>
  <c r="F25" i="4"/>
  <c r="G25" i="4" s="1"/>
  <c r="H25" i="4" s="1"/>
  <c r="F24" i="4"/>
  <c r="H24" i="4" s="1"/>
  <c r="F23" i="4"/>
  <c r="H23" i="4" s="1"/>
  <c r="F22" i="4"/>
  <c r="H22" i="4" s="1"/>
  <c r="F21" i="4"/>
  <c r="H21" i="4" s="1"/>
  <c r="F20" i="4"/>
  <c r="H20" i="4" s="1"/>
  <c r="F19" i="4"/>
  <c r="H19" i="4" s="1"/>
  <c r="F17" i="4"/>
  <c r="G17" i="4" s="1"/>
  <c r="H17" i="4" s="1"/>
  <c r="F16" i="4"/>
  <c r="G16" i="4" s="1"/>
  <c r="H16" i="4" s="1"/>
  <c r="F15" i="4"/>
  <c r="G15" i="4" s="1"/>
  <c r="H15" i="4" s="1"/>
  <c r="F14" i="4"/>
  <c r="G14" i="4" s="1"/>
  <c r="H14" i="4" s="1"/>
  <c r="F13" i="4"/>
  <c r="G13" i="4" s="1"/>
  <c r="H13" i="4" s="1"/>
  <c r="F12" i="4"/>
  <c r="G12" i="4" s="1"/>
  <c r="H12" i="4" s="1"/>
  <c r="F11" i="4"/>
  <c r="H11" i="4" s="1"/>
  <c r="F10" i="4"/>
  <c r="H10" i="4" s="1"/>
  <c r="F9" i="4"/>
  <c r="H9" i="4" s="1"/>
  <c r="F7" i="4"/>
  <c r="G7" i="4" s="1"/>
  <c r="H7" i="4" s="1"/>
  <c r="F6" i="4"/>
  <c r="H6" i="4" s="1"/>
  <c r="F5" i="4"/>
  <c r="H5" i="4" s="1"/>
  <c r="F21" i="3"/>
  <c r="H21" i="3" s="1"/>
  <c r="F20" i="3"/>
  <c r="H20" i="3" s="1"/>
  <c r="F19" i="3"/>
  <c r="H19" i="3" s="1"/>
  <c r="F18" i="3"/>
  <c r="H18" i="3" s="1"/>
  <c r="F17" i="3"/>
  <c r="G17" i="3" s="1"/>
  <c r="H17" i="3" s="1"/>
  <c r="F15" i="3"/>
  <c r="F14" i="3"/>
  <c r="F13" i="3"/>
  <c r="F12" i="3"/>
  <c r="F11" i="3"/>
  <c r="F10" i="3"/>
  <c r="F8" i="3"/>
  <c r="G8" i="3" s="1"/>
  <c r="F7" i="3"/>
  <c r="G7" i="3" s="1"/>
  <c r="F6" i="3"/>
  <c r="H6" i="3" s="1"/>
  <c r="F5" i="3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6" i="2"/>
  <c r="H26" i="2" s="1"/>
  <c r="I26" i="2" s="1"/>
  <c r="G25" i="2"/>
  <c r="H25" i="2" s="1"/>
  <c r="I25" i="2" s="1"/>
  <c r="G24" i="2"/>
  <c r="H24" i="2" s="1"/>
  <c r="I24" i="2" s="1"/>
  <c r="G23" i="2"/>
  <c r="I23" i="2" s="1"/>
  <c r="G22" i="2"/>
  <c r="I22" i="2" s="1"/>
  <c r="G20" i="2"/>
  <c r="H20" i="2" s="1"/>
  <c r="I20" i="2" s="1"/>
  <c r="G19" i="2"/>
  <c r="G18" i="2"/>
  <c r="I18" i="2" s="1"/>
  <c r="G17" i="2"/>
  <c r="I17" i="2" s="1"/>
  <c r="G15" i="2"/>
  <c r="H15" i="2" s="1"/>
  <c r="I15" i="2" s="1"/>
  <c r="G14" i="2"/>
  <c r="H14" i="2" s="1"/>
  <c r="I14" i="2" s="1"/>
  <c r="G13" i="2"/>
  <c r="I13" i="2" s="1"/>
  <c r="G12" i="2"/>
  <c r="I12" i="2" s="1"/>
  <c r="G11" i="2"/>
  <c r="I11" i="2" s="1"/>
  <c r="G9" i="2"/>
  <c r="H9" i="2" s="1"/>
  <c r="I9" i="2" s="1"/>
  <c r="G8" i="2"/>
  <c r="G7" i="2"/>
  <c r="I7" i="2" s="1"/>
  <c r="G6" i="2"/>
  <c r="G5" i="2"/>
  <c r="I5" i="2" s="1"/>
  <c r="H53" i="14" l="1"/>
  <c r="G57" i="14"/>
  <c r="H57" i="14" s="1"/>
  <c r="G56" i="14"/>
  <c r="H56" i="14" s="1"/>
  <c r="G52" i="14"/>
  <c r="H52" i="14" s="1"/>
  <c r="G51" i="14"/>
  <c r="H51" i="14" s="1"/>
  <c r="G58" i="14"/>
  <c r="H58" i="14" s="1"/>
  <c r="G55" i="14"/>
  <c r="H55" i="14" s="1"/>
  <c r="G60" i="14"/>
  <c r="H60" i="14" s="1"/>
  <c r="G59" i="14"/>
  <c r="H59" i="14" s="1"/>
  <c r="H38" i="14"/>
  <c r="H45" i="14"/>
  <c r="H44" i="14"/>
  <c r="H43" i="14"/>
  <c r="H42" i="14"/>
  <c r="H41" i="14"/>
  <c r="H39" i="14"/>
  <c r="H23" i="14"/>
  <c r="H40" i="14"/>
  <c r="H37" i="14"/>
  <c r="H36" i="14"/>
  <c r="H35" i="14"/>
  <c r="H32" i="14"/>
  <c r="H22" i="14"/>
  <c r="H21" i="14"/>
  <c r="H20" i="14"/>
  <c r="H18" i="14"/>
  <c r="H17" i="14"/>
  <c r="H16" i="14"/>
  <c r="H30" i="14"/>
  <c r="H34" i="14"/>
  <c r="H19" i="14"/>
  <c r="H33" i="14"/>
  <c r="H31" i="14"/>
  <c r="H25" i="14"/>
  <c r="H29" i="14"/>
  <c r="H28" i="14"/>
  <c r="H26" i="14"/>
  <c r="H24" i="14"/>
  <c r="H27" i="14"/>
  <c r="G15" i="12"/>
  <c r="H15" i="12" s="1"/>
  <c r="G44" i="7"/>
  <c r="H44" i="7" s="1"/>
  <c r="G53" i="7"/>
  <c r="H53" i="7" s="1"/>
  <c r="G51" i="7"/>
  <c r="H51" i="7" s="1"/>
  <c r="G48" i="7"/>
  <c r="H48" i="7" s="1"/>
  <c r="G46" i="7"/>
  <c r="H46" i="7" s="1"/>
  <c r="G43" i="7"/>
  <c r="H43" i="7" s="1"/>
  <c r="G54" i="7"/>
  <c r="H54" i="7" s="1"/>
  <c r="G52" i="7"/>
  <c r="H52" i="7" s="1"/>
  <c r="G50" i="7"/>
  <c r="H50" i="7" s="1"/>
  <c r="G47" i="7"/>
  <c r="H47" i="7" s="1"/>
  <c r="G45" i="7"/>
  <c r="H45" i="7" s="1"/>
  <c r="G32" i="7"/>
  <c r="H32" i="7" s="1"/>
  <c r="G35" i="7"/>
  <c r="H22" i="7"/>
  <c r="H21" i="7"/>
  <c r="H20" i="7"/>
  <c r="H39" i="7"/>
  <c r="H40" i="7"/>
  <c r="H38" i="7"/>
  <c r="H37" i="7"/>
  <c r="H36" i="7"/>
  <c r="H35" i="7"/>
  <c r="H34" i="7"/>
  <c r="H33" i="7"/>
  <c r="H31" i="7"/>
  <c r="H30" i="7"/>
  <c r="H29" i="7"/>
  <c r="H28" i="7"/>
  <c r="H27" i="7"/>
  <c r="H26" i="7"/>
  <c r="H25" i="7"/>
  <c r="H24" i="7"/>
  <c r="H23" i="7"/>
  <c r="H14" i="7"/>
  <c r="I19" i="13"/>
  <c r="I18" i="13"/>
  <c r="I17" i="13"/>
  <c r="I16" i="13"/>
  <c r="I15" i="13"/>
  <c r="I14" i="13"/>
  <c r="I13" i="13"/>
  <c r="I11" i="13"/>
  <c r="I10" i="13"/>
  <c r="I9" i="13"/>
  <c r="I8" i="13"/>
  <c r="I7" i="13"/>
  <c r="I6" i="13"/>
  <c r="I8" i="11"/>
  <c r="I9" i="11"/>
  <c r="I11" i="11"/>
  <c r="I19" i="11"/>
  <c r="I18" i="11"/>
  <c r="I17" i="11"/>
  <c r="I13" i="11"/>
  <c r="I12" i="11"/>
  <c r="H61" i="7"/>
  <c r="H60" i="7"/>
  <c r="H59" i="7"/>
  <c r="H58" i="7"/>
  <c r="H57" i="7"/>
  <c r="H56" i="7"/>
  <c r="H55" i="7"/>
  <c r="H49" i="7"/>
  <c r="H16" i="7"/>
  <c r="I8" i="6"/>
  <c r="I7" i="6"/>
  <c r="I6" i="6"/>
  <c r="I5" i="6"/>
  <c r="H6" i="5"/>
  <c r="H8" i="5"/>
  <c r="H10" i="5"/>
  <c r="H8" i="3"/>
  <c r="H7" i="3"/>
  <c r="H5" i="3"/>
  <c r="H15" i="3"/>
  <c r="H14" i="3"/>
  <c r="H13" i="3"/>
  <c r="H12" i="3"/>
  <c r="H11" i="3"/>
  <c r="H10" i="3"/>
</calcChain>
</file>

<file path=xl/sharedStrings.xml><?xml version="1.0" encoding="utf-8"?>
<sst xmlns="http://schemas.openxmlformats.org/spreadsheetml/2006/main" count="1047" uniqueCount="325">
  <si>
    <t>Didsbury July 25</t>
  </si>
  <si>
    <t>Name</t>
  </si>
  <si>
    <t>CHCJRA #</t>
  </si>
  <si>
    <t>Event</t>
  </si>
  <si>
    <t>Position</t>
  </si>
  <si>
    <t>Time</t>
  </si>
  <si>
    <t>Penalty</t>
  </si>
  <si>
    <t>Total</t>
  </si>
  <si>
    <t xml:space="preserve">Placing </t>
  </si>
  <si>
    <t xml:space="preserve">Points </t>
  </si>
  <si>
    <t xml:space="preserve">Team Roping </t>
  </si>
  <si>
    <t>C55</t>
  </si>
  <si>
    <t xml:space="preserve">Header </t>
  </si>
  <si>
    <t>C99</t>
  </si>
  <si>
    <t>Heeler</t>
  </si>
  <si>
    <t>C138</t>
  </si>
  <si>
    <t>C70</t>
  </si>
  <si>
    <t>C136</t>
  </si>
  <si>
    <t>Bareback - Peewee Ages 6-9</t>
  </si>
  <si>
    <t>Bareback - Rookie JR Ages 10-11</t>
  </si>
  <si>
    <t>Bareback - Junior Ages 12-13</t>
  </si>
  <si>
    <t>Bareback - Senior Ages 14-15</t>
  </si>
  <si>
    <t>Bareback - Novice Ages 16-18</t>
  </si>
  <si>
    <t>Boys Breakaway - Ages 12 &amp; under</t>
  </si>
  <si>
    <t>Boys Breakaway - Ages 13-15</t>
  </si>
  <si>
    <t>Girls Breakaway - Ages 12 &amp; under</t>
  </si>
  <si>
    <t>Girls Breakaway - Ages 13-15</t>
  </si>
  <si>
    <t>Girls Breakaway - Ages 16-18</t>
  </si>
  <si>
    <t>Tie-Down Roping - Ages 13-15</t>
  </si>
  <si>
    <t>Saddle Bronc - Rookie JR Ages 10-11</t>
  </si>
  <si>
    <t>Saddle Bronc - Senior Ages 14-15</t>
  </si>
  <si>
    <t>Saddle Bronc - Novice Ages 16-18</t>
  </si>
  <si>
    <t>Pole Bending - Peewee Ages 5-8</t>
  </si>
  <si>
    <t>Pole Bending - Junior Ages 9-13</t>
  </si>
  <si>
    <t>Pole Bending - Senior Ages 14-18</t>
  </si>
  <si>
    <t>Bull Riding - Walk/Trot Ages 6 and under</t>
  </si>
  <si>
    <t>Bull Riding - Peewee Ages 7-9</t>
  </si>
  <si>
    <t>Bull Riding - Rookie JR Ages 10-11</t>
  </si>
  <si>
    <t>Bull Riding - Junior Ages 12-13</t>
  </si>
  <si>
    <t>Girls Cow Riding - Rookie JR Ages 10-11</t>
  </si>
  <si>
    <t>Girls Cow Riding - Senior Ages 14-15</t>
  </si>
  <si>
    <t>Girls Cow Riding - Novice Ages 16-18</t>
  </si>
  <si>
    <t>Goat Tying - Peewee - Ages 5-8</t>
  </si>
  <si>
    <t>Goat Tying - Junior - Ages 9-13</t>
  </si>
  <si>
    <t>Goat Tying - Senior - Ages 14-18</t>
  </si>
  <si>
    <t>Barrel Racing - Peewee Ages 5-8</t>
  </si>
  <si>
    <t>Barrel Racing - Junior Ages 9-13</t>
  </si>
  <si>
    <t>Barrel Racing - Senior Ages 14-18</t>
  </si>
  <si>
    <t>Bull Riding - Novice Ages 16-18</t>
  </si>
  <si>
    <t>Rider</t>
  </si>
  <si>
    <t>Stock</t>
  </si>
  <si>
    <t>Bareback</t>
  </si>
  <si>
    <t>Layton Phillips</t>
  </si>
  <si>
    <t>C68</t>
  </si>
  <si>
    <t>Liam Palmer</t>
  </si>
  <si>
    <t>C153</t>
  </si>
  <si>
    <t>Kesler Sorensen</t>
  </si>
  <si>
    <t>C78</t>
  </si>
  <si>
    <t>Bareback - Rookie JR 10-11</t>
  </si>
  <si>
    <t>Lincoln Komamt</t>
  </si>
  <si>
    <t>C103</t>
  </si>
  <si>
    <t>Oaklyn Woodcock</t>
  </si>
  <si>
    <t>C108</t>
  </si>
  <si>
    <t>George Van Platen</t>
  </si>
  <si>
    <t>C148</t>
  </si>
  <si>
    <t>Colt Gunderson</t>
  </si>
  <si>
    <t>C47</t>
  </si>
  <si>
    <t>Cruze Komant</t>
  </si>
  <si>
    <t>C102</t>
  </si>
  <si>
    <t>Ryker Woodcock</t>
  </si>
  <si>
    <t>C107</t>
  </si>
  <si>
    <t>Kane McKnight</t>
  </si>
  <si>
    <t>C69</t>
  </si>
  <si>
    <t>Aiden Lee</t>
  </si>
  <si>
    <t>C20</t>
  </si>
  <si>
    <t>Emett Archer</t>
  </si>
  <si>
    <t>C85</t>
  </si>
  <si>
    <t xml:space="preserve"> Bareback - Novice Ages 16-18</t>
  </si>
  <si>
    <t>Canter Klys</t>
  </si>
  <si>
    <t>C156</t>
  </si>
  <si>
    <t>Stetson Hallaby</t>
  </si>
  <si>
    <t>C79</t>
  </si>
  <si>
    <t>Events</t>
  </si>
  <si>
    <t>Boys Breakaway</t>
  </si>
  <si>
    <t>DJ Chiniquay</t>
  </si>
  <si>
    <t>C140</t>
  </si>
  <si>
    <t>Hayden Hegedys</t>
  </si>
  <si>
    <t>Colton Campbell</t>
  </si>
  <si>
    <t>C57</t>
  </si>
  <si>
    <t>Angus Lowerison</t>
  </si>
  <si>
    <t>Beckett Arthur</t>
  </si>
  <si>
    <t>C45</t>
  </si>
  <si>
    <t>Ryder Wright</t>
  </si>
  <si>
    <t>Boys Breakaway - Ages 16-18</t>
  </si>
  <si>
    <t xml:space="preserve">Time </t>
  </si>
  <si>
    <t>Girls Breakaway</t>
  </si>
  <si>
    <t>Scarlett Cummings</t>
  </si>
  <si>
    <t>C8</t>
  </si>
  <si>
    <t>Chesney Hegedys</t>
  </si>
  <si>
    <t>C98</t>
  </si>
  <si>
    <t>Payton Wright</t>
  </si>
  <si>
    <t>C137</t>
  </si>
  <si>
    <t>Anna-Marie Hodson</t>
  </si>
  <si>
    <t>C132</t>
  </si>
  <si>
    <t>Mercedes Wollman</t>
  </si>
  <si>
    <t>C120</t>
  </si>
  <si>
    <t>Veronica Archer</t>
  </si>
  <si>
    <t>C86</t>
  </si>
  <si>
    <t>Reese Whitlock</t>
  </si>
  <si>
    <t>C135</t>
  </si>
  <si>
    <t>Paige Aarsby</t>
  </si>
  <si>
    <t>C54</t>
  </si>
  <si>
    <t>Havana Aarsby</t>
  </si>
  <si>
    <t>Ciara Moynihan</t>
  </si>
  <si>
    <t>C129</t>
  </si>
  <si>
    <t>Sara Waldner</t>
  </si>
  <si>
    <t>C30</t>
  </si>
  <si>
    <t>Cadence Gardner</t>
  </si>
  <si>
    <t>C112</t>
  </si>
  <si>
    <t xml:space="preserve">Tie-Down Roping </t>
  </si>
  <si>
    <t>Tie-Down Roping - Ages 16-18</t>
  </si>
  <si>
    <t xml:space="preserve">Saddle Bronc </t>
  </si>
  <si>
    <t>Saddle Bronc -Rookie JR Ages 10-11</t>
  </si>
  <si>
    <t>Cooper Meston</t>
  </si>
  <si>
    <t>C152</t>
  </si>
  <si>
    <t>Saddle Bronc - Junior Ages 12-13</t>
  </si>
  <si>
    <t>Saddle Bronc -Senior Ages 14-15</t>
  </si>
  <si>
    <t>Gavin Rose</t>
  </si>
  <si>
    <t>C109</t>
  </si>
  <si>
    <t>Will Norby</t>
  </si>
  <si>
    <t>C147</t>
  </si>
  <si>
    <t>Saddle Bronc -Novice Ages 16-18</t>
  </si>
  <si>
    <t>Jett Littlechild</t>
  </si>
  <si>
    <t>C149</t>
  </si>
  <si>
    <t>Chase Earl</t>
  </si>
  <si>
    <t>C52</t>
  </si>
  <si>
    <t>Cash Reidlinger</t>
  </si>
  <si>
    <t>C151</t>
  </si>
  <si>
    <t>Griffin Miller</t>
  </si>
  <si>
    <t>C71</t>
  </si>
  <si>
    <t>Levi Fletcher</t>
  </si>
  <si>
    <t>C60</t>
  </si>
  <si>
    <t xml:space="preserve">Pole Bending </t>
  </si>
  <si>
    <t>Emry McBride</t>
  </si>
  <si>
    <t>C145</t>
  </si>
  <si>
    <t>Piper Sawatzky</t>
  </si>
  <si>
    <t>C28</t>
  </si>
  <si>
    <t>Lane Hegedys</t>
  </si>
  <si>
    <t>C100</t>
  </si>
  <si>
    <t>Harley Herzog</t>
  </si>
  <si>
    <t>C90</t>
  </si>
  <si>
    <t>Peyton Kruger</t>
  </si>
  <si>
    <t>C74</t>
  </si>
  <si>
    <t>Lauryn Gunderson</t>
  </si>
  <si>
    <t>C46</t>
  </si>
  <si>
    <t>Paige Simmer</t>
  </si>
  <si>
    <t>C2</t>
  </si>
  <si>
    <t>Tagg McBride</t>
  </si>
  <si>
    <t>C144</t>
  </si>
  <si>
    <t>Madi Prestwich</t>
  </si>
  <si>
    <t>C104</t>
  </si>
  <si>
    <t>Alyssa Prestwich</t>
  </si>
  <si>
    <t>C105</t>
  </si>
  <si>
    <t>Kennedy Collins</t>
  </si>
  <si>
    <t>C87</t>
  </si>
  <si>
    <t>Sierra Jakubec</t>
  </si>
  <si>
    <t>C12</t>
  </si>
  <si>
    <t>Lilly Sawatzky</t>
  </si>
  <si>
    <t>C27</t>
  </si>
  <si>
    <t>Jessie Ramsey</t>
  </si>
  <si>
    <t>C121</t>
  </si>
  <si>
    <t>Grace Bradbury</t>
  </si>
  <si>
    <t>C36</t>
  </si>
  <si>
    <t>Taylynn Turner</t>
  </si>
  <si>
    <t>C39</t>
  </si>
  <si>
    <t>Tristen Turner</t>
  </si>
  <si>
    <t>C43</t>
  </si>
  <si>
    <t>Olivia Stav</t>
  </si>
  <si>
    <t>C83</t>
  </si>
  <si>
    <t>Holly Rafferty</t>
  </si>
  <si>
    <t>C14</t>
  </si>
  <si>
    <t>Brynlee Lunde</t>
  </si>
  <si>
    <t>C7</t>
  </si>
  <si>
    <t>Alexa Ingram</t>
  </si>
  <si>
    <t>C84</t>
  </si>
  <si>
    <t>Rosalind Stamp</t>
  </si>
  <si>
    <t>C9</t>
  </si>
  <si>
    <t>Avery Gunderson</t>
  </si>
  <si>
    <t>C48</t>
  </si>
  <si>
    <t>Aisling Hogan</t>
  </si>
  <si>
    <t>C115</t>
  </si>
  <si>
    <t>Sierrah Kendze</t>
  </si>
  <si>
    <t>C53</t>
  </si>
  <si>
    <t>Emersyn Tabler</t>
  </si>
  <si>
    <t>C56</t>
  </si>
  <si>
    <t>Leightyn Grant</t>
  </si>
  <si>
    <t>C35</t>
  </si>
  <si>
    <t>Elle Flaig</t>
  </si>
  <si>
    <t>C73</t>
  </si>
  <si>
    <t>Keira Fuchko</t>
  </si>
  <si>
    <t>C29</t>
  </si>
  <si>
    <t>Presley Becker</t>
  </si>
  <si>
    <t>C5</t>
  </si>
  <si>
    <t>Lily Pollard</t>
  </si>
  <si>
    <t>C110</t>
  </si>
  <si>
    <t>Hope Getson</t>
  </si>
  <si>
    <t>C131</t>
  </si>
  <si>
    <t>Pole Bending - Senior Ages 14-19</t>
  </si>
  <si>
    <t xml:space="preserve">Bull Riding </t>
  </si>
  <si>
    <t xml:space="preserve">Bull Riding - Walk/Trot Ages 6 and under </t>
  </si>
  <si>
    <t>Wyatt Simmer</t>
  </si>
  <si>
    <t>C1</t>
  </si>
  <si>
    <t>Cooper Lockhart</t>
  </si>
  <si>
    <t>C111</t>
  </si>
  <si>
    <t>Leo Whitney</t>
  </si>
  <si>
    <t>C25</t>
  </si>
  <si>
    <t>Cash McPhee</t>
  </si>
  <si>
    <t>C155</t>
  </si>
  <si>
    <t>Cooper Pickering</t>
  </si>
  <si>
    <t>C64</t>
  </si>
  <si>
    <t>Carter Simmons</t>
  </si>
  <si>
    <t>C15</t>
  </si>
  <si>
    <t>Tristan Stamp</t>
  </si>
  <si>
    <t>C10</t>
  </si>
  <si>
    <t>Carsen Lee</t>
  </si>
  <si>
    <t>C21</t>
  </si>
  <si>
    <t>Hazer Bish</t>
  </si>
  <si>
    <t>C3</t>
  </si>
  <si>
    <t>Hayden Stav</t>
  </si>
  <si>
    <t>C82</t>
  </si>
  <si>
    <t>Troy Franklin</t>
  </si>
  <si>
    <t>C17</t>
  </si>
  <si>
    <t>Kallan Pascal</t>
  </si>
  <si>
    <t>C118</t>
  </si>
  <si>
    <t>Casey Emerson</t>
  </si>
  <si>
    <t>C88</t>
  </si>
  <si>
    <t>Maverick Hallaby</t>
  </si>
  <si>
    <t>C80</t>
  </si>
  <si>
    <t>Girls Cow Riding</t>
  </si>
  <si>
    <t>Skylar Whitlock</t>
  </si>
  <si>
    <t>C89</t>
  </si>
  <si>
    <t>Hailey Oldale</t>
  </si>
  <si>
    <t>C77</t>
  </si>
  <si>
    <t>Ellis Whitlock</t>
  </si>
  <si>
    <t>C116</t>
  </si>
  <si>
    <t>Livie Morton</t>
  </si>
  <si>
    <t>C67</t>
  </si>
  <si>
    <t>Girls Cow Riding - Novice Ages 16-19</t>
  </si>
  <si>
    <t>Bull Riding - Senior Ages 14-15 - Group 1</t>
  </si>
  <si>
    <t>Bull Riding - Senior Ages 14-15</t>
  </si>
  <si>
    <t xml:space="preserve">Goat Tying </t>
  </si>
  <si>
    <t>Goat Tying - Peewee - Ages 5-9</t>
  </si>
  <si>
    <t>Lily Evong</t>
  </si>
  <si>
    <t>C23</t>
  </si>
  <si>
    <t>Bull Riding - Senior Ages 14-15 - Group 2</t>
  </si>
  <si>
    <t xml:space="preserve">Barrel Racing </t>
  </si>
  <si>
    <t>Wyn Chiniquay</t>
  </si>
  <si>
    <t>C139</t>
  </si>
  <si>
    <t>Kollyns Loeffler</t>
  </si>
  <si>
    <t>C126</t>
  </si>
  <si>
    <t>Madison Ramsey</t>
  </si>
  <si>
    <t>C128</t>
  </si>
  <si>
    <t>Barrel Racing - Senior Ages 14-19</t>
  </si>
  <si>
    <t>Luca Kidd</t>
  </si>
  <si>
    <t>C40</t>
  </si>
  <si>
    <t>ASHTON DAY CHIEF</t>
  </si>
  <si>
    <t>C117</t>
  </si>
  <si>
    <t>Michael Gartley</t>
  </si>
  <si>
    <t>C44</t>
  </si>
  <si>
    <t>Hudson Ostrensky</t>
  </si>
  <si>
    <t>C142</t>
  </si>
  <si>
    <t>Kaelym Bissett-Luyendyk</t>
  </si>
  <si>
    <t>C4</t>
  </si>
  <si>
    <t>Lane Wright</t>
  </si>
  <si>
    <t>C75</t>
  </si>
  <si>
    <t>Landon Chalupiak</t>
  </si>
  <si>
    <t>C146</t>
  </si>
  <si>
    <t>Brekyn Goodwin</t>
  </si>
  <si>
    <t>C58</t>
  </si>
  <si>
    <t>Tanner Loring</t>
  </si>
  <si>
    <t>C16</t>
  </si>
  <si>
    <t>Hudson Hagel</t>
  </si>
  <si>
    <t>C37</t>
  </si>
  <si>
    <t>Grayson Gardner</t>
  </si>
  <si>
    <t>C114</t>
  </si>
  <si>
    <t>Tristyn McPhee</t>
  </si>
  <si>
    <t>C72</t>
  </si>
  <si>
    <t xml:space="preserve">Kane McKnight </t>
  </si>
  <si>
    <t xml:space="preserve">Wyn Chiniquay </t>
  </si>
  <si>
    <t xml:space="preserve">Anna-Marie Hodson </t>
  </si>
  <si>
    <t xml:space="preserve">Hayden Hegedys </t>
  </si>
  <si>
    <t xml:space="preserve">Chesney Hegedys </t>
  </si>
  <si>
    <t xml:space="preserve">Angus Lowerison </t>
  </si>
  <si>
    <t xml:space="preserve">Payton Wright </t>
  </si>
  <si>
    <t xml:space="preserve">Brody Syrowy </t>
  </si>
  <si>
    <t xml:space="preserve">Ryder Wright </t>
  </si>
  <si>
    <t xml:space="preserve">Emett Archer </t>
  </si>
  <si>
    <t xml:space="preserve">Jaxon Church </t>
  </si>
  <si>
    <t>C50</t>
  </si>
  <si>
    <t xml:space="preserve">Max Arthurs </t>
  </si>
  <si>
    <t>C141</t>
  </si>
  <si>
    <t xml:space="preserve">Cooper Sharratt </t>
  </si>
  <si>
    <t>C154</t>
  </si>
  <si>
    <t xml:space="preserve">Hudson Miller </t>
  </si>
  <si>
    <t>C59</t>
  </si>
  <si>
    <t xml:space="preserve">Kase Wright </t>
  </si>
  <si>
    <t>C76</t>
  </si>
  <si>
    <t xml:space="preserve">Kayden Griffith </t>
  </si>
  <si>
    <t>C13</t>
  </si>
  <si>
    <t xml:space="preserve">Zachary Van Dresar </t>
  </si>
  <si>
    <t>C33</t>
  </si>
  <si>
    <t xml:space="preserve">Drae Jones </t>
  </si>
  <si>
    <t>C34</t>
  </si>
  <si>
    <t xml:space="preserve">Carter Rhys-Brown </t>
  </si>
  <si>
    <t>C26</t>
  </si>
  <si>
    <t xml:space="preserve">Benjamin Petersen </t>
  </si>
  <si>
    <t>C24</t>
  </si>
  <si>
    <t xml:space="preserve">Will Norby </t>
  </si>
  <si>
    <t xml:space="preserve">Dase Big Plume </t>
  </si>
  <si>
    <t>C11</t>
  </si>
  <si>
    <t xml:space="preserve">Oakley Lorentzen </t>
  </si>
  <si>
    <t>C150</t>
  </si>
  <si>
    <t>BO</t>
  </si>
  <si>
    <t>NT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</si>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</sst>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0"/>
      <color rgb="FF333333"/>
      <name val="Aptos Narrow"/>
      <family val="2"/>
      <scheme val="minor"/>
    </font>
    <font>
      <sz val="12"/>
      <color rgb="FF333333"/>
      <name val="Aptos Narrow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0" borderId="3" xfId="0" applyFont="1" applyBorder="1"/>
    <xf numFmtId="0" fontId="1" fillId="0" borderId="0" xfId="0" applyFont="1"/>
    <xf numFmtId="0" fontId="5" fillId="0" borderId="3" xfId="0" applyFont="1" applyBorder="1" applyProtection="1">
      <protection locked="0"/>
    </xf>
    <xf numFmtId="0" fontId="0" fillId="0" borderId="3" xfId="0" applyBorder="1"/>
    <xf numFmtId="0" fontId="5" fillId="0" borderId="5" xfId="0" applyFont="1" applyBorder="1"/>
    <xf numFmtId="2" fontId="5" fillId="0" borderId="3" xfId="0" applyNumberFormat="1" applyFont="1" applyBorder="1" applyProtection="1">
      <protection locked="0"/>
    </xf>
    <xf numFmtId="0" fontId="2" fillId="23" borderId="3" xfId="0" applyFont="1" applyFill="1" applyBorder="1" applyAlignment="1">
      <alignment horizontal="center"/>
    </xf>
    <xf numFmtId="0" fontId="8" fillId="24" borderId="3" xfId="0" applyFont="1" applyFill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5" fillId="0" borderId="13" xfId="0" applyFont="1" applyBorder="1"/>
    <xf numFmtId="0" fontId="5" fillId="0" borderId="18" xfId="0" applyFont="1" applyBorder="1"/>
    <xf numFmtId="0" fontId="5" fillId="0" borderId="3" xfId="0" applyFont="1" applyBorder="1" applyAlignment="1" applyProtection="1">
      <alignment horizontal="left"/>
      <protection locked="0"/>
    </xf>
    <xf numFmtId="0" fontId="9" fillId="0" borderId="3" xfId="0" applyFont="1" applyBorder="1" applyAlignment="1">
      <alignment horizontal="left" vertical="top" wrapText="1"/>
    </xf>
    <xf numFmtId="0" fontId="5" fillId="0" borderId="10" xfId="0" applyFont="1" applyBorder="1" applyProtection="1">
      <protection locked="0"/>
    </xf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6" xfId="0" applyFont="1" applyBorder="1"/>
    <xf numFmtId="0" fontId="0" fillId="0" borderId="13" xfId="0" applyBorder="1"/>
    <xf numFmtId="0" fontId="9" fillId="0" borderId="3" xfId="0" applyFont="1" applyBorder="1" applyAlignment="1">
      <alignment horizontal="left" vertical="center" wrapText="1"/>
    </xf>
    <xf numFmtId="0" fontId="5" fillId="0" borderId="20" xfId="0" applyFont="1" applyBorder="1"/>
    <xf numFmtId="0" fontId="0" fillId="0" borderId="18" xfId="0" applyBorder="1"/>
    <xf numFmtId="0" fontId="0" fillId="0" borderId="22" xfId="0" applyBorder="1"/>
    <xf numFmtId="0" fontId="0" fillId="0" borderId="23" xfId="0" applyBorder="1"/>
    <xf numFmtId="0" fontId="5" fillId="0" borderId="24" xfId="0" applyFont="1" applyBorder="1"/>
    <xf numFmtId="0" fontId="5" fillId="0" borderId="29" xfId="0" applyFont="1" applyBorder="1"/>
    <xf numFmtId="0" fontId="5" fillId="0" borderId="27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28" xfId="0" applyFont="1" applyBorder="1"/>
    <xf numFmtId="0" fontId="5" fillId="0" borderId="32" xfId="0" applyFont="1" applyBorder="1"/>
    <xf numFmtId="1" fontId="5" fillId="0" borderId="3" xfId="0" applyNumberFormat="1" applyFont="1" applyBorder="1"/>
    <xf numFmtId="1" fontId="0" fillId="0" borderId="0" xfId="0" applyNumberFormat="1"/>
    <xf numFmtId="0" fontId="4" fillId="15" borderId="3" xfId="0" applyFont="1" applyFill="1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2" fillId="14" borderId="3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2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left"/>
    </xf>
    <xf numFmtId="0" fontId="2" fillId="10" borderId="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left"/>
    </xf>
    <xf numFmtId="0" fontId="2" fillId="1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6" fillId="7" borderId="3" xfId="0" applyFont="1" applyFill="1" applyBorder="1" applyAlignment="1">
      <alignment horizontal="center"/>
    </xf>
    <xf numFmtId="0" fontId="4" fillId="16" borderId="3" xfId="0" applyFont="1" applyFill="1" applyBorder="1" applyAlignment="1">
      <alignment horizontal="left"/>
    </xf>
    <xf numFmtId="0" fontId="2" fillId="17" borderId="3" xfId="0" applyFont="1" applyFill="1" applyBorder="1" applyAlignment="1">
      <alignment horizontal="center"/>
    </xf>
    <xf numFmtId="0" fontId="4" fillId="22" borderId="3" xfId="0" applyFont="1" applyFill="1" applyBorder="1" applyAlignment="1">
      <alignment horizontal="left"/>
    </xf>
    <xf numFmtId="0" fontId="2" fillId="21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0" fillId="0" borderId="28" xfId="0" applyBorder="1"/>
    <xf numFmtId="0" fontId="5" fillId="0" borderId="11" xfId="0" applyFont="1" applyBorder="1" applyAlignment="1">
      <alignment horizontal="center"/>
    </xf>
    <xf numFmtId="0" fontId="0" fillId="0" borderId="12" xfId="0" applyBorder="1"/>
    <xf numFmtId="0" fontId="5" fillId="0" borderId="15" xfId="0" applyFont="1" applyBorder="1" applyAlignment="1">
      <alignment horizontal="center"/>
    </xf>
    <xf numFmtId="0" fontId="0" fillId="0" borderId="17" xfId="0" applyBorder="1"/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0" fillId="0" borderId="19" xfId="0" applyBorder="1"/>
    <xf numFmtId="0" fontId="0" fillId="0" borderId="26" xfId="0" applyBorder="1"/>
    <xf numFmtId="0" fontId="5" fillId="0" borderId="5" xfId="0" applyFont="1" applyBorder="1" applyAlignment="1">
      <alignment horizontal="center"/>
    </xf>
    <xf numFmtId="0" fontId="0" fillId="0" borderId="25" xfId="0" applyBorder="1"/>
    <xf numFmtId="0" fontId="5" fillId="0" borderId="5" xfId="0" applyFont="1" applyBorder="1" applyAlignment="1">
      <alignment horizontal="center" vertical="center"/>
    </xf>
    <xf numFmtId="0" fontId="2" fillId="20" borderId="4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18" borderId="3" xfId="0" applyFont="1" applyFill="1" applyBorder="1" applyAlignment="1">
      <alignment horizontal="left"/>
    </xf>
    <xf numFmtId="0" fontId="2" fillId="19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tabSelected="1" workbookViewId="0">
      <selection activeCell="L5" sqref="L5"/>
    </sheetView>
  </sheetViews>
  <sheetFormatPr defaultRowHeight="14.4" x14ac:dyDescent="0.3"/>
  <cols>
    <col min="1" max="1" width="22.6640625" customWidth="1"/>
    <col min="2" max="2" width="10.6640625" customWidth="1"/>
    <col min="3" max="3" width="30.6640625" customWidth="1"/>
    <col min="4" max="9" width="8.6640625" customWidth="1"/>
  </cols>
  <sheetData>
    <row r="1" spans="1:9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100000000000001" customHeight="1" x14ac:dyDescent="0.3">
      <c r="A2" s="1" t="s">
        <v>1</v>
      </c>
      <c r="B2" s="1" t="s">
        <v>2</v>
      </c>
      <c r="C2" s="1" t="s">
        <v>3</v>
      </c>
      <c r="D2" s="1" t="s">
        <v>49</v>
      </c>
      <c r="E2" s="1" t="s">
        <v>50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6">
      <c r="A3" s="44" t="s">
        <v>51</v>
      </c>
      <c r="B3" s="36"/>
      <c r="C3" s="36"/>
      <c r="D3" s="36"/>
      <c r="E3" s="36"/>
      <c r="F3" s="36"/>
      <c r="G3" s="36"/>
      <c r="H3" s="36"/>
      <c r="I3" s="37"/>
    </row>
    <row r="4" spans="1:9" ht="20.100000000000001" customHeight="1" x14ac:dyDescent="0.3">
      <c r="A4" s="43" t="s">
        <v>18</v>
      </c>
      <c r="B4" s="36"/>
      <c r="C4" s="36"/>
      <c r="D4" s="36"/>
      <c r="E4" s="36"/>
      <c r="F4" s="36"/>
      <c r="G4" s="36"/>
      <c r="H4" s="36"/>
      <c r="I4" s="37"/>
    </row>
    <row r="5" spans="1:9" ht="20.100000000000001" customHeight="1" x14ac:dyDescent="0.3">
      <c r="A5" s="3" t="s">
        <v>52</v>
      </c>
      <c r="B5" s="3" t="s">
        <v>53</v>
      </c>
      <c r="C5" s="3" t="s">
        <v>18</v>
      </c>
      <c r="D5" s="3"/>
      <c r="E5" s="3"/>
      <c r="F5" s="3"/>
      <c r="G5" s="1" t="str">
        <f>IF(D5&lt;=0,"",D5+E5-F5)</f>
        <v/>
      </c>
      <c r="H5" s="1" t="s">
        <v>322</v>
      </c>
      <c r="I5" s="1">
        <f>IF(H5="","",IF(H5&lt;=10,11-H5,0))</f>
        <v>0</v>
      </c>
    </row>
    <row r="6" spans="1:9" ht="20.100000000000001" customHeight="1" x14ac:dyDescent="0.3">
      <c r="A6" s="3" t="s">
        <v>54</v>
      </c>
      <c r="B6" s="3" t="s">
        <v>55</v>
      </c>
      <c r="C6" s="3" t="s">
        <v>18</v>
      </c>
      <c r="D6" s="3"/>
      <c r="E6" s="3"/>
      <c r="F6" s="3"/>
      <c r="G6" s="1" t="str">
        <f>IF(D6&lt;=0,"",D6+E6-F6)</f>
        <v/>
      </c>
      <c r="H6" s="1" t="s">
        <v>322</v>
      </c>
      <c r="I6" s="1"/>
    </row>
    <row r="7" spans="1:9" ht="20.100000000000001" customHeight="1" x14ac:dyDescent="0.3">
      <c r="A7" s="3" t="s">
        <v>56</v>
      </c>
      <c r="B7" s="3" t="s">
        <v>57</v>
      </c>
      <c r="C7" s="3" t="s">
        <v>18</v>
      </c>
      <c r="D7" s="3"/>
      <c r="E7" s="3"/>
      <c r="F7" s="3"/>
      <c r="G7" s="1" t="str">
        <f>IF(D7&lt;=0,"",D7+E7-F7)</f>
        <v/>
      </c>
      <c r="H7" s="1" t="s">
        <v>322</v>
      </c>
      <c r="I7" s="1">
        <f>IF(H7="","",IF(H7&lt;=10,11-H7,0))</f>
        <v>0</v>
      </c>
    </row>
    <row r="8" spans="1:9" ht="20.100000000000001" customHeight="1" x14ac:dyDescent="0.3">
      <c r="A8" s="3"/>
      <c r="B8" s="3"/>
      <c r="C8" s="3" t="s">
        <v>18</v>
      </c>
      <c r="D8" s="3"/>
      <c r="E8" s="3"/>
      <c r="F8" s="3"/>
      <c r="G8" s="1" t="str">
        <f>IF(D8&lt;=0,"",D8+E8-F8)</f>
        <v/>
      </c>
      <c r="H8" s="1" t="s">
        <v>322</v>
      </c>
      <c r="I8" s="1"/>
    </row>
    <row r="9" spans="1:9" ht="20.100000000000001" customHeight="1" x14ac:dyDescent="0.3">
      <c r="A9" s="3"/>
      <c r="B9" s="3"/>
      <c r="C9" s="3" t="s">
        <v>18</v>
      </c>
      <c r="D9" s="3"/>
      <c r="E9" s="3"/>
      <c r="F9" s="3"/>
      <c r="G9" s="1" t="str">
        <f>IF(D9&lt;=0,"",D9+E9-F9)</f>
        <v/>
      </c>
      <c r="H9" s="1" t="str">
        <f>IF(G9="","",RANK(G9,$G$5:$G$9,0))</f>
        <v/>
      </c>
      <c r="I9" s="1" t="str">
        <f>IF(H9="","",IF(H9&lt;=10,11-H9,0))</f>
        <v/>
      </c>
    </row>
    <row r="10" spans="1:9" ht="20.100000000000001" customHeight="1" x14ac:dyDescent="0.3">
      <c r="A10" s="43" t="s">
        <v>58</v>
      </c>
      <c r="B10" s="36"/>
      <c r="C10" s="36"/>
      <c r="D10" s="36"/>
      <c r="E10" s="36"/>
      <c r="F10" s="36"/>
      <c r="G10" s="36"/>
      <c r="H10" s="36"/>
      <c r="I10" s="37"/>
    </row>
    <row r="11" spans="1:9" ht="20.100000000000001" customHeight="1" x14ac:dyDescent="0.3">
      <c r="A11" s="3" t="s">
        <v>59</v>
      </c>
      <c r="B11" s="3" t="s">
        <v>60</v>
      </c>
      <c r="C11" s="3" t="s">
        <v>19</v>
      </c>
      <c r="D11" s="3"/>
      <c r="E11" s="3"/>
      <c r="F11" s="3"/>
      <c r="G11" s="1" t="str">
        <f>IF(D11&lt;=0,"",D11+E11-F11)</f>
        <v/>
      </c>
      <c r="H11" s="1" t="s">
        <v>322</v>
      </c>
      <c r="I11" s="1">
        <f>IF(H11="","",IF(H11&lt;=10,11-H11,0))</f>
        <v>0</v>
      </c>
    </row>
    <row r="12" spans="1:9" ht="20.100000000000001" customHeight="1" x14ac:dyDescent="0.3">
      <c r="A12" s="3" t="s">
        <v>61</v>
      </c>
      <c r="B12" s="3" t="s">
        <v>62</v>
      </c>
      <c r="C12" s="3" t="s">
        <v>19</v>
      </c>
      <c r="D12" s="3"/>
      <c r="E12" s="3"/>
      <c r="F12" s="3"/>
      <c r="G12" s="1" t="str">
        <f>IF(D12&lt;=0,"",D12+E12-F12)</f>
        <v/>
      </c>
      <c r="H12" s="1" t="s">
        <v>322</v>
      </c>
      <c r="I12" s="1">
        <f>IF(H12="","",IF(H12&lt;=10,11-H12,0))</f>
        <v>0</v>
      </c>
    </row>
    <row r="13" spans="1:9" ht="20.100000000000001" customHeight="1" x14ac:dyDescent="0.3">
      <c r="A13" s="3" t="s">
        <v>63</v>
      </c>
      <c r="B13" s="3" t="s">
        <v>64</v>
      </c>
      <c r="C13" s="3" t="s">
        <v>19</v>
      </c>
      <c r="D13" s="3"/>
      <c r="E13" s="3"/>
      <c r="F13" s="3"/>
      <c r="G13" s="1" t="str">
        <f>IF(D13&lt;=0,"",D13+E13-F13)</f>
        <v/>
      </c>
      <c r="H13" s="1" t="s">
        <v>322</v>
      </c>
      <c r="I13" s="1">
        <f>IF(H13="","",IF(H13&lt;=10,11-H13,0))</f>
        <v>0</v>
      </c>
    </row>
    <row r="14" spans="1:9" ht="20.100000000000001" customHeight="1" x14ac:dyDescent="0.3">
      <c r="A14" s="3" t="s">
        <v>65</v>
      </c>
      <c r="B14" s="3" t="s">
        <v>66</v>
      </c>
      <c r="C14" s="3" t="s">
        <v>19</v>
      </c>
      <c r="D14" s="3">
        <v>28</v>
      </c>
      <c r="E14" s="3">
        <v>29</v>
      </c>
      <c r="F14" s="3"/>
      <c r="G14" s="1">
        <f>IF(D14&lt;=0,"",D14+E14-F14)</f>
        <v>57</v>
      </c>
      <c r="H14" s="1">
        <f>IF(G14="","",RANK(G14,$G$11:$G$15,0))</f>
        <v>1</v>
      </c>
      <c r="I14" s="1">
        <f>IF(H14="","",IF(H14&lt;=10,11-H14,0))</f>
        <v>10</v>
      </c>
    </row>
    <row r="15" spans="1:9" ht="20.100000000000001" customHeight="1" x14ac:dyDescent="0.3">
      <c r="A15" s="3"/>
      <c r="B15" s="3"/>
      <c r="C15" s="3" t="s">
        <v>19</v>
      </c>
      <c r="D15" s="3"/>
      <c r="E15" s="3"/>
      <c r="F15" s="3"/>
      <c r="G15" s="1" t="str">
        <f>IF(D15&lt;=0,"",D15+E15-F15)</f>
        <v/>
      </c>
      <c r="H15" s="1" t="str">
        <f>IF(G15="","",RANK(G15,$G$11:$G$15,0))</f>
        <v/>
      </c>
      <c r="I15" s="1" t="str">
        <f>IF(H15="","",IF(H15&lt;=10,11-H15,0))</f>
        <v/>
      </c>
    </row>
    <row r="16" spans="1:9" ht="20.100000000000001" customHeight="1" x14ac:dyDescent="0.3">
      <c r="A16" s="43" t="s">
        <v>20</v>
      </c>
      <c r="B16" s="36"/>
      <c r="C16" s="36"/>
      <c r="D16" s="36"/>
      <c r="E16" s="36"/>
      <c r="F16" s="36"/>
      <c r="G16" s="36"/>
      <c r="H16" s="36"/>
      <c r="I16" s="37"/>
    </row>
    <row r="17" spans="1:9" ht="20.100000000000001" customHeight="1" x14ac:dyDescent="0.3">
      <c r="A17" s="3" t="s">
        <v>67</v>
      </c>
      <c r="B17" s="3" t="s">
        <v>68</v>
      </c>
      <c r="C17" s="3" t="s">
        <v>20</v>
      </c>
      <c r="D17" s="3"/>
      <c r="E17" s="3"/>
      <c r="F17" s="3"/>
      <c r="G17" s="1" t="str">
        <f>IF(D17&lt;=0,"",D17+E17-F17)</f>
        <v/>
      </c>
      <c r="H17" s="1" t="s">
        <v>322</v>
      </c>
      <c r="I17" s="1">
        <f>IF(H17="","",IF(H17&lt;=10,11-H17,0))</f>
        <v>0</v>
      </c>
    </row>
    <row r="18" spans="1:9" ht="20.100000000000001" customHeight="1" x14ac:dyDescent="0.3">
      <c r="A18" s="3" t="s">
        <v>69</v>
      </c>
      <c r="B18" s="3" t="s">
        <v>70</v>
      </c>
      <c r="C18" s="3" t="s">
        <v>20</v>
      </c>
      <c r="D18" s="3">
        <v>28</v>
      </c>
      <c r="E18" s="3">
        <v>25</v>
      </c>
      <c r="F18" s="3"/>
      <c r="G18" s="1">
        <f>IF(D18&lt;=0,"",D18+E18-F18)</f>
        <v>53</v>
      </c>
      <c r="H18" s="1">
        <v>1</v>
      </c>
      <c r="I18" s="1">
        <f>IF(H18="","",IF(H18&lt;=10,11-H18,0))</f>
        <v>10</v>
      </c>
    </row>
    <row r="19" spans="1:9" ht="20.100000000000001" customHeight="1" x14ac:dyDescent="0.3">
      <c r="A19" s="3" t="s">
        <v>71</v>
      </c>
      <c r="B19" s="3" t="s">
        <v>72</v>
      </c>
      <c r="C19" s="3" t="s">
        <v>20</v>
      </c>
      <c r="D19" s="3"/>
      <c r="E19" s="3"/>
      <c r="F19" s="3"/>
      <c r="G19" s="1" t="str">
        <f>IF(D19&lt;=0,"",D19+E19-F19)</f>
        <v/>
      </c>
      <c r="H19" s="1" t="s">
        <v>322</v>
      </c>
      <c r="I19" s="1"/>
    </row>
    <row r="20" spans="1:9" ht="20.100000000000001" customHeight="1" x14ac:dyDescent="0.3">
      <c r="A20" s="3"/>
      <c r="B20" s="3"/>
      <c r="C20" s="3" t="s">
        <v>20</v>
      </c>
      <c r="D20" s="3"/>
      <c r="E20" s="3"/>
      <c r="F20" s="3"/>
      <c r="G20" s="1" t="str">
        <f>IF(D20&lt;=0,"",D20+E20-F20)</f>
        <v/>
      </c>
      <c r="H20" s="1" t="str">
        <f>IF(G20="","",RANK(G20,$G$18:$G$20,0))</f>
        <v/>
      </c>
      <c r="I20" s="1" t="str">
        <f>IF(H20="","",IF(H20&lt;=10,11-H20,0))</f>
        <v/>
      </c>
    </row>
    <row r="21" spans="1:9" ht="20.100000000000001" customHeight="1" x14ac:dyDescent="0.3">
      <c r="A21" s="43" t="s">
        <v>21</v>
      </c>
      <c r="B21" s="36"/>
      <c r="C21" s="36"/>
      <c r="D21" s="36"/>
      <c r="E21" s="36"/>
      <c r="F21" s="36"/>
      <c r="G21" s="36"/>
      <c r="H21" s="36"/>
      <c r="I21" s="37"/>
    </row>
    <row r="22" spans="1:9" ht="20.100000000000001" customHeight="1" x14ac:dyDescent="0.3">
      <c r="A22" s="3" t="s">
        <v>73</v>
      </c>
      <c r="B22" s="3" t="s">
        <v>74</v>
      </c>
      <c r="C22" s="3" t="s">
        <v>21</v>
      </c>
      <c r="D22" s="3">
        <v>32</v>
      </c>
      <c r="E22" s="3">
        <v>35</v>
      </c>
      <c r="F22" s="3">
        <v>5</v>
      </c>
      <c r="G22" s="1">
        <f>IF(D22&lt;=0,"",D22+E22-F22)</f>
        <v>62</v>
      </c>
      <c r="H22" s="1">
        <v>1</v>
      </c>
      <c r="I22" s="1">
        <f>IF(H22="","",IF(H22&lt;=10,11-H22,0))</f>
        <v>10</v>
      </c>
    </row>
    <row r="23" spans="1:9" ht="20.100000000000001" customHeight="1" x14ac:dyDescent="0.3">
      <c r="A23" s="3" t="s">
        <v>75</v>
      </c>
      <c r="B23" s="3" t="s">
        <v>76</v>
      </c>
      <c r="C23" s="3" t="s">
        <v>21</v>
      </c>
      <c r="D23" s="3"/>
      <c r="E23" s="3"/>
      <c r="F23" s="3"/>
      <c r="G23" s="1" t="str">
        <f>IF(D23&lt;=0,"",D23+E23-F23)</f>
        <v/>
      </c>
      <c r="H23" s="1" t="s">
        <v>322</v>
      </c>
      <c r="I23" s="1">
        <f>IF(H23="","",IF(H23&lt;=10,11-H23,0))</f>
        <v>0</v>
      </c>
    </row>
    <row r="24" spans="1:9" ht="20.100000000000001" customHeight="1" x14ac:dyDescent="0.3">
      <c r="A24" s="3"/>
      <c r="B24" s="3"/>
      <c r="C24" s="3" t="s">
        <v>21</v>
      </c>
      <c r="D24" s="3"/>
      <c r="E24" s="3"/>
      <c r="F24" s="3"/>
      <c r="G24" s="1" t="str">
        <f>IF(D24&lt;=0,"",D24+E24-F24)</f>
        <v/>
      </c>
      <c r="H24" s="1" t="str">
        <f>IF(G24="","",RANK(G24,$G$23:$G$26,0))</f>
        <v/>
      </c>
      <c r="I24" s="1" t="str">
        <f>IF(H24="","",IF(H24&lt;=10,11-H24,0))</f>
        <v/>
      </c>
    </row>
    <row r="25" spans="1:9" ht="20.100000000000001" customHeight="1" x14ac:dyDescent="0.3">
      <c r="A25" s="3"/>
      <c r="B25" s="3"/>
      <c r="C25" s="3" t="s">
        <v>21</v>
      </c>
      <c r="D25" s="3"/>
      <c r="E25" s="3"/>
      <c r="F25" s="3"/>
      <c r="G25" s="1" t="str">
        <f>IF(D25&lt;=0,"",D25+E25-F25)</f>
        <v/>
      </c>
      <c r="H25" s="1" t="str">
        <f>IF(G25="","",RANK(G25,$G$23:$G$26,0))</f>
        <v/>
      </c>
      <c r="I25" s="1" t="str">
        <f>IF(H25="","",IF(H25&lt;=10,11-H25,0))</f>
        <v/>
      </c>
    </row>
    <row r="26" spans="1:9" ht="20.100000000000001" customHeight="1" x14ac:dyDescent="0.3">
      <c r="A26" s="3"/>
      <c r="B26" s="3"/>
      <c r="C26" s="3" t="s">
        <v>21</v>
      </c>
      <c r="D26" s="3"/>
      <c r="E26" s="3"/>
      <c r="F26" s="3"/>
      <c r="G26" s="1" t="str">
        <f>IF(D26&lt;=0,"",D26+E26-F26)</f>
        <v/>
      </c>
      <c r="H26" s="1" t="str">
        <f>IF(G26="","",RANK(G26,$G$23:$G$26,0))</f>
        <v/>
      </c>
      <c r="I26" s="1" t="str">
        <f>IF(H26="","",IF(H26&lt;=10,11-H26,0))</f>
        <v/>
      </c>
    </row>
    <row r="27" spans="1:9" ht="20.100000000000001" customHeight="1" x14ac:dyDescent="0.3">
      <c r="A27" s="43" t="s">
        <v>77</v>
      </c>
      <c r="B27" s="36"/>
      <c r="C27" s="36"/>
      <c r="D27" s="36"/>
      <c r="E27" s="36"/>
      <c r="F27" s="36"/>
      <c r="G27" s="36"/>
      <c r="H27" s="36"/>
      <c r="I27" s="37"/>
    </row>
    <row r="28" spans="1:9" ht="19.95" customHeight="1" x14ac:dyDescent="0.3">
      <c r="A28" s="3" t="s">
        <v>78</v>
      </c>
      <c r="B28" s="3" t="s">
        <v>79</v>
      </c>
      <c r="C28" s="3" t="s">
        <v>22</v>
      </c>
      <c r="D28" s="3"/>
      <c r="E28" s="3"/>
      <c r="F28" s="3"/>
      <c r="G28" s="1" t="str">
        <f>IF(D28&lt;=0,"",D28+E28-F28)</f>
        <v/>
      </c>
      <c r="H28" s="1" t="str">
        <f>IF(G28="","",RANK(G28,$G$28:$G$28,0))</f>
        <v/>
      </c>
      <c r="I28" s="1" t="str">
        <f>IF(H28="","",IF(H28&lt;=10,11-H28,0))</f>
        <v/>
      </c>
    </row>
    <row r="29" spans="1:9" ht="19.95" customHeight="1" x14ac:dyDescent="0.3">
      <c r="A29" s="1" t="s">
        <v>80</v>
      </c>
      <c r="B29" s="3" t="s">
        <v>81</v>
      </c>
      <c r="C29" s="3" t="s">
        <v>22</v>
      </c>
      <c r="D29" s="4"/>
      <c r="E29" s="4"/>
      <c r="F29" s="4"/>
      <c r="G29" s="1" t="str">
        <f>IF(D29&lt;=0,"",D29+E29-F29)</f>
        <v/>
      </c>
      <c r="H29" s="1" t="str">
        <f>IF(G29="","",RANK(G29,$G$28:$G$28,0))</f>
        <v/>
      </c>
      <c r="I29" s="1" t="str">
        <f>IF(H29="","",IF(H29&lt;=10,11-H29,0))</f>
        <v/>
      </c>
    </row>
    <row r="30" spans="1:9" ht="19.95" customHeight="1" x14ac:dyDescent="0.3">
      <c r="A30" s="1"/>
      <c r="B30" s="3"/>
      <c r="C30" s="3" t="s">
        <v>22</v>
      </c>
      <c r="D30" s="4"/>
      <c r="E30" s="4"/>
      <c r="F30" s="4"/>
      <c r="G30" s="1" t="str">
        <f>IF(D30&lt;=0,"",D30+E30-F30)</f>
        <v/>
      </c>
      <c r="H30" s="1" t="str">
        <f>IF(G30="","",RANK(G30,$G$28:$G$28,0))</f>
        <v/>
      </c>
      <c r="I30" s="1" t="str">
        <f>IF(H30="","",IF(H30&lt;=10,11-H30,0))</f>
        <v/>
      </c>
    </row>
    <row r="31" spans="1:9" ht="19.95" customHeight="1" x14ac:dyDescent="0.3">
      <c r="A31" s="1"/>
      <c r="B31" s="3"/>
      <c r="C31" s="3" t="s">
        <v>22</v>
      </c>
      <c r="D31" s="4"/>
      <c r="E31" s="4"/>
      <c r="F31" s="4"/>
      <c r="G31" s="1" t="str">
        <f>IF(D31&lt;=0,"",D31+E31-F31)</f>
        <v/>
      </c>
      <c r="H31" s="1" t="str">
        <f>IF(G31="","",RANK(G31,$G$28:$G$28,0))</f>
        <v/>
      </c>
      <c r="I31" s="1" t="str">
        <f>IF(H31="","",IF(H31&lt;=10,11-H31,0))</f>
        <v/>
      </c>
    </row>
    <row r="32" spans="1:9" ht="19.95" customHeight="1" x14ac:dyDescent="0.3">
      <c r="A32" s="4"/>
      <c r="B32" s="4"/>
      <c r="C32" s="3" t="s">
        <v>22</v>
      </c>
      <c r="D32" s="4"/>
      <c r="E32" s="4"/>
      <c r="F32" s="4"/>
      <c r="G32" s="1" t="str">
        <f>IF(D32&lt;=0,"",D32+E32-F32)</f>
        <v/>
      </c>
      <c r="H32" s="1" t="str">
        <f>IF(G32="","",RANK(G32,$G$28:$G$32,0))</f>
        <v/>
      </c>
      <c r="I32" s="1" t="str">
        <f>IF(H32="","",IF(H32&lt;=10,11-H32,0))</f>
        <v/>
      </c>
    </row>
  </sheetData>
  <mergeCells count="7">
    <mergeCell ref="A10:I10"/>
    <mergeCell ref="A1:I1"/>
    <mergeCell ref="A27:I27"/>
    <mergeCell ref="A3:I3"/>
    <mergeCell ref="A4:I4"/>
    <mergeCell ref="A21:I21"/>
    <mergeCell ref="A16:I16"/>
  </mergeCells>
  <pageMargins left="0.25" right="0.25" top="0.75" bottom="0.75" header="0.3" footer="0.3"/>
  <pageSetup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20"/>
  <sheetViews>
    <sheetView workbookViewId="0">
      <selection activeCell="H11" sqref="H11"/>
    </sheetView>
  </sheetViews>
  <sheetFormatPr defaultRowHeight="14.4" x14ac:dyDescent="0.3"/>
  <cols>
    <col min="1" max="1" width="22.6640625" customWidth="1"/>
    <col min="2" max="2" width="10.6640625" customWidth="1"/>
    <col min="3" max="3" width="38.6640625" customWidth="1"/>
    <col min="4" max="9" width="8.6640625" customWidth="1"/>
  </cols>
  <sheetData>
    <row r="1" spans="1:9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100000000000001" customHeight="1" x14ac:dyDescent="0.3">
      <c r="A2" s="1" t="s">
        <v>1</v>
      </c>
      <c r="B2" s="1" t="s">
        <v>2</v>
      </c>
      <c r="C2" s="1" t="s">
        <v>82</v>
      </c>
      <c r="D2" s="1" t="s">
        <v>49</v>
      </c>
      <c r="E2" s="1" t="s">
        <v>50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5">
      <c r="A3" s="59" t="s">
        <v>248</v>
      </c>
      <c r="B3" s="36"/>
      <c r="C3" s="36"/>
      <c r="D3" s="36"/>
      <c r="E3" s="36"/>
      <c r="F3" s="36"/>
      <c r="G3" s="36"/>
      <c r="H3" s="36"/>
      <c r="I3" s="37"/>
    </row>
    <row r="4" spans="1:9" ht="20.100000000000001" customHeight="1" x14ac:dyDescent="0.3">
      <c r="A4" s="58" t="s">
        <v>249</v>
      </c>
      <c r="B4" s="36"/>
      <c r="C4" s="36"/>
      <c r="D4" s="36"/>
      <c r="E4" s="36"/>
      <c r="F4" s="36"/>
      <c r="G4" s="36"/>
      <c r="H4" s="36"/>
      <c r="I4" s="37"/>
    </row>
    <row r="5" spans="1:9" ht="20.100000000000001" customHeight="1" x14ac:dyDescent="0.3">
      <c r="A5" s="14" t="s">
        <v>296</v>
      </c>
      <c r="B5" s="3" t="s">
        <v>76</v>
      </c>
      <c r="C5" s="3" t="s">
        <v>249</v>
      </c>
      <c r="D5" s="3">
        <v>36</v>
      </c>
      <c r="E5" s="3">
        <v>36</v>
      </c>
      <c r="F5" s="3"/>
      <c r="G5" s="1">
        <f t="shared" ref="G5:G20" si="0">IF(D5&lt;=0,"",D5+E5-F5)</f>
        <v>72</v>
      </c>
      <c r="H5" s="1">
        <f t="array" ref="H5">IF(G5="","",MATCH(G5,_xlfn._xlws.SORT(_xlfn.UNIQUE(_xlfn._xlws.FILTER(_xlfn.VSTACK('Bull Riding Group #1'!$G$5:$G$20,'Bull Riding Group #2'!$G$5:$G$21),_xlfn.VSTACK('Bull Riding Group #1'!$G$5:$G$20,'Bull Riding Group #2'!$G$5:$G$21)&lt;&gt;"")),1,-1),0))</f>
        <v>1</v>
      </c>
      <c r="I5" s="1">
        <f t="shared" ref="I5:I20" si="1">IF(H5="","",IF(H5&lt;=10,11-H5,0))</f>
        <v>10</v>
      </c>
    </row>
    <row r="6" spans="1:9" ht="20.100000000000001" customHeight="1" x14ac:dyDescent="0.3">
      <c r="A6" s="14" t="s">
        <v>297</v>
      </c>
      <c r="B6" s="13" t="s">
        <v>298</v>
      </c>
      <c r="C6" s="3" t="s">
        <v>249</v>
      </c>
      <c r="D6" s="3">
        <v>35</v>
      </c>
      <c r="E6" s="3">
        <v>33</v>
      </c>
      <c r="F6" s="3"/>
      <c r="G6" s="1">
        <f t="shared" si="0"/>
        <v>68</v>
      </c>
      <c r="H6" s="1">
        <f t="array" ref="H6">IF(G6="","",MATCH(G6,_xlfn._xlws.SORT(_xlfn.UNIQUE(_xlfn._xlws.FILTER(_xlfn.VSTACK('Bull Riding Group #1'!$G$5:$G$20,'Bull Riding Group #2'!$G$5:$G$21),_xlfn.VSTACK('Bull Riding Group #1'!$G$5:$G$20,'Bull Riding Group #2'!$G$5:$G$21)&lt;&gt;"")),1,-1),0))</f>
        <v>3</v>
      </c>
      <c r="I6" s="1">
        <f t="shared" si="1"/>
        <v>8</v>
      </c>
    </row>
    <row r="7" spans="1:9" ht="20.100000000000001" customHeight="1" x14ac:dyDescent="0.3">
      <c r="A7" s="14" t="s">
        <v>299</v>
      </c>
      <c r="B7" s="3" t="s">
        <v>300</v>
      </c>
      <c r="C7" s="3" t="s">
        <v>249</v>
      </c>
      <c r="D7" s="3"/>
      <c r="E7" s="3"/>
      <c r="F7" s="3"/>
      <c r="G7" s="1" t="str">
        <f t="shared" si="0"/>
        <v/>
      </c>
      <c r="H7" s="1" t="s">
        <v>322</v>
      </c>
      <c r="I7" s="1">
        <f t="shared" si="1"/>
        <v>0</v>
      </c>
    </row>
    <row r="8" spans="1:9" ht="20.100000000000001" customHeight="1" x14ac:dyDescent="0.3">
      <c r="A8" s="14" t="s">
        <v>301</v>
      </c>
      <c r="B8" s="3" t="s">
        <v>302</v>
      </c>
      <c r="C8" s="3" t="s">
        <v>249</v>
      </c>
      <c r="D8" s="3">
        <v>27</v>
      </c>
      <c r="E8" s="3">
        <v>23</v>
      </c>
      <c r="F8" s="3"/>
      <c r="G8" s="1">
        <f t="shared" si="0"/>
        <v>50</v>
      </c>
      <c r="H8" s="1">
        <f t="array" ref="H8">IF(G8="","",MATCH(G8,_xlfn._xlws.SORT(_xlfn.UNIQUE(_xlfn._xlws.FILTER(_xlfn.VSTACK('Bull Riding Group #1'!$G$5:$G$20,'Bull Riding Group #2'!$G$5:$G$21),_xlfn.VSTACK('Bull Riding Group #1'!$G$5:$G$20,'Bull Riding Group #2'!$G$5:$G$21)&lt;&gt;"")),1,-1),0))</f>
        <v>4</v>
      </c>
      <c r="I8" s="1">
        <f t="shared" si="1"/>
        <v>7</v>
      </c>
    </row>
    <row r="9" spans="1:9" ht="20.100000000000001" customHeight="1" x14ac:dyDescent="0.3">
      <c r="A9" s="14" t="s">
        <v>303</v>
      </c>
      <c r="B9" s="3" t="s">
        <v>304</v>
      </c>
      <c r="C9" s="3" t="s">
        <v>249</v>
      </c>
      <c r="D9" s="3"/>
      <c r="E9" s="3"/>
      <c r="F9" s="3"/>
      <c r="G9" s="1" t="str">
        <f t="shared" si="0"/>
        <v/>
      </c>
      <c r="H9" s="1" t="s">
        <v>322</v>
      </c>
      <c r="I9" s="1">
        <f t="shared" si="1"/>
        <v>0</v>
      </c>
    </row>
    <row r="10" spans="1:9" ht="20.100000000000001" customHeight="1" x14ac:dyDescent="0.3">
      <c r="A10" s="14" t="s">
        <v>305</v>
      </c>
      <c r="B10" s="3" t="s">
        <v>306</v>
      </c>
      <c r="C10" s="3" t="s">
        <v>249</v>
      </c>
      <c r="D10" s="3"/>
      <c r="E10" s="3"/>
      <c r="F10" s="3"/>
      <c r="G10" s="1" t="str">
        <f t="shared" si="0"/>
        <v/>
      </c>
      <c r="H10" s="1" t="s">
        <v>322</v>
      </c>
      <c r="I10" s="1">
        <f t="shared" si="1"/>
        <v>0</v>
      </c>
    </row>
    <row r="11" spans="1:9" ht="20.100000000000001" customHeight="1" x14ac:dyDescent="0.3">
      <c r="A11" s="14" t="s">
        <v>307</v>
      </c>
      <c r="B11" s="3" t="s">
        <v>308</v>
      </c>
      <c r="C11" s="3" t="s">
        <v>249</v>
      </c>
      <c r="D11" s="3">
        <v>37</v>
      </c>
      <c r="E11" s="3">
        <v>33</v>
      </c>
      <c r="F11" s="3"/>
      <c r="G11" s="1">
        <f t="shared" si="0"/>
        <v>70</v>
      </c>
      <c r="H11" s="1">
        <f t="array" ref="H11">IF(G11="","",MATCH(G11,_xlfn._xlws.SORT(_xlfn.UNIQUE(_xlfn._xlws.FILTER(_xlfn.VSTACK('Bull Riding Group #1'!$G$5:$G$20,'Bull Riding Group #2'!$G$5:$G$21),_xlfn.VSTACK('Bull Riding Group #1'!$G$5:$G$20,'Bull Riding Group #2'!$G$5:$G$21)&lt;&gt;"")),1,-1),0))</f>
        <v>2</v>
      </c>
      <c r="I11" s="1">
        <f t="shared" si="1"/>
        <v>9</v>
      </c>
    </row>
    <row r="12" spans="1:9" ht="20.100000000000001" customHeight="1" x14ac:dyDescent="0.3">
      <c r="A12" s="3"/>
      <c r="B12" s="3"/>
      <c r="C12" s="3" t="s">
        <v>249</v>
      </c>
      <c r="D12" s="3"/>
      <c r="E12" s="3"/>
      <c r="F12" s="3"/>
      <c r="G12" s="1" t="str">
        <f t="shared" si="0"/>
        <v/>
      </c>
      <c r="H12" s="1" t="str">
        <f t="array" ref="H12">IF(G12="","",MATCH(G12,_xlfn._xlws.SORT(_xlfn.UNIQUE(_xlfn._xlws.FILTER(_xlfn.VSTACK('Bull Riding Group #1'!$G$5:$G$20,'Bull Riding Group #2'!$G$5:$G$21),_xlfn.VSTACK('Bull Riding Group #1'!$G$5:$G$20,'Bull Riding Group #2'!$G$5:$G$21)&lt;&gt;"")),1,-1),0))</f>
        <v/>
      </c>
      <c r="I12" s="1" t="str">
        <f t="shared" si="1"/>
        <v/>
      </c>
    </row>
    <row r="13" spans="1:9" ht="20.100000000000001" customHeight="1" x14ac:dyDescent="0.3">
      <c r="A13" s="3"/>
      <c r="B13" s="3"/>
      <c r="C13" s="3" t="s">
        <v>249</v>
      </c>
      <c r="D13" s="3"/>
      <c r="E13" s="3"/>
      <c r="F13" s="3"/>
      <c r="G13" s="1" t="str">
        <f t="shared" si="0"/>
        <v/>
      </c>
      <c r="H13" s="1" t="str">
        <f t="array" ref="H13">IF(G13="","",MATCH(G13,_xlfn._xlws.SORT(_xlfn.UNIQUE(_xlfn._xlws.FILTER(_xlfn.VSTACK('Bull Riding Group #1'!$G$5:$G$20,'Bull Riding Group #2'!$G$5:$G$21),_xlfn.VSTACK('Bull Riding Group #1'!$G$5:$G$20,'Bull Riding Group #2'!$G$5:$G$21)&lt;&gt;"")),1,-1),0))</f>
        <v/>
      </c>
      <c r="I13" s="1" t="str">
        <f t="shared" si="1"/>
        <v/>
      </c>
    </row>
    <row r="14" spans="1:9" ht="20.100000000000001" customHeight="1" x14ac:dyDescent="0.3">
      <c r="A14" s="3"/>
      <c r="B14" s="3"/>
      <c r="C14" s="3" t="s">
        <v>249</v>
      </c>
      <c r="D14" s="3"/>
      <c r="E14" s="3"/>
      <c r="F14" s="3"/>
      <c r="G14" s="1" t="str">
        <f t="shared" si="0"/>
        <v/>
      </c>
      <c r="H14" s="1" t="str">
        <f t="array" ref="H14">IF(G14="","",MATCH(G14,_xlfn._xlws.SORT(_xlfn.UNIQUE(_xlfn._xlws.FILTER(_xlfn.VSTACK('Bull Riding Group #1'!$G$5:$G$20,'Bull Riding Group #2'!$G$5:$G$21),_xlfn.VSTACK('Bull Riding Group #1'!$G$5:$G$20,'Bull Riding Group #2'!$G$5:$G$21)&lt;&gt;"")),1,-1),0))</f>
        <v/>
      </c>
      <c r="I14" s="1" t="str">
        <f t="shared" si="1"/>
        <v/>
      </c>
    </row>
    <row r="15" spans="1:9" ht="20.100000000000001" customHeight="1" x14ac:dyDescent="0.3">
      <c r="A15" s="3"/>
      <c r="B15" s="3"/>
      <c r="C15" s="3" t="s">
        <v>249</v>
      </c>
      <c r="D15" s="3"/>
      <c r="E15" s="3"/>
      <c r="F15" s="3"/>
      <c r="G15" s="1" t="str">
        <f t="shared" si="0"/>
        <v/>
      </c>
      <c r="H15" s="1" t="str">
        <f t="array" ref="H15">IF(G15="","",MATCH(G15,_xlfn._xlws.SORT(_xlfn.UNIQUE(_xlfn._xlws.FILTER(_xlfn.VSTACK('Bull Riding Group #1'!$G$5:$G$20,'Bull Riding Group #2'!$G$5:$G$21),_xlfn.VSTACK('Bull Riding Group #1'!$G$5:$G$20,'Bull Riding Group #2'!$G$5:$G$21)&lt;&gt;"")),1,-1),0))</f>
        <v/>
      </c>
      <c r="I15" s="1" t="str">
        <f t="shared" si="1"/>
        <v/>
      </c>
    </row>
    <row r="16" spans="1:9" ht="20.100000000000001" customHeight="1" x14ac:dyDescent="0.3">
      <c r="A16" s="3"/>
      <c r="B16" s="3"/>
      <c r="C16" s="3" t="s">
        <v>249</v>
      </c>
      <c r="D16" s="3"/>
      <c r="E16" s="3"/>
      <c r="F16" s="3"/>
      <c r="G16" s="1" t="str">
        <f t="shared" si="0"/>
        <v/>
      </c>
      <c r="H16" s="1" t="str">
        <f t="array" ref="H16">IF(G16="","",MATCH(G16,_xlfn._xlws.SORT(_xlfn.UNIQUE(_xlfn._xlws.FILTER(_xlfn.VSTACK('Bull Riding Group #1'!$G$5:$G$20,'Bull Riding Group #2'!$G$5:$G$21),_xlfn.VSTACK('Bull Riding Group #1'!$G$5:$G$20,'Bull Riding Group #2'!$G$5:$G$21)&lt;&gt;"")),1,-1),0))</f>
        <v/>
      </c>
      <c r="I16" s="1" t="str">
        <f t="shared" si="1"/>
        <v/>
      </c>
    </row>
    <row r="17" spans="1:9" ht="20.100000000000001" customHeight="1" x14ac:dyDescent="0.3">
      <c r="A17" s="3"/>
      <c r="B17" s="3"/>
      <c r="C17" s="3" t="s">
        <v>249</v>
      </c>
      <c r="D17" s="3"/>
      <c r="E17" s="3"/>
      <c r="F17" s="3"/>
      <c r="G17" s="1" t="str">
        <f t="shared" si="0"/>
        <v/>
      </c>
      <c r="H17" s="1" t="str">
        <f t="array" ref="H17">IF(G17="","",MATCH(G17,_xlfn._xlws.SORT(_xlfn.UNIQUE(_xlfn._xlws.FILTER(_xlfn.VSTACK('Bull Riding Group #1'!$G$5:$G$20,'Bull Riding Group #2'!$G$5:$G$21),_xlfn.VSTACK('Bull Riding Group #1'!$G$5:$G$20,'Bull Riding Group #2'!$G$5:$G$21)&lt;&gt;"")),1,-1),0))</f>
        <v/>
      </c>
      <c r="I17" s="1" t="str">
        <f t="shared" si="1"/>
        <v/>
      </c>
    </row>
    <row r="18" spans="1:9" ht="20.100000000000001" customHeight="1" x14ac:dyDescent="0.3">
      <c r="A18" s="3"/>
      <c r="B18" s="3"/>
      <c r="C18" s="3" t="s">
        <v>249</v>
      </c>
      <c r="D18" s="3"/>
      <c r="E18" s="3"/>
      <c r="F18" s="3"/>
      <c r="G18" s="1" t="str">
        <f t="shared" si="0"/>
        <v/>
      </c>
      <c r="H18" s="1" t="str">
        <f t="array" ref="H18">IF(G18="","",MATCH(G18,_xlfn._xlws.SORT(_xlfn.UNIQUE(_xlfn._xlws.FILTER(_xlfn.VSTACK('Bull Riding Group #1'!$G$5:$G$20,'Bull Riding Group #2'!$G$5:$G$21),_xlfn.VSTACK('Bull Riding Group #1'!$G$5:$G$20,'Bull Riding Group #2'!$G$5:$G$21)&lt;&gt;"")),1,-1),0))</f>
        <v/>
      </c>
      <c r="I18" s="1" t="str">
        <f t="shared" si="1"/>
        <v/>
      </c>
    </row>
    <row r="19" spans="1:9" ht="20.100000000000001" customHeight="1" x14ac:dyDescent="0.3">
      <c r="A19" s="3"/>
      <c r="B19" s="3"/>
      <c r="C19" s="3" t="s">
        <v>249</v>
      </c>
      <c r="D19" s="3"/>
      <c r="E19" s="3"/>
      <c r="F19" s="3"/>
      <c r="G19" s="1" t="str">
        <f t="shared" si="0"/>
        <v/>
      </c>
      <c r="H19" s="1" t="str">
        <f t="array" ref="H19">IF(G19="","",MATCH(G19,_xlfn._xlws.SORT(_xlfn.UNIQUE(_xlfn._xlws.FILTER(_xlfn.VSTACK('Bull Riding Group #1'!$G$5:$G$20,'Bull Riding Group #2'!$G$5:$G$21),_xlfn.VSTACK('Bull Riding Group #1'!$G$5:$G$20,'Bull Riding Group #2'!$G$5:$G$21)&lt;&gt;"")),1,-1),0))</f>
        <v/>
      </c>
      <c r="I19" s="1" t="str">
        <f t="shared" si="1"/>
        <v/>
      </c>
    </row>
    <row r="20" spans="1:9" ht="20.100000000000001" customHeight="1" x14ac:dyDescent="0.3">
      <c r="A20" s="3"/>
      <c r="B20" s="3"/>
      <c r="C20" s="3" t="s">
        <v>249</v>
      </c>
      <c r="D20" s="3"/>
      <c r="E20" s="3"/>
      <c r="F20" s="3"/>
      <c r="G20" s="1" t="str">
        <f t="shared" si="0"/>
        <v/>
      </c>
      <c r="H20" s="1" t="str">
        <f t="array" ref="H20">IF(G20="","",MATCH(G20,_xlfn._xlws.SORT(_xlfn.UNIQUE(_xlfn._xlws.FILTER(_xlfn.VSTACK('Bull Riding Group #1'!$G$5:$G$20,'Bull Riding Group #2'!$G$5:$G$21),_xlfn.VSTACK('Bull Riding Group #1'!$G$5:$G$20,'Bull Riding Group #2'!$G$5:$G$21)&lt;&gt;"")),1,-1),0))</f>
        <v/>
      </c>
      <c r="I20" s="1" t="str">
        <f t="shared" si="1"/>
        <v/>
      </c>
    </row>
  </sheetData>
  <mergeCells count="3">
    <mergeCell ref="A1:I1"/>
    <mergeCell ref="A4:I4"/>
    <mergeCell ref="A3:I3"/>
  </mergeCells>
  <pageMargins left="0.25" right="0.25" top="0.75" bottom="0.75" header="0.3" footer="0.3"/>
  <pageSetup scale="8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8"/>
  <sheetViews>
    <sheetView topLeftCell="A28" workbookViewId="0">
      <selection activeCell="G34" sqref="G34"/>
    </sheetView>
  </sheetViews>
  <sheetFormatPr defaultRowHeight="14.4" x14ac:dyDescent="0.3"/>
  <cols>
    <col min="1" max="1" width="22.6640625" customWidth="1"/>
    <col min="2" max="2" width="10.6640625" customWidth="1"/>
    <col min="3" max="3" width="30.6640625" customWidth="1"/>
    <col min="4" max="8" width="10.6640625" customWidth="1"/>
  </cols>
  <sheetData>
    <row r="1" spans="1:8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7"/>
    </row>
    <row r="2" spans="1:8" ht="20.100000000000001" customHeight="1" x14ac:dyDescent="0.3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 x14ac:dyDescent="0.5">
      <c r="A3" s="78" t="s">
        <v>250</v>
      </c>
      <c r="B3" s="36"/>
      <c r="C3" s="36"/>
      <c r="D3" s="36"/>
      <c r="E3" s="36"/>
      <c r="F3" s="36"/>
      <c r="G3" s="36"/>
      <c r="H3" s="37"/>
    </row>
    <row r="4" spans="1:8" ht="20.100000000000001" customHeight="1" x14ac:dyDescent="0.3">
      <c r="A4" s="77" t="s">
        <v>42</v>
      </c>
      <c r="B4" s="36"/>
      <c r="C4" s="36"/>
      <c r="D4" s="36"/>
      <c r="E4" s="36"/>
      <c r="F4" s="36"/>
      <c r="G4" s="36"/>
      <c r="H4" s="37"/>
    </row>
    <row r="5" spans="1:8" ht="20.100000000000001" customHeight="1" x14ac:dyDescent="0.3">
      <c r="A5" s="3" t="s">
        <v>143</v>
      </c>
      <c r="B5" s="3" t="s">
        <v>144</v>
      </c>
      <c r="C5" s="3" t="s">
        <v>42</v>
      </c>
      <c r="D5" s="3">
        <v>19.379000000000001</v>
      </c>
      <c r="E5" s="3"/>
      <c r="F5" s="1">
        <f t="shared" ref="F5:F13" si="0">IF(D5&lt;=0,"",D5+E5)</f>
        <v>19.379000000000001</v>
      </c>
      <c r="G5" s="1">
        <f t="shared" ref="G5:G13" si="1">IF(F5="","",RANK(F5,$F$5:$F$13,1))</f>
        <v>5</v>
      </c>
      <c r="H5" s="1">
        <f t="shared" ref="H5:H13" si="2">IF(G5="","",IF(G5&lt;=10,11-G5,0))</f>
        <v>6</v>
      </c>
    </row>
    <row r="6" spans="1:8" ht="20.100000000000001" customHeight="1" x14ac:dyDescent="0.3">
      <c r="A6" s="3" t="s">
        <v>96</v>
      </c>
      <c r="B6" s="3" t="s">
        <v>97</v>
      </c>
      <c r="C6" s="3" t="s">
        <v>42</v>
      </c>
      <c r="D6" s="3">
        <v>17.646000000000001</v>
      </c>
      <c r="E6" s="3"/>
      <c r="F6" s="1">
        <f t="shared" si="0"/>
        <v>17.646000000000001</v>
      </c>
      <c r="G6" s="1">
        <f t="shared" si="1"/>
        <v>4</v>
      </c>
      <c r="H6" s="1">
        <f t="shared" si="2"/>
        <v>7</v>
      </c>
    </row>
    <row r="7" spans="1:8" ht="20.100000000000001" customHeight="1" x14ac:dyDescent="0.3">
      <c r="A7" s="3" t="s">
        <v>147</v>
      </c>
      <c r="B7" s="3" t="s">
        <v>148</v>
      </c>
      <c r="C7" s="3" t="s">
        <v>42</v>
      </c>
      <c r="D7" s="3">
        <v>9.7629999999999999</v>
      </c>
      <c r="E7" s="3"/>
      <c r="F7" s="1">
        <f t="shared" si="0"/>
        <v>9.7629999999999999</v>
      </c>
      <c r="G7" s="1">
        <f t="shared" si="1"/>
        <v>1</v>
      </c>
      <c r="H7" s="1">
        <f t="shared" si="2"/>
        <v>10</v>
      </c>
    </row>
    <row r="8" spans="1:8" ht="20.100000000000001" customHeight="1" x14ac:dyDescent="0.3">
      <c r="A8" s="3" t="s">
        <v>149</v>
      </c>
      <c r="B8" s="3" t="s">
        <v>150</v>
      </c>
      <c r="C8" s="3" t="s">
        <v>42</v>
      </c>
      <c r="D8" s="3">
        <v>9.8840000000000003</v>
      </c>
      <c r="E8" s="3"/>
      <c r="F8" s="1">
        <f t="shared" si="0"/>
        <v>9.8840000000000003</v>
      </c>
      <c r="G8" s="1">
        <f t="shared" si="1"/>
        <v>2</v>
      </c>
      <c r="H8" s="1">
        <f t="shared" si="2"/>
        <v>9</v>
      </c>
    </row>
    <row r="9" spans="1:8" ht="20.100000000000001" customHeight="1" x14ac:dyDescent="0.3">
      <c r="A9" s="3" t="s">
        <v>151</v>
      </c>
      <c r="B9" s="3" t="s">
        <v>152</v>
      </c>
      <c r="C9" s="3" t="s">
        <v>42</v>
      </c>
      <c r="D9" s="3">
        <v>11.834</v>
      </c>
      <c r="E9" s="3"/>
      <c r="F9" s="1">
        <f t="shared" si="0"/>
        <v>11.834</v>
      </c>
      <c r="G9" s="1">
        <f t="shared" si="1"/>
        <v>3</v>
      </c>
      <c r="H9" s="1">
        <f t="shared" si="2"/>
        <v>8</v>
      </c>
    </row>
    <row r="10" spans="1:8" ht="20.100000000000001" customHeight="1" x14ac:dyDescent="0.3">
      <c r="A10" s="15" t="s">
        <v>153</v>
      </c>
      <c r="B10" s="3" t="s">
        <v>194</v>
      </c>
      <c r="C10" s="3" t="s">
        <v>42</v>
      </c>
      <c r="D10" s="3">
        <v>19.689</v>
      </c>
      <c r="E10" s="3"/>
      <c r="F10" s="1">
        <f t="shared" si="0"/>
        <v>19.689</v>
      </c>
      <c r="G10" s="1">
        <f t="shared" si="1"/>
        <v>6</v>
      </c>
      <c r="H10" s="1">
        <f t="shared" si="2"/>
        <v>5</v>
      </c>
    </row>
    <row r="11" spans="1:8" ht="20.100000000000001" customHeight="1" x14ac:dyDescent="0.3">
      <c r="A11" s="3"/>
      <c r="B11" s="3"/>
      <c r="C11" s="3" t="s">
        <v>42</v>
      </c>
      <c r="D11" s="3"/>
      <c r="E11" s="3"/>
      <c r="F11" s="1" t="str">
        <f t="shared" si="0"/>
        <v/>
      </c>
      <c r="G11" s="1" t="str">
        <f t="shared" si="1"/>
        <v/>
      </c>
      <c r="H11" s="1" t="str">
        <f t="shared" si="2"/>
        <v/>
      </c>
    </row>
    <row r="12" spans="1:8" ht="20.100000000000001" customHeight="1" x14ac:dyDescent="0.3">
      <c r="A12" s="3"/>
      <c r="B12" s="3"/>
      <c r="C12" s="3" t="s">
        <v>42</v>
      </c>
      <c r="D12" s="3"/>
      <c r="E12" s="3"/>
      <c r="F12" s="1" t="str">
        <f t="shared" si="0"/>
        <v/>
      </c>
      <c r="G12" s="1" t="str">
        <f t="shared" si="1"/>
        <v/>
      </c>
      <c r="H12" s="1" t="str">
        <f t="shared" si="2"/>
        <v/>
      </c>
    </row>
    <row r="13" spans="1:8" ht="20.100000000000001" customHeight="1" x14ac:dyDescent="0.3">
      <c r="A13" s="3"/>
      <c r="B13" s="3"/>
      <c r="C13" s="3" t="s">
        <v>251</v>
      </c>
      <c r="D13" s="3"/>
      <c r="E13" s="3"/>
      <c r="F13" s="1" t="str">
        <f t="shared" si="0"/>
        <v/>
      </c>
      <c r="G13" s="1" t="str">
        <f t="shared" si="1"/>
        <v/>
      </c>
      <c r="H13" s="1" t="str">
        <f t="shared" si="2"/>
        <v/>
      </c>
    </row>
    <row r="14" spans="1:8" ht="20.100000000000001" customHeight="1" x14ac:dyDescent="0.3">
      <c r="A14" s="77" t="s">
        <v>43</v>
      </c>
      <c r="B14" s="36"/>
      <c r="C14" s="36"/>
      <c r="D14" s="36"/>
      <c r="E14" s="36"/>
      <c r="F14" s="36"/>
      <c r="G14" s="36"/>
      <c r="H14" s="37"/>
    </row>
    <row r="15" spans="1:8" ht="20.100000000000001" customHeight="1" x14ac:dyDescent="0.3">
      <c r="A15" s="3" t="s">
        <v>157</v>
      </c>
      <c r="B15" s="3" t="s">
        <v>158</v>
      </c>
      <c r="C15" s="3" t="s">
        <v>43</v>
      </c>
      <c r="D15" s="3">
        <v>18.491</v>
      </c>
      <c r="E15" s="3"/>
      <c r="F15" s="1">
        <f t="shared" ref="F15:F30" si="3">IF(D15&lt;=0,"",D15+E15)</f>
        <v>18.491</v>
      </c>
      <c r="G15" s="1">
        <f t="shared" ref="G15:G30" si="4">IF(F15="","",RANK(F15,$F$15:$F$30,1))</f>
        <v>3</v>
      </c>
      <c r="H15" s="1">
        <f t="shared" ref="H15:H30" si="5">IF(G15="","",IF(G15&lt;=10,11-G15,0))</f>
        <v>8</v>
      </c>
    </row>
    <row r="16" spans="1:8" ht="20.100000000000001" customHeight="1" x14ac:dyDescent="0.3">
      <c r="A16" s="3" t="s">
        <v>165</v>
      </c>
      <c r="B16" s="3" t="s">
        <v>166</v>
      </c>
      <c r="C16" s="3" t="s">
        <v>43</v>
      </c>
      <c r="D16" s="3"/>
      <c r="E16" s="3"/>
      <c r="F16" s="1" t="str">
        <f t="shared" si="3"/>
        <v/>
      </c>
      <c r="G16" s="1" t="s">
        <v>323</v>
      </c>
      <c r="H16" s="1">
        <f t="shared" si="5"/>
        <v>0</v>
      </c>
    </row>
    <row r="17" spans="1:8" ht="20.100000000000001" customHeight="1" x14ac:dyDescent="0.3">
      <c r="A17" s="3" t="s">
        <v>177</v>
      </c>
      <c r="B17" s="3" t="s">
        <v>178</v>
      </c>
      <c r="C17" s="3" t="s">
        <v>43</v>
      </c>
      <c r="D17" s="3">
        <v>23.933</v>
      </c>
      <c r="E17" s="3"/>
      <c r="F17" s="1">
        <f t="shared" si="3"/>
        <v>23.933</v>
      </c>
      <c r="G17" s="1">
        <f t="shared" si="4"/>
        <v>7</v>
      </c>
      <c r="H17" s="1">
        <f t="shared" si="5"/>
        <v>4</v>
      </c>
    </row>
    <row r="18" spans="1:8" ht="20.100000000000001" customHeight="1" x14ac:dyDescent="0.3">
      <c r="A18" s="3" t="s">
        <v>252</v>
      </c>
      <c r="B18" s="3" t="s">
        <v>253</v>
      </c>
      <c r="C18" s="3" t="s">
        <v>43</v>
      </c>
      <c r="D18" s="3">
        <v>29.768999999999998</v>
      </c>
      <c r="E18" s="3"/>
      <c r="F18" s="1">
        <f t="shared" si="3"/>
        <v>29.768999999999998</v>
      </c>
      <c r="G18" s="1">
        <f t="shared" si="4"/>
        <v>8</v>
      </c>
      <c r="H18" s="1">
        <f t="shared" si="5"/>
        <v>3</v>
      </c>
    </row>
    <row r="19" spans="1:8" ht="20.100000000000001" customHeight="1" x14ac:dyDescent="0.3">
      <c r="A19" s="3" t="s">
        <v>102</v>
      </c>
      <c r="B19" s="3" t="s">
        <v>103</v>
      </c>
      <c r="C19" s="3" t="s">
        <v>43</v>
      </c>
      <c r="D19" s="3"/>
      <c r="E19" s="3"/>
      <c r="F19" s="1" t="str">
        <f t="shared" si="3"/>
        <v/>
      </c>
      <c r="G19" s="1" t="s">
        <v>323</v>
      </c>
      <c r="H19" s="1">
        <f t="shared" si="5"/>
        <v>0</v>
      </c>
    </row>
    <row r="20" spans="1:8" ht="20.100000000000001" customHeight="1" x14ac:dyDescent="0.3">
      <c r="A20" s="3" t="s">
        <v>86</v>
      </c>
      <c r="B20" s="3" t="s">
        <v>13</v>
      </c>
      <c r="C20" s="3" t="s">
        <v>43</v>
      </c>
      <c r="D20" s="3">
        <v>18.515000000000001</v>
      </c>
      <c r="E20" s="3"/>
      <c r="F20" s="1">
        <f t="shared" si="3"/>
        <v>18.515000000000001</v>
      </c>
      <c r="G20" s="1">
        <f t="shared" si="4"/>
        <v>4</v>
      </c>
      <c r="H20" s="1">
        <f t="shared" si="5"/>
        <v>7</v>
      </c>
    </row>
    <row r="21" spans="1:8" ht="20.100000000000001" customHeight="1" x14ac:dyDescent="0.3">
      <c r="A21" s="3" t="s">
        <v>98</v>
      </c>
      <c r="B21" s="3" t="s">
        <v>99</v>
      </c>
      <c r="C21" s="3" t="s">
        <v>43</v>
      </c>
      <c r="D21" s="3"/>
      <c r="E21" s="3"/>
      <c r="F21" s="1" t="str">
        <f t="shared" si="3"/>
        <v/>
      </c>
      <c r="G21" s="1" t="s">
        <v>323</v>
      </c>
      <c r="H21" s="1">
        <f t="shared" si="5"/>
        <v>0</v>
      </c>
    </row>
    <row r="22" spans="1:8" ht="20.100000000000001" customHeight="1" x14ac:dyDescent="0.3">
      <c r="A22" s="3" t="s">
        <v>104</v>
      </c>
      <c r="B22" s="3" t="s">
        <v>105</v>
      </c>
      <c r="C22" s="3" t="s">
        <v>43</v>
      </c>
      <c r="D22" s="3">
        <v>12.234999999999999</v>
      </c>
      <c r="E22" s="3"/>
      <c r="F22" s="1">
        <f t="shared" si="3"/>
        <v>12.234999999999999</v>
      </c>
      <c r="G22" s="1">
        <f t="shared" si="4"/>
        <v>1</v>
      </c>
      <c r="H22" s="1">
        <f t="shared" si="5"/>
        <v>10</v>
      </c>
    </row>
    <row r="23" spans="1:8" ht="20.100000000000001" customHeight="1" x14ac:dyDescent="0.3">
      <c r="A23" s="3" t="s">
        <v>228</v>
      </c>
      <c r="B23" s="3" t="s">
        <v>229</v>
      </c>
      <c r="C23" s="3" t="s">
        <v>43</v>
      </c>
      <c r="D23" s="3">
        <v>21.023</v>
      </c>
      <c r="E23" s="3"/>
      <c r="F23" s="1">
        <f t="shared" si="3"/>
        <v>21.023</v>
      </c>
      <c r="G23" s="1">
        <f t="shared" si="4"/>
        <v>5</v>
      </c>
      <c r="H23" s="1">
        <f t="shared" si="5"/>
        <v>6</v>
      </c>
    </row>
    <row r="24" spans="1:8" ht="20.100000000000001" customHeight="1" x14ac:dyDescent="0.3">
      <c r="A24" s="3" t="s">
        <v>155</v>
      </c>
      <c r="B24" s="3" t="s">
        <v>156</v>
      </c>
      <c r="C24" s="3" t="s">
        <v>43</v>
      </c>
      <c r="D24" s="3">
        <v>23.530999999999999</v>
      </c>
      <c r="E24" s="3"/>
      <c r="F24" s="1">
        <f t="shared" si="3"/>
        <v>23.530999999999999</v>
      </c>
      <c r="G24" s="1">
        <f t="shared" si="4"/>
        <v>6</v>
      </c>
      <c r="H24" s="1">
        <f t="shared" si="5"/>
        <v>5</v>
      </c>
    </row>
    <row r="25" spans="1:8" ht="20.100000000000001" customHeight="1" x14ac:dyDescent="0.3">
      <c r="A25" s="3" t="s">
        <v>239</v>
      </c>
      <c r="B25" s="3" t="s">
        <v>240</v>
      </c>
      <c r="C25" s="3" t="s">
        <v>43</v>
      </c>
      <c r="D25" s="3">
        <v>15.461</v>
      </c>
      <c r="E25" s="3"/>
      <c r="F25" s="1">
        <f t="shared" si="3"/>
        <v>15.461</v>
      </c>
      <c r="G25" s="1">
        <f t="shared" si="4"/>
        <v>2</v>
      </c>
      <c r="H25" s="1">
        <f t="shared" si="5"/>
        <v>9</v>
      </c>
    </row>
    <row r="26" spans="1:8" ht="20.100000000000001" customHeight="1" x14ac:dyDescent="0.3">
      <c r="A26" s="3"/>
      <c r="B26" s="3"/>
      <c r="C26" s="3" t="s">
        <v>43</v>
      </c>
      <c r="D26" s="3"/>
      <c r="E26" s="3"/>
      <c r="F26" s="1" t="str">
        <f t="shared" si="3"/>
        <v/>
      </c>
      <c r="G26" s="1" t="str">
        <f t="shared" si="4"/>
        <v/>
      </c>
      <c r="H26" s="1" t="str">
        <f t="shared" si="5"/>
        <v/>
      </c>
    </row>
    <row r="27" spans="1:8" ht="20.100000000000001" customHeight="1" x14ac:dyDescent="0.3">
      <c r="A27" s="3"/>
      <c r="B27" s="3"/>
      <c r="C27" s="3" t="s">
        <v>43</v>
      </c>
      <c r="D27" s="3"/>
      <c r="E27" s="3"/>
      <c r="F27" s="1" t="str">
        <f t="shared" si="3"/>
        <v/>
      </c>
      <c r="G27" s="1" t="str">
        <f t="shared" si="4"/>
        <v/>
      </c>
      <c r="H27" s="1" t="str">
        <f t="shared" si="5"/>
        <v/>
      </c>
    </row>
    <row r="28" spans="1:8" ht="20.100000000000001" customHeight="1" x14ac:dyDescent="0.3">
      <c r="A28" s="3"/>
      <c r="B28" s="3"/>
      <c r="C28" s="3" t="s">
        <v>43</v>
      </c>
      <c r="D28" s="3"/>
      <c r="E28" s="3"/>
      <c r="F28" s="1" t="str">
        <f t="shared" si="3"/>
        <v/>
      </c>
      <c r="G28" s="1" t="str">
        <f t="shared" si="4"/>
        <v/>
      </c>
      <c r="H28" s="1" t="str">
        <f t="shared" si="5"/>
        <v/>
      </c>
    </row>
    <row r="29" spans="1:8" ht="20.100000000000001" customHeight="1" x14ac:dyDescent="0.3">
      <c r="A29" s="3"/>
      <c r="B29" s="3"/>
      <c r="C29" s="3" t="s">
        <v>43</v>
      </c>
      <c r="D29" s="3"/>
      <c r="E29" s="3"/>
      <c r="F29" s="1" t="str">
        <f t="shared" si="3"/>
        <v/>
      </c>
      <c r="G29" s="1" t="str">
        <f t="shared" si="4"/>
        <v/>
      </c>
      <c r="H29" s="1" t="str">
        <f t="shared" si="5"/>
        <v/>
      </c>
    </row>
    <row r="30" spans="1:8" ht="20.100000000000001" customHeight="1" x14ac:dyDescent="0.3">
      <c r="A30" s="3"/>
      <c r="B30" s="3"/>
      <c r="C30" s="3" t="s">
        <v>43</v>
      </c>
      <c r="D30" s="3"/>
      <c r="E30" s="3"/>
      <c r="F30" s="1" t="str">
        <f t="shared" si="3"/>
        <v/>
      </c>
      <c r="G30" s="1" t="str">
        <f t="shared" si="4"/>
        <v/>
      </c>
      <c r="H30" s="1" t="str">
        <f t="shared" si="5"/>
        <v/>
      </c>
    </row>
    <row r="31" spans="1:8" ht="20.100000000000001" customHeight="1" x14ac:dyDescent="0.3">
      <c r="A31" s="77" t="s">
        <v>44</v>
      </c>
      <c r="B31" s="36"/>
      <c r="C31" s="36"/>
      <c r="D31" s="36"/>
      <c r="E31" s="36"/>
      <c r="F31" s="36"/>
      <c r="G31" s="36"/>
      <c r="H31" s="37"/>
    </row>
    <row r="32" spans="1:8" ht="20.100000000000001" customHeight="1" x14ac:dyDescent="0.3">
      <c r="A32" s="3" t="s">
        <v>112</v>
      </c>
      <c r="B32" s="3" t="s">
        <v>11</v>
      </c>
      <c r="C32" s="3" t="s">
        <v>44</v>
      </c>
      <c r="D32" s="3">
        <v>14.881</v>
      </c>
      <c r="E32" s="3"/>
      <c r="F32" s="1">
        <f t="shared" ref="F32:F40" si="6">IF(D32&lt;=0,"",D32+E32)</f>
        <v>14.881</v>
      </c>
      <c r="G32" s="1">
        <f t="shared" ref="G32:G40" si="7">IF(F32="","",RANK(F32,$F$32:$F$40,1))</f>
        <v>3</v>
      </c>
      <c r="H32" s="1">
        <f t="shared" ref="H32:H40" si="8">IF(G32="","",IF(G32&lt;=10,11-G32,0))</f>
        <v>8</v>
      </c>
    </row>
    <row r="33" spans="1:8" ht="20.100000000000001" customHeight="1" x14ac:dyDescent="0.3">
      <c r="A33" s="3" t="s">
        <v>115</v>
      </c>
      <c r="B33" s="3" t="s">
        <v>116</v>
      </c>
      <c r="C33" s="3" t="s">
        <v>44</v>
      </c>
      <c r="D33" s="3"/>
      <c r="E33" s="3"/>
      <c r="F33" s="1" t="str">
        <f t="shared" si="6"/>
        <v/>
      </c>
      <c r="G33" s="1" t="s">
        <v>323</v>
      </c>
      <c r="H33" s="1">
        <f t="shared" si="8"/>
        <v>0</v>
      </c>
    </row>
    <row r="34" spans="1:8" ht="20.100000000000001" customHeight="1" x14ac:dyDescent="0.3">
      <c r="A34" s="3" t="s">
        <v>193</v>
      </c>
      <c r="B34" s="3" t="s">
        <v>194</v>
      </c>
      <c r="C34" s="3" t="s">
        <v>44</v>
      </c>
      <c r="D34" s="3">
        <v>20.251000000000001</v>
      </c>
      <c r="E34" s="3"/>
      <c r="F34" s="1">
        <f t="shared" si="6"/>
        <v>20.251000000000001</v>
      </c>
      <c r="G34" s="1">
        <f t="shared" si="7"/>
        <v>4</v>
      </c>
      <c r="H34" s="1">
        <f t="shared" si="8"/>
        <v>7</v>
      </c>
    </row>
    <row r="35" spans="1:8" ht="20.100000000000001" customHeight="1" x14ac:dyDescent="0.3">
      <c r="A35" s="3" t="s">
        <v>113</v>
      </c>
      <c r="B35" s="3" t="s">
        <v>114</v>
      </c>
      <c r="C35" s="3" t="s">
        <v>44</v>
      </c>
      <c r="D35" s="3">
        <v>9.6210000000000004</v>
      </c>
      <c r="E35" s="3"/>
      <c r="F35" s="1">
        <f t="shared" si="6"/>
        <v>9.6210000000000004</v>
      </c>
      <c r="G35" s="1">
        <f t="shared" si="7"/>
        <v>1</v>
      </c>
      <c r="H35" s="1">
        <f t="shared" si="8"/>
        <v>10</v>
      </c>
    </row>
    <row r="36" spans="1:8" ht="20.100000000000001" customHeight="1" x14ac:dyDescent="0.3">
      <c r="A36" s="3" t="s">
        <v>108</v>
      </c>
      <c r="B36" s="3" t="s">
        <v>109</v>
      </c>
      <c r="C36" s="3" t="s">
        <v>44</v>
      </c>
      <c r="D36" s="3">
        <v>14.282</v>
      </c>
      <c r="E36" s="3"/>
      <c r="F36" s="1">
        <f t="shared" si="6"/>
        <v>14.282</v>
      </c>
      <c r="G36" s="1">
        <f t="shared" si="7"/>
        <v>2</v>
      </c>
      <c r="H36" s="1">
        <f t="shared" si="8"/>
        <v>9</v>
      </c>
    </row>
    <row r="37" spans="1:8" ht="20.100000000000001" customHeight="1" x14ac:dyDescent="0.3">
      <c r="A37" s="3"/>
      <c r="B37" s="3"/>
      <c r="C37" s="3" t="s">
        <v>44</v>
      </c>
      <c r="D37" s="3"/>
      <c r="E37" s="3"/>
      <c r="F37" s="1" t="str">
        <f t="shared" si="6"/>
        <v/>
      </c>
      <c r="G37" s="1" t="str">
        <f t="shared" si="7"/>
        <v/>
      </c>
      <c r="H37" s="1" t="str">
        <f t="shared" si="8"/>
        <v/>
      </c>
    </row>
    <row r="38" spans="1:8" ht="20.100000000000001" customHeight="1" x14ac:dyDescent="0.3">
      <c r="A38" s="3"/>
      <c r="B38" s="3"/>
      <c r="C38" s="3" t="s">
        <v>44</v>
      </c>
      <c r="D38" s="3"/>
      <c r="E38" s="3"/>
      <c r="F38" s="1" t="str">
        <f t="shared" si="6"/>
        <v/>
      </c>
      <c r="G38" s="1" t="str">
        <f t="shared" si="7"/>
        <v/>
      </c>
      <c r="H38" s="1" t="str">
        <f t="shared" si="8"/>
        <v/>
      </c>
    </row>
    <row r="39" spans="1:8" ht="20.100000000000001" customHeight="1" x14ac:dyDescent="0.3">
      <c r="A39" s="3"/>
      <c r="B39" s="3"/>
      <c r="C39" s="3" t="s">
        <v>44</v>
      </c>
      <c r="D39" s="3"/>
      <c r="E39" s="3"/>
      <c r="F39" s="1" t="str">
        <f t="shared" si="6"/>
        <v/>
      </c>
      <c r="G39" s="1" t="str">
        <f t="shared" si="7"/>
        <v/>
      </c>
      <c r="H39" s="1" t="str">
        <f t="shared" si="8"/>
        <v/>
      </c>
    </row>
    <row r="40" spans="1:8" ht="20.100000000000001" customHeight="1" x14ac:dyDescent="0.3">
      <c r="A40" s="3"/>
      <c r="B40" s="3"/>
      <c r="C40" s="3" t="s">
        <v>44</v>
      </c>
      <c r="D40" s="3"/>
      <c r="E40" s="3"/>
      <c r="F40" s="1" t="str">
        <f t="shared" si="6"/>
        <v/>
      </c>
      <c r="G40" s="1" t="str">
        <f t="shared" si="7"/>
        <v/>
      </c>
      <c r="H40" s="1" t="str">
        <f t="shared" si="8"/>
        <v/>
      </c>
    </row>
    <row r="41" spans="1:8" ht="20.100000000000001" customHeight="1" x14ac:dyDescent="0.3"/>
    <row r="42" spans="1:8" ht="20.100000000000001" customHeight="1" x14ac:dyDescent="0.3"/>
    <row r="43" spans="1:8" ht="20.100000000000001" customHeight="1" x14ac:dyDescent="0.3"/>
    <row r="44" spans="1:8" ht="20.100000000000001" customHeight="1" x14ac:dyDescent="0.3"/>
    <row r="45" spans="1:8" ht="20.100000000000001" customHeight="1" x14ac:dyDescent="0.3"/>
    <row r="46" spans="1:8" ht="20.100000000000001" customHeight="1" x14ac:dyDescent="0.3"/>
    <row r="47" spans="1:8" ht="20.100000000000001" customHeight="1" x14ac:dyDescent="0.3"/>
    <row r="48" spans="1:8" ht="20.100000000000001" customHeight="1" x14ac:dyDescent="0.3"/>
  </sheetData>
  <mergeCells count="5">
    <mergeCell ref="A4:H4"/>
    <mergeCell ref="A3:H3"/>
    <mergeCell ref="A14:H14"/>
    <mergeCell ref="A1:H1"/>
    <mergeCell ref="A31:H31"/>
  </mergeCells>
  <pageMargins left="0.25" right="0.25" top="0.75" bottom="0.75" header="0.3" footer="0.3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21"/>
  <sheetViews>
    <sheetView workbookViewId="0">
      <selection activeCell="H12" sqref="H12"/>
    </sheetView>
  </sheetViews>
  <sheetFormatPr defaultRowHeight="14.4" x14ac:dyDescent="0.3"/>
  <cols>
    <col min="1" max="1" width="22.6640625" customWidth="1"/>
    <col min="2" max="2" width="10.6640625" customWidth="1"/>
    <col min="3" max="3" width="38.6640625" customWidth="1"/>
    <col min="4" max="9" width="8.6640625" customWidth="1"/>
  </cols>
  <sheetData>
    <row r="1" spans="1:9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100000000000001" customHeight="1" x14ac:dyDescent="0.3">
      <c r="A2" s="1" t="s">
        <v>1</v>
      </c>
      <c r="B2" s="1" t="s">
        <v>2</v>
      </c>
      <c r="C2" s="1" t="s">
        <v>82</v>
      </c>
      <c r="D2" s="1" t="s">
        <v>49</v>
      </c>
      <c r="E2" s="1" t="s">
        <v>50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5">
      <c r="A3" s="59" t="s">
        <v>254</v>
      </c>
      <c r="B3" s="36"/>
      <c r="C3" s="36"/>
      <c r="D3" s="36"/>
      <c r="E3" s="36"/>
      <c r="F3" s="36"/>
      <c r="G3" s="36"/>
      <c r="H3" s="36"/>
      <c r="I3" s="37"/>
    </row>
    <row r="4" spans="1:9" ht="20.100000000000001" customHeight="1" x14ac:dyDescent="0.3">
      <c r="A4" s="58" t="s">
        <v>249</v>
      </c>
      <c r="B4" s="36"/>
      <c r="C4" s="36"/>
      <c r="D4" s="36"/>
      <c r="E4" s="36"/>
      <c r="F4" s="36"/>
      <c r="G4" s="36"/>
      <c r="H4" s="36"/>
      <c r="I4" s="37"/>
    </row>
    <row r="5" spans="1:9" ht="19.95" customHeight="1" x14ac:dyDescent="0.3">
      <c r="A5" s="21" t="s">
        <v>309</v>
      </c>
      <c r="B5" s="3" t="s">
        <v>310</v>
      </c>
      <c r="C5" s="3" t="s">
        <v>249</v>
      </c>
      <c r="D5" s="3"/>
      <c r="E5" s="3"/>
      <c r="F5" s="3"/>
      <c r="G5" s="1" t="str">
        <f t="shared" ref="G5:G21" si="0">IF(D5&lt;=0,"",D5+E5-F5)</f>
        <v/>
      </c>
      <c r="H5" s="1" t="s">
        <v>322</v>
      </c>
      <c r="I5" s="1">
        <f t="shared" ref="I5:I21" si="1">IF(H5="","",IF(H5&lt;=10,11-H5,0))</f>
        <v>0</v>
      </c>
    </row>
    <row r="6" spans="1:9" ht="19.95" customHeight="1" x14ac:dyDescent="0.3">
      <c r="A6" s="21" t="s">
        <v>311</v>
      </c>
      <c r="B6" s="3" t="s">
        <v>312</v>
      </c>
      <c r="C6" s="3" t="s">
        <v>249</v>
      </c>
      <c r="D6" s="3"/>
      <c r="E6" s="3"/>
      <c r="F6" s="3"/>
      <c r="G6" s="1" t="str">
        <f t="shared" si="0"/>
        <v/>
      </c>
      <c r="H6" s="1" t="s">
        <v>322</v>
      </c>
      <c r="I6" s="1">
        <f t="shared" si="1"/>
        <v>0</v>
      </c>
    </row>
    <row r="7" spans="1:9" ht="19.95" customHeight="1" x14ac:dyDescent="0.3">
      <c r="A7" s="21" t="s">
        <v>313</v>
      </c>
      <c r="B7" s="3" t="s">
        <v>314</v>
      </c>
      <c r="C7" s="3" t="s">
        <v>249</v>
      </c>
      <c r="D7" s="3"/>
      <c r="E7" s="3"/>
      <c r="F7" s="3"/>
      <c r="G7" s="1" t="str">
        <f t="shared" si="0"/>
        <v/>
      </c>
      <c r="H7" s="1" t="s">
        <v>322</v>
      </c>
      <c r="I7" s="1">
        <f t="shared" si="1"/>
        <v>0</v>
      </c>
    </row>
    <row r="8" spans="1:9" ht="19.95" customHeight="1" x14ac:dyDescent="0.3">
      <c r="A8" s="21" t="s">
        <v>315</v>
      </c>
      <c r="B8" s="3" t="s">
        <v>316</v>
      </c>
      <c r="C8" s="3" t="s">
        <v>249</v>
      </c>
      <c r="D8" s="3"/>
      <c r="E8" s="3"/>
      <c r="F8" s="3"/>
      <c r="G8" s="1" t="str">
        <f t="shared" si="0"/>
        <v/>
      </c>
      <c r="H8" s="1" t="s">
        <v>322</v>
      </c>
      <c r="I8" s="1">
        <f t="shared" si="1"/>
        <v>0</v>
      </c>
    </row>
    <row r="9" spans="1:9" ht="19.95" customHeight="1" x14ac:dyDescent="0.3">
      <c r="A9" s="21" t="s">
        <v>317</v>
      </c>
      <c r="B9" s="3" t="s">
        <v>130</v>
      </c>
      <c r="C9" s="3" t="s">
        <v>249</v>
      </c>
      <c r="D9" s="3"/>
      <c r="E9" s="3"/>
      <c r="F9" s="3"/>
      <c r="G9" s="1" t="str">
        <f t="shared" si="0"/>
        <v/>
      </c>
      <c r="H9" s="1" t="s">
        <v>322</v>
      </c>
      <c r="I9" s="1">
        <f t="shared" si="1"/>
        <v>0</v>
      </c>
    </row>
    <row r="10" spans="1:9" ht="19.95" customHeight="1" x14ac:dyDescent="0.3">
      <c r="A10" s="21" t="s">
        <v>318</v>
      </c>
      <c r="B10" s="3" t="s">
        <v>319</v>
      </c>
      <c r="C10" s="3" t="s">
        <v>249</v>
      </c>
      <c r="D10" s="3"/>
      <c r="E10" s="3"/>
      <c r="F10" s="3"/>
      <c r="G10" s="1" t="str">
        <f t="shared" si="0"/>
        <v/>
      </c>
      <c r="H10" s="1" t="s">
        <v>322</v>
      </c>
      <c r="I10" s="1">
        <f t="shared" si="1"/>
        <v>0</v>
      </c>
    </row>
    <row r="11" spans="1:9" ht="19.95" customHeight="1" x14ac:dyDescent="0.3">
      <c r="A11" s="21" t="s">
        <v>320</v>
      </c>
      <c r="B11" s="3" t="s">
        <v>321</v>
      </c>
      <c r="C11" s="3" t="s">
        <v>249</v>
      </c>
      <c r="D11" s="3"/>
      <c r="E11" s="3"/>
      <c r="F11" s="3"/>
      <c r="G11" s="1" t="str">
        <f t="shared" si="0"/>
        <v/>
      </c>
      <c r="H11" s="1" t="s">
        <v>322</v>
      </c>
      <c r="I11" s="1">
        <f t="shared" si="1"/>
        <v>0</v>
      </c>
    </row>
    <row r="12" spans="1:9" ht="19.95" customHeight="1" x14ac:dyDescent="0.3">
      <c r="A12" s="3"/>
      <c r="B12" s="3"/>
      <c r="C12" s="3" t="s">
        <v>249</v>
      </c>
      <c r="D12" s="3"/>
      <c r="E12" s="3"/>
      <c r="F12" s="3"/>
      <c r="G12" s="1" t="str">
        <f t="shared" si="0"/>
        <v/>
      </c>
      <c r="H12" s="1" t="str">
        <f t="array" ref="H12">IF(G12="","",MATCH(G12,_xlfn._xlws.SORT(_xlfn.UNIQUE(_xlfn._xlws.FILTER(_xlfn.VSTACK('Bull Riding Group #1'!$G$5:$G$20,'Bull Riding Group #2'!$G$5:$G$21),_xlfn.VSTACK('Bull Riding Group #1'!$G$5:$G$20,'Bull Riding Group #2'!$G$5:$G$21)&lt;&gt;"")),1,-1),0))</f>
        <v/>
      </c>
      <c r="I12" s="1" t="str">
        <f t="shared" si="1"/>
        <v/>
      </c>
    </row>
    <row r="13" spans="1:9" ht="19.95" customHeight="1" x14ac:dyDescent="0.3">
      <c r="A13" s="3"/>
      <c r="B13" s="3"/>
      <c r="C13" s="3" t="s">
        <v>249</v>
      </c>
      <c r="D13" s="3"/>
      <c r="E13" s="3"/>
      <c r="F13" s="3"/>
      <c r="G13" s="1" t="str">
        <f t="shared" si="0"/>
        <v/>
      </c>
      <c r="H13" s="1" t="str">
        <f t="array" ref="H13">IF(G13="","",MATCH(G13,_xlfn._xlws.SORT(_xlfn.UNIQUE(_xlfn._xlws.FILTER(_xlfn.VSTACK('Bull Riding Group #1'!$G$5:$G$20,'Bull Riding Group #2'!$G$5:$G$21),_xlfn.VSTACK('Bull Riding Group #1'!$G$5:$G$20,'Bull Riding Group #2'!$G$5:$G$21)&lt;&gt;"")),1,-1),0))</f>
        <v/>
      </c>
      <c r="I13" s="1" t="str">
        <f t="shared" si="1"/>
        <v/>
      </c>
    </row>
    <row r="14" spans="1:9" ht="19.95" customHeight="1" x14ac:dyDescent="0.3">
      <c r="A14" s="3"/>
      <c r="B14" s="3"/>
      <c r="C14" s="3" t="s">
        <v>249</v>
      </c>
      <c r="D14" s="3"/>
      <c r="E14" s="3"/>
      <c r="F14" s="3"/>
      <c r="G14" s="1" t="str">
        <f t="shared" si="0"/>
        <v/>
      </c>
      <c r="H14" s="1" t="str">
        <f t="array" ref="H14">IF(G14="","",MATCH(G14,_xlfn._xlws.SORT(_xlfn.UNIQUE(_xlfn._xlws.FILTER(_xlfn.VSTACK('Bull Riding Group #1'!$G$5:$G$20,'Bull Riding Group #2'!$G$5:$G$21),_xlfn.VSTACK('Bull Riding Group #1'!$G$5:$G$20,'Bull Riding Group #2'!$G$5:$G$21)&lt;&gt;"")),1,-1),0))</f>
        <v/>
      </c>
      <c r="I14" s="1" t="str">
        <f t="shared" si="1"/>
        <v/>
      </c>
    </row>
    <row r="15" spans="1:9" ht="19.95" customHeight="1" x14ac:dyDescent="0.3">
      <c r="A15" s="3"/>
      <c r="B15" s="3"/>
      <c r="C15" s="3" t="s">
        <v>249</v>
      </c>
      <c r="D15" s="3"/>
      <c r="E15" s="3"/>
      <c r="F15" s="3"/>
      <c r="G15" s="1" t="str">
        <f t="shared" si="0"/>
        <v/>
      </c>
      <c r="H15" s="1" t="str">
        <f t="array" ref="H15">IF(G15="","",MATCH(G15,_xlfn._xlws.SORT(_xlfn.UNIQUE(_xlfn._xlws.FILTER(_xlfn.VSTACK('Bull Riding Group #1'!$G$5:$G$20,'Bull Riding Group #2'!$G$5:$G$21),_xlfn.VSTACK('Bull Riding Group #1'!$G$5:$G$20,'Bull Riding Group #2'!$G$5:$G$21)&lt;&gt;"")),1,-1),0))</f>
        <v/>
      </c>
      <c r="I15" s="1" t="str">
        <f t="shared" si="1"/>
        <v/>
      </c>
    </row>
    <row r="16" spans="1:9" ht="19.95" customHeight="1" x14ac:dyDescent="0.3">
      <c r="A16" s="3"/>
      <c r="B16" s="3"/>
      <c r="C16" s="3" t="s">
        <v>249</v>
      </c>
      <c r="D16" s="3"/>
      <c r="E16" s="3"/>
      <c r="F16" s="3"/>
      <c r="G16" s="1" t="str">
        <f t="shared" si="0"/>
        <v/>
      </c>
      <c r="H16" s="1" t="str">
        <f t="array" ref="H16">IF(G16="","",MATCH(G16,_xlfn._xlws.SORT(_xlfn.UNIQUE(_xlfn._xlws.FILTER(_xlfn.VSTACK('Bull Riding Group #1'!$G$5:$G$20,'Bull Riding Group #2'!$G$5:$G$21),_xlfn.VSTACK('Bull Riding Group #1'!$G$5:$G$20,'Bull Riding Group #2'!$G$5:$G$21)&lt;&gt;"")),1,-1),0))</f>
        <v/>
      </c>
      <c r="I16" s="1" t="str">
        <f t="shared" si="1"/>
        <v/>
      </c>
    </row>
    <row r="17" spans="1:9" ht="19.95" customHeight="1" x14ac:dyDescent="0.3">
      <c r="A17" s="3"/>
      <c r="B17" s="3"/>
      <c r="C17" s="3" t="s">
        <v>249</v>
      </c>
      <c r="D17" s="3"/>
      <c r="E17" s="3"/>
      <c r="F17" s="3"/>
      <c r="G17" s="1" t="str">
        <f t="shared" si="0"/>
        <v/>
      </c>
      <c r="H17" s="1" t="str">
        <f t="array" ref="H17">IF(G17="","",MATCH(G17,_xlfn._xlws.SORT(_xlfn.UNIQUE(_xlfn._xlws.FILTER(_xlfn.VSTACK('Bull Riding Group #1'!$G$5:$G$20,'Bull Riding Group #2'!$G$5:$G$21),_xlfn.VSTACK('Bull Riding Group #1'!$G$5:$G$20,'Bull Riding Group #2'!$G$5:$G$21)&lt;&gt;"")),1,-1),0))</f>
        <v/>
      </c>
      <c r="I17" s="1" t="str">
        <f t="shared" si="1"/>
        <v/>
      </c>
    </row>
    <row r="18" spans="1:9" ht="19.95" customHeight="1" x14ac:dyDescent="0.3">
      <c r="A18" s="3"/>
      <c r="B18" s="3"/>
      <c r="C18" s="3" t="s">
        <v>249</v>
      </c>
      <c r="D18" s="3"/>
      <c r="E18" s="3"/>
      <c r="F18" s="3"/>
      <c r="G18" s="1" t="str">
        <f t="shared" si="0"/>
        <v/>
      </c>
      <c r="H18" s="1" t="str">
        <f t="array" ref="H18">IF(G18="","",MATCH(G18,_xlfn._xlws.SORT(_xlfn.UNIQUE(_xlfn._xlws.FILTER(_xlfn.VSTACK('Bull Riding Group #1'!$G$5:$G$20,'Bull Riding Group #2'!$G$5:$G$21),_xlfn.VSTACK('Bull Riding Group #1'!$G$5:$G$20,'Bull Riding Group #2'!$G$5:$G$21)&lt;&gt;"")),1,-1),0))</f>
        <v/>
      </c>
      <c r="I18" s="1" t="str">
        <f t="shared" si="1"/>
        <v/>
      </c>
    </row>
    <row r="19" spans="1:9" ht="19.95" customHeight="1" x14ac:dyDescent="0.3">
      <c r="A19" s="3"/>
      <c r="B19" s="3"/>
      <c r="C19" s="3" t="s">
        <v>249</v>
      </c>
      <c r="D19" s="3"/>
      <c r="E19" s="3"/>
      <c r="F19" s="3"/>
      <c r="G19" s="1" t="str">
        <f t="shared" si="0"/>
        <v/>
      </c>
      <c r="H19" s="1" t="str">
        <f t="array" ref="H19">IF(G19="","",MATCH(G19,_xlfn._xlws.SORT(_xlfn.UNIQUE(_xlfn._xlws.FILTER(_xlfn.VSTACK('Bull Riding Group #1'!$G$5:$G$20,'Bull Riding Group #2'!$G$5:$G$21),_xlfn.VSTACK('Bull Riding Group #1'!$G$5:$G$20,'Bull Riding Group #2'!$G$5:$G$21)&lt;&gt;"")),1,-1),0))</f>
        <v/>
      </c>
      <c r="I19" s="1" t="str">
        <f t="shared" si="1"/>
        <v/>
      </c>
    </row>
    <row r="20" spans="1:9" ht="19.95" customHeight="1" x14ac:dyDescent="0.3">
      <c r="A20" s="3"/>
      <c r="B20" s="3"/>
      <c r="C20" s="3" t="s">
        <v>249</v>
      </c>
      <c r="D20" s="3"/>
      <c r="E20" s="3"/>
      <c r="F20" s="3"/>
      <c r="G20" s="1" t="str">
        <f t="shared" si="0"/>
        <v/>
      </c>
      <c r="H20" s="1" t="str">
        <f t="array" ref="H20">IF(G20="","",MATCH(G20,_xlfn._xlws.SORT(_xlfn.UNIQUE(_xlfn._xlws.FILTER(_xlfn.VSTACK('Bull Riding Group #1'!$G$5:$G$20,'Bull Riding Group #2'!$G$5:$G$21),_xlfn.VSTACK('Bull Riding Group #1'!$G$5:$G$20,'Bull Riding Group #2'!$G$5:$G$21)&lt;&gt;"")),1,-1),0))</f>
        <v/>
      </c>
      <c r="I20" s="1" t="str">
        <f t="shared" si="1"/>
        <v/>
      </c>
    </row>
    <row r="21" spans="1:9" ht="19.95" customHeight="1" x14ac:dyDescent="0.3">
      <c r="A21" s="3"/>
      <c r="B21" s="3"/>
      <c r="C21" s="3" t="s">
        <v>249</v>
      </c>
      <c r="D21" s="3"/>
      <c r="E21" s="3"/>
      <c r="F21" s="3"/>
      <c r="G21" s="1" t="str">
        <f t="shared" si="0"/>
        <v/>
      </c>
      <c r="H21" s="1" t="str">
        <f t="array" ref="H21">IF(G21="","",MATCH(G21,_xlfn._xlws.SORT(_xlfn.UNIQUE(_xlfn._xlws.FILTER(_xlfn.VSTACK('Bull Riding Group #1'!$G$5:$G$20,'Bull Riding Group #2'!$G$5:$G$21),_xlfn.VSTACK('Bull Riding Group #1'!$G$5:$G$20,'Bull Riding Group #2'!$G$5:$G$21)&lt;&gt;"")),1,-1),0))</f>
        <v/>
      </c>
      <c r="I21" s="1" t="str">
        <f t="shared" si="1"/>
        <v/>
      </c>
    </row>
  </sheetData>
  <mergeCells count="3">
    <mergeCell ref="A1:I1"/>
    <mergeCell ref="A4:I4"/>
    <mergeCell ref="A3:I3"/>
  </mergeCells>
  <pageMargins left="0.25" right="0.25" top="0.75" bottom="0.75" header="0.3" footer="0.3"/>
  <pageSetup scale="8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68"/>
  <sheetViews>
    <sheetView topLeftCell="A44" workbookViewId="0">
      <selection activeCell="L55" sqref="L55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8" width="10.6640625" customWidth="1"/>
  </cols>
  <sheetData>
    <row r="1" spans="1:8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7"/>
    </row>
    <row r="2" spans="1:8" ht="20.100000000000001" customHeight="1" x14ac:dyDescent="0.3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 x14ac:dyDescent="0.5">
      <c r="A3" s="38" t="s">
        <v>255</v>
      </c>
      <c r="B3" s="36"/>
      <c r="C3" s="36"/>
      <c r="D3" s="36"/>
      <c r="E3" s="36"/>
      <c r="F3" s="36"/>
      <c r="G3" s="36"/>
      <c r="H3" s="37"/>
    </row>
    <row r="4" spans="1:8" ht="20.100000000000001" customHeight="1" x14ac:dyDescent="0.3">
      <c r="A4" s="35" t="s">
        <v>45</v>
      </c>
      <c r="B4" s="36"/>
      <c r="C4" s="36"/>
      <c r="D4" s="36"/>
      <c r="E4" s="36"/>
      <c r="F4" s="36"/>
      <c r="G4" s="36"/>
      <c r="H4" s="37"/>
    </row>
    <row r="5" spans="1:8" ht="20.100000000000001" customHeight="1" x14ac:dyDescent="0.3">
      <c r="A5" s="3" t="s">
        <v>256</v>
      </c>
      <c r="B5" s="3" t="s">
        <v>257</v>
      </c>
      <c r="C5" s="3" t="s">
        <v>45</v>
      </c>
      <c r="D5" s="3">
        <v>19.263000000000002</v>
      </c>
      <c r="E5" s="3"/>
      <c r="F5" s="1">
        <f t="shared" ref="F5:F14" si="0">IF(D5&lt;=0,"",D5+E5)</f>
        <v>19.263000000000002</v>
      </c>
      <c r="G5" s="1">
        <f t="shared" ref="G5:G14" si="1">IF(F5="","",RANK(F5,$F$5:$F$14,1))</f>
        <v>1</v>
      </c>
      <c r="H5" s="1">
        <f t="shared" ref="H5:H14" si="2">IF(G5="","",IF(G5&lt;=10,11-G5,0))</f>
        <v>10</v>
      </c>
    </row>
    <row r="6" spans="1:8" ht="20.100000000000001" customHeight="1" x14ac:dyDescent="0.3">
      <c r="A6" s="3" t="s">
        <v>143</v>
      </c>
      <c r="B6" s="3" t="s">
        <v>144</v>
      </c>
      <c r="C6" s="3" t="s">
        <v>45</v>
      </c>
      <c r="D6" s="3">
        <v>38.420999999999999</v>
      </c>
      <c r="E6" s="3"/>
      <c r="F6" s="1">
        <f t="shared" si="0"/>
        <v>38.420999999999999</v>
      </c>
      <c r="G6" s="1">
        <f t="shared" si="1"/>
        <v>7</v>
      </c>
      <c r="H6" s="1">
        <f t="shared" si="2"/>
        <v>4</v>
      </c>
    </row>
    <row r="7" spans="1:8" ht="20.100000000000001" customHeight="1" x14ac:dyDescent="0.3">
      <c r="A7" s="3" t="s">
        <v>96</v>
      </c>
      <c r="B7" s="3" t="s">
        <v>97</v>
      </c>
      <c r="C7" s="3" t="s">
        <v>45</v>
      </c>
      <c r="D7" s="3">
        <v>29.917000000000002</v>
      </c>
      <c r="E7" s="3"/>
      <c r="F7" s="1">
        <f t="shared" si="0"/>
        <v>29.917000000000002</v>
      </c>
      <c r="G7" s="1">
        <f t="shared" si="1"/>
        <v>6</v>
      </c>
      <c r="H7" s="1">
        <f t="shared" si="2"/>
        <v>5</v>
      </c>
    </row>
    <row r="8" spans="1:8" ht="20.100000000000001" customHeight="1" x14ac:dyDescent="0.3">
      <c r="A8" s="3" t="s">
        <v>145</v>
      </c>
      <c r="B8" s="3" t="s">
        <v>146</v>
      </c>
      <c r="C8" s="3" t="s">
        <v>45</v>
      </c>
      <c r="D8" s="3">
        <v>19.696000000000002</v>
      </c>
      <c r="E8" s="3"/>
      <c r="F8" s="1">
        <f t="shared" si="0"/>
        <v>19.696000000000002</v>
      </c>
      <c r="G8" s="1">
        <f t="shared" si="1"/>
        <v>2</v>
      </c>
      <c r="H8" s="1">
        <f t="shared" si="2"/>
        <v>9</v>
      </c>
    </row>
    <row r="9" spans="1:8" ht="20.100000000000001" customHeight="1" x14ac:dyDescent="0.3">
      <c r="A9" s="3" t="s">
        <v>147</v>
      </c>
      <c r="B9" s="3" t="s">
        <v>148</v>
      </c>
      <c r="C9" s="3" t="s">
        <v>45</v>
      </c>
      <c r="D9" s="3">
        <v>18.082000000000001</v>
      </c>
      <c r="E9" s="3">
        <v>5</v>
      </c>
      <c r="F9" s="1">
        <f t="shared" si="0"/>
        <v>23.082000000000001</v>
      </c>
      <c r="G9" s="1">
        <f t="shared" si="1"/>
        <v>4</v>
      </c>
      <c r="H9" s="1">
        <f t="shared" si="2"/>
        <v>7</v>
      </c>
    </row>
    <row r="10" spans="1:8" ht="20.100000000000001" customHeight="1" x14ac:dyDescent="0.3">
      <c r="A10" s="3" t="s">
        <v>149</v>
      </c>
      <c r="B10" s="3" t="s">
        <v>150</v>
      </c>
      <c r="C10" s="3" t="s">
        <v>45</v>
      </c>
      <c r="D10" s="3">
        <v>26.85</v>
      </c>
      <c r="E10" s="3"/>
      <c r="F10" s="1">
        <f t="shared" si="0"/>
        <v>26.85</v>
      </c>
      <c r="G10" s="1">
        <f t="shared" si="1"/>
        <v>5</v>
      </c>
      <c r="H10" s="1">
        <f t="shared" si="2"/>
        <v>6</v>
      </c>
    </row>
    <row r="11" spans="1:8" ht="20.100000000000001" customHeight="1" x14ac:dyDescent="0.3">
      <c r="A11" s="3" t="s">
        <v>151</v>
      </c>
      <c r="B11" s="3" t="s">
        <v>152</v>
      </c>
      <c r="C11" s="3" t="s">
        <v>45</v>
      </c>
      <c r="D11" s="3">
        <v>19.937999999999999</v>
      </c>
      <c r="E11" s="3"/>
      <c r="F11" s="1">
        <f t="shared" si="0"/>
        <v>19.937999999999999</v>
      </c>
      <c r="G11" s="1">
        <f t="shared" si="1"/>
        <v>3</v>
      </c>
      <c r="H11" s="1">
        <f t="shared" si="2"/>
        <v>8</v>
      </c>
    </row>
    <row r="12" spans="1:8" ht="20.100000000000001" customHeight="1" x14ac:dyDescent="0.3">
      <c r="A12" s="3" t="s">
        <v>153</v>
      </c>
      <c r="B12" s="3" t="s">
        <v>154</v>
      </c>
      <c r="C12" s="3" t="s">
        <v>45</v>
      </c>
      <c r="D12" s="3"/>
      <c r="E12" s="3"/>
      <c r="F12" s="1" t="str">
        <f t="shared" si="0"/>
        <v/>
      </c>
      <c r="G12" s="1" t="s">
        <v>323</v>
      </c>
      <c r="H12" s="1">
        <f t="shared" si="2"/>
        <v>0</v>
      </c>
    </row>
    <row r="13" spans="1:8" ht="20.100000000000001" customHeight="1" x14ac:dyDescent="0.3">
      <c r="A13" s="3"/>
      <c r="B13" s="3"/>
      <c r="C13" s="3" t="s">
        <v>45</v>
      </c>
      <c r="D13" s="3"/>
      <c r="E13" s="3"/>
      <c r="F13" s="1" t="str">
        <f t="shared" si="0"/>
        <v/>
      </c>
      <c r="G13" s="1" t="str">
        <f t="shared" si="1"/>
        <v/>
      </c>
      <c r="H13" s="1" t="str">
        <f t="shared" si="2"/>
        <v/>
      </c>
    </row>
    <row r="14" spans="1:8" ht="20.100000000000001" customHeight="1" x14ac:dyDescent="0.3">
      <c r="A14" s="3"/>
      <c r="B14" s="3"/>
      <c r="C14" s="3" t="s">
        <v>45</v>
      </c>
      <c r="D14" s="3"/>
      <c r="E14" s="3"/>
      <c r="F14" s="1" t="str">
        <f t="shared" si="0"/>
        <v/>
      </c>
      <c r="G14" s="1" t="str">
        <f t="shared" si="1"/>
        <v/>
      </c>
      <c r="H14" s="1" t="str">
        <f t="shared" si="2"/>
        <v/>
      </c>
    </row>
    <row r="15" spans="1:8" ht="20.100000000000001" customHeight="1" x14ac:dyDescent="0.3">
      <c r="A15" s="39" t="s">
        <v>46</v>
      </c>
      <c r="B15" s="36"/>
      <c r="C15" s="36"/>
      <c r="D15" s="36"/>
      <c r="E15" s="36"/>
      <c r="F15" s="36"/>
      <c r="G15" s="36"/>
      <c r="H15" s="37"/>
    </row>
    <row r="16" spans="1:8" ht="20.100000000000001" customHeight="1" x14ac:dyDescent="0.3">
      <c r="A16" s="3" t="s">
        <v>155</v>
      </c>
      <c r="B16" s="3" t="s">
        <v>156</v>
      </c>
      <c r="C16" s="3" t="s">
        <v>46</v>
      </c>
      <c r="D16" s="3">
        <v>18.091999999999999</v>
      </c>
      <c r="E16" s="3">
        <v>5</v>
      </c>
      <c r="F16" s="1">
        <f t="shared" ref="F16:F45" si="3">IF(D16&lt;=0,"",D16+E16)</f>
        <v>23.091999999999999</v>
      </c>
      <c r="G16" s="1">
        <v>20</v>
      </c>
      <c r="H16" s="1">
        <f t="shared" ref="H16:H45" si="4">IF(G16="","",IF(G16&lt;=10,11-G16,0))</f>
        <v>0</v>
      </c>
    </row>
    <row r="17" spans="1:8" ht="20.100000000000001" customHeight="1" x14ac:dyDescent="0.3">
      <c r="A17" s="3" t="s">
        <v>258</v>
      </c>
      <c r="B17" s="3" t="s">
        <v>259</v>
      </c>
      <c r="C17" s="3" t="s">
        <v>46</v>
      </c>
      <c r="D17" s="3">
        <v>19.204999999999998</v>
      </c>
      <c r="E17" s="3"/>
      <c r="F17" s="1">
        <f t="shared" si="3"/>
        <v>19.204999999999998</v>
      </c>
      <c r="G17" s="1">
        <v>14</v>
      </c>
      <c r="H17" s="1">
        <f t="shared" si="4"/>
        <v>0</v>
      </c>
    </row>
    <row r="18" spans="1:8" ht="20.100000000000001" customHeight="1" x14ac:dyDescent="0.3">
      <c r="A18" s="3" t="s">
        <v>159</v>
      </c>
      <c r="B18" s="3" t="s">
        <v>160</v>
      </c>
      <c r="C18" s="3" t="s">
        <v>46</v>
      </c>
      <c r="D18" s="3">
        <v>16.696999999999999</v>
      </c>
      <c r="E18" s="3"/>
      <c r="F18" s="1">
        <f t="shared" si="3"/>
        <v>16.696999999999999</v>
      </c>
      <c r="G18" s="1">
        <v>5</v>
      </c>
      <c r="H18" s="1">
        <f t="shared" si="4"/>
        <v>6</v>
      </c>
    </row>
    <row r="19" spans="1:8" ht="20.100000000000001" customHeight="1" x14ac:dyDescent="0.3">
      <c r="A19" s="3" t="s">
        <v>161</v>
      </c>
      <c r="B19" s="3" t="s">
        <v>162</v>
      </c>
      <c r="C19" s="3" t="s">
        <v>46</v>
      </c>
      <c r="D19" s="3">
        <v>19.652000000000001</v>
      </c>
      <c r="E19" s="3"/>
      <c r="F19" s="1">
        <f t="shared" si="3"/>
        <v>19.652000000000001</v>
      </c>
      <c r="G19" s="1">
        <v>17</v>
      </c>
      <c r="H19" s="1">
        <f t="shared" si="4"/>
        <v>0</v>
      </c>
    </row>
    <row r="20" spans="1:8" ht="20.100000000000001" customHeight="1" x14ac:dyDescent="0.3">
      <c r="A20" s="3" t="s">
        <v>102</v>
      </c>
      <c r="B20" s="3" t="s">
        <v>103</v>
      </c>
      <c r="C20" s="3" t="s">
        <v>46</v>
      </c>
      <c r="D20" s="3">
        <v>17.349</v>
      </c>
      <c r="E20" s="3"/>
      <c r="F20" s="1">
        <f t="shared" si="3"/>
        <v>17.349</v>
      </c>
      <c r="G20" s="1">
        <v>9</v>
      </c>
      <c r="H20" s="1">
        <f t="shared" si="4"/>
        <v>2</v>
      </c>
    </row>
    <row r="21" spans="1:8" ht="20.100000000000001" customHeight="1" x14ac:dyDescent="0.3">
      <c r="A21" s="3" t="s">
        <v>163</v>
      </c>
      <c r="B21" s="3" t="s">
        <v>164</v>
      </c>
      <c r="C21" s="3" t="s">
        <v>46</v>
      </c>
      <c r="D21" s="3">
        <v>16.507999999999999</v>
      </c>
      <c r="E21" s="3"/>
      <c r="F21" s="1">
        <f t="shared" si="3"/>
        <v>16.507999999999999</v>
      </c>
      <c r="G21" s="1">
        <v>4</v>
      </c>
      <c r="H21" s="1">
        <f t="shared" si="4"/>
        <v>7</v>
      </c>
    </row>
    <row r="22" spans="1:8" ht="20.100000000000001" customHeight="1" x14ac:dyDescent="0.3">
      <c r="A22" s="3" t="s">
        <v>252</v>
      </c>
      <c r="B22" s="3" t="s">
        <v>253</v>
      </c>
      <c r="C22" s="3" t="s">
        <v>46</v>
      </c>
      <c r="D22" s="3">
        <v>16.823</v>
      </c>
      <c r="E22" s="3"/>
      <c r="F22" s="1">
        <f t="shared" si="3"/>
        <v>16.823</v>
      </c>
      <c r="G22" s="1">
        <v>7</v>
      </c>
      <c r="H22" s="1">
        <f t="shared" si="4"/>
        <v>4</v>
      </c>
    </row>
    <row r="23" spans="1:8" ht="20.100000000000001" customHeight="1" x14ac:dyDescent="0.3">
      <c r="A23" s="3" t="s">
        <v>165</v>
      </c>
      <c r="B23" s="3" t="s">
        <v>166</v>
      </c>
      <c r="C23" s="3" t="s">
        <v>46</v>
      </c>
      <c r="D23" s="3"/>
      <c r="E23" s="3"/>
      <c r="F23" s="1" t="str">
        <f t="shared" si="3"/>
        <v/>
      </c>
      <c r="G23" s="1" t="s">
        <v>324</v>
      </c>
      <c r="H23" s="1">
        <f t="shared" si="4"/>
        <v>0</v>
      </c>
    </row>
    <row r="24" spans="1:8" ht="20.100000000000001" customHeight="1" x14ac:dyDescent="0.3">
      <c r="A24" s="3" t="s">
        <v>167</v>
      </c>
      <c r="B24" s="3" t="s">
        <v>168</v>
      </c>
      <c r="C24" s="3" t="s">
        <v>46</v>
      </c>
      <c r="D24" s="3">
        <v>16.465</v>
      </c>
      <c r="E24" s="3"/>
      <c r="F24" s="1">
        <f t="shared" si="3"/>
        <v>16.465</v>
      </c>
      <c r="G24" s="1">
        <v>3</v>
      </c>
      <c r="H24" s="1">
        <f t="shared" si="4"/>
        <v>8</v>
      </c>
    </row>
    <row r="25" spans="1:8" ht="20.100000000000001" customHeight="1" x14ac:dyDescent="0.3">
      <c r="A25" s="3" t="s">
        <v>171</v>
      </c>
      <c r="B25" s="3" t="s">
        <v>172</v>
      </c>
      <c r="C25" s="3" t="s">
        <v>46</v>
      </c>
      <c r="D25" s="3">
        <v>19.446999999999999</v>
      </c>
      <c r="E25" s="3"/>
      <c r="F25" s="1">
        <f t="shared" si="3"/>
        <v>19.446999999999999</v>
      </c>
      <c r="G25" s="1">
        <v>16</v>
      </c>
      <c r="H25" s="1">
        <f t="shared" si="4"/>
        <v>0</v>
      </c>
    </row>
    <row r="26" spans="1:8" ht="20.100000000000001" customHeight="1" x14ac:dyDescent="0.3">
      <c r="A26" s="3" t="s">
        <v>173</v>
      </c>
      <c r="B26" s="3" t="s">
        <v>174</v>
      </c>
      <c r="C26" s="3" t="s">
        <v>46</v>
      </c>
      <c r="D26" s="3">
        <v>16.745000000000001</v>
      </c>
      <c r="E26" s="3"/>
      <c r="F26" s="1">
        <f t="shared" si="3"/>
        <v>16.745000000000001</v>
      </c>
      <c r="G26" s="1">
        <v>6</v>
      </c>
      <c r="H26" s="1">
        <f t="shared" si="4"/>
        <v>5</v>
      </c>
    </row>
    <row r="27" spans="1:8" ht="20.100000000000001" customHeight="1" x14ac:dyDescent="0.3">
      <c r="A27" s="3" t="s">
        <v>177</v>
      </c>
      <c r="B27" s="3" t="s">
        <v>178</v>
      </c>
      <c r="C27" s="3" t="s">
        <v>46</v>
      </c>
      <c r="D27" s="3">
        <v>18.512</v>
      </c>
      <c r="E27" s="3"/>
      <c r="F27" s="1">
        <f t="shared" si="3"/>
        <v>18.512</v>
      </c>
      <c r="G27" s="1">
        <v>11</v>
      </c>
      <c r="H27" s="1">
        <f t="shared" si="4"/>
        <v>0</v>
      </c>
    </row>
    <row r="28" spans="1:8" ht="20.100000000000001" customHeight="1" x14ac:dyDescent="0.3">
      <c r="A28" s="3" t="s">
        <v>98</v>
      </c>
      <c r="B28" s="3" t="s">
        <v>99</v>
      </c>
      <c r="C28" s="3" t="s">
        <v>46</v>
      </c>
      <c r="D28" s="3">
        <v>21.893000000000001</v>
      </c>
      <c r="E28" s="3"/>
      <c r="F28" s="1">
        <f t="shared" si="3"/>
        <v>21.893000000000001</v>
      </c>
      <c r="G28" s="1">
        <v>19</v>
      </c>
      <c r="H28" s="1">
        <f t="shared" si="4"/>
        <v>0</v>
      </c>
    </row>
    <row r="29" spans="1:8" ht="20.100000000000001" customHeight="1" x14ac:dyDescent="0.3">
      <c r="A29" s="3" t="s">
        <v>179</v>
      </c>
      <c r="B29" s="3" t="s">
        <v>180</v>
      </c>
      <c r="C29" s="3" t="s">
        <v>46</v>
      </c>
      <c r="D29" s="3">
        <v>16.959</v>
      </c>
      <c r="E29" s="3"/>
      <c r="F29" s="1">
        <f t="shared" si="3"/>
        <v>16.959</v>
      </c>
      <c r="G29" s="1">
        <v>8</v>
      </c>
      <c r="H29" s="1">
        <f t="shared" si="4"/>
        <v>3</v>
      </c>
    </row>
    <row r="30" spans="1:8" ht="20.100000000000001" customHeight="1" x14ac:dyDescent="0.3">
      <c r="A30" s="3" t="s">
        <v>104</v>
      </c>
      <c r="B30" s="3" t="s">
        <v>105</v>
      </c>
      <c r="C30" s="3" t="s">
        <v>46</v>
      </c>
      <c r="D30" s="3">
        <v>16.103000000000002</v>
      </c>
      <c r="E30" s="3"/>
      <c r="F30" s="1">
        <f t="shared" si="3"/>
        <v>16.103000000000002</v>
      </c>
      <c r="G30" s="1">
        <f t="shared" ref="G30:G45" si="5">IF(F30="","",RANK(F30,$F$16:$F$45,1))</f>
        <v>1</v>
      </c>
      <c r="H30" s="1">
        <f t="shared" si="4"/>
        <v>10</v>
      </c>
    </row>
    <row r="31" spans="1:8" ht="20.100000000000001" customHeight="1" x14ac:dyDescent="0.3">
      <c r="A31" s="3" t="s">
        <v>181</v>
      </c>
      <c r="B31" s="3" t="s">
        <v>182</v>
      </c>
      <c r="C31" s="3" t="s">
        <v>46</v>
      </c>
      <c r="D31" s="3">
        <v>19.89</v>
      </c>
      <c r="E31" s="3"/>
      <c r="F31" s="1">
        <f t="shared" si="3"/>
        <v>19.89</v>
      </c>
      <c r="G31" s="1">
        <v>18</v>
      </c>
      <c r="H31" s="1">
        <f t="shared" si="4"/>
        <v>0</v>
      </c>
    </row>
    <row r="32" spans="1:8" ht="20.100000000000001" customHeight="1" x14ac:dyDescent="0.3">
      <c r="A32" s="3" t="s">
        <v>100</v>
      </c>
      <c r="B32" s="3" t="s">
        <v>101</v>
      </c>
      <c r="C32" s="3" t="s">
        <v>46</v>
      </c>
      <c r="D32" s="3">
        <v>19.175999999999998</v>
      </c>
      <c r="E32" s="3"/>
      <c r="F32" s="1">
        <f t="shared" si="3"/>
        <v>19.175999999999998</v>
      </c>
      <c r="G32" s="1">
        <v>13</v>
      </c>
      <c r="H32" s="1">
        <f t="shared" si="4"/>
        <v>0</v>
      </c>
    </row>
    <row r="33" spans="1:8" ht="20.100000000000001" customHeight="1" x14ac:dyDescent="0.3">
      <c r="A33" s="3" t="s">
        <v>183</v>
      </c>
      <c r="B33" s="3" t="s">
        <v>184</v>
      </c>
      <c r="C33" s="3" t="s">
        <v>46</v>
      </c>
      <c r="D33" s="3">
        <v>17.582000000000001</v>
      </c>
      <c r="E33" s="3"/>
      <c r="F33" s="1">
        <f t="shared" si="3"/>
        <v>17.582000000000001</v>
      </c>
      <c r="G33" s="1">
        <v>10</v>
      </c>
      <c r="H33" s="1">
        <f t="shared" si="4"/>
        <v>1</v>
      </c>
    </row>
    <row r="34" spans="1:8" ht="20.100000000000001" customHeight="1" x14ac:dyDescent="0.3">
      <c r="A34" s="3" t="s">
        <v>169</v>
      </c>
      <c r="B34" s="3" t="s">
        <v>170</v>
      </c>
      <c r="C34" s="3" t="s">
        <v>46</v>
      </c>
      <c r="D34" s="3">
        <v>16.373999999999999</v>
      </c>
      <c r="E34" s="3"/>
      <c r="F34" s="1">
        <f t="shared" si="3"/>
        <v>16.373999999999999</v>
      </c>
      <c r="G34" s="1">
        <f t="shared" si="5"/>
        <v>2</v>
      </c>
      <c r="H34" s="1">
        <f t="shared" si="4"/>
        <v>9</v>
      </c>
    </row>
    <row r="35" spans="1:8" ht="20.100000000000001" customHeight="1" x14ac:dyDescent="0.3">
      <c r="A35" s="3" t="s">
        <v>185</v>
      </c>
      <c r="B35" s="3" t="s">
        <v>186</v>
      </c>
      <c r="C35" s="3" t="s">
        <v>46</v>
      </c>
      <c r="D35" s="3">
        <v>19.088000000000001</v>
      </c>
      <c r="E35" s="3"/>
      <c r="F35" s="1">
        <f t="shared" si="3"/>
        <v>19.088000000000001</v>
      </c>
      <c r="G35" s="1">
        <v>12</v>
      </c>
      <c r="H35" s="1">
        <f t="shared" si="4"/>
        <v>0</v>
      </c>
    </row>
    <row r="36" spans="1:8" ht="20.100000000000001" customHeight="1" x14ac:dyDescent="0.3">
      <c r="A36" s="3" t="s">
        <v>106</v>
      </c>
      <c r="B36" s="3" t="s">
        <v>107</v>
      </c>
      <c r="C36" s="3" t="s">
        <v>46</v>
      </c>
      <c r="D36" s="3">
        <v>19.234999999999999</v>
      </c>
      <c r="E36" s="3"/>
      <c r="F36" s="1">
        <f t="shared" si="3"/>
        <v>19.234999999999999</v>
      </c>
      <c r="G36" s="1">
        <v>15</v>
      </c>
      <c r="H36" s="1">
        <f t="shared" si="4"/>
        <v>0</v>
      </c>
    </row>
    <row r="37" spans="1:8" ht="20.100000000000001" customHeight="1" x14ac:dyDescent="0.3">
      <c r="A37" s="3" t="s">
        <v>187</v>
      </c>
      <c r="B37" s="3" t="s">
        <v>188</v>
      </c>
      <c r="C37" s="3" t="s">
        <v>46</v>
      </c>
      <c r="D37" s="3">
        <v>16.373999999999999</v>
      </c>
      <c r="E37" s="3"/>
      <c r="F37" s="1">
        <f t="shared" si="3"/>
        <v>16.373999999999999</v>
      </c>
      <c r="G37" s="1">
        <f t="shared" si="5"/>
        <v>2</v>
      </c>
      <c r="H37" s="1">
        <f t="shared" si="4"/>
        <v>9</v>
      </c>
    </row>
    <row r="38" spans="1:8" ht="20.100000000000001" customHeight="1" x14ac:dyDescent="0.3">
      <c r="A38" s="3"/>
      <c r="B38" s="3"/>
      <c r="C38" s="3" t="s">
        <v>46</v>
      </c>
      <c r="D38" s="3"/>
      <c r="E38" s="3"/>
      <c r="F38" s="1" t="str">
        <f t="shared" si="3"/>
        <v/>
      </c>
      <c r="G38" s="1" t="str">
        <f t="shared" si="5"/>
        <v/>
      </c>
      <c r="H38" s="1" t="str">
        <f t="shared" si="4"/>
        <v/>
      </c>
    </row>
    <row r="39" spans="1:8" ht="20.100000000000001" customHeight="1" x14ac:dyDescent="0.3">
      <c r="A39" s="3"/>
      <c r="B39" s="3"/>
      <c r="C39" s="3" t="s">
        <v>46</v>
      </c>
      <c r="D39" s="3"/>
      <c r="E39" s="3"/>
      <c r="F39" s="1" t="str">
        <f t="shared" si="3"/>
        <v/>
      </c>
      <c r="G39" s="1" t="str">
        <f t="shared" si="5"/>
        <v/>
      </c>
      <c r="H39" s="1" t="str">
        <f t="shared" si="4"/>
        <v/>
      </c>
    </row>
    <row r="40" spans="1:8" ht="20.100000000000001" customHeight="1" x14ac:dyDescent="0.3">
      <c r="A40" s="3"/>
      <c r="B40" s="3"/>
      <c r="C40" s="3" t="s">
        <v>46</v>
      </c>
      <c r="D40" s="3"/>
      <c r="E40" s="3"/>
      <c r="F40" s="1" t="str">
        <f t="shared" si="3"/>
        <v/>
      </c>
      <c r="G40" s="1" t="str">
        <f t="shared" si="5"/>
        <v/>
      </c>
      <c r="H40" s="1" t="str">
        <f t="shared" si="4"/>
        <v/>
      </c>
    </row>
    <row r="41" spans="1:8" ht="20.100000000000001" customHeight="1" x14ac:dyDescent="0.3">
      <c r="A41" s="3"/>
      <c r="B41" s="3"/>
      <c r="C41" s="3" t="s">
        <v>46</v>
      </c>
      <c r="D41" s="3"/>
      <c r="E41" s="3"/>
      <c r="F41" s="1" t="str">
        <f t="shared" si="3"/>
        <v/>
      </c>
      <c r="G41" s="1" t="str">
        <f t="shared" si="5"/>
        <v/>
      </c>
      <c r="H41" s="1" t="str">
        <f t="shared" si="4"/>
        <v/>
      </c>
    </row>
    <row r="42" spans="1:8" ht="20.100000000000001" customHeight="1" x14ac:dyDescent="0.3">
      <c r="A42" s="3"/>
      <c r="B42" s="3"/>
      <c r="C42" s="3" t="s">
        <v>46</v>
      </c>
      <c r="D42" s="3"/>
      <c r="E42" s="3"/>
      <c r="F42" s="1" t="str">
        <f t="shared" si="3"/>
        <v/>
      </c>
      <c r="G42" s="1" t="str">
        <f t="shared" si="5"/>
        <v/>
      </c>
      <c r="H42" s="1" t="str">
        <f t="shared" si="4"/>
        <v/>
      </c>
    </row>
    <row r="43" spans="1:8" ht="20.100000000000001" customHeight="1" x14ac:dyDescent="0.3">
      <c r="A43" s="3"/>
      <c r="B43" s="3"/>
      <c r="C43" s="3" t="s">
        <v>46</v>
      </c>
      <c r="D43" s="3"/>
      <c r="E43" s="3"/>
      <c r="F43" s="1" t="str">
        <f t="shared" si="3"/>
        <v/>
      </c>
      <c r="G43" s="1" t="str">
        <f t="shared" si="5"/>
        <v/>
      </c>
      <c r="H43" s="1" t="str">
        <f t="shared" si="4"/>
        <v/>
      </c>
    </row>
    <row r="44" spans="1:8" ht="20.100000000000001" customHeight="1" x14ac:dyDescent="0.3">
      <c r="A44" s="3"/>
      <c r="B44" s="3"/>
      <c r="C44" s="3" t="s">
        <v>46</v>
      </c>
      <c r="D44" s="3"/>
      <c r="E44" s="3"/>
      <c r="F44" s="1" t="str">
        <f t="shared" si="3"/>
        <v/>
      </c>
      <c r="G44" s="1" t="str">
        <f t="shared" si="5"/>
        <v/>
      </c>
      <c r="H44" s="1" t="str">
        <f t="shared" si="4"/>
        <v/>
      </c>
    </row>
    <row r="45" spans="1:8" ht="20.100000000000001" customHeight="1" x14ac:dyDescent="0.3">
      <c r="A45" s="3"/>
      <c r="B45" s="3"/>
      <c r="C45" s="3" t="s">
        <v>46</v>
      </c>
      <c r="D45" s="3"/>
      <c r="E45" s="3"/>
      <c r="F45" s="1" t="str">
        <f t="shared" si="3"/>
        <v/>
      </c>
      <c r="G45" s="1" t="str">
        <f t="shared" si="5"/>
        <v/>
      </c>
      <c r="H45" s="1" t="str">
        <f t="shared" si="4"/>
        <v/>
      </c>
    </row>
    <row r="46" spans="1:8" ht="20.100000000000001" customHeight="1" x14ac:dyDescent="0.3">
      <c r="A46" s="35" t="s">
        <v>47</v>
      </c>
      <c r="B46" s="36"/>
      <c r="C46" s="36"/>
      <c r="D46" s="36"/>
      <c r="E46" s="36"/>
      <c r="F46" s="36"/>
      <c r="G46" s="36"/>
      <c r="H46" s="37"/>
    </row>
    <row r="47" spans="1:8" ht="20.100000000000001" customHeight="1" x14ac:dyDescent="0.3">
      <c r="A47" s="3" t="s">
        <v>189</v>
      </c>
      <c r="B47" s="3" t="s">
        <v>190</v>
      </c>
      <c r="C47" s="3" t="s">
        <v>47</v>
      </c>
      <c r="D47" s="3"/>
      <c r="E47" s="3"/>
      <c r="F47" s="1" t="str">
        <f t="shared" ref="F47:F68" si="6">IF(D47&lt;=0,"",D47+E47)</f>
        <v/>
      </c>
      <c r="G47" s="1" t="s">
        <v>323</v>
      </c>
      <c r="H47" s="1">
        <f t="shared" ref="H47:H68" si="7">IF(G47="","",IF(G47&lt;=10,11-G47,0))</f>
        <v>0</v>
      </c>
    </row>
    <row r="48" spans="1:8" ht="20.100000000000001" customHeight="1" x14ac:dyDescent="0.3">
      <c r="A48" s="3" t="s">
        <v>191</v>
      </c>
      <c r="B48" s="3" t="s">
        <v>192</v>
      </c>
      <c r="C48" s="3" t="s">
        <v>47</v>
      </c>
      <c r="D48" s="3">
        <v>16.646999999999998</v>
      </c>
      <c r="E48" s="3"/>
      <c r="F48" s="1">
        <f t="shared" si="6"/>
        <v>16.646999999999998</v>
      </c>
      <c r="G48" s="1">
        <f t="shared" ref="G48:G68" si="8">IF(F48="","",RANK(F48,$F$47:$F$68,1))</f>
        <v>3</v>
      </c>
      <c r="H48" s="1">
        <f t="shared" si="7"/>
        <v>8</v>
      </c>
    </row>
    <row r="49" spans="1:8" ht="20.100000000000001" customHeight="1" x14ac:dyDescent="0.3">
      <c r="A49" s="3" t="s">
        <v>110</v>
      </c>
      <c r="B49" s="3" t="s">
        <v>111</v>
      </c>
      <c r="C49" s="3" t="s">
        <v>47</v>
      </c>
      <c r="D49" s="3">
        <v>17.013000000000002</v>
      </c>
      <c r="E49" s="3"/>
      <c r="F49" s="1">
        <f t="shared" si="6"/>
        <v>17.013000000000002</v>
      </c>
      <c r="G49" s="1">
        <f t="shared" si="8"/>
        <v>6</v>
      </c>
      <c r="H49" s="1">
        <f t="shared" si="7"/>
        <v>5</v>
      </c>
    </row>
    <row r="50" spans="1:8" ht="20.100000000000001" customHeight="1" x14ac:dyDescent="0.3">
      <c r="A50" s="3" t="s">
        <v>112</v>
      </c>
      <c r="B50" s="3" t="s">
        <v>11</v>
      </c>
      <c r="C50" s="3" t="s">
        <v>47</v>
      </c>
      <c r="D50" s="3">
        <v>16.722000000000001</v>
      </c>
      <c r="E50" s="3"/>
      <c r="F50" s="1">
        <f t="shared" si="6"/>
        <v>16.722000000000001</v>
      </c>
      <c r="G50" s="1">
        <f t="shared" si="8"/>
        <v>4</v>
      </c>
      <c r="H50" s="1">
        <f t="shared" si="7"/>
        <v>7</v>
      </c>
    </row>
    <row r="51" spans="1:8" ht="20.100000000000001" customHeight="1" x14ac:dyDescent="0.3">
      <c r="A51" s="3" t="s">
        <v>115</v>
      </c>
      <c r="B51" s="3" t="s">
        <v>116</v>
      </c>
      <c r="C51" s="3" t="s">
        <v>47</v>
      </c>
      <c r="D51" s="3">
        <v>17.812000000000001</v>
      </c>
      <c r="E51" s="3"/>
      <c r="F51" s="1">
        <f t="shared" si="6"/>
        <v>17.812000000000001</v>
      </c>
      <c r="G51" s="1">
        <f t="shared" si="8"/>
        <v>9</v>
      </c>
      <c r="H51" s="1">
        <f t="shared" si="7"/>
        <v>2</v>
      </c>
    </row>
    <row r="52" spans="1:8" ht="20.100000000000001" customHeight="1" x14ac:dyDescent="0.3">
      <c r="A52" s="3" t="s">
        <v>193</v>
      </c>
      <c r="B52" s="3" t="s">
        <v>194</v>
      </c>
      <c r="C52" s="3" t="s">
        <v>47</v>
      </c>
      <c r="D52" s="3">
        <v>17.071999999999999</v>
      </c>
      <c r="E52" s="3"/>
      <c r="F52" s="1">
        <f t="shared" si="6"/>
        <v>17.071999999999999</v>
      </c>
      <c r="G52" s="1">
        <f t="shared" si="8"/>
        <v>7</v>
      </c>
      <c r="H52" s="1">
        <f t="shared" si="7"/>
        <v>4</v>
      </c>
    </row>
    <row r="53" spans="1:8" ht="20.100000000000001" customHeight="1" x14ac:dyDescent="0.3">
      <c r="A53" s="3" t="s">
        <v>113</v>
      </c>
      <c r="B53" s="3" t="s">
        <v>114</v>
      </c>
      <c r="C53" s="3" t="s">
        <v>47</v>
      </c>
      <c r="D53" s="3">
        <v>16.469000000000001</v>
      </c>
      <c r="E53" s="3"/>
      <c r="F53" s="1">
        <f t="shared" si="6"/>
        <v>16.469000000000001</v>
      </c>
      <c r="G53" s="1">
        <f t="shared" si="8"/>
        <v>2</v>
      </c>
      <c r="H53" s="1">
        <f t="shared" si="7"/>
        <v>9</v>
      </c>
    </row>
    <row r="54" spans="1:8" ht="20.100000000000001" customHeight="1" x14ac:dyDescent="0.3">
      <c r="A54" s="3" t="s">
        <v>195</v>
      </c>
      <c r="B54" s="3" t="s">
        <v>196</v>
      </c>
      <c r="C54" s="3" t="s">
        <v>47</v>
      </c>
      <c r="D54" s="3"/>
      <c r="E54" s="3"/>
      <c r="F54" s="1" t="str">
        <f t="shared" si="6"/>
        <v/>
      </c>
      <c r="G54" s="1" t="s">
        <v>323</v>
      </c>
      <c r="H54" s="1">
        <f t="shared" si="7"/>
        <v>0</v>
      </c>
    </row>
    <row r="55" spans="1:8" ht="20.100000000000001" customHeight="1" x14ac:dyDescent="0.3">
      <c r="A55" s="3" t="s">
        <v>260</v>
      </c>
      <c r="B55" s="3" t="s">
        <v>261</v>
      </c>
      <c r="C55" s="3" t="s">
        <v>47</v>
      </c>
      <c r="D55" s="3">
        <v>19.268999999999998</v>
      </c>
      <c r="E55" s="3"/>
      <c r="F55" s="1">
        <f t="shared" si="6"/>
        <v>19.268999999999998</v>
      </c>
      <c r="G55" s="1">
        <f t="shared" si="8"/>
        <v>13</v>
      </c>
      <c r="H55" s="1">
        <f t="shared" si="7"/>
        <v>0</v>
      </c>
    </row>
    <row r="56" spans="1:8" ht="20.100000000000001" customHeight="1" x14ac:dyDescent="0.3">
      <c r="A56" s="3" t="s">
        <v>197</v>
      </c>
      <c r="B56" s="3" t="s">
        <v>198</v>
      </c>
      <c r="C56" s="3" t="s">
        <v>47</v>
      </c>
      <c r="D56" s="3">
        <v>16.158999999999999</v>
      </c>
      <c r="E56" s="3"/>
      <c r="F56" s="1">
        <f t="shared" si="6"/>
        <v>16.158999999999999</v>
      </c>
      <c r="G56" s="1">
        <f t="shared" si="8"/>
        <v>1</v>
      </c>
      <c r="H56" s="1">
        <f t="shared" si="7"/>
        <v>10</v>
      </c>
    </row>
    <row r="57" spans="1:8" ht="20.100000000000001" customHeight="1" x14ac:dyDescent="0.3">
      <c r="A57" s="3" t="s">
        <v>199</v>
      </c>
      <c r="B57" s="3" t="s">
        <v>200</v>
      </c>
      <c r="C57" s="3" t="s">
        <v>47</v>
      </c>
      <c r="D57" s="3">
        <v>18.338999999999999</v>
      </c>
      <c r="E57" s="3"/>
      <c r="F57" s="1">
        <f t="shared" si="6"/>
        <v>18.338999999999999</v>
      </c>
      <c r="G57" s="1">
        <f t="shared" si="8"/>
        <v>12</v>
      </c>
      <c r="H57" s="1">
        <f t="shared" si="7"/>
        <v>0</v>
      </c>
    </row>
    <row r="58" spans="1:8" ht="20.100000000000001" customHeight="1" x14ac:dyDescent="0.3">
      <c r="A58" s="3" t="s">
        <v>201</v>
      </c>
      <c r="B58" s="3" t="s">
        <v>202</v>
      </c>
      <c r="C58" s="3" t="s">
        <v>47</v>
      </c>
      <c r="D58" s="3">
        <v>17.988</v>
      </c>
      <c r="E58" s="3"/>
      <c r="F58" s="1">
        <f t="shared" si="6"/>
        <v>17.988</v>
      </c>
      <c r="G58" s="1">
        <f t="shared" si="8"/>
        <v>10</v>
      </c>
      <c r="H58" s="1">
        <f t="shared" si="7"/>
        <v>1</v>
      </c>
    </row>
    <row r="59" spans="1:8" ht="20.100000000000001" customHeight="1" x14ac:dyDescent="0.3">
      <c r="A59" s="3" t="s">
        <v>203</v>
      </c>
      <c r="B59" s="3" t="s">
        <v>204</v>
      </c>
      <c r="C59" s="3" t="s">
        <v>47</v>
      </c>
      <c r="D59" s="3">
        <v>18.146999999999998</v>
      </c>
      <c r="E59" s="3"/>
      <c r="F59" s="1">
        <f t="shared" si="6"/>
        <v>18.146999999999998</v>
      </c>
      <c r="G59" s="1">
        <f t="shared" si="8"/>
        <v>11</v>
      </c>
      <c r="H59" s="1">
        <f t="shared" si="7"/>
        <v>0</v>
      </c>
    </row>
    <row r="60" spans="1:8" ht="20.100000000000001" customHeight="1" x14ac:dyDescent="0.3">
      <c r="A60" s="3" t="s">
        <v>108</v>
      </c>
      <c r="B60" s="3" t="s">
        <v>109</v>
      </c>
      <c r="C60" s="3" t="s">
        <v>47</v>
      </c>
      <c r="D60" s="3">
        <v>17.158000000000001</v>
      </c>
      <c r="E60" s="3"/>
      <c r="F60" s="1">
        <f t="shared" si="6"/>
        <v>17.158000000000001</v>
      </c>
      <c r="G60" s="1">
        <f t="shared" si="8"/>
        <v>8</v>
      </c>
      <c r="H60" s="1">
        <f t="shared" si="7"/>
        <v>3</v>
      </c>
    </row>
    <row r="61" spans="1:8" ht="20.100000000000001" customHeight="1" x14ac:dyDescent="0.3">
      <c r="A61" s="3" t="s">
        <v>205</v>
      </c>
      <c r="B61" s="3" t="s">
        <v>206</v>
      </c>
      <c r="C61" s="3" t="s">
        <v>47</v>
      </c>
      <c r="D61" s="3">
        <v>16.859000000000002</v>
      </c>
      <c r="E61" s="3"/>
      <c r="F61" s="1">
        <f t="shared" si="6"/>
        <v>16.859000000000002</v>
      </c>
      <c r="G61" s="1">
        <f t="shared" si="8"/>
        <v>5</v>
      </c>
      <c r="H61" s="1">
        <f t="shared" si="7"/>
        <v>6</v>
      </c>
    </row>
    <row r="62" spans="1:8" ht="20.100000000000001" customHeight="1" x14ac:dyDescent="0.3">
      <c r="A62" s="3"/>
      <c r="B62" s="3"/>
      <c r="C62" s="3" t="s">
        <v>47</v>
      </c>
      <c r="D62" s="3"/>
      <c r="E62" s="3"/>
      <c r="F62" s="1" t="str">
        <f t="shared" si="6"/>
        <v/>
      </c>
      <c r="G62" s="1" t="str">
        <f t="shared" si="8"/>
        <v/>
      </c>
      <c r="H62" s="1" t="str">
        <f t="shared" si="7"/>
        <v/>
      </c>
    </row>
    <row r="63" spans="1:8" ht="20.100000000000001" customHeight="1" x14ac:dyDescent="0.3">
      <c r="A63" s="3"/>
      <c r="B63" s="3"/>
      <c r="C63" s="3" t="s">
        <v>47</v>
      </c>
      <c r="D63" s="3"/>
      <c r="E63" s="3"/>
      <c r="F63" s="1" t="str">
        <f t="shared" si="6"/>
        <v/>
      </c>
      <c r="G63" s="1" t="str">
        <f t="shared" si="8"/>
        <v/>
      </c>
      <c r="H63" s="1" t="str">
        <f t="shared" si="7"/>
        <v/>
      </c>
    </row>
    <row r="64" spans="1:8" ht="20.100000000000001" customHeight="1" x14ac:dyDescent="0.3">
      <c r="A64" s="3"/>
      <c r="B64" s="3"/>
      <c r="C64" s="3" t="s">
        <v>47</v>
      </c>
      <c r="D64" s="3"/>
      <c r="E64" s="3"/>
      <c r="F64" s="1" t="str">
        <f t="shared" si="6"/>
        <v/>
      </c>
      <c r="G64" s="1" t="str">
        <f t="shared" si="8"/>
        <v/>
      </c>
      <c r="H64" s="1" t="str">
        <f t="shared" si="7"/>
        <v/>
      </c>
    </row>
    <row r="65" spans="1:8" ht="20.100000000000001" customHeight="1" x14ac:dyDescent="0.3">
      <c r="A65" s="3"/>
      <c r="B65" s="3"/>
      <c r="C65" s="3" t="s">
        <v>47</v>
      </c>
      <c r="D65" s="3"/>
      <c r="E65" s="3"/>
      <c r="F65" s="1" t="str">
        <f t="shared" si="6"/>
        <v/>
      </c>
      <c r="G65" s="1" t="str">
        <f t="shared" si="8"/>
        <v/>
      </c>
      <c r="H65" s="1" t="str">
        <f t="shared" si="7"/>
        <v/>
      </c>
    </row>
    <row r="66" spans="1:8" ht="20.100000000000001" customHeight="1" x14ac:dyDescent="0.3">
      <c r="A66" s="3"/>
      <c r="B66" s="3"/>
      <c r="C66" s="3" t="s">
        <v>47</v>
      </c>
      <c r="D66" s="3"/>
      <c r="E66" s="3"/>
      <c r="F66" s="1" t="str">
        <f t="shared" si="6"/>
        <v/>
      </c>
      <c r="G66" s="1" t="str">
        <f t="shared" si="8"/>
        <v/>
      </c>
      <c r="H66" s="1" t="str">
        <f t="shared" si="7"/>
        <v/>
      </c>
    </row>
    <row r="67" spans="1:8" ht="20.100000000000001" customHeight="1" x14ac:dyDescent="0.3">
      <c r="A67" s="3"/>
      <c r="B67" s="3"/>
      <c r="C67" s="3" t="s">
        <v>47</v>
      </c>
      <c r="D67" s="3"/>
      <c r="E67" s="3"/>
      <c r="F67" s="1" t="str">
        <f t="shared" si="6"/>
        <v/>
      </c>
      <c r="G67" s="1" t="str">
        <f t="shared" si="8"/>
        <v/>
      </c>
      <c r="H67" s="1" t="str">
        <f t="shared" si="7"/>
        <v/>
      </c>
    </row>
    <row r="68" spans="1:8" ht="20.100000000000001" customHeight="1" x14ac:dyDescent="0.3">
      <c r="A68" s="3"/>
      <c r="B68" s="3"/>
      <c r="C68" s="3" t="s">
        <v>262</v>
      </c>
      <c r="D68" s="3"/>
      <c r="E68" s="3"/>
      <c r="F68" s="1" t="str">
        <f t="shared" si="6"/>
        <v/>
      </c>
      <c r="G68" s="1" t="str">
        <f t="shared" si="8"/>
        <v/>
      </c>
      <c r="H68" s="1" t="str">
        <f t="shared" si="7"/>
        <v/>
      </c>
    </row>
  </sheetData>
  <mergeCells count="5">
    <mergeCell ref="A4:H4"/>
    <mergeCell ref="A3:H3"/>
    <mergeCell ref="A15:H15"/>
    <mergeCell ref="A1:H1"/>
    <mergeCell ref="A46:H46"/>
  </mergeCells>
  <pageMargins left="0.25" right="0.25" top="0.75" bottom="0.75" header="0.3" footer="0.3"/>
  <pageSetup scale="8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20"/>
  <sheetViews>
    <sheetView workbookViewId="0">
      <selection activeCell="H17" sqref="H17"/>
    </sheetView>
  </sheetViews>
  <sheetFormatPr defaultRowHeight="14.4" x14ac:dyDescent="0.3"/>
  <cols>
    <col min="1" max="1" width="24.5546875" customWidth="1"/>
    <col min="2" max="2" width="10.6640625" customWidth="1"/>
    <col min="3" max="3" width="38.6640625" customWidth="1"/>
    <col min="4" max="9" width="8.6640625" customWidth="1"/>
  </cols>
  <sheetData>
    <row r="1" spans="1:9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100000000000001" customHeight="1" x14ac:dyDescent="0.3">
      <c r="A2" s="1" t="s">
        <v>1</v>
      </c>
      <c r="B2" s="1" t="s">
        <v>2</v>
      </c>
      <c r="C2" s="1" t="s">
        <v>82</v>
      </c>
      <c r="D2" s="1" t="s">
        <v>49</v>
      </c>
      <c r="E2" s="1" t="s">
        <v>50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5">
      <c r="A3" s="59" t="s">
        <v>48</v>
      </c>
      <c r="B3" s="36"/>
      <c r="C3" s="36"/>
      <c r="D3" s="36"/>
      <c r="E3" s="36"/>
      <c r="F3" s="36"/>
      <c r="G3" s="36"/>
      <c r="H3" s="36"/>
      <c r="I3" s="37"/>
    </row>
    <row r="4" spans="1:9" ht="20.100000000000001" customHeight="1" x14ac:dyDescent="0.3">
      <c r="A4" s="58" t="s">
        <v>48</v>
      </c>
      <c r="B4" s="36"/>
      <c r="C4" s="36"/>
      <c r="D4" s="36"/>
      <c r="E4" s="36"/>
      <c r="F4" s="36"/>
      <c r="G4" s="36"/>
      <c r="H4" s="36"/>
      <c r="I4" s="37"/>
    </row>
    <row r="5" spans="1:9" ht="20.100000000000001" customHeight="1" x14ac:dyDescent="0.3">
      <c r="A5" s="3" t="s">
        <v>263</v>
      </c>
      <c r="B5" s="3" t="s">
        <v>264</v>
      </c>
      <c r="C5" s="3" t="s">
        <v>48</v>
      </c>
      <c r="D5" s="3"/>
      <c r="E5" s="3"/>
      <c r="F5" s="3"/>
      <c r="G5" s="1" t="str">
        <f t="shared" ref="G5:G20" si="0">IF(D5&lt;=0,"",D5+E5-F5)</f>
        <v/>
      </c>
      <c r="H5" s="1" t="s">
        <v>322</v>
      </c>
      <c r="I5" s="1">
        <f t="shared" ref="I5:I20" si="1">IF(H5="","",IF(H5&lt;=10,11-H5,0))</f>
        <v>0</v>
      </c>
    </row>
    <row r="6" spans="1:9" ht="20.100000000000001" customHeight="1" x14ac:dyDescent="0.3">
      <c r="A6" s="3" t="s">
        <v>265</v>
      </c>
      <c r="B6" s="3" t="s">
        <v>266</v>
      </c>
      <c r="C6" s="3" t="s">
        <v>48</v>
      </c>
      <c r="D6" s="3"/>
      <c r="E6" s="3"/>
      <c r="F6" s="3"/>
      <c r="G6" s="1" t="str">
        <f t="shared" si="0"/>
        <v/>
      </c>
      <c r="H6" s="1" t="s">
        <v>322</v>
      </c>
      <c r="I6" s="1">
        <f t="shared" si="1"/>
        <v>0</v>
      </c>
    </row>
    <row r="7" spans="1:9" ht="20.100000000000001" customHeight="1" x14ac:dyDescent="0.3">
      <c r="A7" s="3" t="s">
        <v>267</v>
      </c>
      <c r="B7" s="3" t="s">
        <v>268</v>
      </c>
      <c r="C7" s="3" t="s">
        <v>48</v>
      </c>
      <c r="D7" s="3">
        <v>33</v>
      </c>
      <c r="E7" s="3">
        <v>32</v>
      </c>
      <c r="F7" s="3"/>
      <c r="G7" s="1">
        <f t="shared" si="0"/>
        <v>65</v>
      </c>
      <c r="H7" s="1">
        <f t="shared" ref="H7:H20" si="2">IF(G7="","",RANK(G7,$G$5:$G$20,0))</f>
        <v>3</v>
      </c>
      <c r="I7" s="1">
        <f t="shared" si="1"/>
        <v>8</v>
      </c>
    </row>
    <row r="8" spans="1:9" ht="20.100000000000001" customHeight="1" x14ac:dyDescent="0.3">
      <c r="A8" s="3" t="s">
        <v>269</v>
      </c>
      <c r="B8" s="3" t="s">
        <v>270</v>
      </c>
      <c r="C8" s="3" t="s">
        <v>48</v>
      </c>
      <c r="D8" s="3"/>
      <c r="E8" s="3"/>
      <c r="F8" s="3"/>
      <c r="G8" s="1" t="str">
        <f t="shared" si="0"/>
        <v/>
      </c>
      <c r="H8" s="1" t="s">
        <v>322</v>
      </c>
      <c r="I8" s="1">
        <f t="shared" si="1"/>
        <v>0</v>
      </c>
    </row>
    <row r="9" spans="1:9" ht="20.100000000000001" customHeight="1" x14ac:dyDescent="0.3">
      <c r="A9" s="3" t="s">
        <v>271</v>
      </c>
      <c r="B9" s="3" t="s">
        <v>272</v>
      </c>
      <c r="C9" s="3" t="s">
        <v>48</v>
      </c>
      <c r="D9" s="3"/>
      <c r="E9" s="3"/>
      <c r="F9" s="3"/>
      <c r="G9" s="1" t="str">
        <f t="shared" si="0"/>
        <v/>
      </c>
      <c r="H9" s="1" t="s">
        <v>322</v>
      </c>
      <c r="I9" s="1">
        <f t="shared" si="1"/>
        <v>0</v>
      </c>
    </row>
    <row r="10" spans="1:9" ht="20.100000000000001" customHeight="1" x14ac:dyDescent="0.3">
      <c r="A10" s="3" t="s">
        <v>273</v>
      </c>
      <c r="B10" s="3" t="s">
        <v>274</v>
      </c>
      <c r="C10" s="3" t="s">
        <v>48</v>
      </c>
      <c r="D10" s="3"/>
      <c r="E10" s="3"/>
      <c r="F10" s="3"/>
      <c r="G10" s="1" t="str">
        <f t="shared" si="0"/>
        <v/>
      </c>
      <c r="H10" s="1" t="s">
        <v>322</v>
      </c>
      <c r="I10" s="1">
        <f t="shared" si="1"/>
        <v>0</v>
      </c>
    </row>
    <row r="11" spans="1:9" ht="20.100000000000001" customHeight="1" x14ac:dyDescent="0.3">
      <c r="A11" s="3" t="s">
        <v>275</v>
      </c>
      <c r="B11" s="3" t="s">
        <v>276</v>
      </c>
      <c r="C11" s="3" t="s">
        <v>48</v>
      </c>
      <c r="D11" s="3">
        <v>26</v>
      </c>
      <c r="E11" s="3">
        <v>24</v>
      </c>
      <c r="F11" s="3"/>
      <c r="G11" s="1">
        <f t="shared" si="0"/>
        <v>50</v>
      </c>
      <c r="H11" s="1">
        <f t="shared" si="2"/>
        <v>4</v>
      </c>
      <c r="I11" s="1">
        <f t="shared" si="1"/>
        <v>7</v>
      </c>
    </row>
    <row r="12" spans="1:9" ht="20.100000000000001" customHeight="1" x14ac:dyDescent="0.3">
      <c r="A12" s="3" t="s">
        <v>277</v>
      </c>
      <c r="B12" s="3" t="s">
        <v>278</v>
      </c>
      <c r="C12" s="3" t="s">
        <v>48</v>
      </c>
      <c r="D12" s="3"/>
      <c r="E12" s="3"/>
      <c r="F12" s="3"/>
      <c r="G12" s="1" t="str">
        <f t="shared" si="0"/>
        <v/>
      </c>
      <c r="H12" s="1" t="s">
        <v>322</v>
      </c>
      <c r="I12" s="1">
        <f t="shared" si="1"/>
        <v>0</v>
      </c>
    </row>
    <row r="13" spans="1:9" ht="20.100000000000001" customHeight="1" x14ac:dyDescent="0.3">
      <c r="A13" s="3" t="s">
        <v>279</v>
      </c>
      <c r="B13" s="3" t="s">
        <v>280</v>
      </c>
      <c r="C13" s="3" t="s">
        <v>48</v>
      </c>
      <c r="D13" s="3">
        <v>37</v>
      </c>
      <c r="E13" s="3">
        <v>34</v>
      </c>
      <c r="F13" s="3"/>
      <c r="G13" s="1">
        <f t="shared" si="0"/>
        <v>71</v>
      </c>
      <c r="H13" s="1">
        <f t="shared" si="2"/>
        <v>1</v>
      </c>
      <c r="I13" s="1">
        <f t="shared" si="1"/>
        <v>10</v>
      </c>
    </row>
    <row r="14" spans="1:9" ht="20.100000000000001" customHeight="1" x14ac:dyDescent="0.3">
      <c r="A14" s="3" t="s">
        <v>281</v>
      </c>
      <c r="B14" s="3" t="s">
        <v>282</v>
      </c>
      <c r="C14" s="3" t="s">
        <v>48</v>
      </c>
      <c r="D14" s="3">
        <v>32</v>
      </c>
      <c r="E14" s="3">
        <v>34</v>
      </c>
      <c r="F14" s="3"/>
      <c r="G14" s="1">
        <f t="shared" si="0"/>
        <v>66</v>
      </c>
      <c r="H14" s="1">
        <f t="shared" si="2"/>
        <v>2</v>
      </c>
      <c r="I14" s="1">
        <f t="shared" si="1"/>
        <v>9</v>
      </c>
    </row>
    <row r="15" spans="1:9" ht="20.100000000000001" customHeight="1" x14ac:dyDescent="0.3">
      <c r="A15" s="3" t="s">
        <v>283</v>
      </c>
      <c r="B15" s="3" t="s">
        <v>284</v>
      </c>
      <c r="C15" s="3" t="s">
        <v>48</v>
      </c>
      <c r="D15" s="3"/>
      <c r="E15" s="3"/>
      <c r="F15" s="3"/>
      <c r="G15" s="1" t="str">
        <f t="shared" si="0"/>
        <v/>
      </c>
      <c r="H15" s="1" t="s">
        <v>322</v>
      </c>
      <c r="I15" s="1">
        <f t="shared" si="1"/>
        <v>0</v>
      </c>
    </row>
    <row r="16" spans="1:9" ht="20.100000000000001" customHeight="1" x14ac:dyDescent="0.3">
      <c r="A16" s="3" t="s">
        <v>285</v>
      </c>
      <c r="B16" s="3" t="s">
        <v>286</v>
      </c>
      <c r="C16" s="3" t="s">
        <v>48</v>
      </c>
      <c r="D16" s="3"/>
      <c r="E16" s="3"/>
      <c r="F16" s="3"/>
      <c r="G16" s="1" t="str">
        <f t="shared" si="0"/>
        <v/>
      </c>
      <c r="H16" s="1" t="s">
        <v>322</v>
      </c>
      <c r="I16" s="1">
        <f t="shared" si="1"/>
        <v>0</v>
      </c>
    </row>
    <row r="17" spans="1:9" ht="20.100000000000001" customHeight="1" x14ac:dyDescent="0.3">
      <c r="A17" s="3"/>
      <c r="B17" s="3"/>
      <c r="C17" s="3" t="s">
        <v>48</v>
      </c>
      <c r="D17" s="3"/>
      <c r="E17" s="3"/>
      <c r="F17" s="3"/>
      <c r="G17" s="1" t="str">
        <f t="shared" si="0"/>
        <v/>
      </c>
      <c r="H17" s="1" t="str">
        <f t="shared" si="2"/>
        <v/>
      </c>
      <c r="I17" s="1" t="str">
        <f t="shared" si="1"/>
        <v/>
      </c>
    </row>
    <row r="18" spans="1:9" ht="20.100000000000001" customHeight="1" x14ac:dyDescent="0.3">
      <c r="A18" s="3"/>
      <c r="B18" s="3"/>
      <c r="C18" s="3" t="s">
        <v>48</v>
      </c>
      <c r="D18" s="3"/>
      <c r="E18" s="3"/>
      <c r="F18" s="3"/>
      <c r="G18" s="1" t="str">
        <f t="shared" si="0"/>
        <v/>
      </c>
      <c r="H18" s="1" t="str">
        <f t="shared" si="2"/>
        <v/>
      </c>
      <c r="I18" s="1" t="str">
        <f t="shared" si="1"/>
        <v/>
      </c>
    </row>
    <row r="19" spans="1:9" ht="20.100000000000001" customHeight="1" x14ac:dyDescent="0.3">
      <c r="A19" s="3"/>
      <c r="B19" s="3"/>
      <c r="C19" s="3" t="s">
        <v>48</v>
      </c>
      <c r="D19" s="3"/>
      <c r="E19" s="3"/>
      <c r="F19" s="3"/>
      <c r="G19" s="1" t="str">
        <f t="shared" si="0"/>
        <v/>
      </c>
      <c r="H19" s="1" t="str">
        <f t="shared" si="2"/>
        <v/>
      </c>
      <c r="I19" s="1" t="str">
        <f t="shared" si="1"/>
        <v/>
      </c>
    </row>
    <row r="20" spans="1:9" ht="20.100000000000001" customHeight="1" x14ac:dyDescent="0.3">
      <c r="A20" s="3"/>
      <c r="B20" s="3"/>
      <c r="C20" s="3" t="s">
        <v>48</v>
      </c>
      <c r="D20" s="3"/>
      <c r="E20" s="3"/>
      <c r="F20" s="3"/>
      <c r="G20" s="1" t="str">
        <f t="shared" si="0"/>
        <v/>
      </c>
      <c r="H20" s="1" t="str">
        <f t="shared" si="2"/>
        <v/>
      </c>
      <c r="I20" s="1" t="str">
        <f t="shared" si="1"/>
        <v/>
      </c>
    </row>
  </sheetData>
  <mergeCells count="3">
    <mergeCell ref="A1:I1"/>
    <mergeCell ref="A4:I4"/>
    <mergeCell ref="A3:I3"/>
  </mergeCells>
  <pageMargins left="0.25" right="0.25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2"/>
  <sheetViews>
    <sheetView topLeftCell="A5" workbookViewId="0">
      <selection activeCell="G13" sqref="G13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8" width="10.6640625" customWidth="1"/>
  </cols>
  <sheetData>
    <row r="1" spans="1:8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7"/>
    </row>
    <row r="2" spans="1:8" ht="20.100000000000001" customHeight="1" x14ac:dyDescent="0.3">
      <c r="A2" s="1" t="s">
        <v>1</v>
      </c>
      <c r="B2" s="1" t="s">
        <v>2</v>
      </c>
      <c r="C2" s="1" t="s">
        <v>82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 x14ac:dyDescent="0.5">
      <c r="A3" s="46" t="s">
        <v>83</v>
      </c>
      <c r="B3" s="36"/>
      <c r="C3" s="36"/>
      <c r="D3" s="36"/>
      <c r="E3" s="36"/>
      <c r="F3" s="36"/>
      <c r="G3" s="36"/>
      <c r="H3" s="37"/>
    </row>
    <row r="4" spans="1:8" ht="19.95" customHeight="1" x14ac:dyDescent="0.3">
      <c r="A4" s="45" t="s">
        <v>23</v>
      </c>
      <c r="B4" s="36"/>
      <c r="C4" s="36"/>
      <c r="D4" s="36"/>
      <c r="E4" s="36"/>
      <c r="F4" s="36"/>
      <c r="G4" s="36"/>
      <c r="H4" s="37"/>
    </row>
    <row r="5" spans="1:8" ht="19.95" customHeight="1" x14ac:dyDescent="0.3">
      <c r="A5" s="3" t="s">
        <v>84</v>
      </c>
      <c r="B5" s="3" t="s">
        <v>85</v>
      </c>
      <c r="C5" s="3" t="s">
        <v>23</v>
      </c>
      <c r="D5" s="3"/>
      <c r="E5" s="3"/>
      <c r="F5" s="1" t="str">
        <f>IF(D5&lt;=0,"",D5+E5)</f>
        <v/>
      </c>
      <c r="G5" s="1" t="s">
        <v>323</v>
      </c>
      <c r="H5" s="1">
        <f>IF(G5="","",IF(G5&lt;=10,11-G5,0))</f>
        <v>0</v>
      </c>
    </row>
    <row r="6" spans="1:8" ht="19.95" customHeight="1" x14ac:dyDescent="0.3">
      <c r="A6" s="3" t="s">
        <v>59</v>
      </c>
      <c r="B6" s="3" t="s">
        <v>60</v>
      </c>
      <c r="C6" s="3" t="s">
        <v>23</v>
      </c>
      <c r="D6" s="3"/>
      <c r="E6" s="3"/>
      <c r="F6" s="1" t="str">
        <f>IF(D6&lt;=0,"",D6+E6)</f>
        <v/>
      </c>
      <c r="G6" s="1" t="s">
        <v>323</v>
      </c>
      <c r="H6" s="1">
        <f>IF(G6="","",IF(G6&lt;=10,11-G6,0))</f>
        <v>0</v>
      </c>
    </row>
    <row r="7" spans="1:8" ht="19.95" customHeight="1" x14ac:dyDescent="0.3">
      <c r="A7" s="3" t="s">
        <v>86</v>
      </c>
      <c r="B7" s="3" t="s">
        <v>13</v>
      </c>
      <c r="C7" s="3" t="s">
        <v>23</v>
      </c>
      <c r="D7" s="3">
        <v>7.3</v>
      </c>
      <c r="E7" s="3"/>
      <c r="F7" s="1">
        <f>IF(D7&lt;=0,"",D7+E7)</f>
        <v>7.3</v>
      </c>
      <c r="G7" s="1">
        <f t="shared" ref="G7:G8" si="0">IF(F7="","",RANK(F7,$F$5:$F$8,1))</f>
        <v>1</v>
      </c>
      <c r="H7" s="1">
        <f>IF(G7="","",IF(G7&lt;=10,11-G7,0))</f>
        <v>10</v>
      </c>
    </row>
    <row r="8" spans="1:8" ht="19.95" customHeight="1" x14ac:dyDescent="0.5">
      <c r="A8" s="7"/>
      <c r="B8" s="4"/>
      <c r="C8" s="3" t="s">
        <v>23</v>
      </c>
      <c r="D8" s="4"/>
      <c r="E8" s="4"/>
      <c r="F8" s="1" t="str">
        <f>IF(D8&lt;=0,"",D8+E8)</f>
        <v/>
      </c>
      <c r="G8" s="1" t="str">
        <f t="shared" si="0"/>
        <v/>
      </c>
      <c r="H8" s="1" t="str">
        <f>IF(G8="","",IF(G8&lt;=10,11-G8,0))</f>
        <v/>
      </c>
    </row>
    <row r="9" spans="1:8" ht="19.95" customHeight="1" x14ac:dyDescent="0.3">
      <c r="A9" s="45" t="s">
        <v>24</v>
      </c>
      <c r="B9" s="36"/>
      <c r="C9" s="36"/>
      <c r="D9" s="36"/>
      <c r="E9" s="36"/>
      <c r="F9" s="36"/>
      <c r="G9" s="36"/>
      <c r="H9" s="37"/>
    </row>
    <row r="10" spans="1:8" ht="19.95" customHeight="1" x14ac:dyDescent="0.3">
      <c r="A10" s="3" t="s">
        <v>87</v>
      </c>
      <c r="B10" s="3" t="s">
        <v>88</v>
      </c>
      <c r="C10" s="3" t="s">
        <v>24</v>
      </c>
      <c r="D10" s="3"/>
      <c r="E10" s="3"/>
      <c r="F10" s="1" t="str">
        <f t="shared" ref="F10:F15" si="1">IF(D10&lt;=0,"",D10+E10)</f>
        <v/>
      </c>
      <c r="G10" s="1" t="s">
        <v>323</v>
      </c>
      <c r="H10" s="1">
        <f t="shared" ref="H10:H15" si="2">IF(G10="","",IF(G10&lt;=10,11-G10,0))</f>
        <v>0</v>
      </c>
    </row>
    <row r="11" spans="1:8" ht="19.95" customHeight="1" x14ac:dyDescent="0.3">
      <c r="A11" s="3" t="s">
        <v>89</v>
      </c>
      <c r="B11" s="3" t="s">
        <v>15</v>
      </c>
      <c r="C11" s="3" t="s">
        <v>24</v>
      </c>
      <c r="D11" s="3"/>
      <c r="E11" s="3"/>
      <c r="F11" s="1" t="str">
        <f t="shared" si="1"/>
        <v/>
      </c>
      <c r="G11" s="1" t="s">
        <v>324</v>
      </c>
      <c r="H11" s="1">
        <f t="shared" si="2"/>
        <v>0</v>
      </c>
    </row>
    <row r="12" spans="1:8" ht="19.95" customHeight="1" x14ac:dyDescent="0.3">
      <c r="A12" s="3" t="s">
        <v>90</v>
      </c>
      <c r="B12" s="3" t="s">
        <v>91</v>
      </c>
      <c r="C12" s="3" t="s">
        <v>24</v>
      </c>
      <c r="D12" s="3"/>
      <c r="E12" s="3"/>
      <c r="F12" s="1" t="str">
        <f t="shared" si="1"/>
        <v/>
      </c>
      <c r="G12" s="1" t="s">
        <v>323</v>
      </c>
      <c r="H12" s="1">
        <f t="shared" si="2"/>
        <v>0</v>
      </c>
    </row>
    <row r="13" spans="1:8" ht="19.95" customHeight="1" x14ac:dyDescent="0.3">
      <c r="A13" s="3" t="s">
        <v>92</v>
      </c>
      <c r="B13" s="3" t="s">
        <v>17</v>
      </c>
      <c r="C13" s="3" t="s">
        <v>24</v>
      </c>
      <c r="D13" s="3"/>
      <c r="E13" s="3"/>
      <c r="F13" s="1" t="str">
        <f t="shared" si="1"/>
        <v/>
      </c>
      <c r="G13" s="1" t="s">
        <v>323</v>
      </c>
      <c r="H13" s="1">
        <f t="shared" si="2"/>
        <v>0</v>
      </c>
    </row>
    <row r="14" spans="1:8" ht="19.95" customHeight="1" x14ac:dyDescent="0.3">
      <c r="A14" s="4"/>
      <c r="B14" s="4"/>
      <c r="C14" s="3" t="s">
        <v>24</v>
      </c>
      <c r="D14" s="4"/>
      <c r="E14" s="4"/>
      <c r="F14" s="1" t="str">
        <f t="shared" si="1"/>
        <v/>
      </c>
      <c r="G14" s="1" t="str">
        <f t="shared" ref="G14:G15" si="3">IF(F14="","",RANK(F14,$F$10:$F$15,1))</f>
        <v/>
      </c>
      <c r="H14" s="1" t="str">
        <f t="shared" si="2"/>
        <v/>
      </c>
    </row>
    <row r="15" spans="1:8" ht="19.95" customHeight="1" x14ac:dyDescent="0.3">
      <c r="A15" s="4"/>
      <c r="B15" s="4"/>
      <c r="C15" s="3" t="s">
        <v>24</v>
      </c>
      <c r="D15" s="4"/>
      <c r="E15" s="4"/>
      <c r="F15" s="1" t="str">
        <f t="shared" si="1"/>
        <v/>
      </c>
      <c r="G15" s="1" t="str">
        <f t="shared" si="3"/>
        <v/>
      </c>
      <c r="H15" s="1" t="str">
        <f t="shared" si="2"/>
        <v/>
      </c>
    </row>
    <row r="16" spans="1:8" ht="19.95" customHeight="1" x14ac:dyDescent="0.3">
      <c r="A16" s="45" t="s">
        <v>93</v>
      </c>
      <c r="B16" s="36"/>
      <c r="C16" s="36"/>
      <c r="D16" s="36"/>
      <c r="E16" s="36"/>
      <c r="F16" s="36"/>
      <c r="G16" s="36"/>
      <c r="H16" s="37"/>
    </row>
    <row r="17" spans="1:8" ht="19.95" customHeight="1" x14ac:dyDescent="0.3">
      <c r="A17" s="3"/>
      <c r="B17" s="3"/>
      <c r="C17" s="3" t="s">
        <v>93</v>
      </c>
      <c r="D17" s="3"/>
      <c r="E17" s="3"/>
      <c r="F17" s="1" t="str">
        <f>IF(D17&lt;=0,"",D17+E17)</f>
        <v/>
      </c>
      <c r="G17" s="1" t="str">
        <f>IF(F17="","",RANK(F17,$F$21:$F$21,1))</f>
        <v/>
      </c>
      <c r="H17" s="1" t="str">
        <f>IF(G17="","",IF(G17&lt;=10,11-G17,0))</f>
        <v/>
      </c>
    </row>
    <row r="18" spans="1:8" ht="19.95" customHeight="1" x14ac:dyDescent="0.3">
      <c r="A18" s="3"/>
      <c r="B18" s="3"/>
      <c r="C18" s="3" t="s">
        <v>93</v>
      </c>
      <c r="D18" s="3"/>
      <c r="E18" s="3"/>
      <c r="F18" s="1" t="str">
        <f>IF(D18&lt;=0,"",D18+E18)</f>
        <v/>
      </c>
      <c r="G18" s="1" t="str">
        <f t="shared" ref="G18:G21" si="4">IF(F18="","",RANK(F18,$F$21:$F$21,1))</f>
        <v/>
      </c>
      <c r="H18" s="1" t="str">
        <f>IF(G18="","",IF(G18&lt;=10,11-G18,0))</f>
        <v/>
      </c>
    </row>
    <row r="19" spans="1:8" ht="19.95" customHeight="1" x14ac:dyDescent="0.3">
      <c r="A19" s="3"/>
      <c r="B19" s="3"/>
      <c r="C19" s="3" t="s">
        <v>93</v>
      </c>
      <c r="D19" s="3"/>
      <c r="E19" s="3"/>
      <c r="F19" s="1" t="str">
        <f>IF(D19&lt;=0,"",D19+E19)</f>
        <v/>
      </c>
      <c r="G19" s="1" t="str">
        <f t="shared" si="4"/>
        <v/>
      </c>
      <c r="H19" s="1" t="str">
        <f>IF(G19="","",IF(G19&lt;=10,11-G19,0))</f>
        <v/>
      </c>
    </row>
    <row r="20" spans="1:8" ht="19.95" customHeight="1" x14ac:dyDescent="0.3">
      <c r="A20" s="3"/>
      <c r="B20" s="3"/>
      <c r="C20" s="3" t="s">
        <v>93</v>
      </c>
      <c r="D20" s="3"/>
      <c r="E20" s="3"/>
      <c r="F20" s="1" t="str">
        <f>IF(D20&lt;=0,"",D20+E20)</f>
        <v/>
      </c>
      <c r="G20" s="1" t="str">
        <f t="shared" si="4"/>
        <v/>
      </c>
      <c r="H20" s="1" t="str">
        <f>IF(G20="","",IF(G20&lt;=10,11-G20,0))</f>
        <v/>
      </c>
    </row>
    <row r="21" spans="1:8" ht="19.95" customHeight="1" x14ac:dyDescent="0.3">
      <c r="A21" s="3"/>
      <c r="B21" s="3"/>
      <c r="C21" s="3" t="s">
        <v>93</v>
      </c>
      <c r="D21" s="3"/>
      <c r="E21" s="3"/>
      <c r="F21" s="1" t="str">
        <f>IF(D21&lt;=0,"",D21+E21)</f>
        <v/>
      </c>
      <c r="G21" s="1" t="str">
        <f t="shared" si="4"/>
        <v/>
      </c>
      <c r="H21" s="1" t="str">
        <f>IF(G21="","",IF(G21&lt;=10,11-G21,0))</f>
        <v/>
      </c>
    </row>
    <row r="22" spans="1:8" ht="20.100000000000001" customHeight="1" x14ac:dyDescent="0.3"/>
    <row r="23" spans="1:8" ht="20.100000000000001" customHeight="1" x14ac:dyDescent="0.3"/>
    <row r="24" spans="1:8" ht="20.100000000000001" customHeight="1" x14ac:dyDescent="0.3"/>
    <row r="25" spans="1:8" ht="20.100000000000001" customHeight="1" x14ac:dyDescent="0.3"/>
    <row r="26" spans="1:8" ht="20.100000000000001" customHeight="1" x14ac:dyDescent="0.3"/>
    <row r="27" spans="1:8" ht="20.100000000000001" customHeight="1" x14ac:dyDescent="0.3"/>
    <row r="28" spans="1:8" ht="20.100000000000001" customHeight="1" x14ac:dyDescent="0.3"/>
    <row r="29" spans="1:8" ht="20.100000000000001" customHeight="1" x14ac:dyDescent="0.3"/>
    <row r="30" spans="1:8" ht="20.100000000000001" customHeight="1" x14ac:dyDescent="0.3"/>
    <row r="31" spans="1:8" ht="20.100000000000001" customHeight="1" x14ac:dyDescent="0.3"/>
    <row r="32" spans="1:8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</sheetData>
  <mergeCells count="5">
    <mergeCell ref="A9:H9"/>
    <mergeCell ref="A4:H4"/>
    <mergeCell ref="A3:H3"/>
    <mergeCell ref="A16:H16"/>
    <mergeCell ref="A1:H1"/>
  </mergeCells>
  <pageMargins left="0.25" right="0.25" top="0.75" bottom="0.75" header="0.3" footer="0.3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9"/>
  <sheetViews>
    <sheetView topLeftCell="A6" workbookViewId="0">
      <selection activeCell="G20" sqref="G20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8" width="10.6640625" customWidth="1"/>
  </cols>
  <sheetData>
    <row r="1" spans="1:8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7"/>
    </row>
    <row r="2" spans="1:8" ht="20.100000000000001" customHeight="1" x14ac:dyDescent="0.3">
      <c r="A2" s="1" t="s">
        <v>1</v>
      </c>
      <c r="B2" s="1" t="s">
        <v>2</v>
      </c>
      <c r="C2" s="1" t="s">
        <v>3</v>
      </c>
      <c r="D2" s="1" t="s">
        <v>94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 x14ac:dyDescent="0.5">
      <c r="A3" s="48" t="s">
        <v>95</v>
      </c>
      <c r="B3" s="36"/>
      <c r="C3" s="36"/>
      <c r="D3" s="36"/>
      <c r="E3" s="36"/>
      <c r="F3" s="36"/>
      <c r="G3" s="36"/>
      <c r="H3" s="37"/>
    </row>
    <row r="4" spans="1:8" ht="20.100000000000001" customHeight="1" x14ac:dyDescent="0.3">
      <c r="A4" s="47" t="s">
        <v>25</v>
      </c>
      <c r="B4" s="36"/>
      <c r="C4" s="36"/>
      <c r="D4" s="36"/>
      <c r="E4" s="36"/>
      <c r="F4" s="36"/>
      <c r="G4" s="36"/>
      <c r="H4" s="37"/>
    </row>
    <row r="5" spans="1:8" ht="20.100000000000001" customHeight="1" x14ac:dyDescent="0.3">
      <c r="A5" s="3" t="s">
        <v>96</v>
      </c>
      <c r="B5" s="3" t="s">
        <v>97</v>
      </c>
      <c r="C5" s="3" t="s">
        <v>25</v>
      </c>
      <c r="D5" s="3"/>
      <c r="E5" s="3"/>
      <c r="F5" s="1" t="str">
        <f>IF(D5&lt;=0,"",D5+E5)</f>
        <v/>
      </c>
      <c r="G5" s="1" t="s">
        <v>323</v>
      </c>
      <c r="H5" s="1">
        <f>IF(G5="","",IF(G5&lt;=10,11-G5,0))</f>
        <v>0</v>
      </c>
    </row>
    <row r="6" spans="1:8" ht="20.100000000000001" customHeight="1" x14ac:dyDescent="0.3">
      <c r="A6" s="3" t="s">
        <v>98</v>
      </c>
      <c r="B6" s="3" t="s">
        <v>99</v>
      </c>
      <c r="C6" s="3" t="s">
        <v>25</v>
      </c>
      <c r="D6" s="3"/>
      <c r="E6" s="3"/>
      <c r="F6" s="1" t="str">
        <f>IF(D6&lt;=0,"",D6+E6)</f>
        <v/>
      </c>
      <c r="G6" s="1" t="s">
        <v>323</v>
      </c>
      <c r="H6" s="1">
        <f>IF(G6="","",IF(G6&lt;=10,11-G6,0))</f>
        <v>0</v>
      </c>
    </row>
    <row r="7" spans="1:8" ht="20.100000000000001" customHeight="1" x14ac:dyDescent="0.3">
      <c r="A7" s="3" t="s">
        <v>100</v>
      </c>
      <c r="B7" s="3" t="s">
        <v>101</v>
      </c>
      <c r="C7" s="3" t="s">
        <v>25</v>
      </c>
      <c r="D7" s="3">
        <v>6.2</v>
      </c>
      <c r="E7" s="3"/>
      <c r="F7" s="1">
        <f>IF(D7&lt;=0,"",D7+E7)</f>
        <v>6.2</v>
      </c>
      <c r="G7" s="1">
        <f>IF(F7="","",RANK(F7,$F$7:$F$7,1))</f>
        <v>1</v>
      </c>
      <c r="H7" s="1">
        <f>IF(G7="","",IF(G7&lt;=10,11-G7,0))</f>
        <v>10</v>
      </c>
    </row>
    <row r="8" spans="1:8" ht="20.100000000000001" customHeight="1" x14ac:dyDescent="0.3">
      <c r="A8" s="47" t="s">
        <v>26</v>
      </c>
      <c r="B8" s="36"/>
      <c r="C8" s="36"/>
      <c r="D8" s="36"/>
      <c r="E8" s="36"/>
      <c r="F8" s="36"/>
      <c r="G8" s="36"/>
      <c r="H8" s="37"/>
    </row>
    <row r="9" spans="1:8" ht="20.100000000000001" customHeight="1" x14ac:dyDescent="0.3">
      <c r="A9" s="3" t="s">
        <v>102</v>
      </c>
      <c r="B9" s="3" t="s">
        <v>103</v>
      </c>
      <c r="C9" s="3" t="s">
        <v>26</v>
      </c>
      <c r="D9" s="3"/>
      <c r="E9" s="3"/>
      <c r="F9" s="1" t="str">
        <f t="shared" ref="F9:F17" si="0">IF(D9&lt;=0,"",D9+E9)</f>
        <v/>
      </c>
      <c r="G9" s="1" t="s">
        <v>323</v>
      </c>
      <c r="H9" s="1">
        <f t="shared" ref="H9:H17" si="1">IF(G9="","",IF(G9&lt;=10,11-G9,0))</f>
        <v>0</v>
      </c>
    </row>
    <row r="10" spans="1:8" ht="20.100000000000001" customHeight="1" x14ac:dyDescent="0.3">
      <c r="A10" s="3" t="s">
        <v>104</v>
      </c>
      <c r="B10" s="3" t="s">
        <v>105</v>
      </c>
      <c r="C10" s="3" t="s">
        <v>26</v>
      </c>
      <c r="D10" s="3"/>
      <c r="E10" s="3"/>
      <c r="F10" s="1" t="str">
        <f t="shared" si="0"/>
        <v/>
      </c>
      <c r="G10" s="1" t="s">
        <v>323</v>
      </c>
      <c r="H10" s="1">
        <f t="shared" si="1"/>
        <v>0</v>
      </c>
    </row>
    <row r="11" spans="1:8" ht="20.100000000000001" customHeight="1" x14ac:dyDescent="0.3">
      <c r="A11" s="3" t="s">
        <v>106</v>
      </c>
      <c r="B11" s="3" t="s">
        <v>107</v>
      </c>
      <c r="C11" s="3" t="s">
        <v>26</v>
      </c>
      <c r="D11" s="3"/>
      <c r="E11" s="3"/>
      <c r="F11" s="1" t="str">
        <f t="shared" si="0"/>
        <v/>
      </c>
      <c r="G11" s="1" t="s">
        <v>323</v>
      </c>
      <c r="H11" s="1">
        <f t="shared" si="1"/>
        <v>0</v>
      </c>
    </row>
    <row r="12" spans="1:8" ht="20.100000000000001" customHeight="1" x14ac:dyDescent="0.3">
      <c r="A12" s="3"/>
      <c r="B12" s="3"/>
      <c r="C12" s="3" t="s">
        <v>26</v>
      </c>
      <c r="D12" s="3"/>
      <c r="E12" s="3"/>
      <c r="F12" s="1" t="str">
        <f t="shared" si="0"/>
        <v/>
      </c>
      <c r="G12" s="1" t="str">
        <f t="shared" ref="G12:G17" si="2">IF(F12="","",RANK(F12,$F$9:$F$17,1))</f>
        <v/>
      </c>
      <c r="H12" s="1" t="str">
        <f t="shared" si="1"/>
        <v/>
      </c>
    </row>
    <row r="13" spans="1:8" ht="20.100000000000001" customHeight="1" x14ac:dyDescent="0.3">
      <c r="A13" s="3"/>
      <c r="B13" s="3"/>
      <c r="C13" s="3" t="s">
        <v>26</v>
      </c>
      <c r="D13" s="3"/>
      <c r="E13" s="3"/>
      <c r="F13" s="1" t="str">
        <f t="shared" si="0"/>
        <v/>
      </c>
      <c r="G13" s="1" t="str">
        <f t="shared" si="2"/>
        <v/>
      </c>
      <c r="H13" s="1" t="str">
        <f t="shared" si="1"/>
        <v/>
      </c>
    </row>
    <row r="14" spans="1:8" ht="20.100000000000001" customHeight="1" x14ac:dyDescent="0.3">
      <c r="A14" s="3"/>
      <c r="B14" s="3"/>
      <c r="C14" s="3" t="s">
        <v>26</v>
      </c>
      <c r="D14" s="3"/>
      <c r="E14" s="3"/>
      <c r="F14" s="1" t="str">
        <f t="shared" si="0"/>
        <v/>
      </c>
      <c r="G14" s="1" t="str">
        <f t="shared" si="2"/>
        <v/>
      </c>
      <c r="H14" s="1" t="str">
        <f t="shared" si="1"/>
        <v/>
      </c>
    </row>
    <row r="15" spans="1:8" ht="20.100000000000001" customHeight="1" x14ac:dyDescent="0.3">
      <c r="A15" s="3"/>
      <c r="B15" s="3"/>
      <c r="C15" s="3" t="s">
        <v>26</v>
      </c>
      <c r="D15" s="3"/>
      <c r="E15" s="3"/>
      <c r="F15" s="1" t="str">
        <f t="shared" si="0"/>
        <v/>
      </c>
      <c r="G15" s="1" t="str">
        <f t="shared" si="2"/>
        <v/>
      </c>
      <c r="H15" s="1" t="str">
        <f t="shared" si="1"/>
        <v/>
      </c>
    </row>
    <row r="16" spans="1:8" ht="20.100000000000001" customHeight="1" x14ac:dyDescent="0.3">
      <c r="A16" s="3"/>
      <c r="B16" s="3"/>
      <c r="C16" s="3" t="s">
        <v>26</v>
      </c>
      <c r="D16" s="3"/>
      <c r="E16" s="3"/>
      <c r="F16" s="1" t="str">
        <f t="shared" si="0"/>
        <v/>
      </c>
      <c r="G16" s="1" t="str">
        <f t="shared" si="2"/>
        <v/>
      </c>
      <c r="H16" s="1" t="str">
        <f t="shared" si="1"/>
        <v/>
      </c>
    </row>
    <row r="17" spans="1:8" ht="20.100000000000001" customHeight="1" x14ac:dyDescent="0.3">
      <c r="A17" s="3"/>
      <c r="B17" s="3"/>
      <c r="C17" s="3" t="s">
        <v>26</v>
      </c>
      <c r="D17" s="3"/>
      <c r="E17" s="3"/>
      <c r="F17" s="1" t="str">
        <f t="shared" si="0"/>
        <v/>
      </c>
      <c r="G17" s="1" t="str">
        <f t="shared" si="2"/>
        <v/>
      </c>
      <c r="H17" s="1" t="str">
        <f t="shared" si="1"/>
        <v/>
      </c>
    </row>
    <row r="18" spans="1:8" ht="20.100000000000001" customHeight="1" x14ac:dyDescent="0.3">
      <c r="A18" s="47" t="s">
        <v>27</v>
      </c>
      <c r="B18" s="36"/>
      <c r="C18" s="36"/>
      <c r="D18" s="36"/>
      <c r="E18" s="36"/>
      <c r="F18" s="36"/>
      <c r="G18" s="36"/>
      <c r="H18" s="37"/>
    </row>
    <row r="19" spans="1:8" ht="20.100000000000001" customHeight="1" x14ac:dyDescent="0.3">
      <c r="A19" s="3" t="s">
        <v>110</v>
      </c>
      <c r="B19" s="3" t="s">
        <v>111</v>
      </c>
      <c r="C19" s="3" t="s">
        <v>27</v>
      </c>
      <c r="D19" s="3">
        <v>5</v>
      </c>
      <c r="E19" s="3"/>
      <c r="F19" s="1">
        <f t="shared" ref="F19:F25" si="3">IF(D19&lt;=0,"",D19+E19)</f>
        <v>5</v>
      </c>
      <c r="G19" s="1">
        <v>1</v>
      </c>
      <c r="H19" s="1">
        <f t="shared" ref="H19:H25" si="4">IF(G19="","",IF(G19&lt;=10,11-G19,0))</f>
        <v>10</v>
      </c>
    </row>
    <row r="20" spans="1:8" ht="20.100000000000001" customHeight="1" x14ac:dyDescent="0.3">
      <c r="A20" s="3" t="s">
        <v>112</v>
      </c>
      <c r="B20" s="3" t="s">
        <v>11</v>
      </c>
      <c r="C20" s="3" t="s">
        <v>27</v>
      </c>
      <c r="D20" s="3"/>
      <c r="E20" s="3"/>
      <c r="F20" s="1" t="str">
        <f t="shared" si="3"/>
        <v/>
      </c>
      <c r="G20" s="1" t="s">
        <v>323</v>
      </c>
      <c r="H20" s="1">
        <f t="shared" si="4"/>
        <v>0</v>
      </c>
    </row>
    <row r="21" spans="1:8" ht="20.100000000000001" customHeight="1" x14ac:dyDescent="0.3">
      <c r="A21" s="3" t="s">
        <v>113</v>
      </c>
      <c r="B21" s="3" t="s">
        <v>114</v>
      </c>
      <c r="C21" s="3" t="s">
        <v>27</v>
      </c>
      <c r="D21" s="3"/>
      <c r="E21" s="3"/>
      <c r="F21" s="1" t="str">
        <f t="shared" si="3"/>
        <v/>
      </c>
      <c r="G21" s="1" t="s">
        <v>323</v>
      </c>
      <c r="H21" s="1">
        <f t="shared" si="4"/>
        <v>0</v>
      </c>
    </row>
    <row r="22" spans="1:8" ht="20.100000000000001" customHeight="1" x14ac:dyDescent="0.3">
      <c r="A22" s="3" t="s">
        <v>115</v>
      </c>
      <c r="B22" s="3" t="s">
        <v>116</v>
      </c>
      <c r="C22" s="3" t="s">
        <v>27</v>
      </c>
      <c r="D22" s="3"/>
      <c r="E22" s="3"/>
      <c r="F22" s="1" t="str">
        <f t="shared" si="3"/>
        <v/>
      </c>
      <c r="G22" s="1" t="s">
        <v>323</v>
      </c>
      <c r="H22" s="1">
        <f t="shared" si="4"/>
        <v>0</v>
      </c>
    </row>
    <row r="23" spans="1:8" ht="20.100000000000001" customHeight="1" x14ac:dyDescent="0.3">
      <c r="A23" s="3" t="s">
        <v>117</v>
      </c>
      <c r="B23" s="3" t="s">
        <v>118</v>
      </c>
      <c r="C23" s="3" t="s">
        <v>27</v>
      </c>
      <c r="D23" s="3"/>
      <c r="E23" s="3"/>
      <c r="F23" s="1" t="str">
        <f t="shared" si="3"/>
        <v/>
      </c>
      <c r="G23" s="1" t="s">
        <v>323</v>
      </c>
      <c r="H23" s="1">
        <f t="shared" si="4"/>
        <v>0</v>
      </c>
    </row>
    <row r="24" spans="1:8" ht="20.100000000000001" customHeight="1" x14ac:dyDescent="0.3">
      <c r="A24" s="3" t="s">
        <v>108</v>
      </c>
      <c r="B24" s="3" t="s">
        <v>109</v>
      </c>
      <c r="C24" s="3" t="s">
        <v>27</v>
      </c>
      <c r="D24" s="3"/>
      <c r="E24" s="3"/>
      <c r="F24" s="1" t="str">
        <f t="shared" si="3"/>
        <v/>
      </c>
      <c r="G24" s="1" t="s">
        <v>323</v>
      </c>
      <c r="H24" s="1">
        <f t="shared" si="4"/>
        <v>0</v>
      </c>
    </row>
    <row r="25" spans="1:8" ht="20.100000000000001" customHeight="1" x14ac:dyDescent="0.3">
      <c r="A25" s="3"/>
      <c r="B25" s="3"/>
      <c r="C25" s="3" t="s">
        <v>27</v>
      </c>
      <c r="D25" s="3"/>
      <c r="E25" s="3"/>
      <c r="F25" s="1" t="str">
        <f t="shared" si="3"/>
        <v/>
      </c>
      <c r="G25" s="1" t="str">
        <f t="shared" ref="G25" si="5">IF(F25="","",RANK(F25,$F$21:$F$25,1))</f>
        <v/>
      </c>
      <c r="H25" s="1" t="str">
        <f t="shared" si="4"/>
        <v/>
      </c>
    </row>
    <row r="26" spans="1:8" ht="20.100000000000001" customHeight="1" x14ac:dyDescent="0.3"/>
    <row r="27" spans="1:8" ht="20.100000000000001" customHeight="1" x14ac:dyDescent="0.3"/>
    <row r="28" spans="1:8" ht="20.100000000000001" customHeight="1" x14ac:dyDescent="0.3"/>
    <row r="29" spans="1:8" ht="20.100000000000001" customHeight="1" x14ac:dyDescent="0.3"/>
    <row r="30" spans="1:8" ht="20.100000000000001" customHeight="1" x14ac:dyDescent="0.3"/>
    <row r="31" spans="1:8" ht="20.100000000000001" customHeight="1" x14ac:dyDescent="0.3"/>
    <row r="32" spans="1:8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</sheetData>
  <mergeCells count="5">
    <mergeCell ref="A18:H18"/>
    <mergeCell ref="A4:H4"/>
    <mergeCell ref="A3:H3"/>
    <mergeCell ref="A1:H1"/>
    <mergeCell ref="A8:H8"/>
  </mergeCells>
  <pageMargins left="0.25" right="0.25" top="0.75" bottom="0.75" header="0.3" footer="0.3"/>
  <pageSetup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8"/>
  <sheetViews>
    <sheetView workbookViewId="0">
      <selection activeCell="G7" sqref="G7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6" width="10.6640625" customWidth="1"/>
    <col min="7" max="7" width="10.6640625" style="34" customWidth="1"/>
    <col min="8" max="8" width="10.6640625" customWidth="1"/>
  </cols>
  <sheetData>
    <row r="1" spans="1:8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7"/>
    </row>
    <row r="2" spans="1:8" ht="20.100000000000001" customHeight="1" x14ac:dyDescent="0.3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33" t="s">
        <v>8</v>
      </c>
      <c r="H2" s="1" t="s">
        <v>9</v>
      </c>
    </row>
    <row r="3" spans="1:8" ht="30" customHeight="1" x14ac:dyDescent="0.5">
      <c r="A3" s="50" t="s">
        <v>119</v>
      </c>
      <c r="B3" s="36"/>
      <c r="C3" s="36"/>
      <c r="D3" s="36"/>
      <c r="E3" s="36"/>
      <c r="F3" s="36"/>
      <c r="G3" s="36"/>
      <c r="H3" s="37"/>
    </row>
    <row r="4" spans="1:8" ht="20.100000000000001" customHeight="1" x14ac:dyDescent="0.3">
      <c r="A4" s="49" t="s">
        <v>28</v>
      </c>
      <c r="B4" s="36"/>
      <c r="C4" s="36"/>
      <c r="D4" s="36"/>
      <c r="E4" s="36"/>
      <c r="F4" s="36"/>
      <c r="G4" s="36"/>
      <c r="H4" s="37"/>
    </row>
    <row r="5" spans="1:8" ht="20.100000000000001" customHeight="1" x14ac:dyDescent="0.3">
      <c r="A5" s="3" t="s">
        <v>87</v>
      </c>
      <c r="B5" s="3" t="s">
        <v>88</v>
      </c>
      <c r="C5" s="3" t="s">
        <v>28</v>
      </c>
      <c r="D5" s="3"/>
      <c r="E5" s="3"/>
      <c r="F5" s="1" t="str">
        <f>IF(D5&lt;=0,"",D5+E5)</f>
        <v/>
      </c>
      <c r="G5" s="33" t="s">
        <v>323</v>
      </c>
      <c r="H5" s="1">
        <f>IF(G5="","",IF(G5&lt;=10,11-G5,0))</f>
        <v>0</v>
      </c>
    </row>
    <row r="6" spans="1:8" ht="20.100000000000001" customHeight="1" x14ac:dyDescent="0.3">
      <c r="A6" s="3" t="s">
        <v>90</v>
      </c>
      <c r="B6" s="3" t="s">
        <v>91</v>
      </c>
      <c r="C6" s="3" t="s">
        <v>28</v>
      </c>
      <c r="D6" s="3"/>
      <c r="E6" s="3"/>
      <c r="F6" s="1" t="str">
        <f t="shared" ref="F6:F8" si="0">IF(D6&lt;=0,"",D6+E6)</f>
        <v/>
      </c>
      <c r="G6" s="33" t="s">
        <v>323</v>
      </c>
      <c r="H6" s="1">
        <f>IF(G6="","",IF(G6&lt;=10,11-G6,0))</f>
        <v>0</v>
      </c>
    </row>
    <row r="7" spans="1:8" ht="20.100000000000001" customHeight="1" x14ac:dyDescent="0.3">
      <c r="A7" s="3"/>
      <c r="B7" s="3"/>
      <c r="C7" s="3" t="s">
        <v>28</v>
      </c>
      <c r="D7" s="3"/>
      <c r="E7" s="3"/>
      <c r="F7" s="1" t="str">
        <f t="shared" si="0"/>
        <v/>
      </c>
      <c r="G7" s="33" t="str">
        <f t="shared" ref="G7:G8" si="1">IF(F7="","",RANK(F7,$F$5:$F$8,1))</f>
        <v/>
      </c>
      <c r="H7" s="1" t="str">
        <f>IF(G7="","",IF(G7&lt;=10,11-G7,0))</f>
        <v/>
      </c>
    </row>
    <row r="8" spans="1:8" ht="20.100000000000001" customHeight="1" x14ac:dyDescent="0.3">
      <c r="A8" s="3"/>
      <c r="B8" s="3"/>
      <c r="C8" s="3" t="s">
        <v>28</v>
      </c>
      <c r="D8" s="3"/>
      <c r="E8" s="3"/>
      <c r="F8" s="1" t="str">
        <f t="shared" si="0"/>
        <v/>
      </c>
      <c r="G8" s="33" t="str">
        <f t="shared" si="1"/>
        <v/>
      </c>
      <c r="H8" s="1" t="str">
        <f>IF(G8="","",IF(G8&lt;=10,11-G8,0))</f>
        <v/>
      </c>
    </row>
    <row r="9" spans="1:8" ht="20.100000000000001" customHeight="1" x14ac:dyDescent="0.3">
      <c r="A9" s="49" t="s">
        <v>120</v>
      </c>
      <c r="B9" s="36"/>
      <c r="C9" s="36"/>
      <c r="D9" s="36"/>
      <c r="E9" s="36"/>
      <c r="F9" s="36"/>
      <c r="G9" s="36"/>
      <c r="H9" s="37"/>
    </row>
    <row r="10" spans="1:8" ht="19.2" customHeight="1" x14ac:dyDescent="0.3">
      <c r="A10" s="3"/>
      <c r="B10" s="3"/>
      <c r="C10" s="3" t="s">
        <v>120</v>
      </c>
      <c r="D10" s="3"/>
      <c r="E10" s="3"/>
      <c r="F10" s="1" t="str">
        <f>IF(D10&lt;=0,"",D10+E10)</f>
        <v/>
      </c>
      <c r="G10" s="33" t="str">
        <f>IF(F10="","",RANK(F10,$F$10:$F$13,1))</f>
        <v/>
      </c>
      <c r="H10" s="1" t="str">
        <f>IF(G10="","",IF(G10&lt;=10,11-G10,0))</f>
        <v/>
      </c>
    </row>
    <row r="11" spans="1:8" ht="19.2" customHeight="1" x14ac:dyDescent="0.3">
      <c r="A11" s="3"/>
      <c r="B11" s="3"/>
      <c r="C11" s="3" t="s">
        <v>120</v>
      </c>
      <c r="D11" s="3"/>
      <c r="E11" s="3"/>
      <c r="F11" s="1" t="str">
        <f t="shared" ref="F11:F13" si="2">IF(D11&lt;=0,"",D11+E11)</f>
        <v/>
      </c>
      <c r="G11" s="33" t="str">
        <f t="shared" ref="G11:G13" si="3">IF(F11="","",RANK(F11,$F$10:$F$13,1))</f>
        <v/>
      </c>
      <c r="H11" s="1" t="str">
        <f>IF(G11="","",IF(G11&lt;=10,11-G11,0))</f>
        <v/>
      </c>
    </row>
    <row r="12" spans="1:8" ht="19.2" customHeight="1" x14ac:dyDescent="0.3">
      <c r="A12" s="3"/>
      <c r="B12" s="3"/>
      <c r="C12" s="3" t="s">
        <v>120</v>
      </c>
      <c r="D12" s="3"/>
      <c r="E12" s="3"/>
      <c r="F12" s="1" t="str">
        <f t="shared" si="2"/>
        <v/>
      </c>
      <c r="G12" s="33" t="str">
        <f t="shared" si="3"/>
        <v/>
      </c>
      <c r="H12" s="1" t="str">
        <f>IF(G12="","",IF(G12&lt;=10,11-G12,0))</f>
        <v/>
      </c>
    </row>
    <row r="13" spans="1:8" ht="19.2" customHeight="1" x14ac:dyDescent="0.3">
      <c r="A13" s="3"/>
      <c r="B13" s="3"/>
      <c r="C13" s="3" t="s">
        <v>120</v>
      </c>
      <c r="D13" s="3"/>
      <c r="E13" s="3"/>
      <c r="F13" s="1" t="str">
        <f t="shared" si="2"/>
        <v/>
      </c>
      <c r="G13" s="33" t="str">
        <f t="shared" si="3"/>
        <v/>
      </c>
      <c r="H13" s="1" t="str">
        <f>IF(G13="","",IF(G13&lt;=10,11-G13,0))</f>
        <v/>
      </c>
    </row>
    <row r="14" spans="1:8" ht="20.100000000000001" customHeight="1" x14ac:dyDescent="0.3"/>
    <row r="15" spans="1:8" ht="20.100000000000001" customHeight="1" x14ac:dyDescent="0.3"/>
    <row r="16" spans="1:8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  <row r="30" ht="20.100000000000001" customHeight="1" x14ac:dyDescent="0.3"/>
    <row r="31" ht="20.100000000000001" customHeight="1" x14ac:dyDescent="0.3"/>
    <row r="32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</sheetData>
  <mergeCells count="4">
    <mergeCell ref="A9:H9"/>
    <mergeCell ref="A4:H4"/>
    <mergeCell ref="A3:H3"/>
    <mergeCell ref="A1:H1"/>
  </mergeCells>
  <pageMargins left="0.25" right="0.25" top="0.75" bottom="0.75" header="0.3" footer="0.3"/>
  <pageSetup scale="8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8"/>
  <sheetViews>
    <sheetView topLeftCell="A7" workbookViewId="0">
      <selection activeCell="H6" sqref="H6"/>
    </sheetView>
  </sheetViews>
  <sheetFormatPr defaultRowHeight="14.4" x14ac:dyDescent="0.3"/>
  <cols>
    <col min="1" max="1" width="22.6640625" customWidth="1"/>
    <col min="2" max="2" width="10.6640625" customWidth="1"/>
    <col min="3" max="3" width="34.6640625" customWidth="1"/>
    <col min="4" max="9" width="8.6640625" customWidth="1"/>
  </cols>
  <sheetData>
    <row r="1" spans="1:9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100000000000001" customHeight="1" x14ac:dyDescent="0.3">
      <c r="A2" s="1" t="s">
        <v>1</v>
      </c>
      <c r="B2" s="1" t="s">
        <v>2</v>
      </c>
      <c r="C2" s="1" t="s">
        <v>82</v>
      </c>
      <c r="D2" s="1" t="s">
        <v>49</v>
      </c>
      <c r="E2" s="1" t="s">
        <v>50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6">
      <c r="A3" s="55" t="s">
        <v>121</v>
      </c>
      <c r="B3" s="36"/>
      <c r="C3" s="36"/>
      <c r="D3" s="36"/>
      <c r="E3" s="36"/>
      <c r="F3" s="36"/>
      <c r="G3" s="36"/>
      <c r="H3" s="36"/>
      <c r="I3" s="37"/>
    </row>
    <row r="4" spans="1:9" ht="20.100000000000001" customHeight="1" x14ac:dyDescent="0.3">
      <c r="A4" s="51" t="s">
        <v>122</v>
      </c>
      <c r="B4" s="36"/>
      <c r="C4" s="36"/>
      <c r="D4" s="36"/>
      <c r="E4" s="36"/>
      <c r="F4" s="36"/>
      <c r="G4" s="36"/>
      <c r="H4" s="36"/>
      <c r="I4" s="37"/>
    </row>
    <row r="5" spans="1:9" ht="20.100000000000001" customHeight="1" x14ac:dyDescent="0.3">
      <c r="A5" s="3" t="s">
        <v>123</v>
      </c>
      <c r="B5" s="3" t="s">
        <v>124</v>
      </c>
      <c r="C5" s="3" t="s">
        <v>29</v>
      </c>
      <c r="D5" s="3"/>
      <c r="E5" s="3"/>
      <c r="F5" s="3"/>
      <c r="G5" s="1" t="str">
        <f>IF(D5&lt;=0,"",D5+E5-F5)</f>
        <v/>
      </c>
      <c r="H5" s="1" t="s">
        <v>322</v>
      </c>
      <c r="I5" s="1">
        <f>IF(H5="","",IF(H5&lt;=10,11-H5,0))</f>
        <v>0</v>
      </c>
    </row>
    <row r="6" spans="1:9" ht="20.100000000000001" customHeight="1" x14ac:dyDescent="0.3">
      <c r="A6" s="3" t="s">
        <v>65</v>
      </c>
      <c r="B6" s="1" t="s">
        <v>66</v>
      </c>
      <c r="C6" s="3" t="s">
        <v>29</v>
      </c>
      <c r="D6" s="4"/>
      <c r="E6" s="3"/>
      <c r="F6" s="3"/>
      <c r="G6" s="1" t="str">
        <f>IF(D6&lt;=0,"",D6+E6-F6)</f>
        <v/>
      </c>
      <c r="H6" s="1" t="s">
        <v>322</v>
      </c>
      <c r="I6" s="1">
        <f>IF(H6="","",IF(H6&lt;=10,11-H6,0))</f>
        <v>0</v>
      </c>
    </row>
    <row r="7" spans="1:9" ht="20.100000000000001" customHeight="1" x14ac:dyDescent="0.3">
      <c r="A7" s="3"/>
      <c r="B7" s="1"/>
      <c r="C7" s="3" t="s">
        <v>29</v>
      </c>
      <c r="D7" s="4"/>
      <c r="E7" s="3"/>
      <c r="F7" s="3"/>
      <c r="G7" s="1" t="str">
        <f>IF(D7&lt;=0,"",D7+E7-F7)</f>
        <v/>
      </c>
      <c r="H7" s="1" t="str">
        <f t="shared" ref="H7:H8" si="0">IF(G7="","",RANK(G7,$G$5:$G$8,0))</f>
        <v/>
      </c>
      <c r="I7" s="1" t="str">
        <f>IF(H7="","",IF(H7&lt;=10,11-H7,0))</f>
        <v/>
      </c>
    </row>
    <row r="8" spans="1:9" ht="20.100000000000001" customHeight="1" x14ac:dyDescent="0.3">
      <c r="A8" s="3"/>
      <c r="B8" s="1"/>
      <c r="C8" s="3" t="s">
        <v>29</v>
      </c>
      <c r="D8" s="4"/>
      <c r="E8" s="3"/>
      <c r="F8" s="3"/>
      <c r="G8" s="1" t="str">
        <f>IF(D8&lt;=0,"",D8+E8-F8)</f>
        <v/>
      </c>
      <c r="H8" s="1" t="str">
        <f t="shared" si="0"/>
        <v/>
      </c>
      <c r="I8" s="1" t="str">
        <f>IF(H8="","",IF(H8&lt;=10,11-H8,0))</f>
        <v/>
      </c>
    </row>
    <row r="9" spans="1:9" ht="20.100000000000001" customHeight="1" x14ac:dyDescent="0.3">
      <c r="A9" s="52" t="s">
        <v>125</v>
      </c>
      <c r="B9" s="53"/>
      <c r="C9" s="53"/>
      <c r="D9" s="53"/>
      <c r="E9" s="53"/>
      <c r="F9" s="53"/>
      <c r="G9" s="53"/>
      <c r="H9" s="53"/>
      <c r="I9" s="54"/>
    </row>
    <row r="10" spans="1:9" ht="20.100000000000001" customHeight="1" x14ac:dyDescent="0.3">
      <c r="A10" s="8" t="s">
        <v>287</v>
      </c>
      <c r="B10" s="1" t="s">
        <v>72</v>
      </c>
      <c r="C10" s="1" t="s">
        <v>125</v>
      </c>
      <c r="D10" s="4"/>
      <c r="E10" s="3"/>
      <c r="F10" s="3"/>
      <c r="G10" s="1" t="str">
        <f>IF(D10&lt;=0,"",D10+E10-F10)</f>
        <v/>
      </c>
      <c r="H10" s="1" t="s">
        <v>322</v>
      </c>
      <c r="I10" s="1">
        <f>IF(H10="","",IF(H10&lt;=10,11-H10,0))</f>
        <v>0</v>
      </c>
    </row>
    <row r="11" spans="1:9" ht="20.100000000000001" customHeight="1" x14ac:dyDescent="0.3">
      <c r="A11" s="3"/>
      <c r="B11" s="1"/>
      <c r="C11" s="1" t="s">
        <v>125</v>
      </c>
      <c r="D11" s="4"/>
      <c r="E11" s="3"/>
      <c r="F11" s="3"/>
      <c r="G11" s="1" t="str">
        <f>IF(D11&lt;=0,"",D11+E11-F11)</f>
        <v/>
      </c>
      <c r="H11" s="1" t="str">
        <f>IF(G11="","",RANK(G11,$G$10:$G$13,0))</f>
        <v/>
      </c>
      <c r="I11" s="1" t="str">
        <f>IF(H11="","",IF(H11&lt;=10,11-H11,0))</f>
        <v/>
      </c>
    </row>
    <row r="12" spans="1:9" ht="20.100000000000001" customHeight="1" x14ac:dyDescent="0.3">
      <c r="A12" s="3"/>
      <c r="B12" s="1"/>
      <c r="C12" s="1" t="s">
        <v>125</v>
      </c>
      <c r="D12" s="4"/>
      <c r="E12" s="3"/>
      <c r="F12" s="3"/>
      <c r="G12" s="1" t="str">
        <f>IF(D12&lt;=0,"",D12+E12-F12)</f>
        <v/>
      </c>
      <c r="H12" s="1" t="str">
        <f>IF(G12="","",RANK(G12,$G$10:$G$13,0))</f>
        <v/>
      </c>
      <c r="I12" s="1" t="str">
        <f>IF(H12="","",IF(H12&lt;=10,11-H12,0))</f>
        <v/>
      </c>
    </row>
    <row r="13" spans="1:9" ht="20.100000000000001" customHeight="1" x14ac:dyDescent="0.3">
      <c r="A13" s="3"/>
      <c r="B13" s="1"/>
      <c r="C13" s="1" t="s">
        <v>125</v>
      </c>
      <c r="D13" s="4"/>
      <c r="E13" s="3"/>
      <c r="F13" s="3"/>
      <c r="G13" s="1" t="str">
        <f>IF(D13&lt;=0,"",D13+E13-F13)</f>
        <v/>
      </c>
      <c r="H13" s="1" t="str">
        <f>IF(G13="","",RANK(G13,$G$10:$G$13,0))</f>
        <v/>
      </c>
      <c r="I13" s="1" t="str">
        <f>IF(H13="","",IF(H13&lt;=10,11-H13,0))</f>
        <v/>
      </c>
    </row>
    <row r="14" spans="1:9" ht="20.100000000000001" customHeight="1" x14ac:dyDescent="0.3">
      <c r="A14" s="51" t="s">
        <v>126</v>
      </c>
      <c r="B14" s="36"/>
      <c r="C14" s="36"/>
      <c r="D14" s="36"/>
      <c r="E14" s="36"/>
      <c r="F14" s="36"/>
      <c r="G14" s="36"/>
      <c r="H14" s="36"/>
      <c r="I14" s="37"/>
    </row>
    <row r="15" spans="1:9" ht="20.100000000000001" customHeight="1" x14ac:dyDescent="0.3">
      <c r="A15" s="3" t="s">
        <v>127</v>
      </c>
      <c r="B15" s="3" t="s">
        <v>128</v>
      </c>
      <c r="C15" s="3" t="s">
        <v>30</v>
      </c>
      <c r="D15" s="3"/>
      <c r="E15" s="3"/>
      <c r="F15" s="3"/>
      <c r="G15" s="1" t="str">
        <f>IF(D15&lt;=0,"",D15+E15-F15)</f>
        <v/>
      </c>
      <c r="H15" s="1" t="s">
        <v>322</v>
      </c>
      <c r="I15" s="1">
        <f>IF(H15="","",IF(H15&lt;=10,11-H15,0))</f>
        <v>0</v>
      </c>
    </row>
    <row r="16" spans="1:9" ht="20.100000000000001" customHeight="1" x14ac:dyDescent="0.3">
      <c r="A16" s="3" t="s">
        <v>129</v>
      </c>
      <c r="B16" s="3" t="s">
        <v>130</v>
      </c>
      <c r="C16" s="3" t="s">
        <v>30</v>
      </c>
      <c r="D16" s="3"/>
      <c r="E16" s="3"/>
      <c r="F16" s="3"/>
      <c r="G16" s="1" t="str">
        <f>IF(D16&lt;=0,"",D16+E16-F16)</f>
        <v/>
      </c>
      <c r="H16" s="1" t="s">
        <v>322</v>
      </c>
      <c r="I16" s="1">
        <f>IF(H16="","",IF(H16&lt;=10,11-H16,0))</f>
        <v>0</v>
      </c>
    </row>
    <row r="17" spans="1:9" ht="20.100000000000001" customHeight="1" x14ac:dyDescent="0.3">
      <c r="A17" s="3"/>
      <c r="B17" s="3"/>
      <c r="C17" s="3" t="s">
        <v>30</v>
      </c>
      <c r="D17" s="3"/>
      <c r="E17" s="3"/>
      <c r="F17" s="3"/>
      <c r="G17" s="1" t="str">
        <f>IF(D17&lt;=0,"",D17+E17-F17)</f>
        <v/>
      </c>
      <c r="H17" s="1"/>
      <c r="I17" s="1" t="str">
        <f>IF(H17="","",IF(H17&lt;=10,11-H17,0))</f>
        <v/>
      </c>
    </row>
    <row r="18" spans="1:9" ht="20.100000000000001" customHeight="1" x14ac:dyDescent="0.3">
      <c r="A18" s="3"/>
      <c r="B18" s="3"/>
      <c r="C18" s="3" t="s">
        <v>30</v>
      </c>
      <c r="D18" s="3"/>
      <c r="E18" s="3"/>
      <c r="F18" s="3"/>
      <c r="G18" s="1" t="str">
        <f>IF(D18&lt;=0,"",D18+E18-F18)</f>
        <v/>
      </c>
      <c r="H18" s="1"/>
      <c r="I18" s="1" t="str">
        <f>IF(H18="","",IF(H18&lt;=10,11-H18,0))</f>
        <v/>
      </c>
    </row>
    <row r="19" spans="1:9" ht="20.100000000000001" customHeight="1" x14ac:dyDescent="0.3">
      <c r="A19" s="51" t="s">
        <v>131</v>
      </c>
      <c r="B19" s="36"/>
      <c r="C19" s="36"/>
      <c r="D19" s="36"/>
      <c r="E19" s="36"/>
      <c r="F19" s="36"/>
      <c r="G19" s="36"/>
      <c r="H19" s="36"/>
      <c r="I19" s="37"/>
    </row>
    <row r="20" spans="1:9" ht="20.100000000000001" customHeight="1" x14ac:dyDescent="0.3">
      <c r="A20" s="3" t="s">
        <v>132</v>
      </c>
      <c r="B20" s="3" t="s">
        <v>133</v>
      </c>
      <c r="C20" s="3" t="s">
        <v>31</v>
      </c>
      <c r="D20" s="3"/>
      <c r="E20" s="3"/>
      <c r="F20" s="3"/>
      <c r="G20" s="1" t="str">
        <f t="shared" ref="G20:G24" si="1">IF(D20&lt;=0,"",D20+E20-F20)</f>
        <v/>
      </c>
      <c r="H20" s="1" t="s">
        <v>322</v>
      </c>
      <c r="I20" s="1">
        <f t="shared" ref="I20:I24" si="2">IF(H20="","",IF(H20&lt;=10,11-H20,0))</f>
        <v>0</v>
      </c>
    </row>
    <row r="21" spans="1:9" ht="20.100000000000001" customHeight="1" x14ac:dyDescent="0.3">
      <c r="A21" s="3" t="s">
        <v>134</v>
      </c>
      <c r="B21" s="3" t="s">
        <v>135</v>
      </c>
      <c r="C21" s="3" t="s">
        <v>31</v>
      </c>
      <c r="D21" s="3"/>
      <c r="E21" s="3"/>
      <c r="F21" s="3"/>
      <c r="G21" s="1" t="str">
        <f t="shared" si="1"/>
        <v/>
      </c>
      <c r="H21" s="1" t="s">
        <v>322</v>
      </c>
      <c r="I21" s="1">
        <f t="shared" si="2"/>
        <v>0</v>
      </c>
    </row>
    <row r="22" spans="1:9" ht="20.100000000000001" customHeight="1" x14ac:dyDescent="0.3">
      <c r="A22" s="3" t="s">
        <v>136</v>
      </c>
      <c r="B22" s="3" t="s">
        <v>137</v>
      </c>
      <c r="C22" s="3" t="s">
        <v>31</v>
      </c>
      <c r="D22" s="3"/>
      <c r="E22" s="3"/>
      <c r="F22" s="3"/>
      <c r="G22" s="1" t="str">
        <f t="shared" si="1"/>
        <v/>
      </c>
      <c r="H22" s="1" t="s">
        <v>322</v>
      </c>
      <c r="I22" s="1">
        <f t="shared" si="2"/>
        <v>0</v>
      </c>
    </row>
    <row r="23" spans="1:9" ht="20.100000000000001" customHeight="1" x14ac:dyDescent="0.3">
      <c r="A23" s="3" t="s">
        <v>138</v>
      </c>
      <c r="B23" s="3" t="s">
        <v>139</v>
      </c>
      <c r="C23" s="3" t="s">
        <v>31</v>
      </c>
      <c r="D23" s="3">
        <v>33</v>
      </c>
      <c r="E23" s="3">
        <v>31</v>
      </c>
      <c r="F23" s="3"/>
      <c r="G23" s="1">
        <f t="shared" si="1"/>
        <v>64</v>
      </c>
      <c r="H23" s="1">
        <f>IF(G23="","",RANK(G23,$G$20:$G$24,0))</f>
        <v>1</v>
      </c>
      <c r="I23" s="1">
        <f t="shared" si="2"/>
        <v>10</v>
      </c>
    </row>
    <row r="24" spans="1:9" ht="20.100000000000001" customHeight="1" x14ac:dyDescent="0.3">
      <c r="A24" s="3" t="s">
        <v>140</v>
      </c>
      <c r="B24" s="3" t="s">
        <v>141</v>
      </c>
      <c r="C24" s="3" t="s">
        <v>31</v>
      </c>
      <c r="D24" s="3">
        <v>27</v>
      </c>
      <c r="E24" s="3">
        <v>25</v>
      </c>
      <c r="F24" s="3"/>
      <c r="G24" s="1">
        <f t="shared" si="1"/>
        <v>52</v>
      </c>
      <c r="H24" s="1">
        <f>IF(G24="","",RANK(G24,$G$20:$G$24,0))</f>
        <v>2</v>
      </c>
      <c r="I24" s="1">
        <f t="shared" si="2"/>
        <v>9</v>
      </c>
    </row>
    <row r="25" spans="1:9" ht="20.100000000000001" customHeight="1" x14ac:dyDescent="0.3"/>
    <row r="26" spans="1:9" ht="20.100000000000001" customHeight="1" x14ac:dyDescent="0.3"/>
    <row r="27" spans="1:9" ht="20.100000000000001" customHeight="1" x14ac:dyDescent="0.3"/>
    <row r="28" spans="1:9" ht="20.100000000000001" customHeight="1" x14ac:dyDescent="0.3"/>
    <row r="29" spans="1:9" ht="20.100000000000001" customHeight="1" x14ac:dyDescent="0.3"/>
    <row r="30" spans="1:9" ht="20.100000000000001" customHeight="1" x14ac:dyDescent="0.3"/>
    <row r="31" spans="1:9" ht="20.100000000000001" customHeight="1" x14ac:dyDescent="0.3"/>
    <row r="32" spans="1:9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</sheetData>
  <mergeCells count="6">
    <mergeCell ref="A19:I19"/>
    <mergeCell ref="A14:I14"/>
    <mergeCell ref="A1:I1"/>
    <mergeCell ref="A9:I9"/>
    <mergeCell ref="A3:I3"/>
    <mergeCell ref="A4:I4"/>
  </mergeCells>
  <pageMargins left="0.25" right="0.25" top="0.75" bottom="0.75" header="0.3" footer="0.3"/>
  <pageSetup scale="8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61"/>
  <sheetViews>
    <sheetView workbookViewId="0">
      <selection activeCell="L44" sqref="L44"/>
    </sheetView>
  </sheetViews>
  <sheetFormatPr defaultRowHeight="14.4" x14ac:dyDescent="0.3"/>
  <cols>
    <col min="1" max="1" width="22.6640625" customWidth="1"/>
    <col min="2" max="2" width="10.6640625" customWidth="1"/>
    <col min="3" max="3" width="30.6640625" customWidth="1"/>
    <col min="4" max="8" width="10.6640625" customWidth="1"/>
  </cols>
  <sheetData>
    <row r="1" spans="1:8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7"/>
    </row>
    <row r="2" spans="1:8" ht="20.100000000000001" customHeight="1" x14ac:dyDescent="0.3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 x14ac:dyDescent="0.5">
      <c r="A3" s="57" t="s">
        <v>142</v>
      </c>
      <c r="B3" s="36"/>
      <c r="C3" s="36"/>
      <c r="D3" s="36"/>
      <c r="E3" s="36"/>
      <c r="F3" s="36"/>
      <c r="G3" s="36"/>
      <c r="H3" s="37"/>
    </row>
    <row r="4" spans="1:8" ht="20.100000000000001" customHeight="1" x14ac:dyDescent="0.3">
      <c r="A4" s="56" t="s">
        <v>32</v>
      </c>
      <c r="B4" s="36"/>
      <c r="C4" s="36"/>
      <c r="D4" s="36"/>
      <c r="E4" s="36"/>
      <c r="F4" s="36"/>
      <c r="G4" s="36"/>
      <c r="H4" s="37"/>
    </row>
    <row r="5" spans="1:8" ht="20.100000000000001" customHeight="1" x14ac:dyDescent="0.3">
      <c r="A5" s="3" t="s">
        <v>143</v>
      </c>
      <c r="B5" s="3" t="s">
        <v>144</v>
      </c>
      <c r="C5" s="3" t="s">
        <v>32</v>
      </c>
      <c r="D5" s="3">
        <v>59.243000000000002</v>
      </c>
      <c r="E5" s="3"/>
      <c r="F5" s="1">
        <f t="shared" ref="F5:F14" si="0">IF(D5&lt;=0,"",D5+E5)</f>
        <v>59.243000000000002</v>
      </c>
      <c r="G5" s="1">
        <f>IF(F5="","",RANK(F5,$F$5:$F$14,1))</f>
        <v>2</v>
      </c>
      <c r="H5" s="1">
        <f t="shared" ref="H5:H14" si="1">IF(G5="","",IF(G5&lt;=10,11-G5,0))</f>
        <v>9</v>
      </c>
    </row>
    <row r="6" spans="1:8" ht="20.100000000000001" customHeight="1" x14ac:dyDescent="0.3">
      <c r="A6" s="3" t="s">
        <v>96</v>
      </c>
      <c r="B6" s="3" t="s">
        <v>97</v>
      </c>
      <c r="C6" s="3" t="s">
        <v>32</v>
      </c>
      <c r="D6" s="3"/>
      <c r="E6" s="3"/>
      <c r="F6" s="1" t="str">
        <f t="shared" si="0"/>
        <v/>
      </c>
      <c r="G6" s="1" t="s">
        <v>323</v>
      </c>
      <c r="H6" s="1">
        <f t="shared" si="1"/>
        <v>0</v>
      </c>
    </row>
    <row r="7" spans="1:8" ht="20.100000000000001" customHeight="1" x14ac:dyDescent="0.3">
      <c r="A7" s="3" t="s">
        <v>145</v>
      </c>
      <c r="B7" s="3" t="s">
        <v>146</v>
      </c>
      <c r="C7" s="3" t="s">
        <v>32</v>
      </c>
      <c r="D7" s="3">
        <v>27.588000000000001</v>
      </c>
      <c r="E7" s="3">
        <v>5</v>
      </c>
      <c r="F7" s="1">
        <f t="shared" si="0"/>
        <v>32.588000000000001</v>
      </c>
      <c r="G7" s="1">
        <f t="shared" ref="G7:G14" si="2">IF(F7="","",RANK(F7,$F$5:$F$14,1))</f>
        <v>1</v>
      </c>
      <c r="H7" s="1">
        <f t="shared" si="1"/>
        <v>10</v>
      </c>
    </row>
    <row r="8" spans="1:8" ht="20.100000000000001" customHeight="1" x14ac:dyDescent="0.3">
      <c r="A8" s="3" t="s">
        <v>147</v>
      </c>
      <c r="B8" s="3" t="s">
        <v>148</v>
      </c>
      <c r="C8" s="3" t="s">
        <v>32</v>
      </c>
      <c r="D8" s="3"/>
      <c r="E8" s="3"/>
      <c r="F8" s="1" t="str">
        <f t="shared" si="0"/>
        <v/>
      </c>
      <c r="G8" s="1" t="s">
        <v>323</v>
      </c>
      <c r="H8" s="1">
        <f t="shared" si="1"/>
        <v>0</v>
      </c>
    </row>
    <row r="9" spans="1:8" ht="20.100000000000001" customHeight="1" x14ac:dyDescent="0.3">
      <c r="A9" s="3" t="s">
        <v>149</v>
      </c>
      <c r="B9" s="3" t="s">
        <v>150</v>
      </c>
      <c r="C9" s="3" t="s">
        <v>32</v>
      </c>
      <c r="D9" s="3"/>
      <c r="E9" s="3"/>
      <c r="F9" s="1" t="str">
        <f t="shared" si="0"/>
        <v/>
      </c>
      <c r="G9" s="1" t="s">
        <v>323</v>
      </c>
      <c r="H9" s="1">
        <f t="shared" si="1"/>
        <v>0</v>
      </c>
    </row>
    <row r="10" spans="1:8" ht="20.100000000000001" customHeight="1" x14ac:dyDescent="0.3">
      <c r="A10" s="3" t="s">
        <v>151</v>
      </c>
      <c r="B10" s="3" t="s">
        <v>152</v>
      </c>
      <c r="C10" s="3" t="s">
        <v>32</v>
      </c>
      <c r="D10" s="3"/>
      <c r="E10" s="3"/>
      <c r="F10" s="1" t="str">
        <f t="shared" si="0"/>
        <v/>
      </c>
      <c r="G10" s="1" t="s">
        <v>323</v>
      </c>
      <c r="H10" s="1">
        <f t="shared" si="1"/>
        <v>0</v>
      </c>
    </row>
    <row r="11" spans="1:8" ht="20.100000000000001" customHeight="1" x14ac:dyDescent="0.3">
      <c r="A11" s="3" t="s">
        <v>288</v>
      </c>
      <c r="B11" s="3" t="s">
        <v>257</v>
      </c>
      <c r="C11" s="3" t="s">
        <v>32</v>
      </c>
      <c r="D11" s="3"/>
      <c r="E11" s="3"/>
      <c r="F11" s="1" t="str">
        <f t="shared" si="0"/>
        <v/>
      </c>
      <c r="G11" s="1" t="s">
        <v>323</v>
      </c>
      <c r="H11" s="1">
        <f t="shared" si="1"/>
        <v>0</v>
      </c>
    </row>
    <row r="12" spans="1:8" ht="20.100000000000001" customHeight="1" x14ac:dyDescent="0.3">
      <c r="A12" s="3" t="s">
        <v>153</v>
      </c>
      <c r="B12" s="3" t="s">
        <v>154</v>
      </c>
      <c r="C12" s="3" t="s">
        <v>32</v>
      </c>
      <c r="D12" s="3"/>
      <c r="E12" s="3"/>
      <c r="F12" s="1" t="str">
        <f>IF(D12&lt;=0,"",D12+E12)</f>
        <v/>
      </c>
      <c r="G12" s="1" t="s">
        <v>323</v>
      </c>
      <c r="H12" s="1">
        <f>IF(G12="","",IF(G12&lt;=10,11-G12,0))</f>
        <v>0</v>
      </c>
    </row>
    <row r="13" spans="1:8" ht="20.100000000000001" customHeight="1" x14ac:dyDescent="0.3">
      <c r="A13" s="3"/>
      <c r="B13" s="3"/>
      <c r="C13" s="3" t="s">
        <v>32</v>
      </c>
      <c r="D13" s="3"/>
      <c r="E13" s="3"/>
      <c r="F13" s="1" t="str">
        <f t="shared" si="0"/>
        <v/>
      </c>
      <c r="G13" s="1" t="str">
        <f t="shared" si="2"/>
        <v/>
      </c>
      <c r="H13" s="1" t="str">
        <f t="shared" si="1"/>
        <v/>
      </c>
    </row>
    <row r="14" spans="1:8" ht="20.100000000000001" customHeight="1" x14ac:dyDescent="0.3">
      <c r="A14" s="3"/>
      <c r="B14" s="3"/>
      <c r="C14" s="3" t="s">
        <v>32</v>
      </c>
      <c r="D14" s="3"/>
      <c r="E14" s="3"/>
      <c r="F14" s="1" t="str">
        <f t="shared" si="0"/>
        <v/>
      </c>
      <c r="G14" s="1" t="str">
        <f t="shared" si="2"/>
        <v/>
      </c>
      <c r="H14" s="1" t="str">
        <f t="shared" si="1"/>
        <v/>
      </c>
    </row>
    <row r="15" spans="1:8" ht="20.100000000000001" customHeight="1" x14ac:dyDescent="0.3">
      <c r="A15" s="56" t="s">
        <v>33</v>
      </c>
      <c r="B15" s="36"/>
      <c r="C15" s="36"/>
      <c r="D15" s="36"/>
      <c r="E15" s="36"/>
      <c r="F15" s="36"/>
      <c r="G15" s="36"/>
      <c r="H15" s="37"/>
    </row>
    <row r="16" spans="1:8" ht="20.100000000000001" customHeight="1" x14ac:dyDescent="0.3">
      <c r="A16" s="3" t="s">
        <v>155</v>
      </c>
      <c r="B16" s="3" t="s">
        <v>156</v>
      </c>
      <c r="C16" s="3" t="s">
        <v>33</v>
      </c>
      <c r="D16" s="3">
        <v>26.411000000000001</v>
      </c>
      <c r="E16" s="3">
        <v>5</v>
      </c>
      <c r="F16" s="1">
        <f t="shared" ref="F16:F40" si="3">IF(D16&lt;=0,"",D16+E16)</f>
        <v>31.411000000000001</v>
      </c>
      <c r="G16" s="1">
        <f>IF(F16="","",RANK(F16,$F$16:$F$40,1))</f>
        <v>12</v>
      </c>
      <c r="H16" s="1">
        <f t="shared" ref="H16:H40" si="4">IF(G16="","",IF(G16&lt;=10,11-G16,0))</f>
        <v>0</v>
      </c>
    </row>
    <row r="17" spans="1:8" ht="20.100000000000001" customHeight="1" x14ac:dyDescent="0.3">
      <c r="A17" s="3" t="s">
        <v>157</v>
      </c>
      <c r="B17" s="3" t="s">
        <v>158</v>
      </c>
      <c r="C17" s="3" t="s">
        <v>33</v>
      </c>
      <c r="D17" s="3"/>
      <c r="E17" s="3"/>
      <c r="F17" s="1" t="str">
        <f t="shared" si="3"/>
        <v/>
      </c>
      <c r="G17" s="1" t="s">
        <v>323</v>
      </c>
      <c r="H17" s="1">
        <f t="shared" si="4"/>
        <v>0</v>
      </c>
    </row>
    <row r="18" spans="1:8" ht="20.100000000000001" customHeight="1" x14ac:dyDescent="0.3">
      <c r="A18" s="3" t="s">
        <v>159</v>
      </c>
      <c r="B18" s="3" t="s">
        <v>160</v>
      </c>
      <c r="C18" s="3" t="s">
        <v>33</v>
      </c>
      <c r="D18" s="3">
        <v>25.638999999999999</v>
      </c>
      <c r="E18" s="3"/>
      <c r="F18" s="1">
        <f t="shared" si="3"/>
        <v>25.638999999999999</v>
      </c>
      <c r="G18" s="1">
        <f t="shared" ref="G18:G40" si="5">IF(F18="","",RANK(F18,$F$16:$F$40,1))</f>
        <v>6</v>
      </c>
      <c r="H18" s="1">
        <f t="shared" si="4"/>
        <v>5</v>
      </c>
    </row>
    <row r="19" spans="1:8" ht="20.100000000000001" customHeight="1" x14ac:dyDescent="0.3">
      <c r="A19" s="3" t="s">
        <v>161</v>
      </c>
      <c r="B19" s="3" t="s">
        <v>162</v>
      </c>
      <c r="C19" s="3" t="s">
        <v>33</v>
      </c>
      <c r="D19" s="3">
        <v>31.63</v>
      </c>
      <c r="E19" s="3"/>
      <c r="F19" s="1">
        <f t="shared" si="3"/>
        <v>31.63</v>
      </c>
      <c r="G19" s="1">
        <f t="shared" si="5"/>
        <v>13</v>
      </c>
      <c r="H19" s="1">
        <f t="shared" si="4"/>
        <v>0</v>
      </c>
    </row>
    <row r="20" spans="1:8" ht="20.100000000000001" customHeight="1" x14ac:dyDescent="0.3">
      <c r="A20" s="3" t="s">
        <v>163</v>
      </c>
      <c r="B20" s="3" t="s">
        <v>164</v>
      </c>
      <c r="C20" s="3" t="s">
        <v>33</v>
      </c>
      <c r="D20" s="3">
        <v>25.741</v>
      </c>
      <c r="E20" s="3"/>
      <c r="F20" s="1">
        <f t="shared" si="3"/>
        <v>25.741</v>
      </c>
      <c r="G20" s="1">
        <f t="shared" si="5"/>
        <v>7</v>
      </c>
      <c r="H20" s="1">
        <f t="shared" si="4"/>
        <v>4</v>
      </c>
    </row>
    <row r="21" spans="1:8" ht="20.100000000000001" customHeight="1" x14ac:dyDescent="0.3">
      <c r="A21" s="3" t="s">
        <v>165</v>
      </c>
      <c r="B21" s="3" t="s">
        <v>166</v>
      </c>
      <c r="C21" s="3" t="s">
        <v>33</v>
      </c>
      <c r="D21" s="3"/>
      <c r="E21" s="3"/>
      <c r="F21" s="1" t="str">
        <f t="shared" si="3"/>
        <v/>
      </c>
      <c r="G21" s="1" t="s">
        <v>324</v>
      </c>
      <c r="H21" s="1">
        <f t="shared" si="4"/>
        <v>0</v>
      </c>
    </row>
    <row r="22" spans="1:8" ht="20.100000000000001" customHeight="1" x14ac:dyDescent="0.3">
      <c r="A22" s="3" t="s">
        <v>167</v>
      </c>
      <c r="B22" s="3" t="s">
        <v>168</v>
      </c>
      <c r="C22" s="3" t="s">
        <v>33</v>
      </c>
      <c r="D22" s="3">
        <v>24.187000000000001</v>
      </c>
      <c r="E22" s="3">
        <v>15</v>
      </c>
      <c r="F22" s="1">
        <f t="shared" si="3"/>
        <v>39.186999999999998</v>
      </c>
      <c r="G22" s="1">
        <f t="shared" si="5"/>
        <v>17</v>
      </c>
      <c r="H22" s="1">
        <f t="shared" si="4"/>
        <v>0</v>
      </c>
    </row>
    <row r="23" spans="1:8" ht="20.100000000000001" customHeight="1" x14ac:dyDescent="0.3">
      <c r="A23" s="3" t="s">
        <v>169</v>
      </c>
      <c r="B23" s="3" t="s">
        <v>170</v>
      </c>
      <c r="C23" s="3" t="s">
        <v>33</v>
      </c>
      <c r="D23" s="3">
        <v>25.613</v>
      </c>
      <c r="E23" s="3">
        <v>10</v>
      </c>
      <c r="F23" s="1">
        <f t="shared" si="3"/>
        <v>35.613</v>
      </c>
      <c r="G23" s="1">
        <f t="shared" si="5"/>
        <v>16</v>
      </c>
      <c r="H23" s="1">
        <f t="shared" si="4"/>
        <v>0</v>
      </c>
    </row>
    <row r="24" spans="1:8" ht="20.100000000000001" customHeight="1" x14ac:dyDescent="0.3">
      <c r="A24" s="3" t="s">
        <v>171</v>
      </c>
      <c r="B24" s="3" t="s">
        <v>172</v>
      </c>
      <c r="C24" s="3" t="s">
        <v>33</v>
      </c>
      <c r="D24" s="3"/>
      <c r="E24" s="3"/>
      <c r="F24" s="1" t="s">
        <v>323</v>
      </c>
      <c r="G24" s="1"/>
      <c r="H24" s="1" t="str">
        <f t="shared" si="4"/>
        <v/>
      </c>
    </row>
    <row r="25" spans="1:8" ht="20.100000000000001" customHeight="1" x14ac:dyDescent="0.3">
      <c r="A25" s="3" t="s">
        <v>173</v>
      </c>
      <c r="B25" s="3" t="s">
        <v>174</v>
      </c>
      <c r="C25" s="3" t="s">
        <v>33</v>
      </c>
      <c r="D25" s="3">
        <v>23.687999999999999</v>
      </c>
      <c r="E25" s="3"/>
      <c r="F25" s="1">
        <f t="shared" si="3"/>
        <v>23.687999999999999</v>
      </c>
      <c r="G25" s="1">
        <f t="shared" si="5"/>
        <v>1</v>
      </c>
      <c r="H25" s="1">
        <f t="shared" si="4"/>
        <v>10</v>
      </c>
    </row>
    <row r="26" spans="1:8" ht="20.100000000000001" customHeight="1" x14ac:dyDescent="0.3">
      <c r="A26" s="3" t="s">
        <v>175</v>
      </c>
      <c r="B26" s="3" t="s">
        <v>176</v>
      </c>
      <c r="C26" s="3" t="s">
        <v>33</v>
      </c>
      <c r="D26" s="3">
        <v>24.922999999999998</v>
      </c>
      <c r="E26" s="3"/>
      <c r="F26" s="1">
        <f t="shared" si="3"/>
        <v>24.922999999999998</v>
      </c>
      <c r="G26" s="1">
        <f t="shared" si="5"/>
        <v>4</v>
      </c>
      <c r="H26" s="1">
        <f t="shared" si="4"/>
        <v>7</v>
      </c>
    </row>
    <row r="27" spans="1:8" ht="20.100000000000001" customHeight="1" x14ac:dyDescent="0.3">
      <c r="A27" s="3" t="s">
        <v>177</v>
      </c>
      <c r="B27" s="3" t="s">
        <v>178</v>
      </c>
      <c r="C27" s="3" t="s">
        <v>33</v>
      </c>
      <c r="D27" s="3">
        <v>24.616</v>
      </c>
      <c r="E27" s="3"/>
      <c r="F27" s="1">
        <f t="shared" si="3"/>
        <v>24.616</v>
      </c>
      <c r="G27" s="1">
        <f t="shared" si="5"/>
        <v>3</v>
      </c>
      <c r="H27" s="1">
        <f t="shared" si="4"/>
        <v>8</v>
      </c>
    </row>
    <row r="28" spans="1:8" ht="20.100000000000001" customHeight="1" x14ac:dyDescent="0.3">
      <c r="A28" s="3" t="s">
        <v>98</v>
      </c>
      <c r="B28" s="3" t="s">
        <v>99</v>
      </c>
      <c r="C28" s="3" t="s">
        <v>33</v>
      </c>
      <c r="D28" s="3">
        <v>22.954999999999998</v>
      </c>
      <c r="E28" s="3">
        <v>5</v>
      </c>
      <c r="F28" s="1">
        <f t="shared" si="3"/>
        <v>27.954999999999998</v>
      </c>
      <c r="G28" s="1">
        <f t="shared" si="5"/>
        <v>8</v>
      </c>
      <c r="H28" s="1">
        <f t="shared" si="4"/>
        <v>3</v>
      </c>
    </row>
    <row r="29" spans="1:8" ht="20.100000000000001" customHeight="1" x14ac:dyDescent="0.3">
      <c r="A29" s="3" t="s">
        <v>179</v>
      </c>
      <c r="B29" s="3" t="s">
        <v>180</v>
      </c>
      <c r="C29" s="3" t="s">
        <v>33</v>
      </c>
      <c r="D29" s="3">
        <v>23.814</v>
      </c>
      <c r="E29" s="3">
        <v>5</v>
      </c>
      <c r="F29" s="1">
        <f t="shared" si="3"/>
        <v>28.814</v>
      </c>
      <c r="G29" s="1">
        <f t="shared" si="5"/>
        <v>11</v>
      </c>
      <c r="H29" s="1">
        <f t="shared" si="4"/>
        <v>0</v>
      </c>
    </row>
    <row r="30" spans="1:8" ht="20.100000000000001" customHeight="1" x14ac:dyDescent="0.3">
      <c r="A30" s="3" t="s">
        <v>181</v>
      </c>
      <c r="B30" s="3" t="s">
        <v>182</v>
      </c>
      <c r="C30" s="3" t="s">
        <v>33</v>
      </c>
      <c r="D30" s="3">
        <v>23.22</v>
      </c>
      <c r="E30" s="3">
        <v>5</v>
      </c>
      <c r="F30" s="1">
        <f t="shared" si="3"/>
        <v>28.22</v>
      </c>
      <c r="G30" s="1">
        <f t="shared" si="5"/>
        <v>9</v>
      </c>
      <c r="H30" s="1">
        <f t="shared" si="4"/>
        <v>2</v>
      </c>
    </row>
    <row r="31" spans="1:8" ht="20.100000000000001" customHeight="1" x14ac:dyDescent="0.3">
      <c r="A31" s="3" t="s">
        <v>104</v>
      </c>
      <c r="B31" s="3" t="s">
        <v>105</v>
      </c>
      <c r="C31" s="3" t="s">
        <v>33</v>
      </c>
      <c r="D31" s="3">
        <v>22.38</v>
      </c>
      <c r="E31" s="3">
        <v>10</v>
      </c>
      <c r="F31" s="1">
        <f t="shared" si="3"/>
        <v>32.379999999999995</v>
      </c>
      <c r="G31" s="1">
        <f t="shared" si="5"/>
        <v>14</v>
      </c>
      <c r="H31" s="1">
        <f t="shared" si="4"/>
        <v>0</v>
      </c>
    </row>
    <row r="32" spans="1:8" ht="20.100000000000001" customHeight="1" x14ac:dyDescent="0.3">
      <c r="A32" s="3" t="s">
        <v>183</v>
      </c>
      <c r="B32" s="3" t="s">
        <v>184</v>
      </c>
      <c r="C32" s="3" t="s">
        <v>33</v>
      </c>
      <c r="D32" s="3">
        <v>25.457000000000001</v>
      </c>
      <c r="E32" s="3"/>
      <c r="F32" s="1">
        <f t="shared" si="3"/>
        <v>25.457000000000001</v>
      </c>
      <c r="G32" s="1">
        <f t="shared" si="5"/>
        <v>5</v>
      </c>
      <c r="H32" s="1">
        <f t="shared" si="4"/>
        <v>6</v>
      </c>
    </row>
    <row r="33" spans="1:8" ht="20.100000000000001" customHeight="1" x14ac:dyDescent="0.3">
      <c r="A33" s="3" t="s">
        <v>185</v>
      </c>
      <c r="B33" s="3" t="s">
        <v>186</v>
      </c>
      <c r="C33" s="3" t="s">
        <v>33</v>
      </c>
      <c r="D33" s="3">
        <v>32.918999999999997</v>
      </c>
      <c r="E33" s="3"/>
      <c r="F33" s="1">
        <f t="shared" si="3"/>
        <v>32.918999999999997</v>
      </c>
      <c r="G33" s="1">
        <f t="shared" si="5"/>
        <v>15</v>
      </c>
      <c r="H33" s="1">
        <f t="shared" si="4"/>
        <v>0</v>
      </c>
    </row>
    <row r="34" spans="1:8" ht="20.100000000000001" customHeight="1" x14ac:dyDescent="0.3">
      <c r="A34" s="3" t="s">
        <v>106</v>
      </c>
      <c r="B34" s="3" t="s">
        <v>107</v>
      </c>
      <c r="C34" s="3" t="s">
        <v>33</v>
      </c>
      <c r="D34" s="3">
        <v>24.003</v>
      </c>
      <c r="E34" s="3"/>
      <c r="F34" s="1">
        <f t="shared" si="3"/>
        <v>24.003</v>
      </c>
      <c r="G34" s="1">
        <f t="shared" si="5"/>
        <v>2</v>
      </c>
      <c r="H34" s="1">
        <f t="shared" si="4"/>
        <v>9</v>
      </c>
    </row>
    <row r="35" spans="1:8" ht="20.100000000000001" customHeight="1" x14ac:dyDescent="0.3">
      <c r="A35" s="3" t="s">
        <v>187</v>
      </c>
      <c r="B35" s="3" t="s">
        <v>188</v>
      </c>
      <c r="C35" s="3" t="s">
        <v>33</v>
      </c>
      <c r="D35" s="3">
        <v>23.286000000000001</v>
      </c>
      <c r="E35" s="3">
        <v>5</v>
      </c>
      <c r="F35" s="1">
        <f t="shared" si="3"/>
        <v>28.286000000000001</v>
      </c>
      <c r="G35" s="1">
        <f t="shared" si="5"/>
        <v>10</v>
      </c>
      <c r="H35" s="1">
        <f t="shared" si="4"/>
        <v>1</v>
      </c>
    </row>
    <row r="36" spans="1:8" ht="20.100000000000001" customHeight="1" x14ac:dyDescent="0.3">
      <c r="A36" s="3"/>
      <c r="B36" s="3"/>
      <c r="C36" s="3" t="s">
        <v>33</v>
      </c>
      <c r="D36" s="3"/>
      <c r="E36" s="3"/>
      <c r="F36" s="1" t="str">
        <f t="shared" si="3"/>
        <v/>
      </c>
      <c r="G36" s="1" t="str">
        <f t="shared" si="5"/>
        <v/>
      </c>
      <c r="H36" s="1" t="str">
        <f t="shared" si="4"/>
        <v/>
      </c>
    </row>
    <row r="37" spans="1:8" ht="20.100000000000001" customHeight="1" x14ac:dyDescent="0.3">
      <c r="A37" s="3"/>
      <c r="B37" s="3"/>
      <c r="C37" s="3" t="s">
        <v>33</v>
      </c>
      <c r="D37" s="3"/>
      <c r="E37" s="3"/>
      <c r="F37" s="1" t="str">
        <f t="shared" si="3"/>
        <v/>
      </c>
      <c r="G37" s="1" t="str">
        <f t="shared" si="5"/>
        <v/>
      </c>
      <c r="H37" s="1" t="str">
        <f t="shared" si="4"/>
        <v/>
      </c>
    </row>
    <row r="38" spans="1:8" ht="20.100000000000001" customHeight="1" x14ac:dyDescent="0.3">
      <c r="A38" s="3"/>
      <c r="B38" s="3"/>
      <c r="C38" s="3" t="s">
        <v>33</v>
      </c>
      <c r="D38" s="3"/>
      <c r="E38" s="3"/>
      <c r="F38" s="1" t="str">
        <f t="shared" si="3"/>
        <v/>
      </c>
      <c r="G38" s="1" t="str">
        <f t="shared" si="5"/>
        <v/>
      </c>
      <c r="H38" s="1" t="str">
        <f t="shared" si="4"/>
        <v/>
      </c>
    </row>
    <row r="39" spans="1:8" ht="20.100000000000001" customHeight="1" x14ac:dyDescent="0.3">
      <c r="A39" s="3"/>
      <c r="B39" s="3"/>
      <c r="C39" s="3" t="s">
        <v>33</v>
      </c>
      <c r="D39" s="3"/>
      <c r="E39" s="3"/>
      <c r="F39" s="1" t="str">
        <f t="shared" si="3"/>
        <v/>
      </c>
      <c r="G39" s="1" t="str">
        <f t="shared" si="5"/>
        <v/>
      </c>
      <c r="H39" s="1" t="str">
        <f t="shared" si="4"/>
        <v/>
      </c>
    </row>
    <row r="40" spans="1:8" ht="20.100000000000001" customHeight="1" x14ac:dyDescent="0.3">
      <c r="A40" s="3"/>
      <c r="B40" s="3"/>
      <c r="C40" s="3" t="s">
        <v>33</v>
      </c>
      <c r="D40" s="3"/>
      <c r="E40" s="3"/>
      <c r="F40" s="1" t="str">
        <f t="shared" si="3"/>
        <v/>
      </c>
      <c r="G40" s="1" t="str">
        <f t="shared" si="5"/>
        <v/>
      </c>
      <c r="H40" s="1" t="str">
        <f t="shared" si="4"/>
        <v/>
      </c>
    </row>
    <row r="41" spans="1:8" ht="20.100000000000001" customHeight="1" x14ac:dyDescent="0.3">
      <c r="A41" s="56" t="s">
        <v>34</v>
      </c>
      <c r="B41" s="36"/>
      <c r="C41" s="36"/>
      <c r="D41" s="36"/>
      <c r="E41" s="36"/>
      <c r="F41" s="36"/>
      <c r="G41" s="36"/>
      <c r="H41" s="37"/>
    </row>
    <row r="42" spans="1:8" ht="20.100000000000001" customHeight="1" x14ac:dyDescent="0.3">
      <c r="A42" s="3" t="s">
        <v>189</v>
      </c>
      <c r="B42" s="3" t="s">
        <v>190</v>
      </c>
      <c r="C42" s="3" t="s">
        <v>34</v>
      </c>
      <c r="D42" s="3"/>
      <c r="E42" s="3"/>
      <c r="F42" s="1" t="str">
        <f>IF(D42&lt;=0,"",D42+E42)</f>
        <v/>
      </c>
      <c r="G42" s="1" t="s">
        <v>323</v>
      </c>
      <c r="H42" s="1">
        <f>IF(G42="","",IF(G42&lt;=10,11-G42,0))</f>
        <v>0</v>
      </c>
    </row>
    <row r="43" spans="1:8" ht="20.100000000000001" customHeight="1" x14ac:dyDescent="0.3">
      <c r="A43" s="3" t="s">
        <v>191</v>
      </c>
      <c r="B43" s="3" t="s">
        <v>192</v>
      </c>
      <c r="C43" s="3" t="s">
        <v>34</v>
      </c>
      <c r="D43" s="3">
        <v>23.771000000000001</v>
      </c>
      <c r="E43" s="3"/>
      <c r="F43" s="1">
        <f t="shared" ref="F43:F61" si="6">IF(D43&lt;=0,"",D43+E43)</f>
        <v>23.771000000000001</v>
      </c>
      <c r="G43" s="1">
        <f t="shared" ref="G43:G61" si="7">IF(F43="","",RANK(F43,$F$42:$F$61,1))</f>
        <v>3</v>
      </c>
      <c r="H43" s="1">
        <f t="shared" ref="H43:H61" si="8">IF(G43="","",IF(G43&lt;=10,11-G43,0))</f>
        <v>8</v>
      </c>
    </row>
    <row r="44" spans="1:8" ht="20.100000000000001" customHeight="1" x14ac:dyDescent="0.3">
      <c r="A44" s="3" t="s">
        <v>110</v>
      </c>
      <c r="B44" s="3" t="s">
        <v>111</v>
      </c>
      <c r="C44" s="3" t="s">
        <v>34</v>
      </c>
      <c r="D44" s="3">
        <v>26.122</v>
      </c>
      <c r="E44" s="3"/>
      <c r="F44" s="1">
        <f t="shared" si="6"/>
        <v>26.122</v>
      </c>
      <c r="G44" s="1">
        <f t="shared" si="7"/>
        <v>6</v>
      </c>
      <c r="H44" s="1">
        <f t="shared" si="8"/>
        <v>5</v>
      </c>
    </row>
    <row r="45" spans="1:8" ht="20.100000000000001" customHeight="1" x14ac:dyDescent="0.3">
      <c r="A45" s="3" t="s">
        <v>112</v>
      </c>
      <c r="B45" s="3" t="s">
        <v>11</v>
      </c>
      <c r="C45" s="3" t="s">
        <v>34</v>
      </c>
      <c r="D45" s="3">
        <v>24.968</v>
      </c>
      <c r="E45" s="3">
        <v>5</v>
      </c>
      <c r="F45" s="1">
        <f t="shared" si="6"/>
        <v>29.968</v>
      </c>
      <c r="G45" s="1">
        <f t="shared" si="7"/>
        <v>9</v>
      </c>
      <c r="H45" s="1">
        <f t="shared" si="8"/>
        <v>2</v>
      </c>
    </row>
    <row r="46" spans="1:8" ht="20.100000000000001" customHeight="1" x14ac:dyDescent="0.3">
      <c r="A46" s="3" t="s">
        <v>115</v>
      </c>
      <c r="B46" s="3" t="s">
        <v>116</v>
      </c>
      <c r="C46" s="3" t="s">
        <v>34</v>
      </c>
      <c r="D46" s="3">
        <v>28.169</v>
      </c>
      <c r="E46" s="3">
        <v>5</v>
      </c>
      <c r="F46" s="1">
        <f t="shared" si="6"/>
        <v>33.168999999999997</v>
      </c>
      <c r="G46" s="1">
        <f t="shared" si="7"/>
        <v>10</v>
      </c>
      <c r="H46" s="1">
        <f t="shared" si="8"/>
        <v>1</v>
      </c>
    </row>
    <row r="47" spans="1:8" ht="20.100000000000001" customHeight="1" x14ac:dyDescent="0.3">
      <c r="A47" s="3" t="s">
        <v>193</v>
      </c>
      <c r="B47" s="3" t="s">
        <v>194</v>
      </c>
      <c r="C47" s="3" t="s">
        <v>34</v>
      </c>
      <c r="D47" s="3">
        <v>23.675000000000001</v>
      </c>
      <c r="E47" s="3">
        <v>10</v>
      </c>
      <c r="F47" s="1">
        <f t="shared" si="6"/>
        <v>33.674999999999997</v>
      </c>
      <c r="G47" s="1">
        <f t="shared" si="7"/>
        <v>11</v>
      </c>
      <c r="H47" s="1">
        <f t="shared" si="8"/>
        <v>0</v>
      </c>
    </row>
    <row r="48" spans="1:8" ht="20.100000000000001" customHeight="1" x14ac:dyDescent="0.3">
      <c r="A48" s="3" t="s">
        <v>113</v>
      </c>
      <c r="B48" s="3" t="s">
        <v>114</v>
      </c>
      <c r="C48" s="3" t="s">
        <v>34</v>
      </c>
      <c r="D48" s="3">
        <v>22.404</v>
      </c>
      <c r="E48" s="3"/>
      <c r="F48" s="1">
        <f t="shared" si="6"/>
        <v>22.404</v>
      </c>
      <c r="G48" s="1">
        <f t="shared" si="7"/>
        <v>1</v>
      </c>
      <c r="H48" s="1">
        <f t="shared" si="8"/>
        <v>10</v>
      </c>
    </row>
    <row r="49" spans="1:8" ht="20.100000000000001" customHeight="1" x14ac:dyDescent="0.3">
      <c r="A49" s="3" t="s">
        <v>195</v>
      </c>
      <c r="B49" s="3" t="s">
        <v>196</v>
      </c>
      <c r="C49" s="3" t="s">
        <v>34</v>
      </c>
      <c r="D49" s="3"/>
      <c r="E49" s="3"/>
      <c r="F49" s="1" t="str">
        <f t="shared" si="6"/>
        <v/>
      </c>
      <c r="G49" s="1" t="s">
        <v>323</v>
      </c>
      <c r="H49" s="1">
        <f t="shared" si="8"/>
        <v>0</v>
      </c>
    </row>
    <row r="50" spans="1:8" ht="20.100000000000001" customHeight="1" x14ac:dyDescent="0.3">
      <c r="A50" s="3" t="s">
        <v>197</v>
      </c>
      <c r="B50" s="3" t="s">
        <v>198</v>
      </c>
      <c r="C50" s="3" t="s">
        <v>34</v>
      </c>
      <c r="D50" s="3">
        <v>22.428000000000001</v>
      </c>
      <c r="E50" s="3"/>
      <c r="F50" s="1">
        <f t="shared" si="6"/>
        <v>22.428000000000001</v>
      </c>
      <c r="G50" s="1">
        <f t="shared" si="7"/>
        <v>2</v>
      </c>
      <c r="H50" s="1">
        <f t="shared" si="8"/>
        <v>9</v>
      </c>
    </row>
    <row r="51" spans="1:8" ht="20.100000000000001" customHeight="1" x14ac:dyDescent="0.3">
      <c r="A51" s="3" t="s">
        <v>199</v>
      </c>
      <c r="B51" s="3" t="s">
        <v>200</v>
      </c>
      <c r="C51" s="3" t="s">
        <v>34</v>
      </c>
      <c r="D51" s="3">
        <v>25.555</v>
      </c>
      <c r="E51" s="3"/>
      <c r="F51" s="1">
        <f t="shared" si="6"/>
        <v>25.555</v>
      </c>
      <c r="G51" s="1">
        <f t="shared" si="7"/>
        <v>5</v>
      </c>
      <c r="H51" s="1">
        <f t="shared" si="8"/>
        <v>6</v>
      </c>
    </row>
    <row r="52" spans="1:8" ht="20.100000000000001" customHeight="1" x14ac:dyDescent="0.3">
      <c r="A52" s="3" t="s">
        <v>201</v>
      </c>
      <c r="B52" s="3" t="s">
        <v>202</v>
      </c>
      <c r="C52" s="3" t="s">
        <v>34</v>
      </c>
      <c r="D52" s="3">
        <v>26.475999999999999</v>
      </c>
      <c r="E52" s="3"/>
      <c r="F52" s="1">
        <f t="shared" si="6"/>
        <v>26.475999999999999</v>
      </c>
      <c r="G52" s="1">
        <f t="shared" si="7"/>
        <v>8</v>
      </c>
      <c r="H52" s="1">
        <f t="shared" si="8"/>
        <v>3</v>
      </c>
    </row>
    <row r="53" spans="1:8" ht="20.100000000000001" customHeight="1" x14ac:dyDescent="0.3">
      <c r="A53" s="3" t="s">
        <v>203</v>
      </c>
      <c r="B53" s="3" t="s">
        <v>204</v>
      </c>
      <c r="C53" s="3" t="s">
        <v>34</v>
      </c>
      <c r="D53" s="3">
        <v>26.425000000000001</v>
      </c>
      <c r="E53" s="3"/>
      <c r="F53" s="1">
        <f t="shared" si="6"/>
        <v>26.425000000000001</v>
      </c>
      <c r="G53" s="1">
        <f t="shared" si="7"/>
        <v>7</v>
      </c>
      <c r="H53" s="1">
        <f t="shared" si="8"/>
        <v>4</v>
      </c>
    </row>
    <row r="54" spans="1:8" ht="20.100000000000001" customHeight="1" x14ac:dyDescent="0.3">
      <c r="A54" s="3" t="s">
        <v>205</v>
      </c>
      <c r="B54" s="3" t="s">
        <v>206</v>
      </c>
      <c r="C54" s="3" t="s">
        <v>34</v>
      </c>
      <c r="D54" s="3">
        <v>23.919</v>
      </c>
      <c r="E54" s="3"/>
      <c r="F54" s="1">
        <f t="shared" si="6"/>
        <v>23.919</v>
      </c>
      <c r="G54" s="1">
        <f t="shared" si="7"/>
        <v>4</v>
      </c>
      <c r="H54" s="1">
        <f t="shared" si="8"/>
        <v>7</v>
      </c>
    </row>
    <row r="55" spans="1:8" ht="20.100000000000001" customHeight="1" x14ac:dyDescent="0.3">
      <c r="A55" s="3"/>
      <c r="B55" s="3"/>
      <c r="C55" s="3" t="s">
        <v>34</v>
      </c>
      <c r="D55" s="3"/>
      <c r="E55" s="3"/>
      <c r="F55" s="1" t="str">
        <f t="shared" si="6"/>
        <v/>
      </c>
      <c r="G55" s="1" t="str">
        <f t="shared" si="7"/>
        <v/>
      </c>
      <c r="H55" s="1" t="str">
        <f t="shared" si="8"/>
        <v/>
      </c>
    </row>
    <row r="56" spans="1:8" ht="20.100000000000001" customHeight="1" x14ac:dyDescent="0.3">
      <c r="A56" s="3"/>
      <c r="B56" s="3"/>
      <c r="C56" s="3" t="s">
        <v>34</v>
      </c>
      <c r="D56" s="3"/>
      <c r="E56" s="3"/>
      <c r="F56" s="1" t="str">
        <f t="shared" si="6"/>
        <v/>
      </c>
      <c r="G56" s="1" t="str">
        <f t="shared" si="7"/>
        <v/>
      </c>
      <c r="H56" s="1" t="str">
        <f t="shared" si="8"/>
        <v/>
      </c>
    </row>
    <row r="57" spans="1:8" ht="20.100000000000001" customHeight="1" x14ac:dyDescent="0.3">
      <c r="A57" s="3"/>
      <c r="B57" s="3"/>
      <c r="C57" s="3" t="s">
        <v>34</v>
      </c>
      <c r="D57" s="3"/>
      <c r="E57" s="3"/>
      <c r="F57" s="1" t="str">
        <f t="shared" si="6"/>
        <v/>
      </c>
      <c r="G57" s="1" t="str">
        <f t="shared" si="7"/>
        <v/>
      </c>
      <c r="H57" s="1" t="str">
        <f t="shared" si="8"/>
        <v/>
      </c>
    </row>
    <row r="58" spans="1:8" ht="20.100000000000001" customHeight="1" x14ac:dyDescent="0.3">
      <c r="A58" s="3"/>
      <c r="B58" s="3"/>
      <c r="C58" s="1" t="s">
        <v>207</v>
      </c>
      <c r="D58" s="3"/>
      <c r="E58" s="6"/>
      <c r="F58" s="1" t="str">
        <f t="shared" si="6"/>
        <v/>
      </c>
      <c r="G58" s="1" t="str">
        <f t="shared" si="7"/>
        <v/>
      </c>
      <c r="H58" s="1" t="str">
        <f t="shared" si="8"/>
        <v/>
      </c>
    </row>
    <row r="59" spans="1:8" ht="20.100000000000001" customHeight="1" x14ac:dyDescent="0.3">
      <c r="A59" s="3"/>
      <c r="B59" s="3"/>
      <c r="C59" s="3" t="s">
        <v>34</v>
      </c>
      <c r="D59" s="3"/>
      <c r="E59" s="3"/>
      <c r="F59" s="1" t="str">
        <f t="shared" si="6"/>
        <v/>
      </c>
      <c r="G59" s="1" t="str">
        <f t="shared" si="7"/>
        <v/>
      </c>
      <c r="H59" s="1" t="str">
        <f t="shared" si="8"/>
        <v/>
      </c>
    </row>
    <row r="60" spans="1:8" ht="20.100000000000001" customHeight="1" x14ac:dyDescent="0.3">
      <c r="A60" s="3"/>
      <c r="B60" s="3"/>
      <c r="C60" s="3" t="s">
        <v>34</v>
      </c>
      <c r="D60" s="3"/>
      <c r="E60" s="3"/>
      <c r="F60" s="1" t="str">
        <f t="shared" si="6"/>
        <v/>
      </c>
      <c r="G60" s="1" t="str">
        <f t="shared" si="7"/>
        <v/>
      </c>
      <c r="H60" s="1" t="str">
        <f t="shared" si="8"/>
        <v/>
      </c>
    </row>
    <row r="61" spans="1:8" ht="20.100000000000001" customHeight="1" x14ac:dyDescent="0.3">
      <c r="A61" s="3"/>
      <c r="B61" s="3"/>
      <c r="C61" s="3" t="s">
        <v>34</v>
      </c>
      <c r="D61" s="3"/>
      <c r="E61" s="3"/>
      <c r="F61" s="1" t="str">
        <f t="shared" si="6"/>
        <v/>
      </c>
      <c r="G61" s="1" t="str">
        <f t="shared" si="7"/>
        <v/>
      </c>
      <c r="H61" s="1" t="str">
        <f t="shared" si="8"/>
        <v/>
      </c>
    </row>
  </sheetData>
  <mergeCells count="5">
    <mergeCell ref="A4:H4"/>
    <mergeCell ref="A3:H3"/>
    <mergeCell ref="A15:H15"/>
    <mergeCell ref="A41:H41"/>
    <mergeCell ref="A1:H1"/>
  </mergeCells>
  <pageMargins left="0.25" right="0.25" top="0.75" bottom="0.75" header="0.3" footer="0.3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3"/>
  <sheetViews>
    <sheetView topLeftCell="A20" workbookViewId="0">
      <selection activeCell="C18" sqref="C18"/>
    </sheetView>
  </sheetViews>
  <sheetFormatPr defaultRowHeight="14.4" x14ac:dyDescent="0.3"/>
  <cols>
    <col min="1" max="1" width="22.6640625" customWidth="1"/>
    <col min="2" max="2" width="10.6640625" customWidth="1"/>
    <col min="3" max="3" width="37.6640625" customWidth="1"/>
    <col min="4" max="9" width="8.6640625" customWidth="1"/>
  </cols>
  <sheetData>
    <row r="1" spans="1:9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100000000000001" customHeight="1" x14ac:dyDescent="0.3">
      <c r="A2" s="1" t="s">
        <v>1</v>
      </c>
      <c r="B2" s="1" t="s">
        <v>2</v>
      </c>
      <c r="C2" s="1" t="s">
        <v>82</v>
      </c>
      <c r="D2" s="1" t="s">
        <v>49</v>
      </c>
      <c r="E2" s="1" t="s">
        <v>50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5">
      <c r="A3" s="59" t="s">
        <v>208</v>
      </c>
      <c r="B3" s="36"/>
      <c r="C3" s="36"/>
      <c r="D3" s="36"/>
      <c r="E3" s="36"/>
      <c r="F3" s="36"/>
      <c r="G3" s="36"/>
      <c r="H3" s="36"/>
      <c r="I3" s="37"/>
    </row>
    <row r="4" spans="1:9" ht="20.100000000000001" customHeight="1" x14ac:dyDescent="0.3">
      <c r="A4" s="58" t="s">
        <v>209</v>
      </c>
      <c r="B4" s="36"/>
      <c r="C4" s="36"/>
      <c r="D4" s="36"/>
      <c r="E4" s="36"/>
      <c r="F4" s="36"/>
      <c r="G4" s="36"/>
      <c r="H4" s="36"/>
      <c r="I4" s="37"/>
    </row>
    <row r="5" spans="1:9" ht="20.100000000000001" customHeight="1" x14ac:dyDescent="0.3">
      <c r="A5" s="3" t="s">
        <v>210</v>
      </c>
      <c r="B5" s="3" t="s">
        <v>211</v>
      </c>
      <c r="C5" s="3" t="s">
        <v>35</v>
      </c>
      <c r="D5" s="3"/>
      <c r="E5" s="3"/>
      <c r="F5" s="3"/>
      <c r="G5" s="1" t="str">
        <f>IF(D5&lt;=0,"",D5+E5-F5)</f>
        <v/>
      </c>
      <c r="H5" s="1" t="s">
        <v>322</v>
      </c>
      <c r="I5" s="1">
        <f>IF(H5="","",IF(H5&lt;=10,11-H5,0))</f>
        <v>0</v>
      </c>
    </row>
    <row r="6" spans="1:9" ht="20.100000000000001" customHeight="1" x14ac:dyDescent="0.3">
      <c r="A6" s="3" t="s">
        <v>212</v>
      </c>
      <c r="B6" s="3" t="s">
        <v>213</v>
      </c>
      <c r="C6" s="3" t="s">
        <v>35</v>
      </c>
      <c r="D6" s="3"/>
      <c r="E6" s="3"/>
      <c r="F6" s="3"/>
      <c r="G6" s="1" t="str">
        <f>IF(D6&lt;=0,"",D6+E6-F6)</f>
        <v/>
      </c>
      <c r="H6" s="1" t="s">
        <v>322</v>
      </c>
      <c r="I6" s="1">
        <f>IF(H6="","",IF(H6&lt;=10,11-H6,0))</f>
        <v>0</v>
      </c>
    </row>
    <row r="7" spans="1:9" ht="20.100000000000001" customHeight="1" x14ac:dyDescent="0.3">
      <c r="A7" s="3"/>
      <c r="B7" s="3"/>
      <c r="C7" s="3" t="s">
        <v>35</v>
      </c>
      <c r="D7" s="3"/>
      <c r="E7" s="3"/>
      <c r="F7" s="3"/>
      <c r="G7" s="1" t="str">
        <f>IF(D7&lt;=0,"",D7+E7-F7)</f>
        <v/>
      </c>
      <c r="H7" s="1"/>
      <c r="I7" s="1" t="str">
        <f>IF(H7="","",IF(H7&lt;=10,11-H7,0))</f>
        <v/>
      </c>
    </row>
    <row r="8" spans="1:9" ht="20.100000000000001" customHeight="1" x14ac:dyDescent="0.3">
      <c r="A8" s="3"/>
      <c r="B8" s="3"/>
      <c r="C8" s="3" t="s">
        <v>35</v>
      </c>
      <c r="D8" s="3"/>
      <c r="E8" s="3"/>
      <c r="F8" s="3"/>
      <c r="G8" s="1" t="str">
        <f>IF(D8&lt;=0,"",D8+E8-F8)</f>
        <v/>
      </c>
      <c r="H8" s="1" t="str">
        <f>IF(G8="","",RANK(G8,$G$5:$G$8,0))</f>
        <v/>
      </c>
      <c r="I8" s="1" t="str">
        <f>IF(H8="","",IF(H8&lt;=10,11-H8,0))</f>
        <v/>
      </c>
    </row>
    <row r="9" spans="1:9" ht="20.100000000000001" customHeight="1" x14ac:dyDescent="0.3">
      <c r="A9" s="58" t="s">
        <v>36</v>
      </c>
      <c r="B9" s="36"/>
      <c r="C9" s="36"/>
      <c r="D9" s="36"/>
      <c r="E9" s="36"/>
      <c r="F9" s="36"/>
      <c r="G9" s="36"/>
      <c r="H9" s="36"/>
      <c r="I9" s="37"/>
    </row>
    <row r="10" spans="1:9" ht="20.100000000000001" customHeight="1" x14ac:dyDescent="0.3">
      <c r="A10" s="3"/>
      <c r="B10" s="3"/>
      <c r="C10" s="3" t="s">
        <v>36</v>
      </c>
      <c r="D10" s="3"/>
      <c r="E10" s="3"/>
      <c r="F10" s="3"/>
      <c r="G10" s="1" t="str">
        <f>IF(D10&lt;=0,"",D10+E10-F10)</f>
        <v/>
      </c>
      <c r="H10" s="1" t="str">
        <f>IF(G10="","",RANK(G10,$G$10:$G$11,0))</f>
        <v/>
      </c>
      <c r="I10" s="1" t="str">
        <f>IF(H10="","",IF(H10&lt;=10,11-H10,0))</f>
        <v/>
      </c>
    </row>
    <row r="11" spans="1:9" ht="20.100000000000001" customHeight="1" x14ac:dyDescent="0.3">
      <c r="A11" s="3"/>
      <c r="B11" s="3"/>
      <c r="C11" s="3" t="s">
        <v>36</v>
      </c>
      <c r="D11" s="3"/>
      <c r="E11" s="3"/>
      <c r="F11" s="3"/>
      <c r="G11" s="1" t="str">
        <f>IF(D11&lt;=0,"",D11+E11-F11)</f>
        <v/>
      </c>
      <c r="H11" s="1" t="str">
        <f>IF(G11="","",RANK(G11,$G$10:$G$11,0))</f>
        <v/>
      </c>
      <c r="I11" s="1" t="str">
        <f>IF(H11="","",IF(H11&lt;=10,11-H11,0))</f>
        <v/>
      </c>
    </row>
    <row r="12" spans="1:9" ht="20.100000000000001" customHeight="1" x14ac:dyDescent="0.3">
      <c r="A12" s="58" t="s">
        <v>37</v>
      </c>
      <c r="B12" s="36"/>
      <c r="C12" s="36"/>
      <c r="D12" s="36"/>
      <c r="E12" s="36"/>
      <c r="F12" s="36"/>
      <c r="G12" s="36"/>
      <c r="H12" s="36"/>
      <c r="I12" s="37"/>
    </row>
    <row r="13" spans="1:9" ht="20.100000000000001" customHeight="1" x14ac:dyDescent="0.3">
      <c r="A13" s="3" t="s">
        <v>214</v>
      </c>
      <c r="B13" s="3" t="s">
        <v>215</v>
      </c>
      <c r="C13" s="3" t="s">
        <v>37</v>
      </c>
      <c r="D13" s="3"/>
      <c r="E13" s="3"/>
      <c r="F13" s="3"/>
      <c r="G13" s="1" t="str">
        <f t="shared" ref="G13:G20" si="0">IF(D13&lt;=0,"",D13+E13-F13)</f>
        <v/>
      </c>
      <c r="H13" s="1" t="s">
        <v>322</v>
      </c>
      <c r="I13" s="1">
        <f t="shared" ref="I13:I20" si="1">IF(H13="","",IF(H13&lt;=10,11-H13,0))</f>
        <v>0</v>
      </c>
    </row>
    <row r="14" spans="1:9" ht="20.100000000000001" customHeight="1" x14ac:dyDescent="0.3">
      <c r="A14" s="3" t="s">
        <v>216</v>
      </c>
      <c r="B14" s="3" t="s">
        <v>217</v>
      </c>
      <c r="C14" s="3" t="s">
        <v>37</v>
      </c>
      <c r="D14" s="3">
        <v>26</v>
      </c>
      <c r="E14" s="3">
        <v>29</v>
      </c>
      <c r="F14" s="3"/>
      <c r="G14" s="1">
        <f t="shared" si="0"/>
        <v>55</v>
      </c>
      <c r="H14" s="1">
        <f t="shared" ref="H14:H20" si="2">IF(G14="","",RANK(G14,$G$13:$G$20,0))</f>
        <v>3</v>
      </c>
      <c r="I14" s="1">
        <f t="shared" si="1"/>
        <v>8</v>
      </c>
    </row>
    <row r="15" spans="1:9" ht="20.100000000000001" customHeight="1" x14ac:dyDescent="0.3">
      <c r="A15" s="3" t="s">
        <v>175</v>
      </c>
      <c r="B15" s="3" t="s">
        <v>176</v>
      </c>
      <c r="C15" s="3" t="s">
        <v>37</v>
      </c>
      <c r="D15" s="3">
        <v>27</v>
      </c>
      <c r="E15" s="3">
        <v>27</v>
      </c>
      <c r="F15" s="3"/>
      <c r="G15" s="1">
        <f t="shared" si="0"/>
        <v>54</v>
      </c>
      <c r="H15" s="1">
        <f t="shared" si="2"/>
        <v>4</v>
      </c>
      <c r="I15" s="1">
        <f t="shared" si="1"/>
        <v>7</v>
      </c>
    </row>
    <row r="16" spans="1:9" ht="20.100000000000001" customHeight="1" x14ac:dyDescent="0.3">
      <c r="A16" s="3" t="s">
        <v>218</v>
      </c>
      <c r="B16" s="3" t="s">
        <v>219</v>
      </c>
      <c r="C16" s="3" t="s">
        <v>37</v>
      </c>
      <c r="D16" s="3"/>
      <c r="E16" s="3"/>
      <c r="F16" s="3"/>
      <c r="G16" s="1" t="str">
        <f t="shared" si="0"/>
        <v/>
      </c>
      <c r="H16" s="1" t="s">
        <v>322</v>
      </c>
      <c r="I16" s="1">
        <f t="shared" si="1"/>
        <v>0</v>
      </c>
    </row>
    <row r="17" spans="1:13" ht="20.100000000000001" customHeight="1" x14ac:dyDescent="0.3">
      <c r="A17" s="3" t="s">
        <v>220</v>
      </c>
      <c r="B17" s="3" t="s">
        <v>221</v>
      </c>
      <c r="C17" s="3" t="s">
        <v>37</v>
      </c>
      <c r="D17" s="3">
        <v>28</v>
      </c>
      <c r="E17" s="3">
        <v>28</v>
      </c>
      <c r="F17" s="3"/>
      <c r="G17" s="1">
        <f t="shared" si="0"/>
        <v>56</v>
      </c>
      <c r="H17" s="1">
        <f t="shared" si="2"/>
        <v>2</v>
      </c>
      <c r="I17" s="1">
        <f t="shared" si="1"/>
        <v>9</v>
      </c>
    </row>
    <row r="18" spans="1:13" ht="20.100000000000001" customHeight="1" x14ac:dyDescent="0.3">
      <c r="A18" s="3" t="s">
        <v>222</v>
      </c>
      <c r="B18" s="3" t="s">
        <v>223</v>
      </c>
      <c r="C18" s="3" t="s">
        <v>37</v>
      </c>
      <c r="D18" s="3"/>
      <c r="E18" s="3"/>
      <c r="F18" s="3"/>
      <c r="G18" s="1" t="str">
        <f t="shared" si="0"/>
        <v/>
      </c>
      <c r="H18" s="1" t="s">
        <v>322</v>
      </c>
      <c r="I18" s="1">
        <f t="shared" si="1"/>
        <v>0</v>
      </c>
    </row>
    <row r="19" spans="1:13" ht="20.100000000000001" customHeight="1" x14ac:dyDescent="0.3">
      <c r="A19" s="3" t="s">
        <v>65</v>
      </c>
      <c r="B19" s="3" t="s">
        <v>66</v>
      </c>
      <c r="C19" s="3" t="s">
        <v>37</v>
      </c>
      <c r="D19" s="3">
        <v>32</v>
      </c>
      <c r="E19" s="3">
        <v>31</v>
      </c>
      <c r="F19" s="3"/>
      <c r="G19" s="1">
        <f t="shared" si="0"/>
        <v>63</v>
      </c>
      <c r="H19" s="1">
        <f t="shared" si="2"/>
        <v>1</v>
      </c>
      <c r="I19" s="1">
        <f t="shared" si="1"/>
        <v>10</v>
      </c>
    </row>
    <row r="20" spans="1:13" ht="20.100000000000001" customHeight="1" x14ac:dyDescent="0.3">
      <c r="A20" s="3"/>
      <c r="B20" s="3"/>
      <c r="C20" s="3" t="s">
        <v>37</v>
      </c>
      <c r="D20" s="3"/>
      <c r="E20" s="3"/>
      <c r="F20" s="3"/>
      <c r="G20" s="1" t="str">
        <f t="shared" si="0"/>
        <v/>
      </c>
      <c r="H20" s="1" t="str">
        <f t="shared" si="2"/>
        <v/>
      </c>
      <c r="I20" s="1" t="str">
        <f t="shared" si="1"/>
        <v/>
      </c>
    </row>
    <row r="21" spans="1:13" ht="20.100000000000001" customHeight="1" x14ac:dyDescent="0.3">
      <c r="A21" s="58" t="s">
        <v>38</v>
      </c>
      <c r="B21" s="36"/>
      <c r="C21" s="36"/>
      <c r="D21" s="36"/>
      <c r="E21" s="36"/>
      <c r="F21" s="36"/>
      <c r="G21" s="36"/>
      <c r="H21" s="36"/>
      <c r="I21" s="37"/>
    </row>
    <row r="22" spans="1:13" ht="20.100000000000001" customHeight="1" x14ac:dyDescent="0.3">
      <c r="A22" s="3" t="s">
        <v>67</v>
      </c>
      <c r="B22" s="3" t="s">
        <v>68</v>
      </c>
      <c r="C22" s="3" t="s">
        <v>38</v>
      </c>
      <c r="D22" s="3">
        <v>26</v>
      </c>
      <c r="E22" s="3">
        <v>22</v>
      </c>
      <c r="F22" s="3"/>
      <c r="G22" s="1">
        <f t="shared" ref="G22:G33" si="3">IF(D22&lt;=0,"",D22+E22-F22)</f>
        <v>48</v>
      </c>
      <c r="H22" s="1">
        <f t="shared" ref="H22:H33" si="4">IF(G22="","",RANK(G22,$G$22:$G$33,0))</f>
        <v>8</v>
      </c>
      <c r="I22" s="1">
        <f t="shared" ref="I22:I33" si="5">IF(H22="","",IF(H22&lt;=10,11-H22,0))</f>
        <v>3</v>
      </c>
      <c r="M22" s="2"/>
    </row>
    <row r="23" spans="1:13" ht="20.100000000000001" customHeight="1" x14ac:dyDescent="0.3">
      <c r="A23" s="3" t="s">
        <v>224</v>
      </c>
      <c r="B23" s="3" t="s">
        <v>225</v>
      </c>
      <c r="C23" s="3" t="s">
        <v>38</v>
      </c>
      <c r="D23" s="3">
        <v>29</v>
      </c>
      <c r="E23" s="3">
        <v>27</v>
      </c>
      <c r="F23" s="3"/>
      <c r="G23" s="1">
        <f t="shared" si="3"/>
        <v>56</v>
      </c>
      <c r="H23" s="1">
        <f t="shared" si="4"/>
        <v>6</v>
      </c>
      <c r="I23" s="1">
        <f t="shared" si="5"/>
        <v>5</v>
      </c>
    </row>
    <row r="24" spans="1:13" ht="20.100000000000001" customHeight="1" x14ac:dyDescent="0.3">
      <c r="A24" s="3" t="s">
        <v>226</v>
      </c>
      <c r="B24" s="3" t="s">
        <v>227</v>
      </c>
      <c r="C24" s="3" t="s">
        <v>38</v>
      </c>
      <c r="D24" s="3"/>
      <c r="E24" s="3"/>
      <c r="F24" s="3"/>
      <c r="G24" s="1" t="str">
        <f t="shared" si="3"/>
        <v/>
      </c>
      <c r="H24" s="1" t="s">
        <v>322</v>
      </c>
      <c r="I24" s="1">
        <f t="shared" si="5"/>
        <v>0</v>
      </c>
    </row>
    <row r="25" spans="1:13" ht="20.100000000000001" customHeight="1" x14ac:dyDescent="0.3">
      <c r="A25" s="3" t="s">
        <v>69</v>
      </c>
      <c r="B25" s="3" t="s">
        <v>70</v>
      </c>
      <c r="C25" s="3" t="s">
        <v>38</v>
      </c>
      <c r="D25" s="3">
        <v>27</v>
      </c>
      <c r="E25" s="3">
        <v>30</v>
      </c>
      <c r="F25" s="3"/>
      <c r="G25" s="1">
        <f t="shared" si="3"/>
        <v>57</v>
      </c>
      <c r="H25" s="1">
        <f t="shared" si="4"/>
        <v>5</v>
      </c>
      <c r="I25" s="1">
        <f t="shared" si="5"/>
        <v>6</v>
      </c>
    </row>
    <row r="26" spans="1:13" ht="20.100000000000001" customHeight="1" x14ac:dyDescent="0.3">
      <c r="A26" s="3" t="s">
        <v>228</v>
      </c>
      <c r="B26" s="3" t="s">
        <v>229</v>
      </c>
      <c r="C26" s="3" t="s">
        <v>38</v>
      </c>
      <c r="D26" s="3"/>
      <c r="E26" s="3"/>
      <c r="F26" s="3"/>
      <c r="G26" s="1" t="str">
        <f t="shared" si="3"/>
        <v/>
      </c>
      <c r="H26" s="1" t="s">
        <v>322</v>
      </c>
      <c r="I26" s="1">
        <f t="shared" si="5"/>
        <v>0</v>
      </c>
    </row>
    <row r="27" spans="1:13" ht="20.100000000000001" customHeight="1" x14ac:dyDescent="0.3">
      <c r="A27" s="3" t="s">
        <v>71</v>
      </c>
      <c r="B27" s="3" t="s">
        <v>72</v>
      </c>
      <c r="C27" s="3" t="s">
        <v>38</v>
      </c>
      <c r="D27" s="3">
        <v>28</v>
      </c>
      <c r="E27" s="3">
        <v>30</v>
      </c>
      <c r="F27" s="3"/>
      <c r="G27" s="1">
        <f t="shared" si="3"/>
        <v>58</v>
      </c>
      <c r="H27" s="1">
        <f t="shared" si="4"/>
        <v>4</v>
      </c>
      <c r="I27" s="1">
        <f t="shared" si="5"/>
        <v>7</v>
      </c>
    </row>
    <row r="28" spans="1:13" ht="20.100000000000001" customHeight="1" x14ac:dyDescent="0.3">
      <c r="A28" s="3" t="s">
        <v>230</v>
      </c>
      <c r="B28" s="3" t="s">
        <v>231</v>
      </c>
      <c r="C28" s="3" t="s">
        <v>38</v>
      </c>
      <c r="D28" s="3">
        <v>30</v>
      </c>
      <c r="E28" s="3">
        <v>29</v>
      </c>
      <c r="F28" s="3"/>
      <c r="G28" s="1">
        <f t="shared" si="3"/>
        <v>59</v>
      </c>
      <c r="H28" s="1">
        <f t="shared" si="4"/>
        <v>3</v>
      </c>
      <c r="I28" s="1">
        <f t="shared" si="5"/>
        <v>8</v>
      </c>
    </row>
    <row r="29" spans="1:13" ht="20.100000000000001" customHeight="1" x14ac:dyDescent="0.3">
      <c r="A29" s="3" t="s">
        <v>232</v>
      </c>
      <c r="B29" s="3" t="s">
        <v>233</v>
      </c>
      <c r="C29" s="3" t="s">
        <v>38</v>
      </c>
      <c r="D29" s="3">
        <v>30</v>
      </c>
      <c r="E29" s="3">
        <v>26</v>
      </c>
      <c r="F29" s="3"/>
      <c r="G29" s="1">
        <f t="shared" si="3"/>
        <v>56</v>
      </c>
      <c r="H29" s="1">
        <f t="shared" si="4"/>
        <v>6</v>
      </c>
      <c r="I29" s="1">
        <f t="shared" si="5"/>
        <v>5</v>
      </c>
    </row>
    <row r="30" spans="1:13" ht="20.100000000000001" customHeight="1" x14ac:dyDescent="0.3">
      <c r="A30" s="3" t="s">
        <v>234</v>
      </c>
      <c r="B30" s="3" t="s">
        <v>235</v>
      </c>
      <c r="C30" s="3" t="s">
        <v>38</v>
      </c>
      <c r="D30" s="3">
        <v>31</v>
      </c>
      <c r="E30" s="3">
        <v>33</v>
      </c>
      <c r="F30" s="3"/>
      <c r="G30" s="1">
        <f t="shared" si="3"/>
        <v>64</v>
      </c>
      <c r="H30" s="1">
        <f t="shared" si="4"/>
        <v>1</v>
      </c>
      <c r="I30" s="1">
        <f t="shared" si="5"/>
        <v>10</v>
      </c>
    </row>
    <row r="31" spans="1:13" ht="20.100000000000001" customHeight="1" x14ac:dyDescent="0.3">
      <c r="A31" s="3" t="s">
        <v>236</v>
      </c>
      <c r="B31" s="3" t="s">
        <v>237</v>
      </c>
      <c r="C31" s="3" t="s">
        <v>38</v>
      </c>
      <c r="D31" s="3">
        <v>31</v>
      </c>
      <c r="E31" s="3">
        <v>31</v>
      </c>
      <c r="F31" s="3"/>
      <c r="G31" s="1">
        <f t="shared" si="3"/>
        <v>62</v>
      </c>
      <c r="H31" s="1">
        <f t="shared" si="4"/>
        <v>2</v>
      </c>
      <c r="I31" s="1">
        <f t="shared" si="5"/>
        <v>9</v>
      </c>
    </row>
    <row r="32" spans="1:13" ht="20.100000000000001" customHeight="1" x14ac:dyDescent="0.3">
      <c r="A32" s="3"/>
      <c r="B32" s="3"/>
      <c r="C32" s="3" t="s">
        <v>38</v>
      </c>
      <c r="D32" s="3"/>
      <c r="E32" s="3"/>
      <c r="F32" s="3"/>
      <c r="G32" s="1" t="str">
        <f t="shared" si="3"/>
        <v/>
      </c>
      <c r="H32" s="1" t="str">
        <f t="shared" si="4"/>
        <v/>
      </c>
      <c r="I32" s="1" t="str">
        <f t="shared" si="5"/>
        <v/>
      </c>
    </row>
    <row r="33" spans="1:9" ht="20.100000000000001" customHeight="1" x14ac:dyDescent="0.3">
      <c r="A33" s="3"/>
      <c r="B33" s="3"/>
      <c r="C33" s="3" t="s">
        <v>38</v>
      </c>
      <c r="D33" s="3"/>
      <c r="E33" s="3"/>
      <c r="F33" s="3"/>
      <c r="G33" s="1" t="str">
        <f t="shared" si="3"/>
        <v/>
      </c>
      <c r="H33" s="1" t="str">
        <f t="shared" si="4"/>
        <v/>
      </c>
      <c r="I33" s="1" t="str">
        <f t="shared" si="5"/>
        <v/>
      </c>
    </row>
  </sheetData>
  <mergeCells count="6">
    <mergeCell ref="A21:I21"/>
    <mergeCell ref="A1:I1"/>
    <mergeCell ref="A9:I9"/>
    <mergeCell ref="A3:I3"/>
    <mergeCell ref="A12:I12"/>
    <mergeCell ref="A4:I4"/>
  </mergeCells>
  <pageMargins left="0.25" right="0.25" top="0.75" bottom="0.75" header="0.3" footer="0.3"/>
  <pageSetup scale="8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0"/>
  <sheetViews>
    <sheetView workbookViewId="0">
      <selection activeCell="H16" sqref="H16"/>
    </sheetView>
  </sheetViews>
  <sheetFormatPr defaultRowHeight="14.4" x14ac:dyDescent="0.3"/>
  <cols>
    <col min="1" max="1" width="22.6640625" customWidth="1"/>
    <col min="2" max="2" width="10.6640625" customWidth="1"/>
    <col min="3" max="3" width="37.6640625" customWidth="1"/>
    <col min="4" max="9" width="8.6640625" customWidth="1"/>
  </cols>
  <sheetData>
    <row r="1" spans="1:9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100000000000001" customHeight="1" x14ac:dyDescent="0.3">
      <c r="A2" s="1" t="s">
        <v>1</v>
      </c>
      <c r="B2" s="1" t="s">
        <v>2</v>
      </c>
      <c r="C2" s="1" t="s">
        <v>82</v>
      </c>
      <c r="D2" s="1" t="s">
        <v>49</v>
      </c>
      <c r="E2" s="1" t="s">
        <v>50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6">
      <c r="A3" s="61" t="s">
        <v>238</v>
      </c>
      <c r="B3" s="36"/>
      <c r="C3" s="36"/>
      <c r="D3" s="36"/>
      <c r="E3" s="36"/>
      <c r="F3" s="36"/>
      <c r="G3" s="36"/>
      <c r="H3" s="36"/>
      <c r="I3" s="37"/>
    </row>
    <row r="4" spans="1:9" ht="20.100000000000001" customHeight="1" x14ac:dyDescent="0.3">
      <c r="A4" s="60" t="s">
        <v>39</v>
      </c>
      <c r="B4" s="36"/>
      <c r="C4" s="36"/>
      <c r="D4" s="36"/>
      <c r="E4" s="36"/>
      <c r="F4" s="36"/>
      <c r="G4" s="36"/>
      <c r="H4" s="36"/>
      <c r="I4" s="37"/>
    </row>
    <row r="5" spans="1:9" ht="20.100000000000001" customHeight="1" x14ac:dyDescent="0.3">
      <c r="A5" s="3" t="s">
        <v>239</v>
      </c>
      <c r="B5" s="3" t="s">
        <v>240</v>
      </c>
      <c r="C5" s="3" t="s">
        <v>39</v>
      </c>
      <c r="D5" s="3">
        <v>29</v>
      </c>
      <c r="E5" s="3">
        <v>26</v>
      </c>
      <c r="F5" s="3"/>
      <c r="G5" s="1">
        <f>IF(D5&lt;=0,"",D5+E5-F5)</f>
        <v>55</v>
      </c>
      <c r="H5" s="1">
        <f>IF(G5="","",RANK(G5,$G$5:$G$7,0))</f>
        <v>1</v>
      </c>
      <c r="I5" s="1">
        <f>IF(H5="","",IF(H5&lt;=10,11-H5,0))</f>
        <v>10</v>
      </c>
    </row>
    <row r="6" spans="1:9" ht="20.100000000000001" customHeight="1" x14ac:dyDescent="0.3">
      <c r="A6" s="3"/>
      <c r="B6" s="3"/>
      <c r="C6" s="3" t="s">
        <v>39</v>
      </c>
      <c r="D6" s="3"/>
      <c r="E6" s="3"/>
      <c r="F6" s="3"/>
      <c r="G6" s="1" t="str">
        <f>IF(D6&lt;=0,"",D6+E6-F6)</f>
        <v/>
      </c>
      <c r="H6" s="1" t="str">
        <f>IF(G6="","",RANK(G6,$G$5:$G$7,0))</f>
        <v/>
      </c>
      <c r="I6" s="1" t="str">
        <f>IF(H6="","",IF(H6&lt;=10,11-H6,0))</f>
        <v/>
      </c>
    </row>
    <row r="7" spans="1:9" ht="20.100000000000001" customHeight="1" x14ac:dyDescent="0.3">
      <c r="A7" s="3"/>
      <c r="B7" s="3"/>
      <c r="C7" s="3" t="s">
        <v>39</v>
      </c>
      <c r="D7" s="3"/>
      <c r="E7" s="3"/>
      <c r="F7" s="3"/>
      <c r="G7" s="1" t="str">
        <f>IF(D7&lt;=0,"",D7+E7-F7)</f>
        <v/>
      </c>
      <c r="H7" s="1" t="str">
        <f>IF(G7="","",RANK(G7,$G$5:$G$7,0))</f>
        <v/>
      </c>
      <c r="I7" s="1" t="str">
        <f>IF(H7="","",IF(H7&lt;=10,11-H7,0))</f>
        <v/>
      </c>
    </row>
    <row r="8" spans="1:9" ht="20.100000000000001" customHeight="1" x14ac:dyDescent="0.3">
      <c r="A8" s="60" t="s">
        <v>40</v>
      </c>
      <c r="B8" s="36"/>
      <c r="C8" s="36"/>
      <c r="D8" s="36"/>
      <c r="E8" s="36"/>
      <c r="F8" s="36"/>
      <c r="G8" s="36"/>
      <c r="H8" s="36"/>
      <c r="I8" s="37"/>
    </row>
    <row r="9" spans="1:9" ht="20.100000000000001" customHeight="1" x14ac:dyDescent="0.3">
      <c r="A9" s="3" t="s">
        <v>189</v>
      </c>
      <c r="B9" s="3" t="s">
        <v>190</v>
      </c>
      <c r="C9" s="3" t="s">
        <v>40</v>
      </c>
      <c r="D9" s="3"/>
      <c r="E9" s="3"/>
      <c r="F9" s="3"/>
      <c r="G9" s="1" t="str">
        <f>IF(D9&lt;=0,"",D9+E9-F9)</f>
        <v/>
      </c>
      <c r="H9" s="1" t="s">
        <v>324</v>
      </c>
      <c r="I9" s="1">
        <f>IF(H9="","",IF(H9&lt;=10,11-H9,0))</f>
        <v>0</v>
      </c>
    </row>
    <row r="10" spans="1:9" ht="20.100000000000001" customHeight="1" x14ac:dyDescent="0.3">
      <c r="A10" s="3" t="s">
        <v>241</v>
      </c>
      <c r="B10" s="3" t="s">
        <v>242</v>
      </c>
      <c r="C10" s="3" t="s">
        <v>40</v>
      </c>
      <c r="D10" s="3">
        <v>27</v>
      </c>
      <c r="E10" s="3">
        <v>25</v>
      </c>
      <c r="F10" s="3"/>
      <c r="G10" s="1">
        <f>IF(D10&lt;=0,"",D10+E10-F10)</f>
        <v>52</v>
      </c>
      <c r="H10" s="1">
        <f>IF(G10="","",RANK(G10,$G$9:$G$12,0))</f>
        <v>2</v>
      </c>
      <c r="I10" s="1">
        <f>IF(H10="","",IF(H10&lt;=10,11-H10,0))</f>
        <v>9</v>
      </c>
    </row>
    <row r="11" spans="1:9" ht="20.100000000000001" customHeight="1" x14ac:dyDescent="0.3">
      <c r="A11" s="3" t="s">
        <v>203</v>
      </c>
      <c r="B11" s="3" t="s">
        <v>204</v>
      </c>
      <c r="C11" s="3" t="s">
        <v>40</v>
      </c>
      <c r="D11" s="3">
        <v>29</v>
      </c>
      <c r="E11" s="3">
        <v>26</v>
      </c>
      <c r="F11" s="3"/>
      <c r="G11" s="1">
        <f>IF(D11&lt;=0,"",D11+E11-F11)</f>
        <v>55</v>
      </c>
      <c r="H11" s="1">
        <f>IF(G11="","",RANK(G11,$G$9:$G$12,0))</f>
        <v>1</v>
      </c>
      <c r="I11" s="1">
        <f>IF(H11="","",IF(H11&lt;=10,11-H11,0))</f>
        <v>10</v>
      </c>
    </row>
    <row r="12" spans="1:9" ht="20.100000000000001" customHeight="1" x14ac:dyDescent="0.3">
      <c r="A12" s="3"/>
      <c r="B12" s="3"/>
      <c r="C12" s="3" t="s">
        <v>40</v>
      </c>
      <c r="D12" s="3"/>
      <c r="E12" s="3"/>
      <c r="F12" s="3"/>
      <c r="G12" s="1" t="str">
        <f>IF(D12&lt;=0,"",D12+E12-F12)</f>
        <v/>
      </c>
      <c r="H12" s="1" t="str">
        <f>IF(G12="","",RANK(G12,$G$9:$G$12,0))</f>
        <v/>
      </c>
      <c r="I12" s="1" t="str">
        <f>IF(H12="","",IF(H12&lt;=10,11-H12,0))</f>
        <v/>
      </c>
    </row>
    <row r="13" spans="1:9" ht="20.100000000000001" customHeight="1" x14ac:dyDescent="0.3">
      <c r="A13" s="60" t="s">
        <v>41</v>
      </c>
      <c r="B13" s="36"/>
      <c r="C13" s="36"/>
      <c r="D13" s="36"/>
      <c r="E13" s="36"/>
      <c r="F13" s="36"/>
      <c r="G13" s="36"/>
      <c r="H13" s="36"/>
      <c r="I13" s="37"/>
    </row>
    <row r="14" spans="1:9" ht="20.100000000000001" customHeight="1" x14ac:dyDescent="0.3">
      <c r="A14" s="3" t="s">
        <v>243</v>
      </c>
      <c r="B14" s="3" t="s">
        <v>244</v>
      </c>
      <c r="C14" s="3" t="s">
        <v>41</v>
      </c>
      <c r="D14" s="3">
        <v>29</v>
      </c>
      <c r="E14" s="3">
        <v>33</v>
      </c>
      <c r="F14" s="3"/>
      <c r="G14" s="1">
        <f>IF(D14&lt;=0,"",D14+E14-F14)</f>
        <v>62</v>
      </c>
      <c r="H14" s="1">
        <f>IF(G14="","",RANK(G14,$G$14:$G$17,0))</f>
        <v>1</v>
      </c>
      <c r="I14" s="1">
        <f>IF(H14="","",IF(H14&lt;=10,11-H14,0))</f>
        <v>10</v>
      </c>
    </row>
    <row r="15" spans="1:9" ht="20.100000000000001" customHeight="1" x14ac:dyDescent="0.3">
      <c r="A15" s="3" t="s">
        <v>245</v>
      </c>
      <c r="B15" s="3" t="s">
        <v>246</v>
      </c>
      <c r="C15" s="3" t="s">
        <v>41</v>
      </c>
      <c r="D15" s="3"/>
      <c r="E15" s="3"/>
      <c r="F15" s="3"/>
      <c r="G15" s="1" t="str">
        <f>IF(D15&lt;=0,"",D15+E15-F15)</f>
        <v/>
      </c>
      <c r="H15" s="1" t="s">
        <v>322</v>
      </c>
      <c r="I15" s="1">
        <f>IF(H15="","",IF(H15&lt;=10,11-H15,0))</f>
        <v>0</v>
      </c>
    </row>
    <row r="16" spans="1:9" ht="20.100000000000001" customHeight="1" x14ac:dyDescent="0.3">
      <c r="A16" s="3"/>
      <c r="B16" s="3"/>
      <c r="C16" s="3" t="s">
        <v>41</v>
      </c>
      <c r="D16" s="3"/>
      <c r="E16" s="3"/>
      <c r="F16" s="3"/>
      <c r="G16" s="1" t="str">
        <f>IF(D16&lt;=0,"",D16+E16-F16)</f>
        <v/>
      </c>
      <c r="H16" s="1" t="str">
        <f>IF(G16="","",RANK(G16,$G$14:$G$17,0))</f>
        <v/>
      </c>
      <c r="I16" s="1" t="str">
        <f>IF(H16="","",IF(H16&lt;=10,11-H16,0))</f>
        <v/>
      </c>
    </row>
    <row r="17" spans="1:9" ht="20.100000000000001" customHeight="1" x14ac:dyDescent="0.3">
      <c r="A17" s="3"/>
      <c r="B17" s="3"/>
      <c r="C17" s="3" t="s">
        <v>247</v>
      </c>
      <c r="D17" s="3"/>
      <c r="E17" s="3"/>
      <c r="F17" s="3"/>
      <c r="G17" s="1" t="str">
        <f>IF(D17&lt;=0,"",D17+E17-F17)</f>
        <v/>
      </c>
      <c r="H17" s="1" t="str">
        <f>IF(G17="","",RANK(G17,$G$14:$G$17,0))</f>
        <v/>
      </c>
      <c r="I17" s="1" t="str">
        <f>IF(H17="","",IF(H17&lt;=10,11-H17,0))</f>
        <v/>
      </c>
    </row>
    <row r="18" spans="1:9" ht="20.100000000000001" customHeight="1" x14ac:dyDescent="0.3"/>
    <row r="19" spans="1:9" ht="20.100000000000001" customHeight="1" x14ac:dyDescent="0.3"/>
    <row r="20" spans="1:9" ht="20.100000000000001" customHeight="1" x14ac:dyDescent="0.3"/>
    <row r="21" spans="1:9" ht="20.100000000000001" customHeight="1" x14ac:dyDescent="0.3"/>
    <row r="22" spans="1:9" ht="20.100000000000001" customHeight="1" x14ac:dyDescent="0.3"/>
    <row r="23" spans="1:9" ht="20.100000000000001" customHeight="1" x14ac:dyDescent="0.3"/>
    <row r="24" spans="1:9" ht="20.100000000000001" customHeight="1" x14ac:dyDescent="0.3"/>
    <row r="25" spans="1:9" ht="20.100000000000001" customHeight="1" x14ac:dyDescent="0.3"/>
    <row r="26" spans="1:9" ht="20.100000000000001" customHeight="1" x14ac:dyDescent="0.3"/>
    <row r="27" spans="1:9" ht="20.100000000000001" customHeight="1" x14ac:dyDescent="0.3"/>
    <row r="28" spans="1:9" ht="20.100000000000001" customHeight="1" x14ac:dyDescent="0.3"/>
    <row r="29" spans="1:9" ht="20.100000000000001" customHeight="1" x14ac:dyDescent="0.3"/>
    <row r="30" spans="1:9" ht="20.100000000000001" customHeight="1" x14ac:dyDescent="0.3"/>
    <row r="31" spans="1:9" ht="20.100000000000001" customHeight="1" x14ac:dyDescent="0.3"/>
    <row r="32" spans="1:9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</sheetData>
  <mergeCells count="5">
    <mergeCell ref="A13:I13"/>
    <mergeCell ref="A1:I1"/>
    <mergeCell ref="A8:I8"/>
    <mergeCell ref="A3:I3"/>
    <mergeCell ref="A4:I4"/>
  </mergeCells>
  <pageMargins left="0.25" right="0.25" top="0.75" bottom="0.75" header="0.3" footer="0.3"/>
  <pageSetup scale="8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26"/>
  <sheetViews>
    <sheetView topLeftCell="A3" workbookViewId="0">
      <selection activeCell="H20" sqref="H20:H21"/>
    </sheetView>
  </sheetViews>
  <sheetFormatPr defaultRowHeight="14.4" x14ac:dyDescent="0.3"/>
  <cols>
    <col min="1" max="1" width="22.6640625" customWidth="1"/>
    <col min="2" max="2" width="10.6640625" customWidth="1"/>
    <col min="3" max="3" width="15.6640625" customWidth="1"/>
    <col min="4" max="9" width="10.6640625" customWidth="1"/>
  </cols>
  <sheetData>
    <row r="1" spans="1:9" ht="46.5" customHeight="1" x14ac:dyDescent="0.9">
      <c r="A1" s="40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100000000000001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5">
      <c r="A3" s="75" t="s">
        <v>10</v>
      </c>
      <c r="B3" s="41"/>
      <c r="C3" s="41"/>
      <c r="D3" s="41"/>
      <c r="E3" s="41"/>
      <c r="F3" s="41"/>
      <c r="G3" s="41"/>
      <c r="H3" s="41"/>
      <c r="I3" s="42"/>
    </row>
    <row r="4" spans="1:9" ht="20.100000000000001" customHeight="1" thickBot="1" x14ac:dyDescent="0.35">
      <c r="A4" s="11"/>
      <c r="B4" s="11"/>
      <c r="C4" s="11"/>
      <c r="D4" s="11"/>
      <c r="E4" s="11"/>
      <c r="F4" s="11"/>
      <c r="G4" s="11"/>
      <c r="H4" s="11"/>
      <c r="I4" s="10"/>
    </row>
    <row r="5" spans="1:9" ht="20.100000000000001" customHeight="1" thickTop="1" x14ac:dyDescent="0.3">
      <c r="A5" s="27" t="s">
        <v>112</v>
      </c>
      <c r="B5" s="28" t="s">
        <v>11</v>
      </c>
      <c r="C5" s="28" t="s">
        <v>10</v>
      </c>
      <c r="D5" s="28" t="s">
        <v>14</v>
      </c>
      <c r="E5" s="62"/>
      <c r="F5" s="62"/>
      <c r="G5" s="62"/>
      <c r="H5" s="62" t="s">
        <v>323</v>
      </c>
      <c r="I5" s="29"/>
    </row>
    <row r="6" spans="1:9" ht="20.100000000000001" customHeight="1" thickBot="1" x14ac:dyDescent="0.35">
      <c r="A6" s="30" t="s">
        <v>289</v>
      </c>
      <c r="B6" s="31" t="s">
        <v>103</v>
      </c>
      <c r="C6" s="31" t="s">
        <v>10</v>
      </c>
      <c r="D6" s="31" t="s">
        <v>12</v>
      </c>
      <c r="E6" s="63"/>
      <c r="F6" s="63"/>
      <c r="G6" s="63"/>
      <c r="H6" s="63"/>
      <c r="I6" s="32"/>
    </row>
    <row r="7" spans="1:9" ht="20.100000000000001" customHeight="1" thickTop="1" thickBot="1" x14ac:dyDescent="0.35">
      <c r="A7" s="12"/>
      <c r="B7" s="11"/>
      <c r="C7" s="11"/>
      <c r="D7" s="11"/>
      <c r="E7" s="11"/>
      <c r="F7" s="11"/>
      <c r="G7" s="11"/>
      <c r="H7" s="11"/>
      <c r="I7" s="76"/>
    </row>
    <row r="8" spans="1:9" ht="20.100000000000001" customHeight="1" thickTop="1" thickBot="1" x14ac:dyDescent="0.35">
      <c r="A8" s="18" t="s">
        <v>290</v>
      </c>
      <c r="B8" s="16" t="s">
        <v>13</v>
      </c>
      <c r="C8" s="16" t="s">
        <v>10</v>
      </c>
      <c r="D8" s="16" t="s">
        <v>14</v>
      </c>
      <c r="E8" s="64"/>
      <c r="F8" s="68"/>
      <c r="G8" s="64"/>
      <c r="H8" s="66" t="s">
        <v>323</v>
      </c>
      <c r="I8" s="70"/>
    </row>
    <row r="9" spans="1:9" ht="20.100000000000001" customHeight="1" thickBot="1" x14ac:dyDescent="0.35">
      <c r="A9" s="19" t="s">
        <v>291</v>
      </c>
      <c r="B9" s="17" t="s">
        <v>99</v>
      </c>
      <c r="C9" s="17" t="s">
        <v>10</v>
      </c>
      <c r="D9" s="17" t="s">
        <v>12</v>
      </c>
      <c r="E9" s="65"/>
      <c r="F9" s="65"/>
      <c r="G9" s="65"/>
      <c r="H9" s="67"/>
      <c r="I9" s="22"/>
    </row>
    <row r="10" spans="1:9" ht="20.100000000000001" customHeight="1" thickTop="1" thickBot="1" x14ac:dyDescent="0.35">
      <c r="A10" s="23"/>
      <c r="B10" s="20"/>
      <c r="C10" s="20"/>
      <c r="D10" s="20"/>
      <c r="E10" s="20"/>
      <c r="F10" s="20"/>
      <c r="G10" s="20"/>
      <c r="H10" s="20"/>
      <c r="I10" s="69"/>
    </row>
    <row r="11" spans="1:9" ht="20.100000000000001" customHeight="1" thickTop="1" x14ac:dyDescent="0.3">
      <c r="A11" s="18" t="s">
        <v>292</v>
      </c>
      <c r="B11" s="16" t="s">
        <v>15</v>
      </c>
      <c r="C11" s="16" t="s">
        <v>10</v>
      </c>
      <c r="D11" s="16" t="s">
        <v>14</v>
      </c>
      <c r="E11" s="64"/>
      <c r="F11" s="64"/>
      <c r="G11" s="64"/>
      <c r="H11" s="66" t="s">
        <v>323</v>
      </c>
      <c r="I11" s="70"/>
    </row>
    <row r="12" spans="1:9" ht="20.100000000000001" customHeight="1" thickBot="1" x14ac:dyDescent="0.35">
      <c r="A12" s="19" t="s">
        <v>293</v>
      </c>
      <c r="B12" s="17" t="s">
        <v>101</v>
      </c>
      <c r="C12" s="17" t="s">
        <v>10</v>
      </c>
      <c r="D12" s="17" t="s">
        <v>12</v>
      </c>
      <c r="E12" s="65"/>
      <c r="F12" s="65"/>
      <c r="G12" s="65"/>
      <c r="H12" s="67"/>
      <c r="I12" s="24"/>
    </row>
    <row r="13" spans="1:9" ht="20.100000000000001" customHeight="1" thickTop="1" thickBot="1" x14ac:dyDescent="0.35">
      <c r="A13" s="25"/>
      <c r="B13" s="9"/>
      <c r="C13" s="9"/>
      <c r="D13" s="9"/>
      <c r="E13" s="9"/>
      <c r="F13" s="9"/>
      <c r="G13" s="9"/>
      <c r="H13" s="9"/>
      <c r="I13" s="69"/>
    </row>
    <row r="14" spans="1:9" ht="20.100000000000001" customHeight="1" thickTop="1" x14ac:dyDescent="0.3">
      <c r="A14" s="18" t="s">
        <v>294</v>
      </c>
      <c r="B14" s="16" t="s">
        <v>16</v>
      </c>
      <c r="C14" s="16" t="s">
        <v>10</v>
      </c>
      <c r="D14" s="16" t="s">
        <v>14</v>
      </c>
      <c r="E14" s="64"/>
      <c r="F14" s="64"/>
      <c r="G14" s="64"/>
      <c r="H14" s="66" t="s">
        <v>323</v>
      </c>
      <c r="I14" s="70"/>
    </row>
    <row r="15" spans="1:9" ht="20.100000000000001" customHeight="1" thickBot="1" x14ac:dyDescent="0.35">
      <c r="A15" s="19" t="s">
        <v>293</v>
      </c>
      <c r="B15" s="17" t="s">
        <v>101</v>
      </c>
      <c r="C15" s="17" t="s">
        <v>10</v>
      </c>
      <c r="D15" s="17" t="s">
        <v>12</v>
      </c>
      <c r="E15" s="65"/>
      <c r="F15" s="65"/>
      <c r="G15" s="65"/>
      <c r="H15" s="67"/>
      <c r="I15" s="24"/>
    </row>
    <row r="16" spans="1:9" ht="20.100000000000001" customHeight="1" thickTop="1" thickBot="1" x14ac:dyDescent="0.35">
      <c r="A16" s="12"/>
      <c r="B16" s="11"/>
      <c r="C16" s="11"/>
      <c r="D16" s="11"/>
      <c r="E16" s="11"/>
      <c r="F16" s="11"/>
      <c r="G16" s="11"/>
      <c r="H16" s="11"/>
      <c r="I16" s="69"/>
    </row>
    <row r="17" spans="1:9" ht="20.100000000000001" customHeight="1" thickTop="1" thickBot="1" x14ac:dyDescent="0.35">
      <c r="A17" s="18" t="s">
        <v>295</v>
      </c>
      <c r="B17" s="16" t="s">
        <v>17</v>
      </c>
      <c r="C17" s="16" t="s">
        <v>10</v>
      </c>
      <c r="D17" s="16" t="s">
        <v>14</v>
      </c>
      <c r="E17" s="64"/>
      <c r="F17" s="68"/>
      <c r="G17" s="64"/>
      <c r="H17" s="66" t="s">
        <v>323</v>
      </c>
      <c r="I17" s="70"/>
    </row>
    <row r="18" spans="1:9" ht="20.100000000000001" customHeight="1" thickBot="1" x14ac:dyDescent="0.35">
      <c r="A18" s="19" t="s">
        <v>100</v>
      </c>
      <c r="B18" s="17" t="s">
        <v>101</v>
      </c>
      <c r="C18" s="17" t="s">
        <v>10</v>
      </c>
      <c r="D18" s="17" t="s">
        <v>12</v>
      </c>
      <c r="E18" s="65"/>
      <c r="F18" s="65"/>
      <c r="G18" s="65"/>
      <c r="H18" s="67"/>
      <c r="I18" s="22"/>
    </row>
    <row r="19" spans="1:9" ht="20.100000000000001" customHeight="1" thickTop="1" thickBot="1" x14ac:dyDescent="0.35">
      <c r="A19" s="23"/>
      <c r="B19" s="20"/>
      <c r="C19" s="20"/>
      <c r="D19" s="20"/>
      <c r="E19" s="20"/>
      <c r="F19" s="20"/>
      <c r="G19" s="20"/>
      <c r="H19" s="20"/>
      <c r="I19" s="69"/>
    </row>
    <row r="20" spans="1:9" ht="20.100000000000001" customHeight="1" thickTop="1" x14ac:dyDescent="0.3">
      <c r="A20" s="18"/>
      <c r="B20" s="16"/>
      <c r="C20" s="16" t="s">
        <v>10</v>
      </c>
      <c r="D20" s="16" t="s">
        <v>14</v>
      </c>
      <c r="E20" s="64"/>
      <c r="F20" s="64"/>
      <c r="G20" s="64"/>
      <c r="H20" s="66"/>
      <c r="I20" s="70"/>
    </row>
    <row r="21" spans="1:9" ht="20.100000000000001" customHeight="1" thickBot="1" x14ac:dyDescent="0.35">
      <c r="A21" s="19"/>
      <c r="B21" s="17"/>
      <c r="C21" s="17" t="s">
        <v>10</v>
      </c>
      <c r="D21" s="17" t="s">
        <v>12</v>
      </c>
      <c r="E21" s="65"/>
      <c r="F21" s="65"/>
      <c r="G21" s="65"/>
      <c r="H21" s="67"/>
      <c r="I21" s="24"/>
    </row>
    <row r="22" spans="1:9" ht="20.100000000000001" customHeight="1" thickTop="1" x14ac:dyDescent="0.3">
      <c r="A22" s="26"/>
      <c r="B22" s="5"/>
      <c r="C22" s="5" t="s">
        <v>10</v>
      </c>
      <c r="D22" s="5" t="s">
        <v>14</v>
      </c>
      <c r="E22" s="74"/>
      <c r="F22" s="72"/>
      <c r="G22" s="72"/>
      <c r="H22" s="72"/>
      <c r="I22" s="69"/>
    </row>
    <row r="23" spans="1:9" ht="20.100000000000001" customHeight="1" thickBot="1" x14ac:dyDescent="0.35">
      <c r="A23" s="19"/>
      <c r="B23" s="17"/>
      <c r="C23" s="17" t="s">
        <v>10</v>
      </c>
      <c r="D23" s="17" t="s">
        <v>12</v>
      </c>
      <c r="E23" s="73"/>
      <c r="F23" s="73"/>
      <c r="G23" s="73"/>
      <c r="H23" s="73"/>
      <c r="I23" s="71"/>
    </row>
    <row r="24" spans="1:9" ht="20.100000000000001" customHeight="1" thickTop="1" x14ac:dyDescent="0.3"/>
    <row r="25" spans="1:9" ht="20.100000000000001" customHeight="1" x14ac:dyDescent="0.3"/>
    <row r="26" spans="1:9" ht="20.100000000000001" customHeight="1" x14ac:dyDescent="0.3"/>
  </sheetData>
  <mergeCells count="36">
    <mergeCell ref="A1:I1"/>
    <mergeCell ref="I13:I14"/>
    <mergeCell ref="I22:I23"/>
    <mergeCell ref="H22:H23"/>
    <mergeCell ref="E22:E23"/>
    <mergeCell ref="A3:I3"/>
    <mergeCell ref="F22:F23"/>
    <mergeCell ref="E20:E21"/>
    <mergeCell ref="F20:F21"/>
    <mergeCell ref="G22:G23"/>
    <mergeCell ref="I7:I8"/>
    <mergeCell ref="I16:I17"/>
    <mergeCell ref="I10:I11"/>
    <mergeCell ref="H8:H9"/>
    <mergeCell ref="H14:H15"/>
    <mergeCell ref="H17:H18"/>
    <mergeCell ref="G20:G21"/>
    <mergeCell ref="H20:H21"/>
    <mergeCell ref="I19:I20"/>
    <mergeCell ref="E14:E15"/>
    <mergeCell ref="F14:F15"/>
    <mergeCell ref="G14:G15"/>
    <mergeCell ref="E17:E18"/>
    <mergeCell ref="F17:F18"/>
    <mergeCell ref="G17:G18"/>
    <mergeCell ref="H5:H6"/>
    <mergeCell ref="G5:G6"/>
    <mergeCell ref="E5:E6"/>
    <mergeCell ref="F5:F6"/>
    <mergeCell ref="E11:E12"/>
    <mergeCell ref="F11:F12"/>
    <mergeCell ref="G11:G12"/>
    <mergeCell ref="H11:H12"/>
    <mergeCell ref="G8:G9"/>
    <mergeCell ref="E8:E9"/>
    <mergeCell ref="F8:F9"/>
  </mergeCells>
  <pageMargins left="0.25" right="0.25" top="0.75" bottom="0.75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BareBack</vt:lpstr>
      <vt:lpstr>Boys Breakaway</vt:lpstr>
      <vt:lpstr>Girls Breakaway</vt:lpstr>
      <vt:lpstr>Tie-Down Roping</vt:lpstr>
      <vt:lpstr>Saddle Bronc</vt:lpstr>
      <vt:lpstr>Pole Bending </vt:lpstr>
      <vt:lpstr>Bull Riding </vt:lpstr>
      <vt:lpstr>Girls Cow Riding</vt:lpstr>
      <vt:lpstr>Team Roping </vt:lpstr>
      <vt:lpstr>Bull Riding Group #1</vt:lpstr>
      <vt:lpstr>Goat Tying </vt:lpstr>
      <vt:lpstr>Bull Riding Group #2</vt:lpstr>
      <vt:lpstr>Barrel Racing </vt:lpstr>
      <vt:lpstr>Bull Riding Novice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Simmer</dc:creator>
  <cp:lastModifiedBy>Ryan Simmer</cp:lastModifiedBy>
  <cp:lastPrinted>2026-07-25T23:30:26Z</cp:lastPrinted>
  <dcterms:created xsi:type="dcterms:W3CDTF">2026-06-17T13:58:24Z</dcterms:created>
  <dcterms:modified xsi:type="dcterms:W3CDTF">2026-07-27T21:26:24Z</dcterms:modified>
</cp:coreProperties>
</file>