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Crooked Horn\Crossfield\"/>
    </mc:Choice>
  </mc:AlternateContent>
  <xr:revisionPtr revIDLastSave="0" documentId="13_ncr:1_{2C69E5AD-5D57-46A6-AD13-DE71F64C7AA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areBack" sheetId="2" r:id="rId1"/>
    <sheet name="Boys Breakaway" sheetId="3" r:id="rId2"/>
    <sheet name="Girls Breakaway" sheetId="4" r:id="rId3"/>
    <sheet name="Tie-Down Roping" sheetId="5" r:id="rId4"/>
    <sheet name="Saddle Bronc" sheetId="6" r:id="rId5"/>
    <sheet name="Pole Bending " sheetId="7" r:id="rId6"/>
    <sheet name="Bull Riding 1" sheetId="8" r:id="rId7"/>
    <sheet name="Girls Cow Riding" sheetId="9" r:id="rId8"/>
    <sheet name="Goat Tying " sheetId="10" r:id="rId9"/>
    <sheet name="Team Roping " sheetId="11" r:id="rId10"/>
    <sheet name="Bull Riding 2" sheetId="12" r:id="rId11"/>
    <sheet name="Barrel Racing 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9" l="1"/>
  <c r="F50" i="7"/>
  <c r="F57" i="13"/>
  <c r="F56" i="13"/>
  <c r="F55" i="13"/>
  <c r="F54" i="13"/>
  <c r="F53" i="13"/>
  <c r="F52" i="13"/>
  <c r="F51" i="13"/>
  <c r="F50" i="13"/>
  <c r="F49" i="13"/>
  <c r="F48" i="13"/>
  <c r="F47" i="13"/>
  <c r="F46" i="13"/>
  <c r="F45" i="13"/>
  <c r="F44" i="13"/>
  <c r="F43" i="13"/>
  <c r="F42" i="13"/>
  <c r="F41" i="13"/>
  <c r="F40" i="13"/>
  <c r="F38" i="13"/>
  <c r="F37" i="13"/>
  <c r="F36" i="13"/>
  <c r="F35" i="13"/>
  <c r="F34" i="13"/>
  <c r="F33" i="13"/>
  <c r="F32" i="13"/>
  <c r="F31" i="13"/>
  <c r="F30" i="13"/>
  <c r="F29" i="13"/>
  <c r="F28" i="13"/>
  <c r="F27" i="13"/>
  <c r="F26" i="13"/>
  <c r="F25" i="13"/>
  <c r="F24" i="13"/>
  <c r="F23" i="13"/>
  <c r="F22" i="13"/>
  <c r="F21" i="13"/>
  <c r="F20" i="13"/>
  <c r="F19" i="13"/>
  <c r="F18" i="13"/>
  <c r="F17" i="13"/>
  <c r="F16" i="13"/>
  <c r="F15" i="13"/>
  <c r="F14" i="13"/>
  <c r="F13" i="13"/>
  <c r="F11" i="13"/>
  <c r="F10" i="13"/>
  <c r="F9" i="13"/>
  <c r="F8" i="13"/>
  <c r="F7" i="13"/>
  <c r="F6" i="13"/>
  <c r="F5" i="13"/>
  <c r="G39" i="12"/>
  <c r="G38" i="12"/>
  <c r="G37" i="12"/>
  <c r="G36" i="12"/>
  <c r="G35" i="12"/>
  <c r="G34" i="12"/>
  <c r="G33" i="12"/>
  <c r="G32" i="12"/>
  <c r="G31" i="12"/>
  <c r="G30" i="12"/>
  <c r="G29" i="12"/>
  <c r="G28" i="12"/>
  <c r="G27" i="12"/>
  <c r="G26" i="12"/>
  <c r="G25" i="12"/>
  <c r="G23" i="12"/>
  <c r="G22" i="12"/>
  <c r="G21" i="12"/>
  <c r="G20" i="12"/>
  <c r="G19" i="12"/>
  <c r="G18" i="12"/>
  <c r="G17" i="12"/>
  <c r="G16" i="12"/>
  <c r="G15" i="12"/>
  <c r="G14" i="12"/>
  <c r="G13" i="12"/>
  <c r="G12" i="12"/>
  <c r="G11" i="12"/>
  <c r="G10" i="12"/>
  <c r="G9" i="12"/>
  <c r="G8" i="12"/>
  <c r="G7" i="12"/>
  <c r="G6" i="12"/>
  <c r="G5" i="12"/>
  <c r="F25" i="10"/>
  <c r="F24" i="10"/>
  <c r="F23" i="10"/>
  <c r="F22" i="10"/>
  <c r="F21" i="10"/>
  <c r="F20" i="10"/>
  <c r="F18" i="10"/>
  <c r="F17" i="10"/>
  <c r="F16" i="10"/>
  <c r="F15" i="10"/>
  <c r="F14" i="10"/>
  <c r="F13" i="10"/>
  <c r="F12" i="10"/>
  <c r="F11" i="10"/>
  <c r="F10" i="10"/>
  <c r="F8" i="10"/>
  <c r="F7" i="10"/>
  <c r="F6" i="10"/>
  <c r="F5" i="10"/>
  <c r="G10" i="9"/>
  <c r="G8" i="9"/>
  <c r="G7" i="9"/>
  <c r="G5" i="9"/>
  <c r="G27" i="8"/>
  <c r="G26" i="8"/>
  <c r="G25" i="8"/>
  <c r="G24" i="8"/>
  <c r="G23" i="8"/>
  <c r="G22" i="8"/>
  <c r="G21" i="8"/>
  <c r="G20" i="8"/>
  <c r="G19" i="8"/>
  <c r="G18" i="8"/>
  <c r="G16" i="8"/>
  <c r="G15" i="8"/>
  <c r="G14" i="8"/>
  <c r="G13" i="8"/>
  <c r="G12" i="8"/>
  <c r="G11" i="8"/>
  <c r="G9" i="8"/>
  <c r="G7" i="8"/>
  <c r="G6" i="8"/>
  <c r="G5" i="8"/>
  <c r="F49" i="7"/>
  <c r="F48" i="7"/>
  <c r="F47" i="7"/>
  <c r="F46" i="7"/>
  <c r="F45" i="7"/>
  <c r="F44" i="7"/>
  <c r="F43" i="7"/>
  <c r="F42" i="7"/>
  <c r="F41" i="7"/>
  <c r="F40" i="7"/>
  <c r="F39" i="7"/>
  <c r="F38" i="7"/>
  <c r="F37" i="7"/>
  <c r="F36" i="7"/>
  <c r="F35" i="7"/>
  <c r="F34" i="7"/>
  <c r="F32" i="7"/>
  <c r="F31" i="7"/>
  <c r="F30" i="7"/>
  <c r="F29" i="7"/>
  <c r="F28" i="7"/>
  <c r="F27" i="7"/>
  <c r="F26" i="7"/>
  <c r="F25" i="7"/>
  <c r="F24" i="7"/>
  <c r="F23" i="7"/>
  <c r="F22" i="7"/>
  <c r="F21" i="7"/>
  <c r="F20" i="7"/>
  <c r="F19" i="7"/>
  <c r="F18" i="7"/>
  <c r="F17" i="7"/>
  <c r="F16" i="7"/>
  <c r="F15" i="7"/>
  <c r="F14" i="7"/>
  <c r="F13" i="7"/>
  <c r="F12" i="7"/>
  <c r="F10" i="7"/>
  <c r="F9" i="7"/>
  <c r="F8" i="7"/>
  <c r="F7" i="7"/>
  <c r="F6" i="7"/>
  <c r="F5" i="7"/>
  <c r="G14" i="6"/>
  <c r="G13" i="6"/>
  <c r="G12" i="6"/>
  <c r="G11" i="6"/>
  <c r="G10" i="6"/>
  <c r="G8" i="6"/>
  <c r="G6" i="6"/>
  <c r="G5" i="6"/>
  <c r="F8" i="5"/>
  <c r="F6" i="5"/>
  <c r="F5" i="5"/>
  <c r="F19" i="4"/>
  <c r="F18" i="4"/>
  <c r="F17" i="4"/>
  <c r="F16" i="4"/>
  <c r="F15" i="4"/>
  <c r="F13" i="4"/>
  <c r="F12" i="4"/>
  <c r="F11" i="4"/>
  <c r="F10" i="4"/>
  <c r="F9" i="4"/>
  <c r="F8" i="4"/>
  <c r="F7" i="4"/>
  <c r="F5" i="4"/>
  <c r="F11" i="3"/>
  <c r="F9" i="3"/>
  <c r="F7" i="3"/>
  <c r="F6" i="3"/>
  <c r="F5" i="3"/>
  <c r="G20" i="2"/>
  <c r="G18" i="2"/>
  <c r="G17" i="2"/>
  <c r="G16" i="2"/>
  <c r="G14" i="2"/>
  <c r="G13" i="2"/>
  <c r="G11" i="2"/>
  <c r="G10" i="2"/>
  <c r="G9" i="2"/>
  <c r="G8" i="2"/>
  <c r="G6" i="2"/>
  <c r="G5" i="2"/>
  <c r="I11" i="9" l="1"/>
  <c r="H5" i="2"/>
  <c r="G57" i="13"/>
  <c r="H57" i="13" s="1"/>
  <c r="G18" i="7"/>
  <c r="G5" i="5"/>
  <c r="G56" i="13"/>
  <c r="H56" i="13" s="1"/>
  <c r="G55" i="13"/>
  <c r="H55" i="13" s="1"/>
  <c r="G54" i="13"/>
  <c r="H54" i="13" s="1"/>
  <c r="G53" i="13"/>
  <c r="H53" i="13" s="1"/>
  <c r="G52" i="13"/>
  <c r="H52" i="13" s="1"/>
  <c r="G51" i="13"/>
  <c r="H51" i="13" s="1"/>
  <c r="G50" i="13"/>
  <c r="H50" i="13" s="1"/>
  <c r="G49" i="13"/>
  <c r="H49" i="13" s="1"/>
  <c r="G48" i="13"/>
  <c r="H48" i="13" s="1"/>
  <c r="G47" i="13"/>
  <c r="H47" i="13" s="1"/>
  <c r="G46" i="13"/>
  <c r="H46" i="13" s="1"/>
  <c r="G45" i="13"/>
  <c r="H45" i="13" s="1"/>
  <c r="G44" i="13"/>
  <c r="H44" i="13" s="1"/>
  <c r="G43" i="13"/>
  <c r="H43" i="13" s="1"/>
  <c r="G42" i="13"/>
  <c r="H42" i="13" s="1"/>
  <c r="G15" i="13"/>
  <c r="H15" i="13" s="1"/>
  <c r="G13" i="13"/>
  <c r="H13" i="13" s="1"/>
  <c r="G11" i="13"/>
  <c r="H11" i="13" s="1"/>
  <c r="G10" i="13"/>
  <c r="H10" i="13" s="1"/>
  <c r="G9" i="13"/>
  <c r="H9" i="13" s="1"/>
  <c r="G41" i="13"/>
  <c r="H41" i="13" s="1"/>
  <c r="G40" i="13"/>
  <c r="H40" i="13" s="1"/>
  <c r="G38" i="13"/>
  <c r="H38" i="13" s="1"/>
  <c r="G37" i="13"/>
  <c r="H37" i="13" s="1"/>
  <c r="G36" i="13"/>
  <c r="H36" i="13" s="1"/>
  <c r="G35" i="13"/>
  <c r="H35" i="13" s="1"/>
  <c r="G34" i="13"/>
  <c r="H34" i="13" s="1"/>
  <c r="G33" i="13"/>
  <c r="H33" i="13" s="1"/>
  <c r="G32" i="13"/>
  <c r="H32" i="13" s="1"/>
  <c r="G31" i="13"/>
  <c r="H31" i="13" s="1"/>
  <c r="G30" i="13"/>
  <c r="H30" i="13" s="1"/>
  <c r="G29" i="13"/>
  <c r="H29" i="13" s="1"/>
  <c r="G28" i="13"/>
  <c r="H28" i="13" s="1"/>
  <c r="G27" i="13"/>
  <c r="H27" i="13" s="1"/>
  <c r="G26" i="13"/>
  <c r="H26" i="13" s="1"/>
  <c r="G25" i="13"/>
  <c r="H25" i="13" s="1"/>
  <c r="G24" i="13"/>
  <c r="H24" i="13" s="1"/>
  <c r="G23" i="13"/>
  <c r="H23" i="13" s="1"/>
  <c r="G22" i="13"/>
  <c r="H22" i="13" s="1"/>
  <c r="G21" i="13"/>
  <c r="H21" i="13" s="1"/>
  <c r="G20" i="13"/>
  <c r="H20" i="13" s="1"/>
  <c r="G19" i="13"/>
  <c r="H19" i="13" s="1"/>
  <c r="G18" i="13"/>
  <c r="H18" i="13" s="1"/>
  <c r="G17" i="13"/>
  <c r="H17" i="13" s="1"/>
  <c r="G16" i="13"/>
  <c r="H16" i="13" s="1"/>
  <c r="G14" i="13"/>
  <c r="H14" i="13" s="1"/>
  <c r="G8" i="13"/>
  <c r="H8" i="13" s="1"/>
  <c r="G7" i="13"/>
  <c r="H7" i="13" s="1"/>
  <c r="G6" i="13"/>
  <c r="H6" i="13" s="1"/>
  <c r="G5" i="13"/>
  <c r="H5" i="13" s="1"/>
  <c r="H39" i="12"/>
  <c r="I39" i="12" s="1"/>
  <c r="H38" i="12"/>
  <c r="I38" i="12" s="1"/>
  <c r="H37" i="12"/>
  <c r="I37" i="12" s="1"/>
  <c r="H36" i="12"/>
  <c r="I36" i="12" s="1"/>
  <c r="H35" i="12"/>
  <c r="I35" i="12" s="1"/>
  <c r="H34" i="12"/>
  <c r="I34" i="12" s="1"/>
  <c r="H33" i="12"/>
  <c r="I33" i="12" s="1"/>
  <c r="H32" i="12"/>
  <c r="I32" i="12" s="1"/>
  <c r="H31" i="12"/>
  <c r="I31" i="12" s="1"/>
  <c r="H30" i="12"/>
  <c r="I30" i="12" s="1"/>
  <c r="H29" i="12"/>
  <c r="I29" i="12" s="1"/>
  <c r="H28" i="12"/>
  <c r="I28" i="12" s="1"/>
  <c r="H27" i="12"/>
  <c r="I27" i="12" s="1"/>
  <c r="H26" i="12"/>
  <c r="I26" i="12" s="1"/>
  <c r="H25" i="12"/>
  <c r="I25" i="12" s="1"/>
  <c r="H23" i="12"/>
  <c r="I23" i="12" s="1"/>
  <c r="H22" i="12"/>
  <c r="I22" i="12" s="1"/>
  <c r="H21" i="12"/>
  <c r="I21" i="12" s="1"/>
  <c r="H20" i="12"/>
  <c r="I20" i="12" s="1"/>
  <c r="H19" i="12"/>
  <c r="I19" i="12" s="1"/>
  <c r="H18" i="12"/>
  <c r="I18" i="12" s="1"/>
  <c r="H17" i="12"/>
  <c r="I17" i="12" s="1"/>
  <c r="H16" i="12"/>
  <c r="I16" i="12" s="1"/>
  <c r="H15" i="12"/>
  <c r="I15" i="12" s="1"/>
  <c r="H14" i="12"/>
  <c r="I14" i="12" s="1"/>
  <c r="H13" i="12"/>
  <c r="I13" i="12" s="1"/>
  <c r="H12" i="12"/>
  <c r="I12" i="12" s="1"/>
  <c r="G36" i="7"/>
  <c r="H36" i="7" s="1"/>
  <c r="G34" i="7"/>
  <c r="H34" i="7" s="1"/>
  <c r="H11" i="12"/>
  <c r="I11" i="12" s="1"/>
  <c r="H10" i="12"/>
  <c r="I10" i="12" s="1"/>
  <c r="H9" i="12"/>
  <c r="I9" i="12" s="1"/>
  <c r="H8" i="12"/>
  <c r="I8" i="12" s="1"/>
  <c r="H7" i="12"/>
  <c r="I7" i="12" s="1"/>
  <c r="H6" i="12"/>
  <c r="I6" i="12" s="1"/>
  <c r="H5" i="12"/>
  <c r="I5" i="12" s="1"/>
  <c r="G25" i="10"/>
  <c r="H25" i="10" s="1"/>
  <c r="G24" i="10"/>
  <c r="H24" i="10" s="1"/>
  <c r="G23" i="10"/>
  <c r="H23" i="10" s="1"/>
  <c r="G22" i="10"/>
  <c r="H22" i="10" s="1"/>
  <c r="G21" i="10"/>
  <c r="H21" i="10" s="1"/>
  <c r="G20" i="10"/>
  <c r="H20" i="10" s="1"/>
  <c r="H6" i="2"/>
  <c r="I6" i="2" s="1"/>
  <c r="G18" i="10"/>
  <c r="H18" i="10" s="1"/>
  <c r="G17" i="10"/>
  <c r="H17" i="10" s="1"/>
  <c r="G16" i="10"/>
  <c r="H16" i="10" s="1"/>
  <c r="G15" i="10"/>
  <c r="H15" i="10" s="1"/>
  <c r="G14" i="10"/>
  <c r="H14" i="10" s="1"/>
  <c r="G13" i="10"/>
  <c r="H13" i="10" s="1"/>
  <c r="G12" i="10"/>
  <c r="H12" i="10" s="1"/>
  <c r="G11" i="10"/>
  <c r="H11" i="10" s="1"/>
  <c r="G10" i="10"/>
  <c r="H10" i="10" s="1"/>
  <c r="G8" i="10"/>
  <c r="H8" i="10" s="1"/>
  <c r="G7" i="10"/>
  <c r="H7" i="10" s="1"/>
  <c r="G6" i="10"/>
  <c r="H6" i="10" s="1"/>
  <c r="G5" i="10"/>
  <c r="H5" i="10" s="1"/>
  <c r="H10" i="9"/>
  <c r="I10" i="9" s="1"/>
  <c r="H20" i="8"/>
  <c r="I20" i="8" s="1"/>
  <c r="H19" i="8"/>
  <c r="I19" i="8" s="1"/>
  <c r="H5" i="8"/>
  <c r="I5" i="8" s="1"/>
  <c r="H8" i="9"/>
  <c r="I8" i="9" s="1"/>
  <c r="H7" i="9"/>
  <c r="I7" i="9" s="1"/>
  <c r="H5" i="9"/>
  <c r="I5" i="9" s="1"/>
  <c r="H27" i="8"/>
  <c r="I27" i="8" s="1"/>
  <c r="H26" i="8"/>
  <c r="I26" i="8" s="1"/>
  <c r="H25" i="8"/>
  <c r="I25" i="8" s="1"/>
  <c r="H24" i="8"/>
  <c r="I24" i="8" s="1"/>
  <c r="H23" i="8"/>
  <c r="I23" i="8" s="1"/>
  <c r="H22" i="8"/>
  <c r="I22" i="8" s="1"/>
  <c r="H21" i="8"/>
  <c r="I21" i="8" s="1"/>
  <c r="H7" i="8"/>
  <c r="I7" i="8" s="1"/>
  <c r="H6" i="8"/>
  <c r="I6" i="8" s="1"/>
  <c r="G40" i="7"/>
  <c r="H40" i="7" s="1"/>
  <c r="G39" i="7"/>
  <c r="H39" i="7" s="1"/>
  <c r="G35" i="7"/>
  <c r="H35" i="7" s="1"/>
  <c r="H18" i="8"/>
  <c r="I18" i="8" s="1"/>
  <c r="H16" i="8"/>
  <c r="I16" i="8" s="1"/>
  <c r="H15" i="8"/>
  <c r="I15" i="8" s="1"/>
  <c r="H14" i="8"/>
  <c r="I14" i="8" s="1"/>
  <c r="H13" i="8"/>
  <c r="I13" i="8" s="1"/>
  <c r="H12" i="8"/>
  <c r="I12" i="8" s="1"/>
  <c r="H11" i="8"/>
  <c r="I11" i="8" s="1"/>
  <c r="H9" i="8"/>
  <c r="I9" i="8" s="1"/>
  <c r="H41" i="7"/>
  <c r="G38" i="7"/>
  <c r="H38" i="7" s="1"/>
  <c r="G5" i="3"/>
  <c r="H5" i="3" s="1"/>
  <c r="G49" i="7"/>
  <c r="H49" i="7" s="1"/>
  <c r="G48" i="7"/>
  <c r="H48" i="7" s="1"/>
  <c r="H47" i="7"/>
  <c r="H46" i="7"/>
  <c r="H45" i="7"/>
  <c r="H44" i="7"/>
  <c r="H43" i="7"/>
  <c r="G42" i="7"/>
  <c r="H42" i="7" s="1"/>
  <c r="H37" i="7"/>
  <c r="G32" i="7"/>
  <c r="H32" i="7" s="1"/>
  <c r="G31" i="7"/>
  <c r="H31" i="7" s="1"/>
  <c r="G30" i="7"/>
  <c r="H30" i="7" s="1"/>
  <c r="G29" i="7"/>
  <c r="H29" i="7" s="1"/>
  <c r="G28" i="7"/>
  <c r="H28" i="7" s="1"/>
  <c r="G27" i="7"/>
  <c r="H27" i="7" s="1"/>
  <c r="G26" i="7"/>
  <c r="H26" i="7" s="1"/>
  <c r="G25" i="7"/>
  <c r="H25" i="7" s="1"/>
  <c r="G24" i="7"/>
  <c r="H24" i="7" s="1"/>
  <c r="G23" i="7"/>
  <c r="H23" i="7" s="1"/>
  <c r="G22" i="7"/>
  <c r="H22" i="7" s="1"/>
  <c r="G21" i="7"/>
  <c r="H21" i="7" s="1"/>
  <c r="G20" i="7"/>
  <c r="H20" i="7" s="1"/>
  <c r="G19" i="7"/>
  <c r="H19" i="7" s="1"/>
  <c r="G17" i="7"/>
  <c r="H17" i="7" s="1"/>
  <c r="G16" i="7"/>
  <c r="H16" i="7" s="1"/>
  <c r="G15" i="7"/>
  <c r="H15" i="7" s="1"/>
  <c r="G14" i="7"/>
  <c r="H14" i="7" s="1"/>
  <c r="G13" i="7"/>
  <c r="H13" i="7" s="1"/>
  <c r="G12" i="7"/>
  <c r="H12" i="7" s="1"/>
  <c r="G10" i="7"/>
  <c r="H10" i="7" s="1"/>
  <c r="G9" i="7"/>
  <c r="H9" i="7" s="1"/>
  <c r="G8" i="7"/>
  <c r="H8" i="7" s="1"/>
  <c r="G7" i="7"/>
  <c r="H7" i="7" s="1"/>
  <c r="G6" i="7"/>
  <c r="H6" i="7" s="1"/>
  <c r="G5" i="7"/>
  <c r="H5" i="7" s="1"/>
  <c r="H14" i="6"/>
  <c r="I14" i="6" s="1"/>
  <c r="G6" i="3"/>
  <c r="H6" i="3" s="1"/>
  <c r="H13" i="6"/>
  <c r="I13" i="6" s="1"/>
  <c r="H12" i="6"/>
  <c r="I12" i="6" s="1"/>
  <c r="H11" i="6"/>
  <c r="I11" i="6" s="1"/>
  <c r="H10" i="6"/>
  <c r="I10" i="6" s="1"/>
  <c r="H8" i="6"/>
  <c r="I8" i="6" s="1"/>
  <c r="H6" i="6"/>
  <c r="I6" i="6" s="1"/>
  <c r="H5" i="6"/>
  <c r="I5" i="6" s="1"/>
  <c r="G8" i="5"/>
  <c r="H8" i="5" s="1"/>
  <c r="G6" i="5"/>
  <c r="H6" i="5" s="1"/>
  <c r="G19" i="4"/>
  <c r="H19" i="4" s="1"/>
  <c r="G18" i="4"/>
  <c r="H18" i="4" s="1"/>
  <c r="G17" i="4"/>
  <c r="H17" i="4" s="1"/>
  <c r="G16" i="4"/>
  <c r="H16" i="4" s="1"/>
  <c r="G15" i="4"/>
  <c r="H15" i="4" s="1"/>
  <c r="G13" i="4"/>
  <c r="H13" i="4" s="1"/>
  <c r="G12" i="4"/>
  <c r="H12" i="4" s="1"/>
  <c r="G11" i="4"/>
  <c r="H11" i="4" s="1"/>
  <c r="G10" i="4"/>
  <c r="H10" i="4" s="1"/>
  <c r="G9" i="4"/>
  <c r="H9" i="4" s="1"/>
  <c r="G8" i="4"/>
  <c r="H8" i="4" s="1"/>
  <c r="G7" i="4"/>
  <c r="H7" i="4" s="1"/>
  <c r="H10" i="2"/>
  <c r="I10" i="2" s="1"/>
  <c r="H8" i="2"/>
  <c r="I8" i="2" s="1"/>
  <c r="G5" i="4"/>
  <c r="H5" i="4" s="1"/>
  <c r="G11" i="3"/>
  <c r="H11" i="3" s="1"/>
  <c r="G9" i="3"/>
  <c r="H9" i="3" s="1"/>
  <c r="G7" i="3"/>
  <c r="H7" i="3" s="1"/>
  <c r="H20" i="2"/>
  <c r="I20" i="2" s="1"/>
  <c r="H18" i="2"/>
  <c r="I18" i="2" s="1"/>
  <c r="H17" i="2"/>
  <c r="I17" i="2" s="1"/>
  <c r="H16" i="2"/>
  <c r="I16" i="2" s="1"/>
  <c r="H14" i="2"/>
  <c r="I14" i="2" s="1"/>
  <c r="H13" i="2"/>
  <c r="I13" i="2" s="1"/>
  <c r="H11" i="2"/>
  <c r="I11" i="2" s="1"/>
  <c r="H9" i="2"/>
  <c r="I9" i="2" s="1"/>
  <c r="H50" i="7" l="1"/>
  <c r="I5" i="2"/>
  <c r="H18" i="7"/>
  <c r="H5" i="5"/>
</calcChain>
</file>

<file path=xl/sharedStrings.xml><?xml version="1.0" encoding="utf-8"?>
<sst xmlns="http://schemas.openxmlformats.org/spreadsheetml/2006/main" count="839" uniqueCount="333">
  <si>
    <t>Name</t>
  </si>
  <si>
    <t>CHCJRA #</t>
  </si>
  <si>
    <t>Events</t>
  </si>
  <si>
    <t>Bareback</t>
  </si>
  <si>
    <t>Peewee Ages 6-9</t>
  </si>
  <si>
    <t>Kesler Sorensen</t>
  </si>
  <si>
    <t>C78</t>
  </si>
  <si>
    <t>Bareback - Peewee Ages 6-9</t>
  </si>
  <si>
    <t>Layton Phillips</t>
  </si>
  <si>
    <t>C68</t>
  </si>
  <si>
    <t>Rookie JR Ages 10-11</t>
  </si>
  <si>
    <t>George Van Platen</t>
  </si>
  <si>
    <t>C148</t>
  </si>
  <si>
    <t>Bareback - Rookie JR Ages 10-11</t>
  </si>
  <si>
    <t>Colt Gunderson</t>
  </si>
  <si>
    <t>C47</t>
  </si>
  <si>
    <t>Oaklyn  Woodcock</t>
  </si>
  <si>
    <t>C108</t>
  </si>
  <si>
    <t>Lincoln Komamt</t>
  </si>
  <si>
    <t>C103</t>
  </si>
  <si>
    <t>Junior Ages 12-13</t>
  </si>
  <si>
    <t>Ryker  Woodcock</t>
  </si>
  <si>
    <t>C107</t>
  </si>
  <si>
    <t>Bareback - Junior Ages 12-13</t>
  </si>
  <si>
    <t>Cruze  Komant</t>
  </si>
  <si>
    <t>C102</t>
  </si>
  <si>
    <t>Bareback - Senior Ages 14-15</t>
  </si>
  <si>
    <t>Emett Archer</t>
  </si>
  <si>
    <t>C85</t>
  </si>
  <si>
    <t>Koaltyn  Ogilvie</t>
  </si>
  <si>
    <t>C123</t>
  </si>
  <si>
    <t>Aiden Lee</t>
  </si>
  <si>
    <t>C20</t>
  </si>
  <si>
    <t xml:space="preserve"> Novice Ages 16-18</t>
  </si>
  <si>
    <t>Stetson Hallaby</t>
  </si>
  <si>
    <t>C79</t>
  </si>
  <si>
    <t>Bareback - Novice Ages 16-18</t>
  </si>
  <si>
    <t>Boys Breakaway</t>
  </si>
  <si>
    <t>Boys Breakaway - Ages 13-15</t>
  </si>
  <si>
    <t>Ryder Wright</t>
  </si>
  <si>
    <t>C136</t>
  </si>
  <si>
    <t>Beckett Arthur</t>
  </si>
  <si>
    <t>C45</t>
  </si>
  <si>
    <t>Colton Campbell</t>
  </si>
  <si>
    <t>C57</t>
  </si>
  <si>
    <t>Boys Breakaway - Ages 12 &amp; under</t>
  </si>
  <si>
    <t>DJ Chiniquay</t>
  </si>
  <si>
    <t>C140</t>
  </si>
  <si>
    <t>Boys Breakaway - Ages 16-18</t>
  </si>
  <si>
    <t xml:space="preserve">Jake Armstrong </t>
  </si>
  <si>
    <t>C101</t>
  </si>
  <si>
    <t>Girls Breakaway</t>
  </si>
  <si>
    <t>Girls Breakaway - Ages 12 &amp; under</t>
  </si>
  <si>
    <t>Payton  Wright</t>
  </si>
  <si>
    <t>C137</t>
  </si>
  <si>
    <t>Girls Breakaway - Ages 13-15</t>
  </si>
  <si>
    <t>Anna-Marie Hodson</t>
  </si>
  <si>
    <t>C132</t>
  </si>
  <si>
    <t>Mercedes Wollman</t>
  </si>
  <si>
    <t>C120</t>
  </si>
  <si>
    <t>Harper Walker</t>
  </si>
  <si>
    <t>C51</t>
  </si>
  <si>
    <t>Veronica  Archer</t>
  </si>
  <si>
    <t>C86</t>
  </si>
  <si>
    <t>Reese Whitlock</t>
  </si>
  <si>
    <t>C135</t>
  </si>
  <si>
    <t>Harper  Lee</t>
  </si>
  <si>
    <t>C62</t>
  </si>
  <si>
    <t>Jaymslee Burnett</t>
  </si>
  <si>
    <t>C63</t>
  </si>
  <si>
    <t>Girls Breakaway - Ages 16-18</t>
  </si>
  <si>
    <t>Sara Waldner</t>
  </si>
  <si>
    <t>C30</t>
  </si>
  <si>
    <t>Paige Aarsby</t>
  </si>
  <si>
    <t>C54</t>
  </si>
  <si>
    <t>Ciara Moynihan</t>
  </si>
  <si>
    <t>C129</t>
  </si>
  <si>
    <t>Cadence Gardner</t>
  </si>
  <si>
    <t>C112</t>
  </si>
  <si>
    <t>Havana Aarsby</t>
  </si>
  <si>
    <t>C55</t>
  </si>
  <si>
    <t xml:space="preserve">Tie-Down Roping </t>
  </si>
  <si>
    <t>Tie-Down Roping - Ages 13-15</t>
  </si>
  <si>
    <t>Tie-Down Roping - Ages 16-18</t>
  </si>
  <si>
    <t xml:space="preserve">Saddle Bronc </t>
  </si>
  <si>
    <t>Cooper Meston</t>
  </si>
  <si>
    <t>C152</t>
  </si>
  <si>
    <t>Saddle Bronc - Rookie JR Ages 10-11</t>
  </si>
  <si>
    <t>Senior Ages 14-15</t>
  </si>
  <si>
    <t>Gavin Rose</t>
  </si>
  <si>
    <t>C109</t>
  </si>
  <si>
    <t>Saddle Bronc - Senior Ages 14-15</t>
  </si>
  <si>
    <t>Novice Ages 16-18</t>
  </si>
  <si>
    <t>Levi Fletcher</t>
  </si>
  <si>
    <t>C60</t>
  </si>
  <si>
    <t>Saddle Bronc - Novice Ages 16-18</t>
  </si>
  <si>
    <t>Karter Downing</t>
  </si>
  <si>
    <t>C106</t>
  </si>
  <si>
    <t>Griffin Miller</t>
  </si>
  <si>
    <t>C71</t>
  </si>
  <si>
    <t>Chase  Earl</t>
  </si>
  <si>
    <t>C52</t>
  </si>
  <si>
    <t>Russell Hodson</t>
  </si>
  <si>
    <t>C133</t>
  </si>
  <si>
    <t xml:space="preserve">Pole Bending </t>
  </si>
  <si>
    <t>Pole Bending - Peewee Ages 5-8</t>
  </si>
  <si>
    <t>Peyton Kruger</t>
  </si>
  <si>
    <t>C74</t>
  </si>
  <si>
    <t>Scarlett Cummings</t>
  </si>
  <si>
    <t>C8</t>
  </si>
  <si>
    <t>Emry McBride</t>
  </si>
  <si>
    <t>C145</t>
  </si>
  <si>
    <t>Piper Sawatzky</t>
  </si>
  <si>
    <t>C28</t>
  </si>
  <si>
    <t>Harley Herzog</t>
  </si>
  <si>
    <t>C90</t>
  </si>
  <si>
    <t>Lauryn Gunderson</t>
  </si>
  <si>
    <t>C46</t>
  </si>
  <si>
    <t>Pole Bending - Junior Ages 9-13</t>
  </si>
  <si>
    <t>Willow Hooper</t>
  </si>
  <si>
    <t>C22</t>
  </si>
  <si>
    <t>Taylynn Turner</t>
  </si>
  <si>
    <t>C39</t>
  </si>
  <si>
    <t>Olivia Stav</t>
  </si>
  <si>
    <t>C83</t>
  </si>
  <si>
    <t>Sierra Jakubec</t>
  </si>
  <si>
    <t>C12</t>
  </si>
  <si>
    <t>Lilly Sawatzky</t>
  </si>
  <si>
    <t>C27</t>
  </si>
  <si>
    <t>Brodie Ogilvie</t>
  </si>
  <si>
    <t>C122</t>
  </si>
  <si>
    <t>Alexa Ingram</t>
  </si>
  <si>
    <t>C84</t>
  </si>
  <si>
    <t>Quin Berry</t>
  </si>
  <si>
    <t>C125</t>
  </si>
  <si>
    <t>Holly  Rafferty</t>
  </si>
  <si>
    <t>C14</t>
  </si>
  <si>
    <t>Tagg McBride</t>
  </si>
  <si>
    <t>C144</t>
  </si>
  <si>
    <t>Alyssa  Prestwich</t>
  </si>
  <si>
    <t>C105</t>
  </si>
  <si>
    <t>Grace  Bradbury</t>
  </si>
  <si>
    <t>C36</t>
  </si>
  <si>
    <t>Brynlee  Lunde</t>
  </si>
  <si>
    <t>C7</t>
  </si>
  <si>
    <t>Paige Simmer</t>
  </si>
  <si>
    <t>C2</t>
  </si>
  <si>
    <t>Rosalind Stamp</t>
  </si>
  <si>
    <t>C9</t>
  </si>
  <si>
    <t>Avery  Gunderson</t>
  </si>
  <si>
    <t>C48</t>
  </si>
  <si>
    <t>Madi  Prestwich</t>
  </si>
  <si>
    <t>C104</t>
  </si>
  <si>
    <t>Tristen Turner</t>
  </si>
  <si>
    <t>C43</t>
  </si>
  <si>
    <t>Kennedy Collins</t>
  </si>
  <si>
    <t>C87</t>
  </si>
  <si>
    <t>Pole Bending - Senior Ages 14-18</t>
  </si>
  <si>
    <t>Leightyn Grant</t>
  </si>
  <si>
    <t>C35</t>
  </si>
  <si>
    <t>Sierrah Kendze</t>
  </si>
  <si>
    <t>C53</t>
  </si>
  <si>
    <t>Leah Simpson</t>
  </si>
  <si>
    <t>C134</t>
  </si>
  <si>
    <t>Aisling Hogan</t>
  </si>
  <si>
    <t>C115</t>
  </si>
  <si>
    <t>Lily Pollard</t>
  </si>
  <si>
    <t>C110</t>
  </si>
  <si>
    <t>Elle Flaig</t>
  </si>
  <si>
    <t>C73</t>
  </si>
  <si>
    <t>Presley Becker</t>
  </si>
  <si>
    <t>C5</t>
  </si>
  <si>
    <t>Hope Getson</t>
  </si>
  <si>
    <t>C131</t>
  </si>
  <si>
    <t>Paisley Robin</t>
  </si>
  <si>
    <t>C143</t>
  </si>
  <si>
    <t xml:space="preserve">Bull Riding </t>
  </si>
  <si>
    <t xml:space="preserve">Bull Riding - Walk/Trot Ages 6 and under </t>
  </si>
  <si>
    <t>Price Twigg</t>
  </si>
  <si>
    <t>C113</t>
  </si>
  <si>
    <t>Cooper  Lockhart</t>
  </si>
  <si>
    <t>C111</t>
  </si>
  <si>
    <t>Wyatt Simmer</t>
  </si>
  <si>
    <t>C1</t>
  </si>
  <si>
    <t>Bull Riding - Peewee Ages 7-9</t>
  </si>
  <si>
    <t>Chase Shade</t>
  </si>
  <si>
    <t>C96</t>
  </si>
  <si>
    <t>Bull Riding - Rookie JR Ages 10-11</t>
  </si>
  <si>
    <t>Cooper Pickering</t>
  </si>
  <si>
    <t>C64</t>
  </si>
  <si>
    <t>Leo Whitney</t>
  </si>
  <si>
    <t>C25</t>
  </si>
  <si>
    <t>Carter Simmons</t>
  </si>
  <si>
    <t>C15</t>
  </si>
  <si>
    <t>Tristan Stamp</t>
  </si>
  <si>
    <t>C10</t>
  </si>
  <si>
    <t>Bull Riding - Junior Ages 12-13</t>
  </si>
  <si>
    <t>Kallan Pascal</t>
  </si>
  <si>
    <t>C118</t>
  </si>
  <si>
    <t>Hayden Stav</t>
  </si>
  <si>
    <t>C82</t>
  </si>
  <si>
    <t>Maverick Hallaby</t>
  </si>
  <si>
    <t>C80</t>
  </si>
  <si>
    <t>Casey Emerson</t>
  </si>
  <si>
    <t>C88</t>
  </si>
  <si>
    <t>Carsen Lee</t>
  </si>
  <si>
    <t>C21</t>
  </si>
  <si>
    <t>Hazer Bish</t>
  </si>
  <si>
    <t>C3</t>
  </si>
  <si>
    <t>Cassidy Bryksa</t>
  </si>
  <si>
    <t>C19</t>
  </si>
  <si>
    <t>Troy Franklin</t>
  </si>
  <si>
    <t>C17</t>
  </si>
  <si>
    <t>Girls Cow Riding</t>
  </si>
  <si>
    <t>Girls Cow Riding - Rookie JR Ages 10-11</t>
  </si>
  <si>
    <t>Skylar Whitlock</t>
  </si>
  <si>
    <t>C89</t>
  </si>
  <si>
    <t>Girls Cow Riding - Senior Ages 14-15</t>
  </si>
  <si>
    <t>Hailey Oldale</t>
  </si>
  <si>
    <t>C77</t>
  </si>
  <si>
    <t>Girls Cow Riding - Novice Ages 16-18</t>
  </si>
  <si>
    <t>Ellis Whitlock</t>
  </si>
  <si>
    <t>C116</t>
  </si>
  <si>
    <t xml:space="preserve">Goat Tying </t>
  </si>
  <si>
    <t>Goat Tying - Peewee - Ages 5-8</t>
  </si>
  <si>
    <t>Goat Tying - Junior - Ages 9-13</t>
  </si>
  <si>
    <t>Goat Tying - Senior - Ages 14-18</t>
  </si>
  <si>
    <t xml:space="preserve">Team Roping </t>
  </si>
  <si>
    <t>Angus Lowerison</t>
  </si>
  <si>
    <t>C138</t>
  </si>
  <si>
    <t xml:space="preserve">Anna-Marie Hodson </t>
  </si>
  <si>
    <t xml:space="preserve">Brody Syrowy </t>
  </si>
  <si>
    <t>C70</t>
  </si>
  <si>
    <t>C97</t>
  </si>
  <si>
    <t>Draw Partner</t>
  </si>
  <si>
    <t>Bull Riding - Senior Ages 14-15</t>
  </si>
  <si>
    <t>Max Arthurs</t>
  </si>
  <si>
    <t>Tyson  Chandra</t>
  </si>
  <si>
    <t>C49</t>
  </si>
  <si>
    <t>Benjamin Petersen</t>
  </si>
  <si>
    <t>C24</t>
  </si>
  <si>
    <t>Kayden Griffith</t>
  </si>
  <si>
    <t>C13</t>
  </si>
  <si>
    <t>Drae Jones</t>
  </si>
  <si>
    <t>C34</t>
  </si>
  <si>
    <t>Kase Wright</t>
  </si>
  <si>
    <t>C76</t>
  </si>
  <si>
    <t>Nolan Bryksa</t>
  </si>
  <si>
    <t>C18</t>
  </si>
  <si>
    <t>Carter Rhys-Brown</t>
  </si>
  <si>
    <t>C26</t>
  </si>
  <si>
    <t>Hudson Miller</t>
  </si>
  <si>
    <t>C59</t>
  </si>
  <si>
    <t>Hunter Pye</t>
  </si>
  <si>
    <t>C119</t>
  </si>
  <si>
    <t>Dase  Big Plume</t>
  </si>
  <si>
    <t>C11</t>
  </si>
  <si>
    <t>Destry Rhodes</t>
  </si>
  <si>
    <t>C127</t>
  </si>
  <si>
    <t>Oakley Lorentzen</t>
  </si>
  <si>
    <t>C150</t>
  </si>
  <si>
    <t>Rex Curtis</t>
  </si>
  <si>
    <t>C65</t>
  </si>
  <si>
    <t>Zachary Van Dresar</t>
  </si>
  <si>
    <t>C33</t>
  </si>
  <si>
    <t>Jaxon Church</t>
  </si>
  <si>
    <t>C50</t>
  </si>
  <si>
    <t>Bull Riding - Novice Ages 16-18</t>
  </si>
  <si>
    <t>Landon  Chalupiak</t>
  </si>
  <si>
    <t>C146</t>
  </si>
  <si>
    <t>Luca Kidd</t>
  </si>
  <si>
    <t>C40</t>
  </si>
  <si>
    <t>Jake Armstrong</t>
  </si>
  <si>
    <t>Hudson Ostrensky</t>
  </si>
  <si>
    <t>C142</t>
  </si>
  <si>
    <t>Kolt Hahn</t>
  </si>
  <si>
    <t>C66</t>
  </si>
  <si>
    <t>ASHTON DAY CHIEF</t>
  </si>
  <si>
    <t>C117</t>
  </si>
  <si>
    <t>Hudson Hagel</t>
  </si>
  <si>
    <t>C37</t>
  </si>
  <si>
    <t>Brekyn Goodwin</t>
  </si>
  <si>
    <t>C58</t>
  </si>
  <si>
    <t>Tanner Loring</t>
  </si>
  <si>
    <t>C16</t>
  </si>
  <si>
    <t>Kaelym Bissett-Luyendyk</t>
  </si>
  <si>
    <t>C4</t>
  </si>
  <si>
    <t>Lane Wright</t>
  </si>
  <si>
    <t>C75</t>
  </si>
  <si>
    <t>Michael Gartley</t>
  </si>
  <si>
    <t>C44</t>
  </si>
  <si>
    <t>Grayson Gardner</t>
  </si>
  <si>
    <t>C114</t>
  </si>
  <si>
    <t>Coy  Berry</t>
  </si>
  <si>
    <t>C124</t>
  </si>
  <si>
    <t xml:space="preserve">Barrel Racing </t>
  </si>
  <si>
    <t>Barrel Racing - Peewee Ages 5-8</t>
  </si>
  <si>
    <t>Wyn Chiniquay</t>
  </si>
  <si>
    <t>C139</t>
  </si>
  <si>
    <t>Barrel Racing - Junior Ages 9-13</t>
  </si>
  <si>
    <t>Emree  Schaller</t>
  </si>
  <si>
    <t>C93</t>
  </si>
  <si>
    <t>Kollyns Loeffler</t>
  </si>
  <si>
    <t>C126</t>
  </si>
  <si>
    <t>Lily Evong</t>
  </si>
  <si>
    <t>C23</t>
  </si>
  <si>
    <t>Katie  Sharpe</t>
  </si>
  <si>
    <t>C130</t>
  </si>
  <si>
    <t>Barrel Racing - Senior Ages 14-18</t>
  </si>
  <si>
    <t>Keira Fuchko</t>
  </si>
  <si>
    <t>C29</t>
  </si>
  <si>
    <t>Barrel Racing - Senior Ages 14-19</t>
  </si>
  <si>
    <t xml:space="preserve">Crossfield June 27 </t>
  </si>
  <si>
    <t>Event</t>
  </si>
  <si>
    <t>Rider</t>
  </si>
  <si>
    <t>Stock</t>
  </si>
  <si>
    <t>Penalty</t>
  </si>
  <si>
    <t>Total</t>
  </si>
  <si>
    <t xml:space="preserve">Placing </t>
  </si>
  <si>
    <t xml:space="preserve">Points </t>
  </si>
  <si>
    <t>Time</t>
  </si>
  <si>
    <t xml:space="preserve">Time </t>
  </si>
  <si>
    <t xml:space="preserve">Crossfield July 27 </t>
  </si>
  <si>
    <t>Bull Riding - Walk/Trot Ages 6 and under</t>
  </si>
  <si>
    <t>Position</t>
  </si>
  <si>
    <t>Heeler</t>
  </si>
  <si>
    <t xml:space="preserve">Header </t>
  </si>
  <si>
    <t>brody streng</t>
  </si>
  <si>
    <t>Pole Bending - Senior Ages 14-19</t>
  </si>
  <si>
    <t>Rookie JR 10-11</t>
  </si>
  <si>
    <t>Livie Morton</t>
  </si>
  <si>
    <t>C67</t>
  </si>
  <si>
    <t>Girls Cow Riding - Novice Ages 16-19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</si>
</sst>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b/>
      <sz val="36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24"/>
      <color theme="1"/>
      <name val="Aptos Narrow"/>
      <family val="2"/>
      <scheme val="minor"/>
    </font>
    <font>
      <sz val="24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6666FF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5" fillId="0" borderId="3" xfId="0" applyFont="1" applyBorder="1"/>
    <xf numFmtId="0" fontId="1" fillId="0" borderId="0" xfId="0" applyFont="1"/>
    <xf numFmtId="0" fontId="5" fillId="0" borderId="3" xfId="0" applyFont="1" applyBorder="1" applyProtection="1">
      <protection locked="0"/>
    </xf>
    <xf numFmtId="2" fontId="5" fillId="0" borderId="3" xfId="0" applyNumberFormat="1" applyFont="1" applyBorder="1"/>
    <xf numFmtId="0" fontId="5" fillId="0" borderId="3" xfId="0" applyFont="1" applyBorder="1" applyAlignment="1" applyProtection="1">
      <alignment horizontal="left"/>
      <protection locked="0"/>
    </xf>
    <xf numFmtId="0" fontId="5" fillId="0" borderId="5" xfId="0" applyFont="1" applyBorder="1"/>
    <xf numFmtId="0" fontId="5" fillId="0" borderId="6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9" xfId="0" applyFont="1" applyBorder="1" applyAlignment="1">
      <alignment horizontal="left"/>
    </xf>
    <xf numFmtId="0" fontId="5" fillId="0" borderId="10" xfId="0" applyFont="1" applyBorder="1"/>
    <xf numFmtId="0" fontId="5" fillId="0" borderId="11" xfId="0" applyFont="1" applyBorder="1"/>
    <xf numFmtId="0" fontId="5" fillId="0" borderId="12" xfId="0" applyFont="1" applyBorder="1"/>
    <xf numFmtId="0" fontId="5" fillId="0" borderId="11" xfId="0" applyFont="1" applyBorder="1" applyAlignment="1">
      <alignment horizontal="left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2" fontId="0" fillId="0" borderId="3" xfId="0" applyNumberFormat="1" applyBorder="1"/>
    <xf numFmtId="2" fontId="5" fillId="0" borderId="3" xfId="0" applyNumberFormat="1" applyFont="1" applyBorder="1" applyProtection="1">
      <protection locked="0"/>
    </xf>
    <xf numFmtId="0" fontId="4" fillId="15" borderId="3" xfId="0" applyFont="1" applyFill="1" applyBorder="1" applyAlignment="1">
      <alignment horizontal="left"/>
    </xf>
    <xf numFmtId="0" fontId="0" fillId="0" borderId="1" xfId="0" applyBorder="1"/>
    <xf numFmtId="0" fontId="0" fillId="0" borderId="2" xfId="0" applyBorder="1"/>
    <xf numFmtId="0" fontId="2" fillId="14" borderId="3" xfId="0" applyFont="1" applyFill="1" applyBorder="1" applyAlignment="1">
      <alignment horizontal="center"/>
    </xf>
    <xf numFmtId="0" fontId="4" fillId="15" borderId="3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center"/>
    </xf>
    <xf numFmtId="0" fontId="4" fillId="4" borderId="3" xfId="0" applyFont="1" applyFill="1" applyBorder="1" applyAlignment="1">
      <alignment horizontal="left"/>
    </xf>
    <xf numFmtId="0" fontId="4" fillId="22" borderId="3" xfId="0" applyFont="1" applyFill="1" applyBorder="1" applyAlignment="1">
      <alignment horizontal="left"/>
    </xf>
    <xf numFmtId="0" fontId="4" fillId="18" borderId="3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4" fillId="16" borderId="3" xfId="0" applyFont="1" applyFill="1" applyBorder="1" applyAlignment="1">
      <alignment horizontal="left"/>
    </xf>
    <xf numFmtId="0" fontId="0" fillId="0" borderId="16" xfId="0" applyBorder="1"/>
    <xf numFmtId="0" fontId="0" fillId="0" borderId="17" xfId="0" applyBorder="1"/>
    <xf numFmtId="0" fontId="4" fillId="9" borderId="3" xfId="0" applyFont="1" applyFill="1" applyBorder="1" applyAlignment="1">
      <alignment horizontal="left"/>
    </xf>
    <xf numFmtId="0" fontId="4" fillId="11" borderId="3" xfId="0" applyFont="1" applyFill="1" applyBorder="1" applyAlignment="1">
      <alignment horizontal="left"/>
    </xf>
    <xf numFmtId="0" fontId="4" fillId="12" borderId="3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10" borderId="3" xfId="0" applyFont="1" applyFill="1" applyBorder="1" applyAlignment="1">
      <alignment horizontal="center"/>
    </xf>
    <xf numFmtId="0" fontId="2" fillId="13" borderId="3" xfId="0" applyFont="1" applyFill="1" applyBorder="1" applyAlignment="1">
      <alignment horizontal="center"/>
    </xf>
    <xf numFmtId="0" fontId="6" fillId="7" borderId="3" xfId="0" applyFont="1" applyFill="1" applyBorder="1" applyAlignment="1">
      <alignment horizontal="center"/>
    </xf>
    <xf numFmtId="0" fontId="2" fillId="17" borderId="3" xfId="0" applyFont="1" applyFill="1" applyBorder="1" applyAlignment="1">
      <alignment horizontal="center"/>
    </xf>
    <xf numFmtId="0" fontId="2" fillId="21" borderId="3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0" fontId="2" fillId="19" borderId="3" xfId="0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0" fillId="0" borderId="18" xfId="0" applyBorder="1"/>
    <xf numFmtId="0" fontId="2" fillId="20" borderId="4" xfId="0" applyFont="1" applyFill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0" fillId="0" borderId="19" xfId="0" applyBorder="1"/>
    <xf numFmtId="0" fontId="5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0"/>
  <sheetViews>
    <sheetView tabSelected="1" workbookViewId="0">
      <selection activeCell="E18" sqref="E18"/>
    </sheetView>
  </sheetViews>
  <sheetFormatPr defaultRowHeight="14.4" x14ac:dyDescent="0.3"/>
  <cols>
    <col min="1" max="1" width="22.6640625" customWidth="1"/>
    <col min="2" max="2" width="10.6640625" customWidth="1"/>
    <col min="3" max="3" width="30.6640625" customWidth="1"/>
    <col min="4" max="9" width="8.6640625" customWidth="1"/>
  </cols>
  <sheetData>
    <row r="1" spans="1:9" ht="46.5" customHeight="1" x14ac:dyDescent="0.9">
      <c r="A1" s="25" t="s">
        <v>312</v>
      </c>
      <c r="B1" s="21"/>
      <c r="C1" s="21"/>
      <c r="D1" s="21"/>
      <c r="E1" s="21"/>
      <c r="F1" s="21"/>
      <c r="G1" s="21"/>
      <c r="H1" s="21"/>
      <c r="I1" s="22"/>
    </row>
    <row r="2" spans="1:9" ht="20.100000000000001" customHeight="1" x14ac:dyDescent="0.3">
      <c r="A2" s="1" t="s">
        <v>0</v>
      </c>
      <c r="B2" s="1" t="s">
        <v>1</v>
      </c>
      <c r="C2" s="1" t="s">
        <v>313</v>
      </c>
      <c r="D2" s="1" t="s">
        <v>314</v>
      </c>
      <c r="E2" s="1" t="s">
        <v>315</v>
      </c>
      <c r="F2" s="1" t="s">
        <v>316</v>
      </c>
      <c r="G2" s="1" t="s">
        <v>317</v>
      </c>
      <c r="H2" s="1" t="s">
        <v>318</v>
      </c>
      <c r="I2" s="1" t="s">
        <v>319</v>
      </c>
    </row>
    <row r="3" spans="1:9" ht="30" customHeight="1" x14ac:dyDescent="0.6">
      <c r="A3" s="37" t="s">
        <v>3</v>
      </c>
      <c r="B3" s="21"/>
      <c r="C3" s="21"/>
      <c r="D3" s="21"/>
      <c r="E3" s="21"/>
      <c r="F3" s="21"/>
      <c r="G3" s="21"/>
      <c r="H3" s="21"/>
      <c r="I3" s="22"/>
    </row>
    <row r="4" spans="1:9" ht="20.100000000000001" customHeight="1" x14ac:dyDescent="0.3">
      <c r="A4" s="29" t="s">
        <v>4</v>
      </c>
      <c r="B4" s="21"/>
      <c r="C4" s="21"/>
      <c r="D4" s="21"/>
      <c r="E4" s="21"/>
      <c r="F4" s="21"/>
      <c r="G4" s="21"/>
      <c r="H4" s="21"/>
      <c r="I4" s="22"/>
    </row>
    <row r="5" spans="1:9" ht="20.100000000000001" customHeight="1" x14ac:dyDescent="0.3">
      <c r="A5" s="3" t="s">
        <v>5</v>
      </c>
      <c r="B5" s="3" t="s">
        <v>6</v>
      </c>
      <c r="C5" s="3" t="s">
        <v>7</v>
      </c>
      <c r="D5" s="3">
        <v>25</v>
      </c>
      <c r="E5" s="3">
        <v>25</v>
      </c>
      <c r="F5" s="3"/>
      <c r="G5" s="1">
        <f>IF(D5&lt;=0,"",D5+E5-F5)</f>
        <v>50</v>
      </c>
      <c r="H5" s="1">
        <f>IF(G5="","",RANK(G5,$G$5:$G$6,0))</f>
        <v>1</v>
      </c>
      <c r="I5" s="1">
        <f>IF(H5="","",IF(H5&lt;=10,11-H5,0))</f>
        <v>10</v>
      </c>
    </row>
    <row r="6" spans="1:9" ht="20.100000000000001" customHeight="1" x14ac:dyDescent="0.3">
      <c r="A6" s="3" t="s">
        <v>8</v>
      </c>
      <c r="B6" s="3" t="s">
        <v>9</v>
      </c>
      <c r="C6" s="3" t="s">
        <v>7</v>
      </c>
      <c r="D6" s="3">
        <v>0</v>
      </c>
      <c r="E6" s="3">
        <v>0</v>
      </c>
      <c r="F6" s="3"/>
      <c r="G6" s="1" t="str">
        <f>IF(D6&lt;=0,"",D6+E6-F6)</f>
        <v/>
      </c>
      <c r="H6" s="1" t="str">
        <f>IF(G6="","",RANK(G6,$G$5:$G$6,0))</f>
        <v/>
      </c>
      <c r="I6" s="1" t="str">
        <f>IF(H6="","",IF(H6&lt;=10,11-H6,0))</f>
        <v/>
      </c>
    </row>
    <row r="7" spans="1:9" ht="20.100000000000001" customHeight="1" x14ac:dyDescent="0.3">
      <c r="A7" s="29" t="s">
        <v>329</v>
      </c>
      <c r="B7" s="21"/>
      <c r="C7" s="21"/>
      <c r="D7" s="21"/>
      <c r="E7" s="21"/>
      <c r="F7" s="21"/>
      <c r="G7" s="21"/>
      <c r="H7" s="21"/>
      <c r="I7" s="22"/>
    </row>
    <row r="8" spans="1:9" ht="20.100000000000001" customHeight="1" x14ac:dyDescent="0.3">
      <c r="A8" s="3" t="s">
        <v>11</v>
      </c>
      <c r="B8" s="3" t="s">
        <v>12</v>
      </c>
      <c r="C8" s="3" t="s">
        <v>13</v>
      </c>
      <c r="D8" s="3">
        <v>0</v>
      </c>
      <c r="E8" s="3">
        <v>0</v>
      </c>
      <c r="F8" s="3"/>
      <c r="G8" s="1" t="str">
        <f t="shared" ref="G8:G11" si="0">IF(D8&lt;=0,"",D8+E8-F8)</f>
        <v/>
      </c>
      <c r="H8" s="1" t="str">
        <f>IF(G8="","",RANK(G8,$G$8:$G$11,0))</f>
        <v/>
      </c>
      <c r="I8" s="1" t="str">
        <f t="shared" ref="I8:I11" si="1">IF(H8="","",IF(H8&lt;=10,11-H8,0))</f>
        <v/>
      </c>
    </row>
    <row r="9" spans="1:9" ht="20.100000000000001" customHeight="1" x14ac:dyDescent="0.3">
      <c r="A9" s="3" t="s">
        <v>14</v>
      </c>
      <c r="B9" s="3" t="s">
        <v>15</v>
      </c>
      <c r="C9" s="3" t="s">
        <v>13</v>
      </c>
      <c r="D9" s="3">
        <v>35</v>
      </c>
      <c r="E9" s="3">
        <v>33</v>
      </c>
      <c r="F9" s="3"/>
      <c r="G9" s="1">
        <f t="shared" si="0"/>
        <v>68</v>
      </c>
      <c r="H9" s="1">
        <f>IF(G9="","",RANK(G9,$G$8:$G$11,0))</f>
        <v>1</v>
      </c>
      <c r="I9" s="1">
        <f t="shared" si="1"/>
        <v>10</v>
      </c>
    </row>
    <row r="10" spans="1:9" ht="20.100000000000001" customHeight="1" x14ac:dyDescent="0.3">
      <c r="A10" s="3" t="s">
        <v>16</v>
      </c>
      <c r="B10" s="3" t="s">
        <v>17</v>
      </c>
      <c r="C10" s="3" t="s">
        <v>13</v>
      </c>
      <c r="D10" s="3">
        <v>0</v>
      </c>
      <c r="E10" s="3">
        <v>0</v>
      </c>
      <c r="F10" s="3"/>
      <c r="G10" s="1" t="str">
        <f t="shared" si="0"/>
        <v/>
      </c>
      <c r="H10" s="1" t="str">
        <f>IF(G10="","",RANK(G10,$G$8:$G$11,0))</f>
        <v/>
      </c>
      <c r="I10" s="1" t="str">
        <f t="shared" si="1"/>
        <v/>
      </c>
    </row>
    <row r="11" spans="1:9" ht="20.100000000000001" customHeight="1" x14ac:dyDescent="0.3">
      <c r="A11" s="3" t="s">
        <v>18</v>
      </c>
      <c r="B11" s="3" t="s">
        <v>19</v>
      </c>
      <c r="C11" s="3" t="s">
        <v>13</v>
      </c>
      <c r="D11" s="3">
        <v>30</v>
      </c>
      <c r="E11" s="3">
        <v>31</v>
      </c>
      <c r="F11" s="3"/>
      <c r="G11" s="1">
        <f t="shared" si="0"/>
        <v>61</v>
      </c>
      <c r="H11" s="1">
        <f>IF(G11="","",RANK(G11,$G$8:$G$11,0))</f>
        <v>2</v>
      </c>
      <c r="I11" s="1">
        <f t="shared" si="1"/>
        <v>9</v>
      </c>
    </row>
    <row r="12" spans="1:9" ht="20.100000000000001" customHeight="1" x14ac:dyDescent="0.3">
      <c r="A12" s="29" t="s">
        <v>20</v>
      </c>
      <c r="B12" s="21"/>
      <c r="C12" s="21"/>
      <c r="D12" s="21"/>
      <c r="E12" s="21"/>
      <c r="F12" s="21"/>
      <c r="G12" s="21"/>
      <c r="H12" s="21"/>
      <c r="I12" s="22"/>
    </row>
    <row r="13" spans="1:9" ht="20.100000000000001" customHeight="1" x14ac:dyDescent="0.3">
      <c r="A13" s="3" t="s">
        <v>21</v>
      </c>
      <c r="B13" s="3" t="s">
        <v>22</v>
      </c>
      <c r="C13" s="3" t="s">
        <v>23</v>
      </c>
      <c r="D13" s="3">
        <v>0</v>
      </c>
      <c r="E13" s="3">
        <v>0</v>
      </c>
      <c r="F13" s="3"/>
      <c r="G13" s="1" t="str">
        <f>IF(D13&lt;=0,"",D13+E13-F13)</f>
        <v/>
      </c>
      <c r="H13" s="1" t="str">
        <f>IF(G13="","",RANK(G13,$G$13:$G$14,0))</f>
        <v/>
      </c>
      <c r="I13" s="1" t="str">
        <f>IF(H13="","",IF(H13&lt;=10,11-H13,0))</f>
        <v/>
      </c>
    </row>
    <row r="14" spans="1:9" ht="20.100000000000001" customHeight="1" x14ac:dyDescent="0.3">
      <c r="A14" s="3" t="s">
        <v>24</v>
      </c>
      <c r="B14" s="3" t="s">
        <v>25</v>
      </c>
      <c r="C14" s="3" t="s">
        <v>23</v>
      </c>
      <c r="D14" s="3">
        <v>0</v>
      </c>
      <c r="E14" s="3">
        <v>0</v>
      </c>
      <c r="F14" s="3"/>
      <c r="G14" s="1" t="str">
        <f>IF(D14&lt;=0,"",D14+E14-F14)</f>
        <v/>
      </c>
      <c r="H14" s="1" t="str">
        <f>IF(G14="","",RANK(G14,$G$13:$G$14,0))</f>
        <v/>
      </c>
      <c r="I14" s="1" t="str">
        <f>IF(H14="","",IF(H14&lt;=10,11-H14,0))</f>
        <v/>
      </c>
    </row>
    <row r="15" spans="1:9" ht="20.100000000000001" customHeight="1" x14ac:dyDescent="0.3">
      <c r="A15" s="29" t="s">
        <v>26</v>
      </c>
      <c r="B15" s="21"/>
      <c r="C15" s="21"/>
      <c r="D15" s="21"/>
      <c r="E15" s="21"/>
      <c r="F15" s="21"/>
      <c r="G15" s="21"/>
      <c r="H15" s="21"/>
      <c r="I15" s="22"/>
    </row>
    <row r="16" spans="1:9" ht="20.100000000000001" customHeight="1" x14ac:dyDescent="0.3">
      <c r="A16" s="3" t="s">
        <v>27</v>
      </c>
      <c r="B16" s="3" t="s">
        <v>28</v>
      </c>
      <c r="C16" s="3" t="s">
        <v>26</v>
      </c>
      <c r="D16" s="3">
        <v>0</v>
      </c>
      <c r="E16" s="3">
        <v>0</v>
      </c>
      <c r="F16" s="3"/>
      <c r="G16" s="1" t="str">
        <f>IF(D16&lt;=0,"",D16+E16-F16)</f>
        <v/>
      </c>
      <c r="H16" s="1" t="str">
        <f>IF(G16="","",RANK(G16,$G$16:$G$18,0))</f>
        <v/>
      </c>
      <c r="I16" s="1" t="str">
        <f>IF(H16="","",IF(H16&lt;=10,11-H16,0))</f>
        <v/>
      </c>
    </row>
    <row r="17" spans="1:9" ht="20.100000000000001" customHeight="1" x14ac:dyDescent="0.3">
      <c r="A17" s="3" t="s">
        <v>29</v>
      </c>
      <c r="B17" s="3" t="s">
        <v>30</v>
      </c>
      <c r="C17" s="3" t="s">
        <v>26</v>
      </c>
      <c r="D17" s="3">
        <v>0</v>
      </c>
      <c r="E17" s="3">
        <v>0</v>
      </c>
      <c r="F17" s="3"/>
      <c r="G17" s="1" t="str">
        <f>IF(D17&lt;=0,"",D17+E17-F17)</f>
        <v/>
      </c>
      <c r="H17" s="1" t="str">
        <f>IF(G17="","",RANK(G17,$G$16:$G$18,0))</f>
        <v/>
      </c>
      <c r="I17" s="1" t="str">
        <f>IF(H17="","",IF(H17&lt;=10,11-H17,0))</f>
        <v/>
      </c>
    </row>
    <row r="18" spans="1:9" ht="20.100000000000001" customHeight="1" x14ac:dyDescent="0.3">
      <c r="A18" s="3" t="s">
        <v>31</v>
      </c>
      <c r="B18" s="3" t="s">
        <v>32</v>
      </c>
      <c r="C18" s="3" t="s">
        <v>26</v>
      </c>
      <c r="D18" s="3">
        <v>0</v>
      </c>
      <c r="E18" s="3">
        <v>0</v>
      </c>
      <c r="F18" s="3"/>
      <c r="G18" s="1" t="str">
        <f>IF(D18&lt;=0,"",D18+E18-F18)</f>
        <v/>
      </c>
      <c r="H18" s="1" t="str">
        <f>IF(G18="","",RANK(G18,$G$16:$G$18,0))</f>
        <v/>
      </c>
      <c r="I18" s="1" t="str">
        <f>IF(H18="","",IF(H18&lt;=10,11-H18,0))</f>
        <v/>
      </c>
    </row>
    <row r="19" spans="1:9" ht="20.100000000000001" customHeight="1" x14ac:dyDescent="0.3">
      <c r="A19" s="29" t="s">
        <v>33</v>
      </c>
      <c r="B19" s="21"/>
      <c r="C19" s="21"/>
      <c r="D19" s="21"/>
      <c r="E19" s="21"/>
      <c r="F19" s="21"/>
      <c r="G19" s="21"/>
      <c r="H19" s="21"/>
      <c r="I19" s="22"/>
    </row>
    <row r="20" spans="1:9" ht="20.100000000000001" customHeight="1" x14ac:dyDescent="0.3">
      <c r="A20" s="3" t="s">
        <v>34</v>
      </c>
      <c r="B20" s="3" t="s">
        <v>35</v>
      </c>
      <c r="C20" s="3" t="s">
        <v>36</v>
      </c>
      <c r="D20" s="3">
        <v>0</v>
      </c>
      <c r="E20" s="3">
        <v>0</v>
      </c>
      <c r="F20" s="3"/>
      <c r="G20" s="1" t="str">
        <f>IF(D20&lt;=0,"",D20+E20-F20)</f>
        <v/>
      </c>
      <c r="H20" s="1" t="str">
        <f>IF(G20="","",RANK(G20,$G$20:$G$20,0))</f>
        <v/>
      </c>
      <c r="I20" s="1" t="str">
        <f>IF(H20="","",IF(H20&lt;=10,11-H20,0))</f>
        <v/>
      </c>
    </row>
  </sheetData>
  <mergeCells count="7">
    <mergeCell ref="A1:I1"/>
    <mergeCell ref="A7:I7"/>
    <mergeCell ref="A19:I19"/>
    <mergeCell ref="A3:I3"/>
    <mergeCell ref="A4:I4"/>
    <mergeCell ref="A15:I15"/>
    <mergeCell ref="A12:I12"/>
  </mergeCells>
  <pageMargins left="0.25" right="0.25" top="0.75" bottom="0.75" header="0.3" footer="0.3"/>
  <pageSetup scale="87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31"/>
  <sheetViews>
    <sheetView workbookViewId="0">
      <selection activeCell="I10" sqref="I10:I11"/>
    </sheetView>
  </sheetViews>
  <sheetFormatPr defaultRowHeight="14.4" x14ac:dyDescent="0.3"/>
  <cols>
    <col min="1" max="1" width="22.6640625" customWidth="1"/>
    <col min="2" max="2" width="10.6640625" customWidth="1"/>
    <col min="3" max="3" width="15.6640625" customWidth="1"/>
    <col min="4" max="9" width="10.6640625" customWidth="1"/>
  </cols>
  <sheetData>
    <row r="1" spans="1:9" ht="46.5" customHeight="1" x14ac:dyDescent="0.9">
      <c r="A1" s="25" t="s">
        <v>312</v>
      </c>
      <c r="B1" s="21"/>
      <c r="C1" s="21"/>
      <c r="D1" s="21"/>
      <c r="E1" s="21"/>
      <c r="F1" s="21"/>
      <c r="G1" s="21"/>
      <c r="H1" s="21"/>
      <c r="I1" s="22"/>
    </row>
    <row r="2" spans="1:9" ht="20.100000000000001" customHeight="1" x14ac:dyDescent="0.3">
      <c r="A2" s="1" t="s">
        <v>0</v>
      </c>
      <c r="B2" s="1" t="s">
        <v>1</v>
      </c>
      <c r="C2" s="1" t="s">
        <v>313</v>
      </c>
      <c r="D2" s="1" t="s">
        <v>324</v>
      </c>
      <c r="E2" s="1" t="s">
        <v>320</v>
      </c>
      <c r="F2" s="1" t="s">
        <v>316</v>
      </c>
      <c r="G2" s="1" t="s">
        <v>317</v>
      </c>
      <c r="H2" s="1" t="s">
        <v>318</v>
      </c>
      <c r="I2" s="1" t="s">
        <v>319</v>
      </c>
    </row>
    <row r="3" spans="1:9" ht="30" customHeight="1" thickBot="1" x14ac:dyDescent="0.55000000000000004">
      <c r="A3" s="48" t="s">
        <v>227</v>
      </c>
      <c r="B3" s="31"/>
      <c r="C3" s="31"/>
      <c r="D3" s="31"/>
      <c r="E3" s="31"/>
      <c r="F3" s="31"/>
      <c r="G3" s="31"/>
      <c r="H3" s="31"/>
      <c r="I3" s="32"/>
    </row>
    <row r="4" spans="1:9" ht="20.100000000000001" customHeight="1" x14ac:dyDescent="0.3">
      <c r="A4" s="6" t="s">
        <v>79</v>
      </c>
      <c r="B4" s="7" t="s">
        <v>80</v>
      </c>
      <c r="C4" s="7" t="s">
        <v>227</v>
      </c>
      <c r="D4" s="7" t="s">
        <v>325</v>
      </c>
      <c r="E4" s="51"/>
      <c r="F4" s="46"/>
      <c r="G4" s="46"/>
      <c r="H4" s="46"/>
      <c r="I4" s="49"/>
    </row>
    <row r="5" spans="1:9" ht="20.100000000000001" customHeight="1" thickBot="1" x14ac:dyDescent="0.35">
      <c r="A5" s="8" t="s">
        <v>230</v>
      </c>
      <c r="B5" s="9" t="s">
        <v>57</v>
      </c>
      <c r="C5" s="9" t="s">
        <v>227</v>
      </c>
      <c r="D5" s="9" t="s">
        <v>326</v>
      </c>
      <c r="E5" s="47"/>
      <c r="F5" s="47"/>
      <c r="G5" s="47"/>
      <c r="H5" s="47"/>
      <c r="I5" s="50"/>
    </row>
    <row r="6" spans="1:9" ht="20.100000000000001" customHeight="1" thickBot="1" x14ac:dyDescent="0.35">
      <c r="A6" s="11"/>
      <c r="B6" s="12"/>
      <c r="C6" s="12"/>
      <c r="D6" s="12"/>
      <c r="E6" s="12"/>
      <c r="F6" s="12"/>
      <c r="G6" s="12"/>
      <c r="H6" s="12"/>
      <c r="I6" s="13"/>
    </row>
    <row r="7" spans="1:9" ht="20.100000000000001" customHeight="1" x14ac:dyDescent="0.3">
      <c r="A7" s="6" t="s">
        <v>49</v>
      </c>
      <c r="B7" s="7" t="s">
        <v>50</v>
      </c>
      <c r="C7" s="7" t="s">
        <v>227</v>
      </c>
      <c r="D7" s="7" t="s">
        <v>325</v>
      </c>
      <c r="E7" s="46"/>
      <c r="F7" s="46"/>
      <c r="G7" s="46"/>
      <c r="H7" s="46"/>
      <c r="I7" s="49"/>
    </row>
    <row r="8" spans="1:9" ht="20.100000000000001" customHeight="1" thickBot="1" x14ac:dyDescent="0.35">
      <c r="A8" s="8" t="s">
        <v>234</v>
      </c>
      <c r="B8" s="10">
        <v>11</v>
      </c>
      <c r="C8" s="9" t="s">
        <v>227</v>
      </c>
      <c r="D8" s="9" t="s">
        <v>326</v>
      </c>
      <c r="E8" s="47"/>
      <c r="F8" s="47"/>
      <c r="G8" s="47"/>
      <c r="H8" s="47"/>
      <c r="I8" s="50"/>
    </row>
    <row r="9" spans="1:9" ht="20.100000000000001" customHeight="1" thickBot="1" x14ac:dyDescent="0.35">
      <c r="A9" s="11"/>
      <c r="B9" s="14"/>
      <c r="C9" s="12"/>
      <c r="D9" s="12"/>
      <c r="E9" s="12"/>
      <c r="F9" s="12"/>
      <c r="G9" s="12"/>
      <c r="H9" s="12"/>
      <c r="I9" s="13"/>
    </row>
    <row r="10" spans="1:9" ht="20.100000000000001" customHeight="1" x14ac:dyDescent="0.3">
      <c r="A10" s="6" t="s">
        <v>228</v>
      </c>
      <c r="B10" s="7" t="s">
        <v>229</v>
      </c>
      <c r="C10" s="7" t="s">
        <v>227</v>
      </c>
      <c r="D10" s="7" t="s">
        <v>326</v>
      </c>
      <c r="E10" s="46">
        <v>28.49</v>
      </c>
      <c r="F10" s="46">
        <v>5</v>
      </c>
      <c r="G10" s="46">
        <v>33.49</v>
      </c>
      <c r="H10" s="46">
        <v>1</v>
      </c>
      <c r="I10" s="49">
        <v>10</v>
      </c>
    </row>
    <row r="11" spans="1:9" ht="20.100000000000001" customHeight="1" thickBot="1" x14ac:dyDescent="0.35">
      <c r="A11" s="8" t="s">
        <v>53</v>
      </c>
      <c r="B11" s="9" t="s">
        <v>54</v>
      </c>
      <c r="C11" s="9" t="s">
        <v>227</v>
      </c>
      <c r="D11" s="9" t="s">
        <v>325</v>
      </c>
      <c r="E11" s="47"/>
      <c r="F11" s="47"/>
      <c r="G11" s="47"/>
      <c r="H11" s="47"/>
      <c r="I11" s="50"/>
    </row>
    <row r="12" spans="1:9" ht="20.100000000000001" customHeight="1" thickBot="1" x14ac:dyDescent="0.35">
      <c r="A12" s="11"/>
      <c r="B12" s="12"/>
      <c r="C12" s="12"/>
      <c r="D12" s="12"/>
      <c r="E12" s="12"/>
      <c r="F12" s="12"/>
      <c r="G12" s="12"/>
      <c r="H12" s="12"/>
      <c r="I12" s="13"/>
    </row>
    <row r="13" spans="1:9" ht="20.100000000000001" customHeight="1" x14ac:dyDescent="0.3">
      <c r="A13" s="6" t="s">
        <v>231</v>
      </c>
      <c r="B13" s="7" t="s">
        <v>232</v>
      </c>
      <c r="C13" s="7" t="s">
        <v>227</v>
      </c>
      <c r="D13" s="7" t="s">
        <v>326</v>
      </c>
      <c r="E13" s="46"/>
      <c r="F13" s="46"/>
      <c r="G13" s="46"/>
      <c r="H13" s="46"/>
      <c r="I13" s="49"/>
    </row>
    <row r="14" spans="1:9" ht="20.100000000000001" customHeight="1" thickBot="1" x14ac:dyDescent="0.35">
      <c r="A14" s="8" t="s">
        <v>327</v>
      </c>
      <c r="B14" s="9" t="s">
        <v>233</v>
      </c>
      <c r="C14" s="9" t="s">
        <v>227</v>
      </c>
      <c r="D14" s="9" t="s">
        <v>325</v>
      </c>
      <c r="E14" s="47"/>
      <c r="F14" s="47"/>
      <c r="G14" s="47"/>
      <c r="H14" s="47"/>
      <c r="I14" s="50"/>
    </row>
    <row r="15" spans="1:9" ht="20.100000000000001" customHeight="1" thickBot="1" x14ac:dyDescent="0.35">
      <c r="A15" s="11"/>
      <c r="B15" s="12"/>
      <c r="C15" s="12"/>
      <c r="D15" s="12"/>
      <c r="E15" s="12"/>
      <c r="F15" s="12"/>
      <c r="G15" s="12"/>
      <c r="H15" s="12"/>
      <c r="I15" s="13"/>
    </row>
    <row r="16" spans="1:9" ht="20.100000000000001" customHeight="1" x14ac:dyDescent="0.3">
      <c r="A16" s="6" t="s">
        <v>53</v>
      </c>
      <c r="B16" s="7" t="s">
        <v>54</v>
      </c>
      <c r="C16" s="7" t="s">
        <v>227</v>
      </c>
      <c r="D16" s="7" t="s">
        <v>325</v>
      </c>
      <c r="E16" s="46"/>
      <c r="F16" s="46"/>
      <c r="G16" s="46"/>
      <c r="H16" s="46"/>
      <c r="I16" s="49"/>
    </row>
    <row r="17" spans="1:9" ht="20.100000000000001" customHeight="1" thickBot="1" x14ac:dyDescent="0.35">
      <c r="A17" s="8" t="s">
        <v>39</v>
      </c>
      <c r="B17" s="9" t="s">
        <v>40</v>
      </c>
      <c r="C17" s="9" t="s">
        <v>227</v>
      </c>
      <c r="D17" s="9" t="s">
        <v>326</v>
      </c>
      <c r="E17" s="47"/>
      <c r="F17" s="47"/>
      <c r="G17" s="47"/>
      <c r="H17" s="47"/>
      <c r="I17" s="50"/>
    </row>
    <row r="18" spans="1:9" ht="20.100000000000001" customHeight="1" x14ac:dyDescent="0.3">
      <c r="A18" s="15"/>
      <c r="B18" s="16"/>
      <c r="C18" s="16"/>
      <c r="D18" s="16"/>
      <c r="E18" s="16"/>
      <c r="F18" s="16"/>
      <c r="G18" s="16"/>
      <c r="H18" s="16"/>
      <c r="I18" s="17"/>
    </row>
    <row r="19" spans="1:9" ht="20.100000000000001" customHeight="1" x14ac:dyDescent="0.3"/>
    <row r="20" spans="1:9" ht="20.100000000000001" customHeight="1" x14ac:dyDescent="0.3"/>
    <row r="21" spans="1:9" ht="20.100000000000001" customHeight="1" x14ac:dyDescent="0.3"/>
    <row r="22" spans="1:9" ht="20.100000000000001" customHeight="1" x14ac:dyDescent="0.3"/>
    <row r="23" spans="1:9" ht="20.100000000000001" customHeight="1" x14ac:dyDescent="0.3"/>
    <row r="24" spans="1:9" ht="20.100000000000001" customHeight="1" x14ac:dyDescent="0.3"/>
    <row r="25" spans="1:9" ht="20.100000000000001" customHeight="1" x14ac:dyDescent="0.3"/>
    <row r="26" spans="1:9" ht="20.100000000000001" customHeight="1" x14ac:dyDescent="0.3"/>
    <row r="27" spans="1:9" ht="20.100000000000001" customHeight="1" x14ac:dyDescent="0.3"/>
    <row r="28" spans="1:9" ht="20.100000000000001" customHeight="1" x14ac:dyDescent="0.3"/>
    <row r="29" spans="1:9" ht="20.100000000000001" customHeight="1" x14ac:dyDescent="0.3"/>
    <row r="30" spans="1:9" ht="20.100000000000001" customHeight="1" x14ac:dyDescent="0.3"/>
    <row r="31" spans="1:9" ht="20.100000000000001" customHeight="1" x14ac:dyDescent="0.3"/>
  </sheetData>
  <mergeCells count="27">
    <mergeCell ref="E13:E14"/>
    <mergeCell ref="E4:E5"/>
    <mergeCell ref="G13:G14"/>
    <mergeCell ref="G7:G8"/>
    <mergeCell ref="I16:I17"/>
    <mergeCell ref="F13:F14"/>
    <mergeCell ref="H13:H14"/>
    <mergeCell ref="H16:H17"/>
    <mergeCell ref="I13:I14"/>
    <mergeCell ref="E16:E17"/>
    <mergeCell ref="G16:G17"/>
    <mergeCell ref="A1:I1"/>
    <mergeCell ref="F7:F8"/>
    <mergeCell ref="F16:F17"/>
    <mergeCell ref="H10:H11"/>
    <mergeCell ref="A3:I3"/>
    <mergeCell ref="I7:I8"/>
    <mergeCell ref="E10:E11"/>
    <mergeCell ref="G10:G11"/>
    <mergeCell ref="H7:H8"/>
    <mergeCell ref="G4:G5"/>
    <mergeCell ref="F10:F11"/>
    <mergeCell ref="I4:I5"/>
    <mergeCell ref="E7:E8"/>
    <mergeCell ref="I10:I11"/>
    <mergeCell ref="F4:F5"/>
    <mergeCell ref="H4:H5"/>
  </mergeCells>
  <pageMargins left="0.25" right="0.25" top="0.75" bottom="0.75" header="0.3" footer="0.3"/>
  <pageSetup scale="90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I39"/>
  <sheetViews>
    <sheetView topLeftCell="A21" workbookViewId="0">
      <selection activeCell="E40" sqref="E40"/>
    </sheetView>
  </sheetViews>
  <sheetFormatPr defaultRowHeight="14.4" x14ac:dyDescent="0.3"/>
  <cols>
    <col min="1" max="1" width="22.6640625" customWidth="1"/>
    <col min="2" max="2" width="10.6640625" customWidth="1"/>
    <col min="3" max="3" width="38.6640625" customWidth="1"/>
    <col min="4" max="9" width="8.6640625" customWidth="1"/>
  </cols>
  <sheetData>
    <row r="1" spans="1:9" ht="46.5" customHeight="1" x14ac:dyDescent="0.9">
      <c r="A1" s="25" t="s">
        <v>312</v>
      </c>
      <c r="B1" s="21"/>
      <c r="C1" s="21"/>
      <c r="D1" s="21"/>
      <c r="E1" s="21"/>
      <c r="F1" s="21"/>
      <c r="G1" s="21"/>
      <c r="H1" s="21"/>
      <c r="I1" s="22"/>
    </row>
    <row r="2" spans="1:9" ht="20.100000000000001" customHeight="1" x14ac:dyDescent="0.3">
      <c r="A2" s="1" t="s">
        <v>0</v>
      </c>
      <c r="B2" s="1" t="s">
        <v>1</v>
      </c>
      <c r="C2" s="1" t="s">
        <v>2</v>
      </c>
      <c r="D2" s="1" t="s">
        <v>314</v>
      </c>
      <c r="E2" s="1" t="s">
        <v>315</v>
      </c>
      <c r="F2" s="1" t="s">
        <v>316</v>
      </c>
      <c r="G2" s="1" t="s">
        <v>317</v>
      </c>
      <c r="H2" s="1" t="s">
        <v>318</v>
      </c>
      <c r="I2" s="1" t="s">
        <v>319</v>
      </c>
    </row>
    <row r="3" spans="1:9" ht="30" customHeight="1" x14ac:dyDescent="0.5">
      <c r="A3" s="43" t="s">
        <v>176</v>
      </c>
      <c r="B3" s="21"/>
      <c r="C3" s="21"/>
      <c r="D3" s="21"/>
      <c r="E3" s="21"/>
      <c r="F3" s="21"/>
      <c r="G3" s="21"/>
      <c r="H3" s="21"/>
      <c r="I3" s="22"/>
    </row>
    <row r="4" spans="1:9" ht="20.100000000000001" customHeight="1" x14ac:dyDescent="0.3">
      <c r="A4" s="27" t="s">
        <v>235</v>
      </c>
      <c r="B4" s="21"/>
      <c r="C4" s="21"/>
      <c r="D4" s="21"/>
      <c r="E4" s="21"/>
      <c r="F4" s="21"/>
      <c r="G4" s="21"/>
      <c r="H4" s="21"/>
      <c r="I4" s="22"/>
    </row>
    <row r="5" spans="1:9" ht="20.100000000000001" customHeight="1" x14ac:dyDescent="0.3">
      <c r="A5" s="3" t="s">
        <v>236</v>
      </c>
      <c r="B5" s="3">
        <v>141</v>
      </c>
      <c r="C5" s="3" t="s">
        <v>235</v>
      </c>
      <c r="D5" s="3"/>
      <c r="E5" s="3"/>
      <c r="F5" s="3"/>
      <c r="G5" s="1" t="str">
        <f t="shared" ref="G5:G23" si="0">IF(D5&lt;=0,"",D5+E5-F5)</f>
        <v/>
      </c>
      <c r="H5" s="1" t="str">
        <f t="shared" ref="H5:H23" si="1">IF(G5="","",RANK(G5,$G$5:$G$23,0))</f>
        <v/>
      </c>
      <c r="I5" s="1" t="str">
        <f t="shared" ref="I5:I23" si="2">IF(H5="","",IF(H5&lt;=10,11-H5,0))</f>
        <v/>
      </c>
    </row>
    <row r="6" spans="1:9" ht="20.100000000000001" customHeight="1" x14ac:dyDescent="0.3">
      <c r="A6" s="3" t="s">
        <v>237</v>
      </c>
      <c r="B6" s="5" t="s">
        <v>238</v>
      </c>
      <c r="C6" s="3" t="s">
        <v>235</v>
      </c>
      <c r="D6" s="3"/>
      <c r="E6" s="3"/>
      <c r="F6" s="3"/>
      <c r="G6" s="1" t="str">
        <f t="shared" si="0"/>
        <v/>
      </c>
      <c r="H6" s="1" t="str">
        <f t="shared" si="1"/>
        <v/>
      </c>
      <c r="I6" s="1" t="str">
        <f t="shared" si="2"/>
        <v/>
      </c>
    </row>
    <row r="7" spans="1:9" ht="20.100000000000001" customHeight="1" x14ac:dyDescent="0.3">
      <c r="A7" s="3" t="s">
        <v>239</v>
      </c>
      <c r="B7" s="3" t="s">
        <v>240</v>
      </c>
      <c r="C7" s="3" t="s">
        <v>235</v>
      </c>
      <c r="D7" s="3">
        <v>29</v>
      </c>
      <c r="E7" s="3">
        <v>29</v>
      </c>
      <c r="F7" s="3"/>
      <c r="G7" s="1">
        <f t="shared" si="0"/>
        <v>58</v>
      </c>
      <c r="H7" s="1">
        <f t="shared" si="1"/>
        <v>3</v>
      </c>
      <c r="I7" s="1">
        <f t="shared" si="2"/>
        <v>8</v>
      </c>
    </row>
    <row r="8" spans="1:9" ht="20.100000000000001" customHeight="1" x14ac:dyDescent="0.3">
      <c r="A8" s="3" t="s">
        <v>241</v>
      </c>
      <c r="B8" s="3" t="s">
        <v>242</v>
      </c>
      <c r="C8" s="3" t="s">
        <v>235</v>
      </c>
      <c r="D8" s="3"/>
      <c r="E8" s="3"/>
      <c r="F8" s="3"/>
      <c r="G8" s="1" t="str">
        <f t="shared" si="0"/>
        <v/>
      </c>
      <c r="H8" s="1" t="str">
        <f t="shared" si="1"/>
        <v/>
      </c>
      <c r="I8" s="1" t="str">
        <f t="shared" si="2"/>
        <v/>
      </c>
    </row>
    <row r="9" spans="1:9" ht="20.100000000000001" customHeight="1" x14ac:dyDescent="0.3">
      <c r="A9" s="3" t="s">
        <v>243</v>
      </c>
      <c r="B9" s="3" t="s">
        <v>244</v>
      </c>
      <c r="C9" s="3" t="s">
        <v>235</v>
      </c>
      <c r="D9" s="3"/>
      <c r="E9" s="3"/>
      <c r="F9" s="3"/>
      <c r="G9" s="1" t="str">
        <f t="shared" si="0"/>
        <v/>
      </c>
      <c r="H9" s="1" t="str">
        <f t="shared" si="1"/>
        <v/>
      </c>
      <c r="I9" s="1" t="str">
        <f t="shared" si="2"/>
        <v/>
      </c>
    </row>
    <row r="10" spans="1:9" ht="20.100000000000001" customHeight="1" x14ac:dyDescent="0.3">
      <c r="A10" s="3" t="s">
        <v>245</v>
      </c>
      <c r="B10" s="3" t="s">
        <v>246</v>
      </c>
      <c r="C10" s="3" t="s">
        <v>235</v>
      </c>
      <c r="D10" s="3"/>
      <c r="E10" s="3"/>
      <c r="F10" s="3"/>
      <c r="G10" s="1" t="str">
        <f t="shared" si="0"/>
        <v/>
      </c>
      <c r="H10" s="1" t="str">
        <f t="shared" si="1"/>
        <v/>
      </c>
      <c r="I10" s="1" t="str">
        <f t="shared" si="2"/>
        <v/>
      </c>
    </row>
    <row r="11" spans="1:9" ht="20.100000000000001" customHeight="1" x14ac:dyDescent="0.3">
      <c r="A11" s="3" t="s">
        <v>39</v>
      </c>
      <c r="B11" s="3" t="s">
        <v>40</v>
      </c>
      <c r="C11" s="3" t="s">
        <v>235</v>
      </c>
      <c r="D11" s="3"/>
      <c r="E11" s="3"/>
      <c r="F11" s="3"/>
      <c r="G11" s="1" t="str">
        <f t="shared" si="0"/>
        <v/>
      </c>
      <c r="H11" s="1" t="str">
        <f t="shared" si="1"/>
        <v/>
      </c>
      <c r="I11" s="1" t="str">
        <f t="shared" si="2"/>
        <v/>
      </c>
    </row>
    <row r="12" spans="1:9" ht="20.100000000000001" customHeight="1" x14ac:dyDescent="0.3">
      <c r="A12" s="3" t="s">
        <v>247</v>
      </c>
      <c r="B12" s="3" t="s">
        <v>248</v>
      </c>
      <c r="C12" s="3" t="s">
        <v>235</v>
      </c>
      <c r="D12" s="3"/>
      <c r="E12" s="3"/>
      <c r="F12" s="3"/>
      <c r="G12" s="1" t="str">
        <f t="shared" si="0"/>
        <v/>
      </c>
      <c r="H12" s="1" t="str">
        <f t="shared" si="1"/>
        <v/>
      </c>
      <c r="I12" s="1" t="str">
        <f t="shared" si="2"/>
        <v/>
      </c>
    </row>
    <row r="13" spans="1:9" ht="20.100000000000001" customHeight="1" x14ac:dyDescent="0.3">
      <c r="A13" s="3" t="s">
        <v>249</v>
      </c>
      <c r="B13" s="3" t="s">
        <v>250</v>
      </c>
      <c r="C13" s="3" t="s">
        <v>235</v>
      </c>
      <c r="D13" s="3">
        <v>25</v>
      </c>
      <c r="E13" s="3">
        <v>26</v>
      </c>
      <c r="F13" s="3"/>
      <c r="G13" s="1">
        <f t="shared" si="0"/>
        <v>51</v>
      </c>
      <c r="H13" s="1">
        <f t="shared" si="1"/>
        <v>4</v>
      </c>
      <c r="I13" s="1">
        <f t="shared" si="2"/>
        <v>7</v>
      </c>
    </row>
    <row r="14" spans="1:9" ht="20.100000000000001" customHeight="1" x14ac:dyDescent="0.3">
      <c r="A14" s="3" t="s">
        <v>251</v>
      </c>
      <c r="B14" s="3" t="s">
        <v>252</v>
      </c>
      <c r="C14" s="3" t="s">
        <v>235</v>
      </c>
      <c r="D14" s="3"/>
      <c r="E14" s="3"/>
      <c r="F14" s="3"/>
      <c r="G14" s="1" t="str">
        <f t="shared" si="0"/>
        <v/>
      </c>
      <c r="H14" s="1" t="str">
        <f t="shared" si="1"/>
        <v/>
      </c>
      <c r="I14" s="1" t="str">
        <f t="shared" si="2"/>
        <v/>
      </c>
    </row>
    <row r="15" spans="1:9" ht="20.100000000000001" customHeight="1" x14ac:dyDescent="0.3">
      <c r="A15" s="3" t="s">
        <v>253</v>
      </c>
      <c r="B15" s="3" t="s">
        <v>254</v>
      </c>
      <c r="C15" s="3" t="s">
        <v>235</v>
      </c>
      <c r="D15" s="3"/>
      <c r="E15" s="3"/>
      <c r="F15" s="3"/>
      <c r="G15" s="1" t="str">
        <f t="shared" si="0"/>
        <v/>
      </c>
      <c r="H15" s="1" t="str">
        <f t="shared" si="1"/>
        <v/>
      </c>
      <c r="I15" s="1" t="str">
        <f t="shared" si="2"/>
        <v/>
      </c>
    </row>
    <row r="16" spans="1:9" ht="20.100000000000001" customHeight="1" x14ac:dyDescent="0.3">
      <c r="A16" s="3" t="s">
        <v>29</v>
      </c>
      <c r="B16" s="3" t="s">
        <v>30</v>
      </c>
      <c r="C16" s="3" t="s">
        <v>235</v>
      </c>
      <c r="D16" s="3"/>
      <c r="E16" s="3"/>
      <c r="F16" s="3"/>
      <c r="G16" s="1" t="str">
        <f t="shared" si="0"/>
        <v/>
      </c>
      <c r="H16" s="1" t="str">
        <f t="shared" si="1"/>
        <v/>
      </c>
      <c r="I16" s="1" t="str">
        <f t="shared" si="2"/>
        <v/>
      </c>
    </row>
    <row r="17" spans="1:9" ht="20.100000000000001" customHeight="1" x14ac:dyDescent="0.3">
      <c r="A17" s="3" t="s">
        <v>255</v>
      </c>
      <c r="B17" s="3" t="s">
        <v>256</v>
      </c>
      <c r="C17" s="3" t="s">
        <v>235</v>
      </c>
      <c r="D17" s="3"/>
      <c r="E17" s="3"/>
      <c r="F17" s="3"/>
      <c r="G17" s="1" t="str">
        <f t="shared" si="0"/>
        <v/>
      </c>
      <c r="H17" s="1" t="str">
        <f t="shared" si="1"/>
        <v/>
      </c>
      <c r="I17" s="1" t="str">
        <f t="shared" si="2"/>
        <v/>
      </c>
    </row>
    <row r="18" spans="1:9" ht="20.100000000000001" customHeight="1" x14ac:dyDescent="0.3">
      <c r="A18" s="3" t="s">
        <v>257</v>
      </c>
      <c r="B18" s="3" t="s">
        <v>258</v>
      </c>
      <c r="C18" s="3" t="s">
        <v>235</v>
      </c>
      <c r="D18" s="3"/>
      <c r="E18" s="3"/>
      <c r="F18" s="3"/>
      <c r="G18" s="1" t="str">
        <f t="shared" si="0"/>
        <v/>
      </c>
      <c r="H18" s="1" t="str">
        <f t="shared" si="1"/>
        <v/>
      </c>
      <c r="I18" s="1" t="str">
        <f t="shared" si="2"/>
        <v/>
      </c>
    </row>
    <row r="19" spans="1:9" ht="20.100000000000001" customHeight="1" x14ac:dyDescent="0.3">
      <c r="A19" s="3" t="s">
        <v>259</v>
      </c>
      <c r="B19" s="3" t="s">
        <v>260</v>
      </c>
      <c r="C19" s="3" t="s">
        <v>235</v>
      </c>
      <c r="D19" s="3">
        <v>25</v>
      </c>
      <c r="E19" s="3">
        <v>25</v>
      </c>
      <c r="F19" s="3"/>
      <c r="G19" s="1">
        <f t="shared" si="0"/>
        <v>50</v>
      </c>
      <c r="H19" s="1">
        <f t="shared" si="1"/>
        <v>5</v>
      </c>
      <c r="I19" s="1">
        <f t="shared" si="2"/>
        <v>6</v>
      </c>
    </row>
    <row r="20" spans="1:9" ht="20.100000000000001" customHeight="1" x14ac:dyDescent="0.3">
      <c r="A20" s="3" t="s">
        <v>261</v>
      </c>
      <c r="B20" s="3" t="s">
        <v>262</v>
      </c>
      <c r="C20" s="3" t="s">
        <v>235</v>
      </c>
      <c r="D20" s="3">
        <v>30.5</v>
      </c>
      <c r="E20" s="3">
        <v>30.5</v>
      </c>
      <c r="F20" s="3"/>
      <c r="G20" s="1">
        <f t="shared" si="0"/>
        <v>61</v>
      </c>
      <c r="H20" s="1">
        <f t="shared" si="1"/>
        <v>2</v>
      </c>
      <c r="I20" s="1">
        <f t="shared" si="2"/>
        <v>9</v>
      </c>
    </row>
    <row r="21" spans="1:9" ht="20.100000000000001" customHeight="1" x14ac:dyDescent="0.3">
      <c r="A21" s="3" t="s">
        <v>263</v>
      </c>
      <c r="B21" s="3" t="s">
        <v>264</v>
      </c>
      <c r="C21" s="3" t="s">
        <v>235</v>
      </c>
      <c r="D21" s="3"/>
      <c r="E21" s="3"/>
      <c r="F21" s="3"/>
      <c r="G21" s="1" t="str">
        <f t="shared" si="0"/>
        <v/>
      </c>
      <c r="H21" s="1" t="str">
        <f t="shared" si="1"/>
        <v/>
      </c>
      <c r="I21" s="1" t="str">
        <f t="shared" si="2"/>
        <v/>
      </c>
    </row>
    <row r="22" spans="1:9" ht="20.100000000000001" customHeight="1" x14ac:dyDescent="0.3">
      <c r="A22" s="3" t="s">
        <v>27</v>
      </c>
      <c r="B22" s="3" t="s">
        <v>28</v>
      </c>
      <c r="C22" s="3" t="s">
        <v>235</v>
      </c>
      <c r="D22" s="3">
        <v>33</v>
      </c>
      <c r="E22" s="3">
        <v>33</v>
      </c>
      <c r="F22" s="3"/>
      <c r="G22" s="1">
        <f t="shared" si="0"/>
        <v>66</v>
      </c>
      <c r="H22" s="1">
        <f t="shared" si="1"/>
        <v>1</v>
      </c>
      <c r="I22" s="1">
        <f t="shared" si="2"/>
        <v>10</v>
      </c>
    </row>
    <row r="23" spans="1:9" ht="20.100000000000001" customHeight="1" x14ac:dyDescent="0.3">
      <c r="A23" s="3" t="s">
        <v>265</v>
      </c>
      <c r="B23" s="3" t="s">
        <v>266</v>
      </c>
      <c r="C23" s="3" t="s">
        <v>235</v>
      </c>
      <c r="D23" s="3"/>
      <c r="E23" s="3"/>
      <c r="F23" s="3"/>
      <c r="G23" s="1" t="str">
        <f t="shared" si="0"/>
        <v/>
      </c>
      <c r="H23" s="1" t="str">
        <f t="shared" si="1"/>
        <v/>
      </c>
      <c r="I23" s="1" t="str">
        <f t="shared" si="2"/>
        <v/>
      </c>
    </row>
    <row r="24" spans="1:9" ht="20.100000000000001" customHeight="1" x14ac:dyDescent="0.3">
      <c r="A24" s="27" t="s">
        <v>267</v>
      </c>
      <c r="B24" s="21"/>
      <c r="C24" s="21"/>
      <c r="D24" s="21"/>
      <c r="E24" s="21"/>
      <c r="F24" s="21"/>
      <c r="G24" s="21"/>
      <c r="H24" s="21"/>
      <c r="I24" s="22"/>
    </row>
    <row r="25" spans="1:9" ht="20.100000000000001" customHeight="1" x14ac:dyDescent="0.3">
      <c r="A25" s="3" t="s">
        <v>268</v>
      </c>
      <c r="B25" s="3" t="s">
        <v>269</v>
      </c>
      <c r="C25" s="3" t="s">
        <v>267</v>
      </c>
      <c r="D25" s="3"/>
      <c r="E25" s="3"/>
      <c r="F25" s="3"/>
      <c r="G25" s="1" t="str">
        <f t="shared" ref="G25:G39" si="3">IF(D25&lt;=0,"",D25+E25-F25)</f>
        <v/>
      </c>
      <c r="H25" s="1" t="str">
        <f t="shared" ref="H25:H39" si="4">IF(G25="","",RANK(G25,$G$25:$G$39,0))</f>
        <v/>
      </c>
      <c r="I25" s="1" t="str">
        <f t="shared" ref="I25:I39" si="5">IF(H25="","",IF(H25&lt;=10,11-H25,0))</f>
        <v/>
      </c>
    </row>
    <row r="26" spans="1:9" ht="20.100000000000001" customHeight="1" x14ac:dyDescent="0.3">
      <c r="A26" s="3" t="s">
        <v>270</v>
      </c>
      <c r="B26" s="3" t="s">
        <v>271</v>
      </c>
      <c r="C26" s="3" t="s">
        <v>267</v>
      </c>
      <c r="D26" s="3"/>
      <c r="E26" s="3"/>
      <c r="F26" s="3"/>
      <c r="G26" s="1" t="str">
        <f t="shared" si="3"/>
        <v/>
      </c>
      <c r="H26" s="1" t="str">
        <f t="shared" si="4"/>
        <v/>
      </c>
      <c r="I26" s="1" t="str">
        <f t="shared" si="5"/>
        <v/>
      </c>
    </row>
    <row r="27" spans="1:9" ht="20.100000000000001" customHeight="1" x14ac:dyDescent="0.3">
      <c r="A27" s="3" t="s">
        <v>272</v>
      </c>
      <c r="B27" s="3" t="s">
        <v>50</v>
      </c>
      <c r="C27" s="3" t="s">
        <v>267</v>
      </c>
      <c r="D27" s="3">
        <v>37.5</v>
      </c>
      <c r="E27" s="3">
        <v>37.5</v>
      </c>
      <c r="F27" s="3"/>
      <c r="G27" s="1">
        <f t="shared" si="3"/>
        <v>75</v>
      </c>
      <c r="H27" s="1">
        <f t="shared" si="4"/>
        <v>1</v>
      </c>
      <c r="I27" s="1">
        <f t="shared" si="5"/>
        <v>10</v>
      </c>
    </row>
    <row r="28" spans="1:9" ht="20.100000000000001" customHeight="1" x14ac:dyDescent="0.3">
      <c r="A28" s="3" t="s">
        <v>273</v>
      </c>
      <c r="B28" s="3" t="s">
        <v>274</v>
      </c>
      <c r="C28" s="3" t="s">
        <v>267</v>
      </c>
      <c r="D28" s="3">
        <v>20</v>
      </c>
      <c r="E28" s="3">
        <v>20</v>
      </c>
      <c r="F28" s="3"/>
      <c r="G28" s="1">
        <f t="shared" si="3"/>
        <v>40</v>
      </c>
      <c r="H28" s="1">
        <f t="shared" si="4"/>
        <v>5</v>
      </c>
      <c r="I28" s="1">
        <f t="shared" si="5"/>
        <v>6</v>
      </c>
    </row>
    <row r="29" spans="1:9" ht="20.100000000000001" customHeight="1" x14ac:dyDescent="0.3">
      <c r="A29" s="3" t="s">
        <v>275</v>
      </c>
      <c r="B29" s="3" t="s">
        <v>276</v>
      </c>
      <c r="C29" s="3" t="s">
        <v>267</v>
      </c>
      <c r="D29" s="3"/>
      <c r="E29" s="3"/>
      <c r="F29" s="3"/>
      <c r="G29" s="1" t="str">
        <f t="shared" si="3"/>
        <v/>
      </c>
      <c r="H29" s="1" t="str">
        <f t="shared" si="4"/>
        <v/>
      </c>
      <c r="I29" s="1" t="str">
        <f t="shared" si="5"/>
        <v/>
      </c>
    </row>
    <row r="30" spans="1:9" ht="20.100000000000001" customHeight="1" x14ac:dyDescent="0.3">
      <c r="A30" s="3" t="s">
        <v>277</v>
      </c>
      <c r="B30" s="3" t="s">
        <v>278</v>
      </c>
      <c r="C30" s="3" t="s">
        <v>267</v>
      </c>
      <c r="D30" s="3"/>
      <c r="E30" s="3"/>
      <c r="F30" s="3"/>
      <c r="G30" s="1" t="str">
        <f t="shared" si="3"/>
        <v/>
      </c>
      <c r="H30" s="1" t="str">
        <f t="shared" si="4"/>
        <v/>
      </c>
      <c r="I30" s="1" t="str">
        <f t="shared" si="5"/>
        <v/>
      </c>
    </row>
    <row r="31" spans="1:9" ht="20.100000000000001" customHeight="1" x14ac:dyDescent="0.3">
      <c r="A31" s="3" t="s">
        <v>279</v>
      </c>
      <c r="B31" s="3" t="s">
        <v>280</v>
      </c>
      <c r="C31" s="3" t="s">
        <v>267</v>
      </c>
      <c r="D31" s="3">
        <v>34</v>
      </c>
      <c r="E31" s="3">
        <v>34</v>
      </c>
      <c r="F31" s="3"/>
      <c r="G31" s="1">
        <f t="shared" si="3"/>
        <v>68</v>
      </c>
      <c r="H31" s="1">
        <f t="shared" si="4"/>
        <v>2</v>
      </c>
      <c r="I31" s="1">
        <f t="shared" si="5"/>
        <v>9</v>
      </c>
    </row>
    <row r="32" spans="1:9" ht="20.100000000000001" customHeight="1" x14ac:dyDescent="0.3">
      <c r="A32" s="3" t="s">
        <v>96</v>
      </c>
      <c r="B32" s="3" t="s">
        <v>97</v>
      </c>
      <c r="C32" s="3" t="s">
        <v>267</v>
      </c>
      <c r="D32" s="3"/>
      <c r="E32" s="3"/>
      <c r="F32" s="3"/>
      <c r="G32" s="1" t="str">
        <f t="shared" si="3"/>
        <v/>
      </c>
      <c r="H32" s="1" t="str">
        <f t="shared" si="4"/>
        <v/>
      </c>
      <c r="I32" s="1" t="str">
        <f t="shared" si="5"/>
        <v/>
      </c>
    </row>
    <row r="33" spans="1:9" ht="20.100000000000001" customHeight="1" x14ac:dyDescent="0.3">
      <c r="A33" s="3" t="s">
        <v>281</v>
      </c>
      <c r="B33" s="3" t="s">
        <v>282</v>
      </c>
      <c r="C33" s="3" t="s">
        <v>267</v>
      </c>
      <c r="D33" s="3"/>
      <c r="E33" s="3"/>
      <c r="F33" s="3"/>
      <c r="G33" s="1" t="str">
        <f t="shared" si="3"/>
        <v/>
      </c>
      <c r="H33" s="1" t="str">
        <f t="shared" si="4"/>
        <v/>
      </c>
      <c r="I33" s="1" t="str">
        <f t="shared" si="5"/>
        <v/>
      </c>
    </row>
    <row r="34" spans="1:9" ht="20.100000000000001" customHeight="1" x14ac:dyDescent="0.3">
      <c r="A34" s="3" t="s">
        <v>283</v>
      </c>
      <c r="B34" s="3" t="s">
        <v>284</v>
      </c>
      <c r="C34" s="3" t="s">
        <v>267</v>
      </c>
      <c r="D34" s="3">
        <v>33.5</v>
      </c>
      <c r="E34" s="3">
        <v>33.5</v>
      </c>
      <c r="F34" s="3"/>
      <c r="G34" s="1">
        <f t="shared" si="3"/>
        <v>67</v>
      </c>
      <c r="H34" s="1">
        <f t="shared" si="4"/>
        <v>3</v>
      </c>
      <c r="I34" s="1">
        <f t="shared" si="5"/>
        <v>8</v>
      </c>
    </row>
    <row r="35" spans="1:9" ht="20.100000000000001" customHeight="1" x14ac:dyDescent="0.3">
      <c r="A35" s="3" t="s">
        <v>285</v>
      </c>
      <c r="B35" s="3" t="s">
        <v>286</v>
      </c>
      <c r="C35" s="3" t="s">
        <v>267</v>
      </c>
      <c r="D35" s="3">
        <v>28</v>
      </c>
      <c r="E35" s="3">
        <v>29</v>
      </c>
      <c r="F35" s="3"/>
      <c r="G35" s="1">
        <f t="shared" si="3"/>
        <v>57</v>
      </c>
      <c r="H35" s="1">
        <f t="shared" si="4"/>
        <v>4</v>
      </c>
      <c r="I35" s="1">
        <f t="shared" si="5"/>
        <v>7</v>
      </c>
    </row>
    <row r="36" spans="1:9" ht="20.100000000000001" customHeight="1" x14ac:dyDescent="0.3">
      <c r="A36" s="3" t="s">
        <v>287</v>
      </c>
      <c r="B36" s="3" t="s">
        <v>288</v>
      </c>
      <c r="C36" s="3" t="s">
        <v>267</v>
      </c>
      <c r="D36" s="3"/>
      <c r="E36" s="3"/>
      <c r="F36" s="3"/>
      <c r="G36" s="1" t="str">
        <f t="shared" si="3"/>
        <v/>
      </c>
      <c r="H36" s="1" t="str">
        <f t="shared" si="4"/>
        <v/>
      </c>
      <c r="I36" s="1" t="str">
        <f t="shared" si="5"/>
        <v/>
      </c>
    </row>
    <row r="37" spans="1:9" ht="20.100000000000001" customHeight="1" x14ac:dyDescent="0.3">
      <c r="A37" s="3" t="s">
        <v>289</v>
      </c>
      <c r="B37" s="3" t="s">
        <v>290</v>
      </c>
      <c r="C37" s="3" t="s">
        <v>267</v>
      </c>
      <c r="D37" s="3"/>
      <c r="E37" s="3"/>
      <c r="F37" s="3"/>
      <c r="G37" s="1" t="str">
        <f t="shared" si="3"/>
        <v/>
      </c>
      <c r="H37" s="1" t="str">
        <f t="shared" si="4"/>
        <v/>
      </c>
      <c r="I37" s="1" t="str">
        <f t="shared" si="5"/>
        <v/>
      </c>
    </row>
    <row r="38" spans="1:9" ht="20.100000000000001" customHeight="1" x14ac:dyDescent="0.3">
      <c r="A38" s="3" t="s">
        <v>291</v>
      </c>
      <c r="B38" s="3" t="s">
        <v>292</v>
      </c>
      <c r="C38" s="3" t="s">
        <v>267</v>
      </c>
      <c r="D38" s="3"/>
      <c r="E38" s="3"/>
      <c r="F38" s="3"/>
      <c r="G38" s="1" t="str">
        <f t="shared" si="3"/>
        <v/>
      </c>
      <c r="H38" s="1" t="str">
        <f t="shared" si="4"/>
        <v/>
      </c>
      <c r="I38" s="1" t="str">
        <f t="shared" si="5"/>
        <v/>
      </c>
    </row>
    <row r="39" spans="1:9" ht="20.100000000000001" customHeight="1" x14ac:dyDescent="0.3">
      <c r="A39" s="3" t="s">
        <v>293</v>
      </c>
      <c r="B39" s="3" t="s">
        <v>294</v>
      </c>
      <c r="C39" s="3" t="s">
        <v>267</v>
      </c>
      <c r="D39" s="3"/>
      <c r="E39" s="3"/>
      <c r="F39" s="3"/>
      <c r="G39" s="1" t="str">
        <f t="shared" si="3"/>
        <v/>
      </c>
      <c r="H39" s="1" t="str">
        <f t="shared" si="4"/>
        <v/>
      </c>
      <c r="I39" s="1" t="str">
        <f t="shared" si="5"/>
        <v/>
      </c>
    </row>
  </sheetData>
  <mergeCells count="4">
    <mergeCell ref="A1:I1"/>
    <mergeCell ref="A4:I4"/>
    <mergeCell ref="A24:I24"/>
    <mergeCell ref="A3:I3"/>
  </mergeCells>
  <pageMargins left="0.25" right="0.25" top="0.75" bottom="0.75" header="0.3" footer="0.3"/>
  <pageSetup scale="82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H57"/>
  <sheetViews>
    <sheetView topLeftCell="A13" workbookViewId="0">
      <selection activeCell="E16" sqref="E16"/>
    </sheetView>
  </sheetViews>
  <sheetFormatPr defaultRowHeight="14.4" x14ac:dyDescent="0.3"/>
  <cols>
    <col min="1" max="1" width="22.6640625" customWidth="1"/>
    <col min="2" max="2" width="10.6640625" customWidth="1"/>
    <col min="3" max="3" width="33.6640625" customWidth="1"/>
    <col min="4" max="8" width="10.6640625" customWidth="1"/>
  </cols>
  <sheetData>
    <row r="1" spans="1:8" ht="46.5" customHeight="1" x14ac:dyDescent="0.9">
      <c r="A1" s="25" t="s">
        <v>312</v>
      </c>
      <c r="B1" s="21"/>
      <c r="C1" s="21"/>
      <c r="D1" s="21"/>
      <c r="E1" s="21"/>
      <c r="F1" s="21"/>
      <c r="G1" s="21"/>
      <c r="H1" s="22"/>
    </row>
    <row r="2" spans="1:8" ht="20.100000000000001" customHeight="1" x14ac:dyDescent="0.3">
      <c r="A2" s="1" t="s">
        <v>0</v>
      </c>
      <c r="B2" s="1" t="s">
        <v>1</v>
      </c>
      <c r="C2" s="1" t="s">
        <v>313</v>
      </c>
      <c r="D2" s="1" t="s">
        <v>320</v>
      </c>
      <c r="E2" s="1" t="s">
        <v>316</v>
      </c>
      <c r="F2" s="1" t="s">
        <v>317</v>
      </c>
      <c r="G2" s="1" t="s">
        <v>318</v>
      </c>
      <c r="H2" s="1" t="s">
        <v>319</v>
      </c>
    </row>
    <row r="3" spans="1:8" ht="30" customHeight="1" x14ac:dyDescent="0.5">
      <c r="A3" s="23" t="s">
        <v>295</v>
      </c>
      <c r="B3" s="21"/>
      <c r="C3" s="21"/>
      <c r="D3" s="21"/>
      <c r="E3" s="21"/>
      <c r="F3" s="21"/>
      <c r="G3" s="21"/>
      <c r="H3" s="22"/>
    </row>
    <row r="4" spans="1:8" ht="20.100000000000001" customHeight="1" x14ac:dyDescent="0.3">
      <c r="A4" s="20" t="s">
        <v>296</v>
      </c>
      <c r="B4" s="21"/>
      <c r="C4" s="21"/>
      <c r="D4" s="21"/>
      <c r="E4" s="21"/>
      <c r="F4" s="21"/>
      <c r="G4" s="21"/>
      <c r="H4" s="22"/>
    </row>
    <row r="5" spans="1:8" ht="20.100000000000001" customHeight="1" x14ac:dyDescent="0.3">
      <c r="A5" s="3" t="s">
        <v>110</v>
      </c>
      <c r="B5" s="3" t="s">
        <v>111</v>
      </c>
      <c r="C5" s="3" t="s">
        <v>296</v>
      </c>
      <c r="D5" s="3">
        <v>47.100999999999999</v>
      </c>
      <c r="E5" s="3"/>
      <c r="F5" s="1">
        <f t="shared" ref="F5:F11" si="0">IF(D5&lt;=0,"",D5+E5)</f>
        <v>47.100999999999999</v>
      </c>
      <c r="G5" s="1">
        <f t="shared" ref="G5:G11" si="1">IF(F5="","",RANK(F5,$F$5:$F$11,1))</f>
        <v>6</v>
      </c>
      <c r="H5" s="1">
        <f t="shared" ref="H5:H11" si="2">IF(G5="","",IF(G5&lt;=10,11-G5,0))</f>
        <v>5</v>
      </c>
    </row>
    <row r="6" spans="1:8" ht="20.100000000000001" customHeight="1" x14ac:dyDescent="0.3">
      <c r="A6" s="3" t="s">
        <v>108</v>
      </c>
      <c r="B6" s="3" t="s">
        <v>109</v>
      </c>
      <c r="C6" s="3" t="s">
        <v>296</v>
      </c>
      <c r="D6" s="3">
        <v>36.68</v>
      </c>
      <c r="E6" s="3"/>
      <c r="F6" s="1">
        <f t="shared" si="0"/>
        <v>36.68</v>
      </c>
      <c r="G6" s="1">
        <f t="shared" si="1"/>
        <v>4</v>
      </c>
      <c r="H6" s="1">
        <f t="shared" si="2"/>
        <v>7</v>
      </c>
    </row>
    <row r="7" spans="1:8" ht="20.100000000000001" customHeight="1" x14ac:dyDescent="0.3">
      <c r="A7" s="3" t="s">
        <v>106</v>
      </c>
      <c r="B7" s="3" t="s">
        <v>107</v>
      </c>
      <c r="C7" s="3" t="s">
        <v>296</v>
      </c>
      <c r="D7" s="3">
        <v>25.19</v>
      </c>
      <c r="E7" s="3"/>
      <c r="F7" s="1">
        <f t="shared" si="0"/>
        <v>25.19</v>
      </c>
      <c r="G7" s="1">
        <f t="shared" si="1"/>
        <v>2</v>
      </c>
      <c r="H7" s="1">
        <f t="shared" si="2"/>
        <v>9</v>
      </c>
    </row>
    <row r="8" spans="1:8" ht="20.100000000000001" customHeight="1" x14ac:dyDescent="0.3">
      <c r="A8" s="3" t="s">
        <v>297</v>
      </c>
      <c r="B8" s="3" t="s">
        <v>298</v>
      </c>
      <c r="C8" s="3" t="s">
        <v>296</v>
      </c>
      <c r="D8" s="3">
        <v>29.876000000000001</v>
      </c>
      <c r="E8" s="3"/>
      <c r="F8" s="1">
        <f t="shared" si="0"/>
        <v>29.876000000000001</v>
      </c>
      <c r="G8" s="1">
        <f t="shared" si="1"/>
        <v>3</v>
      </c>
      <c r="H8" s="1">
        <f t="shared" si="2"/>
        <v>8</v>
      </c>
    </row>
    <row r="9" spans="1:8" ht="20.100000000000001" customHeight="1" x14ac:dyDescent="0.3">
      <c r="A9" s="3" t="s">
        <v>114</v>
      </c>
      <c r="B9" s="3" t="s">
        <v>115</v>
      </c>
      <c r="C9" s="3" t="s">
        <v>296</v>
      </c>
      <c r="D9" s="3">
        <v>43.518999999999998</v>
      </c>
      <c r="E9" s="3"/>
      <c r="F9" s="1">
        <f t="shared" si="0"/>
        <v>43.518999999999998</v>
      </c>
      <c r="G9" s="1">
        <f t="shared" si="1"/>
        <v>5</v>
      </c>
      <c r="H9" s="1">
        <f t="shared" si="2"/>
        <v>6</v>
      </c>
    </row>
    <row r="10" spans="1:8" ht="20.100000000000001" customHeight="1" x14ac:dyDescent="0.3">
      <c r="A10" s="3" t="s">
        <v>116</v>
      </c>
      <c r="B10" s="3" t="s">
        <v>117</v>
      </c>
      <c r="C10" s="3" t="s">
        <v>296</v>
      </c>
      <c r="D10" s="3"/>
      <c r="E10" s="3"/>
      <c r="F10" s="1" t="str">
        <f t="shared" si="0"/>
        <v/>
      </c>
      <c r="G10" s="1" t="str">
        <f t="shared" si="1"/>
        <v/>
      </c>
      <c r="H10" s="1" t="str">
        <f t="shared" si="2"/>
        <v/>
      </c>
    </row>
    <row r="11" spans="1:8" ht="20.100000000000001" customHeight="1" x14ac:dyDescent="0.3">
      <c r="A11" s="3" t="s">
        <v>112</v>
      </c>
      <c r="B11" s="3" t="s">
        <v>113</v>
      </c>
      <c r="C11" s="3" t="s">
        <v>296</v>
      </c>
      <c r="D11" s="3">
        <v>23.370999999999999</v>
      </c>
      <c r="E11" s="3"/>
      <c r="F11" s="1">
        <f t="shared" si="0"/>
        <v>23.370999999999999</v>
      </c>
      <c r="G11" s="1">
        <f t="shared" si="1"/>
        <v>1</v>
      </c>
      <c r="H11" s="1">
        <f t="shared" si="2"/>
        <v>10</v>
      </c>
    </row>
    <row r="12" spans="1:8" ht="20.100000000000001" customHeight="1" x14ac:dyDescent="0.3">
      <c r="A12" s="24" t="s">
        <v>299</v>
      </c>
      <c r="B12" s="21"/>
      <c r="C12" s="21"/>
      <c r="D12" s="21"/>
      <c r="E12" s="21"/>
      <c r="F12" s="21"/>
      <c r="G12" s="21"/>
      <c r="H12" s="22"/>
    </row>
    <row r="13" spans="1:8" ht="20.100000000000001" customHeight="1" x14ac:dyDescent="0.3">
      <c r="A13" s="3" t="s">
        <v>141</v>
      </c>
      <c r="B13" s="3" t="s">
        <v>142</v>
      </c>
      <c r="C13" s="3" t="s">
        <v>299</v>
      </c>
      <c r="D13" s="3">
        <v>20.998999999999999</v>
      </c>
      <c r="E13" s="3"/>
      <c r="F13" s="1">
        <f t="shared" ref="F13:F38" si="3">IF(D13&lt;=0,"",D13+E13)</f>
        <v>20.998999999999999</v>
      </c>
      <c r="G13" s="1">
        <f t="shared" ref="G13:G38" si="4">IF(F13="","",RANK(F13,$F$13:$F$38,1))</f>
        <v>11</v>
      </c>
      <c r="H13" s="1">
        <f t="shared" ref="H13:H38" si="5">IF(G13="","",IF(G13&lt;=10,11-G13,0))</f>
        <v>0</v>
      </c>
    </row>
    <row r="14" spans="1:8" ht="20.100000000000001" customHeight="1" x14ac:dyDescent="0.3">
      <c r="A14" s="3" t="s">
        <v>151</v>
      </c>
      <c r="B14" s="3" t="s">
        <v>152</v>
      </c>
      <c r="C14" s="3" t="s">
        <v>299</v>
      </c>
      <c r="D14" s="3">
        <v>21.082000000000001</v>
      </c>
      <c r="E14" s="3"/>
      <c r="F14" s="1">
        <f t="shared" si="3"/>
        <v>21.082000000000001</v>
      </c>
      <c r="G14" s="1">
        <f t="shared" si="4"/>
        <v>12</v>
      </c>
      <c r="H14" s="1">
        <f t="shared" si="5"/>
        <v>0</v>
      </c>
    </row>
    <row r="15" spans="1:8" ht="20.100000000000001" customHeight="1" x14ac:dyDescent="0.3">
      <c r="A15" s="3" t="s">
        <v>133</v>
      </c>
      <c r="B15" s="3" t="s">
        <v>134</v>
      </c>
      <c r="C15" s="3" t="s">
        <v>299</v>
      </c>
      <c r="D15" s="3">
        <v>24.707999999999998</v>
      </c>
      <c r="E15" s="3">
        <v>5</v>
      </c>
      <c r="F15" s="1">
        <f t="shared" si="3"/>
        <v>29.707999999999998</v>
      </c>
      <c r="G15" s="1">
        <f t="shared" si="4"/>
        <v>23</v>
      </c>
      <c r="H15" s="1">
        <f t="shared" si="5"/>
        <v>0</v>
      </c>
    </row>
    <row r="16" spans="1:8" ht="20.100000000000001" customHeight="1" x14ac:dyDescent="0.3">
      <c r="A16" s="3" t="s">
        <v>145</v>
      </c>
      <c r="B16" s="3" t="s">
        <v>146</v>
      </c>
      <c r="C16" s="3" t="s">
        <v>299</v>
      </c>
      <c r="D16" s="3">
        <v>38.518999999999998</v>
      </c>
      <c r="E16" s="3"/>
      <c r="F16" s="1">
        <f t="shared" si="3"/>
        <v>38.518999999999998</v>
      </c>
      <c r="G16" s="1">
        <f t="shared" si="4"/>
        <v>24</v>
      </c>
      <c r="H16" s="1">
        <f t="shared" si="5"/>
        <v>0</v>
      </c>
    </row>
    <row r="17" spans="1:8" ht="20.100000000000001" customHeight="1" x14ac:dyDescent="0.3">
      <c r="A17" s="3" t="s">
        <v>153</v>
      </c>
      <c r="B17" s="3" t="s">
        <v>154</v>
      </c>
      <c r="C17" s="3" t="s">
        <v>299</v>
      </c>
      <c r="D17" s="3">
        <v>23.667999999999999</v>
      </c>
      <c r="E17" s="3"/>
      <c r="F17" s="1">
        <f t="shared" si="3"/>
        <v>23.667999999999999</v>
      </c>
      <c r="G17" s="1">
        <f t="shared" si="4"/>
        <v>17</v>
      </c>
      <c r="H17" s="1">
        <f t="shared" si="5"/>
        <v>0</v>
      </c>
    </row>
    <row r="18" spans="1:8" ht="20.100000000000001" customHeight="1" x14ac:dyDescent="0.3">
      <c r="A18" s="3" t="s">
        <v>121</v>
      </c>
      <c r="B18" s="3" t="s">
        <v>122</v>
      </c>
      <c r="C18" s="3" t="s">
        <v>299</v>
      </c>
      <c r="D18" s="3">
        <v>18.231999999999999</v>
      </c>
      <c r="E18" s="3"/>
      <c r="F18" s="1">
        <f t="shared" si="3"/>
        <v>18.231999999999999</v>
      </c>
      <c r="G18" s="1">
        <f t="shared" si="4"/>
        <v>1</v>
      </c>
      <c r="H18" s="1">
        <f t="shared" si="5"/>
        <v>10</v>
      </c>
    </row>
    <row r="19" spans="1:8" ht="20.100000000000001" customHeight="1" x14ac:dyDescent="0.3">
      <c r="A19" s="3" t="s">
        <v>300</v>
      </c>
      <c r="B19" s="3" t="s">
        <v>301</v>
      </c>
      <c r="C19" s="3" t="s">
        <v>299</v>
      </c>
      <c r="D19" s="3">
        <v>22.96</v>
      </c>
      <c r="E19" s="3"/>
      <c r="F19" s="1">
        <f t="shared" si="3"/>
        <v>22.96</v>
      </c>
      <c r="G19" s="1">
        <f t="shared" si="4"/>
        <v>16</v>
      </c>
      <c r="H19" s="1">
        <f t="shared" si="5"/>
        <v>0</v>
      </c>
    </row>
    <row r="20" spans="1:8" ht="20.100000000000001" customHeight="1" x14ac:dyDescent="0.3">
      <c r="A20" s="3" t="s">
        <v>302</v>
      </c>
      <c r="B20" s="3" t="s">
        <v>303</v>
      </c>
      <c r="C20" s="3" t="s">
        <v>299</v>
      </c>
      <c r="D20" s="3">
        <v>21.54</v>
      </c>
      <c r="E20" s="3"/>
      <c r="F20" s="1">
        <f t="shared" si="3"/>
        <v>21.54</v>
      </c>
      <c r="G20" s="1">
        <f t="shared" si="4"/>
        <v>14</v>
      </c>
      <c r="H20" s="1">
        <f t="shared" si="5"/>
        <v>0</v>
      </c>
    </row>
    <row r="21" spans="1:8" ht="20.100000000000001" customHeight="1" x14ac:dyDescent="0.3">
      <c r="A21" s="3" t="s">
        <v>147</v>
      </c>
      <c r="B21" s="3" t="s">
        <v>148</v>
      </c>
      <c r="C21" s="3" t="s">
        <v>299</v>
      </c>
      <c r="D21" s="3">
        <v>26.827999999999999</v>
      </c>
      <c r="E21" s="3"/>
      <c r="F21" s="1">
        <f t="shared" si="3"/>
        <v>26.827999999999999</v>
      </c>
      <c r="G21" s="1">
        <f t="shared" si="4"/>
        <v>22</v>
      </c>
      <c r="H21" s="1">
        <f t="shared" si="5"/>
        <v>0</v>
      </c>
    </row>
    <row r="22" spans="1:8" ht="20.100000000000001" customHeight="1" x14ac:dyDescent="0.3">
      <c r="A22" s="3" t="s">
        <v>125</v>
      </c>
      <c r="B22" s="3" t="s">
        <v>126</v>
      </c>
      <c r="C22" s="3" t="s">
        <v>299</v>
      </c>
      <c r="D22" s="3"/>
      <c r="E22" s="3"/>
      <c r="F22" s="1" t="str">
        <f t="shared" si="3"/>
        <v/>
      </c>
      <c r="G22" s="1" t="str">
        <f t="shared" si="4"/>
        <v/>
      </c>
      <c r="H22" s="1" t="str">
        <f t="shared" si="5"/>
        <v/>
      </c>
    </row>
    <row r="23" spans="1:8" ht="20.100000000000001" customHeight="1" x14ac:dyDescent="0.3">
      <c r="A23" s="3" t="s">
        <v>155</v>
      </c>
      <c r="B23" s="3" t="s">
        <v>156</v>
      </c>
      <c r="C23" s="3" t="s">
        <v>299</v>
      </c>
      <c r="D23" s="3">
        <v>24.827000000000002</v>
      </c>
      <c r="E23" s="3"/>
      <c r="F23" s="1">
        <f t="shared" si="3"/>
        <v>24.827000000000002</v>
      </c>
      <c r="G23" s="1">
        <f t="shared" si="4"/>
        <v>19</v>
      </c>
      <c r="H23" s="1">
        <f t="shared" si="5"/>
        <v>0</v>
      </c>
    </row>
    <row r="24" spans="1:8" ht="20.100000000000001" customHeight="1" x14ac:dyDescent="0.3">
      <c r="A24" s="3" t="s">
        <v>56</v>
      </c>
      <c r="B24" s="3" t="s">
        <v>57</v>
      </c>
      <c r="C24" s="3" t="s">
        <v>299</v>
      </c>
      <c r="D24" s="3">
        <v>20.805</v>
      </c>
      <c r="E24" s="3"/>
      <c r="F24" s="1">
        <f t="shared" si="3"/>
        <v>20.805</v>
      </c>
      <c r="G24" s="1">
        <f t="shared" si="4"/>
        <v>8</v>
      </c>
      <c r="H24" s="1">
        <f t="shared" si="5"/>
        <v>3</v>
      </c>
    </row>
    <row r="25" spans="1:8" ht="20.100000000000001" customHeight="1" x14ac:dyDescent="0.3">
      <c r="A25" s="3" t="s">
        <v>119</v>
      </c>
      <c r="B25" s="3" t="s">
        <v>120</v>
      </c>
      <c r="C25" s="3" t="s">
        <v>299</v>
      </c>
      <c r="D25" s="3">
        <v>21.347000000000001</v>
      </c>
      <c r="E25" s="3"/>
      <c r="F25" s="1">
        <f t="shared" si="3"/>
        <v>21.347000000000001</v>
      </c>
      <c r="G25" s="1">
        <f t="shared" si="4"/>
        <v>13</v>
      </c>
      <c r="H25" s="1">
        <f t="shared" si="5"/>
        <v>0</v>
      </c>
    </row>
    <row r="26" spans="1:8" ht="20.100000000000001" customHeight="1" x14ac:dyDescent="0.3">
      <c r="A26" s="3" t="s">
        <v>143</v>
      </c>
      <c r="B26" s="3" t="s">
        <v>144</v>
      </c>
      <c r="C26" s="3" t="s">
        <v>299</v>
      </c>
      <c r="D26" s="3">
        <v>20.927</v>
      </c>
      <c r="E26" s="3">
        <v>5</v>
      </c>
      <c r="F26" s="1">
        <f t="shared" si="3"/>
        <v>25.927</v>
      </c>
      <c r="G26" s="1">
        <f t="shared" si="4"/>
        <v>21</v>
      </c>
      <c r="H26" s="1">
        <f t="shared" si="5"/>
        <v>0</v>
      </c>
    </row>
    <row r="27" spans="1:8" ht="20.100000000000001" customHeight="1" x14ac:dyDescent="0.3">
      <c r="A27" s="3" t="s">
        <v>149</v>
      </c>
      <c r="B27" s="3" t="s">
        <v>150</v>
      </c>
      <c r="C27" s="3" t="s">
        <v>299</v>
      </c>
      <c r="D27" s="3">
        <v>18.725999999999999</v>
      </c>
      <c r="E27" s="3"/>
      <c r="F27" s="1">
        <f t="shared" si="3"/>
        <v>18.725999999999999</v>
      </c>
      <c r="G27" s="1">
        <f t="shared" si="4"/>
        <v>2</v>
      </c>
      <c r="H27" s="1">
        <f t="shared" si="5"/>
        <v>9</v>
      </c>
    </row>
    <row r="28" spans="1:8" ht="20.100000000000001" customHeight="1" x14ac:dyDescent="0.3">
      <c r="A28" s="3" t="s">
        <v>62</v>
      </c>
      <c r="B28" s="3" t="s">
        <v>63</v>
      </c>
      <c r="C28" s="3" t="s">
        <v>299</v>
      </c>
      <c r="D28" s="3">
        <v>20.544</v>
      </c>
      <c r="E28" s="3"/>
      <c r="F28" s="1">
        <f t="shared" si="3"/>
        <v>20.544</v>
      </c>
      <c r="G28" s="1">
        <f t="shared" si="4"/>
        <v>6</v>
      </c>
      <c r="H28" s="1">
        <f t="shared" si="5"/>
        <v>5</v>
      </c>
    </row>
    <row r="29" spans="1:8" ht="20.100000000000001" customHeight="1" x14ac:dyDescent="0.3">
      <c r="A29" s="3" t="s">
        <v>304</v>
      </c>
      <c r="B29" s="3" t="s">
        <v>305</v>
      </c>
      <c r="C29" s="3" t="s">
        <v>299</v>
      </c>
      <c r="D29" s="3"/>
      <c r="E29" s="3"/>
      <c r="F29" s="1" t="str">
        <f t="shared" si="3"/>
        <v/>
      </c>
      <c r="G29" s="1" t="str">
        <f t="shared" si="4"/>
        <v/>
      </c>
      <c r="H29" s="1" t="str">
        <f t="shared" si="5"/>
        <v/>
      </c>
    </row>
    <row r="30" spans="1:8" ht="20.100000000000001" customHeight="1" x14ac:dyDescent="0.3">
      <c r="A30" s="3" t="s">
        <v>139</v>
      </c>
      <c r="B30" s="3" t="s">
        <v>140</v>
      </c>
      <c r="C30" s="3" t="s">
        <v>299</v>
      </c>
      <c r="D30" s="3">
        <v>24.437000000000001</v>
      </c>
      <c r="E30" s="3"/>
      <c r="F30" s="1">
        <f t="shared" si="3"/>
        <v>24.437000000000001</v>
      </c>
      <c r="G30" s="1">
        <f t="shared" si="4"/>
        <v>18</v>
      </c>
      <c r="H30" s="1">
        <f t="shared" si="5"/>
        <v>0</v>
      </c>
    </row>
    <row r="31" spans="1:8" ht="20.100000000000001" customHeight="1" x14ac:dyDescent="0.3">
      <c r="A31" s="3" t="s">
        <v>123</v>
      </c>
      <c r="B31" s="3" t="s">
        <v>124</v>
      </c>
      <c r="C31" s="3" t="s">
        <v>299</v>
      </c>
      <c r="D31" s="3">
        <v>19.818999999999999</v>
      </c>
      <c r="E31" s="3"/>
      <c r="F31" s="1">
        <f t="shared" si="3"/>
        <v>19.818999999999999</v>
      </c>
      <c r="G31" s="1">
        <f t="shared" si="4"/>
        <v>3</v>
      </c>
      <c r="H31" s="1">
        <f t="shared" si="5"/>
        <v>8</v>
      </c>
    </row>
    <row r="32" spans="1:8" ht="20.100000000000001" customHeight="1" x14ac:dyDescent="0.3">
      <c r="A32" s="3" t="s">
        <v>306</v>
      </c>
      <c r="B32" s="3" t="s">
        <v>307</v>
      </c>
      <c r="C32" s="3" t="s">
        <v>299</v>
      </c>
      <c r="D32" s="3">
        <v>20.02</v>
      </c>
      <c r="E32" s="3"/>
      <c r="F32" s="1">
        <f t="shared" si="3"/>
        <v>20.02</v>
      </c>
      <c r="G32" s="1">
        <f t="shared" si="4"/>
        <v>4</v>
      </c>
      <c r="H32" s="1">
        <f t="shared" si="5"/>
        <v>7</v>
      </c>
    </row>
    <row r="33" spans="1:8" ht="20.100000000000001" customHeight="1" x14ac:dyDescent="0.3">
      <c r="A33" s="3" t="s">
        <v>127</v>
      </c>
      <c r="B33" s="3" t="s">
        <v>128</v>
      </c>
      <c r="C33" s="3" t="s">
        <v>299</v>
      </c>
      <c r="D33" s="3">
        <v>20.599</v>
      </c>
      <c r="E33" s="3"/>
      <c r="F33" s="1">
        <f t="shared" si="3"/>
        <v>20.599</v>
      </c>
      <c r="G33" s="1">
        <f t="shared" si="4"/>
        <v>7</v>
      </c>
      <c r="H33" s="1">
        <f t="shared" si="5"/>
        <v>4</v>
      </c>
    </row>
    <row r="34" spans="1:8" ht="20.100000000000001" customHeight="1" x14ac:dyDescent="0.3">
      <c r="A34" s="3" t="s">
        <v>58</v>
      </c>
      <c r="B34" s="3" t="s">
        <v>59</v>
      </c>
      <c r="C34" s="3" t="s">
        <v>299</v>
      </c>
      <c r="D34" s="3">
        <v>20.893000000000001</v>
      </c>
      <c r="E34" s="3"/>
      <c r="F34" s="1">
        <f t="shared" si="3"/>
        <v>20.893000000000001</v>
      </c>
      <c r="G34" s="1">
        <f t="shared" si="4"/>
        <v>10</v>
      </c>
      <c r="H34" s="1">
        <f t="shared" si="5"/>
        <v>1</v>
      </c>
    </row>
    <row r="35" spans="1:8" ht="20.100000000000001" customHeight="1" x14ac:dyDescent="0.3">
      <c r="A35" s="3" t="s">
        <v>131</v>
      </c>
      <c r="B35" s="3" t="s">
        <v>132</v>
      </c>
      <c r="C35" s="3" t="s">
        <v>299</v>
      </c>
      <c r="D35" s="3">
        <v>20.834</v>
      </c>
      <c r="E35" s="3"/>
      <c r="F35" s="1">
        <f t="shared" si="3"/>
        <v>20.834</v>
      </c>
      <c r="G35" s="1">
        <f t="shared" si="4"/>
        <v>9</v>
      </c>
      <c r="H35" s="1">
        <f t="shared" si="5"/>
        <v>2</v>
      </c>
    </row>
    <row r="36" spans="1:8" ht="20.100000000000001" customHeight="1" x14ac:dyDescent="0.3">
      <c r="A36" s="3" t="s">
        <v>53</v>
      </c>
      <c r="B36" s="3" t="s">
        <v>54</v>
      </c>
      <c r="C36" s="3" t="s">
        <v>299</v>
      </c>
      <c r="D36" s="3">
        <v>22.623000000000001</v>
      </c>
      <c r="E36" s="3"/>
      <c r="F36" s="1">
        <f t="shared" si="3"/>
        <v>22.623000000000001</v>
      </c>
      <c r="G36" s="1">
        <f t="shared" si="4"/>
        <v>15</v>
      </c>
      <c r="H36" s="1">
        <f t="shared" si="5"/>
        <v>0</v>
      </c>
    </row>
    <row r="37" spans="1:8" ht="20.100000000000001" customHeight="1" x14ac:dyDescent="0.3">
      <c r="A37" s="3" t="s">
        <v>129</v>
      </c>
      <c r="B37" s="3" t="s">
        <v>130</v>
      </c>
      <c r="C37" s="3" t="s">
        <v>299</v>
      </c>
      <c r="D37" s="3">
        <v>20.875</v>
      </c>
      <c r="E37" s="3">
        <v>5</v>
      </c>
      <c r="F37" s="1">
        <f t="shared" si="3"/>
        <v>25.875</v>
      </c>
      <c r="G37" s="1">
        <f t="shared" si="4"/>
        <v>20</v>
      </c>
      <c r="H37" s="1">
        <f t="shared" si="5"/>
        <v>0</v>
      </c>
    </row>
    <row r="38" spans="1:8" ht="20.100000000000001" customHeight="1" x14ac:dyDescent="0.3">
      <c r="A38" s="3" t="s">
        <v>135</v>
      </c>
      <c r="B38" s="3" t="s">
        <v>136</v>
      </c>
      <c r="C38" s="3" t="s">
        <v>299</v>
      </c>
      <c r="D38" s="3">
        <v>20.111999999999998</v>
      </c>
      <c r="E38" s="3"/>
      <c r="F38" s="1">
        <f t="shared" si="3"/>
        <v>20.111999999999998</v>
      </c>
      <c r="G38" s="1">
        <f t="shared" si="4"/>
        <v>5</v>
      </c>
      <c r="H38" s="1">
        <f t="shared" si="5"/>
        <v>6</v>
      </c>
    </row>
    <row r="39" spans="1:8" ht="20.100000000000001" customHeight="1" x14ac:dyDescent="0.3">
      <c r="A39" s="20" t="s">
        <v>308</v>
      </c>
      <c r="B39" s="21"/>
      <c r="C39" s="21"/>
      <c r="D39" s="21"/>
      <c r="E39" s="21"/>
      <c r="F39" s="21"/>
      <c r="G39" s="21"/>
      <c r="H39" s="22"/>
    </row>
    <row r="40" spans="1:8" ht="20.100000000000001" customHeight="1" x14ac:dyDescent="0.3">
      <c r="A40" s="3" t="s">
        <v>168</v>
      </c>
      <c r="B40" s="3" t="s">
        <v>169</v>
      </c>
      <c r="C40" s="3" t="s">
        <v>308</v>
      </c>
      <c r="D40" s="3"/>
      <c r="E40" s="3"/>
      <c r="F40" s="1" t="str">
        <f t="shared" ref="F40:F57" si="6">IF(D40&lt;=0,"",D40+E40)</f>
        <v/>
      </c>
      <c r="G40" s="1" t="str">
        <f t="shared" ref="G40:G57" si="7">IF(F40="","",RANK(F40,$F$40:$F$57,1))</f>
        <v/>
      </c>
      <c r="H40" s="1" t="str">
        <f t="shared" ref="H40:H57" si="8">IF(G40="","",IF(G40&lt;=10,11-G40,0))</f>
        <v/>
      </c>
    </row>
    <row r="41" spans="1:8" ht="20.100000000000001" customHeight="1" x14ac:dyDescent="0.3">
      <c r="A41" s="3" t="s">
        <v>174</v>
      </c>
      <c r="B41" s="3" t="s">
        <v>175</v>
      </c>
      <c r="C41" s="3" t="s">
        <v>308</v>
      </c>
      <c r="D41" s="3"/>
      <c r="E41" s="3"/>
      <c r="F41" s="1" t="str">
        <f t="shared" si="6"/>
        <v/>
      </c>
      <c r="G41" s="1" t="str">
        <f t="shared" si="7"/>
        <v/>
      </c>
      <c r="H41" s="1" t="str">
        <f t="shared" si="8"/>
        <v/>
      </c>
    </row>
    <row r="42" spans="1:8" ht="20.100000000000001" customHeight="1" x14ac:dyDescent="0.3">
      <c r="A42" s="3" t="s">
        <v>73</v>
      </c>
      <c r="B42" s="3" t="s">
        <v>74</v>
      </c>
      <c r="C42" s="3" t="s">
        <v>308</v>
      </c>
      <c r="D42" s="3">
        <v>20.023</v>
      </c>
      <c r="E42" s="3"/>
      <c r="F42" s="1">
        <f t="shared" si="6"/>
        <v>20.023</v>
      </c>
      <c r="G42" s="1">
        <f t="shared" si="7"/>
        <v>3</v>
      </c>
      <c r="H42" s="1">
        <f t="shared" si="8"/>
        <v>8</v>
      </c>
    </row>
    <row r="43" spans="1:8" ht="20.100000000000001" customHeight="1" x14ac:dyDescent="0.3">
      <c r="A43" s="3" t="s">
        <v>75</v>
      </c>
      <c r="B43" s="3" t="s">
        <v>76</v>
      </c>
      <c r="C43" s="3" t="s">
        <v>308</v>
      </c>
      <c r="D43" s="3">
        <v>18.539000000000001</v>
      </c>
      <c r="E43" s="3"/>
      <c r="F43" s="1">
        <f t="shared" si="6"/>
        <v>18.539000000000001</v>
      </c>
      <c r="G43" s="1">
        <f t="shared" si="7"/>
        <v>1</v>
      </c>
      <c r="H43" s="1">
        <f t="shared" si="8"/>
        <v>10</v>
      </c>
    </row>
    <row r="44" spans="1:8" ht="20.100000000000001" customHeight="1" x14ac:dyDescent="0.3">
      <c r="A44" s="3" t="s">
        <v>60</v>
      </c>
      <c r="B44" s="3" t="s">
        <v>61</v>
      </c>
      <c r="C44" s="3" t="s">
        <v>308</v>
      </c>
      <c r="D44" s="3">
        <v>18.696999999999999</v>
      </c>
      <c r="E44" s="3">
        <v>5</v>
      </c>
      <c r="F44" s="1">
        <f t="shared" si="6"/>
        <v>23.696999999999999</v>
      </c>
      <c r="G44" s="1">
        <f t="shared" si="7"/>
        <v>15</v>
      </c>
      <c r="H44" s="1">
        <f t="shared" si="8"/>
        <v>0</v>
      </c>
    </row>
    <row r="45" spans="1:8" ht="20.100000000000001" customHeight="1" x14ac:dyDescent="0.3">
      <c r="A45" s="3" t="s">
        <v>172</v>
      </c>
      <c r="B45" s="3" t="s">
        <v>173</v>
      </c>
      <c r="C45" s="3" t="s">
        <v>308</v>
      </c>
      <c r="D45" s="3">
        <v>22.178999999999998</v>
      </c>
      <c r="E45" s="3"/>
      <c r="F45" s="1">
        <f t="shared" si="6"/>
        <v>22.178999999999998</v>
      </c>
      <c r="G45" s="1">
        <f t="shared" si="7"/>
        <v>12</v>
      </c>
      <c r="H45" s="1">
        <f t="shared" si="8"/>
        <v>0</v>
      </c>
    </row>
    <row r="46" spans="1:8" ht="20.100000000000001" customHeight="1" x14ac:dyDescent="0.3">
      <c r="A46" s="3" t="s">
        <v>68</v>
      </c>
      <c r="B46" s="3" t="s">
        <v>69</v>
      </c>
      <c r="C46" s="3" t="s">
        <v>308</v>
      </c>
      <c r="D46" s="3">
        <v>22.306000000000001</v>
      </c>
      <c r="E46" s="3"/>
      <c r="F46" s="1">
        <f t="shared" si="6"/>
        <v>22.306000000000001</v>
      </c>
      <c r="G46" s="1">
        <f t="shared" si="7"/>
        <v>13</v>
      </c>
      <c r="H46" s="1">
        <f t="shared" si="8"/>
        <v>0</v>
      </c>
    </row>
    <row r="47" spans="1:8" ht="20.100000000000001" customHeight="1" x14ac:dyDescent="0.3">
      <c r="A47" s="3" t="s">
        <v>158</v>
      </c>
      <c r="B47" s="3" t="s">
        <v>159</v>
      </c>
      <c r="C47" s="3" t="s">
        <v>308</v>
      </c>
      <c r="D47" s="3">
        <v>22.585000000000001</v>
      </c>
      <c r="E47" s="3"/>
      <c r="F47" s="1">
        <f t="shared" si="6"/>
        <v>22.585000000000001</v>
      </c>
      <c r="G47" s="1">
        <f t="shared" si="7"/>
        <v>14</v>
      </c>
      <c r="H47" s="1">
        <f t="shared" si="8"/>
        <v>0</v>
      </c>
    </row>
    <row r="48" spans="1:8" ht="20.100000000000001" customHeight="1" x14ac:dyDescent="0.3">
      <c r="A48" s="3" t="s">
        <v>160</v>
      </c>
      <c r="B48" s="3" t="s">
        <v>161</v>
      </c>
      <c r="C48" s="3" t="s">
        <v>308</v>
      </c>
      <c r="D48" s="3">
        <v>21.385999999999999</v>
      </c>
      <c r="E48" s="3"/>
      <c r="F48" s="1">
        <f t="shared" si="6"/>
        <v>21.385999999999999</v>
      </c>
      <c r="G48" s="1">
        <f t="shared" si="7"/>
        <v>6</v>
      </c>
      <c r="H48" s="1">
        <f t="shared" si="8"/>
        <v>5</v>
      </c>
    </row>
    <row r="49" spans="1:8" ht="20.100000000000001" customHeight="1" x14ac:dyDescent="0.3">
      <c r="A49" s="3" t="s">
        <v>170</v>
      </c>
      <c r="B49" s="3" t="s">
        <v>171</v>
      </c>
      <c r="C49" s="3" t="s">
        <v>308</v>
      </c>
      <c r="D49" s="3">
        <v>22.318000000000001</v>
      </c>
      <c r="E49" s="3">
        <v>5</v>
      </c>
      <c r="F49" s="1">
        <f t="shared" si="6"/>
        <v>27.318000000000001</v>
      </c>
      <c r="G49" s="1">
        <f t="shared" si="7"/>
        <v>16</v>
      </c>
      <c r="H49" s="1">
        <f t="shared" si="8"/>
        <v>0</v>
      </c>
    </row>
    <row r="50" spans="1:8" ht="20.100000000000001" customHeight="1" x14ac:dyDescent="0.3">
      <c r="A50" s="3" t="s">
        <v>71</v>
      </c>
      <c r="B50" s="3" t="s">
        <v>72</v>
      </c>
      <c r="C50" s="3" t="s">
        <v>308</v>
      </c>
      <c r="D50" s="3">
        <v>21.879000000000001</v>
      </c>
      <c r="E50" s="3"/>
      <c r="F50" s="1">
        <f t="shared" si="6"/>
        <v>21.879000000000001</v>
      </c>
      <c r="G50" s="1">
        <f t="shared" si="7"/>
        <v>10</v>
      </c>
      <c r="H50" s="1">
        <f t="shared" si="8"/>
        <v>1</v>
      </c>
    </row>
    <row r="51" spans="1:8" ht="20.100000000000001" customHeight="1" x14ac:dyDescent="0.3">
      <c r="A51" s="3" t="s">
        <v>79</v>
      </c>
      <c r="B51" s="3" t="s">
        <v>80</v>
      </c>
      <c r="C51" s="3" t="s">
        <v>308</v>
      </c>
      <c r="D51" s="3">
        <v>20.67</v>
      </c>
      <c r="E51" s="3"/>
      <c r="F51" s="1">
        <f t="shared" si="6"/>
        <v>20.67</v>
      </c>
      <c r="G51" s="1">
        <f t="shared" si="7"/>
        <v>4</v>
      </c>
      <c r="H51" s="1">
        <f t="shared" si="8"/>
        <v>7</v>
      </c>
    </row>
    <row r="52" spans="1:8" ht="20.100000000000001" customHeight="1" x14ac:dyDescent="0.3">
      <c r="A52" s="3" t="s">
        <v>166</v>
      </c>
      <c r="B52" s="3" t="s">
        <v>167</v>
      </c>
      <c r="C52" s="3" t="s">
        <v>308</v>
      </c>
      <c r="D52" s="3">
        <v>21.658000000000001</v>
      </c>
      <c r="E52" s="3"/>
      <c r="F52" s="1">
        <f t="shared" si="6"/>
        <v>21.658000000000001</v>
      </c>
      <c r="G52" s="1">
        <f t="shared" si="7"/>
        <v>9</v>
      </c>
      <c r="H52" s="1">
        <f t="shared" si="8"/>
        <v>2</v>
      </c>
    </row>
    <row r="53" spans="1:8" ht="20.100000000000001" customHeight="1" x14ac:dyDescent="0.3">
      <c r="A53" s="3" t="s">
        <v>162</v>
      </c>
      <c r="B53" s="3" t="s">
        <v>163</v>
      </c>
      <c r="C53" s="3" t="s">
        <v>308</v>
      </c>
      <c r="D53" s="3">
        <v>20.95</v>
      </c>
      <c r="E53" s="3"/>
      <c r="F53" s="1">
        <f t="shared" si="6"/>
        <v>20.95</v>
      </c>
      <c r="G53" s="1">
        <f t="shared" si="7"/>
        <v>5</v>
      </c>
      <c r="H53" s="1">
        <f t="shared" si="8"/>
        <v>6</v>
      </c>
    </row>
    <row r="54" spans="1:8" ht="20.100000000000001" customHeight="1" x14ac:dyDescent="0.3">
      <c r="A54" s="3" t="s">
        <v>66</v>
      </c>
      <c r="B54" s="3" t="s">
        <v>67</v>
      </c>
      <c r="C54" s="3" t="s">
        <v>308</v>
      </c>
      <c r="D54" s="3">
        <v>18.725000000000001</v>
      </c>
      <c r="E54" s="3"/>
      <c r="F54" s="1">
        <f t="shared" si="6"/>
        <v>18.725000000000001</v>
      </c>
      <c r="G54" s="1">
        <f t="shared" si="7"/>
        <v>2</v>
      </c>
      <c r="H54" s="1">
        <f t="shared" si="8"/>
        <v>9</v>
      </c>
    </row>
    <row r="55" spans="1:8" ht="20.100000000000001" customHeight="1" x14ac:dyDescent="0.3">
      <c r="A55" s="3" t="s">
        <v>164</v>
      </c>
      <c r="B55" s="3" t="s">
        <v>165</v>
      </c>
      <c r="C55" s="3" t="s">
        <v>308</v>
      </c>
      <c r="D55" s="3">
        <v>21.393000000000001</v>
      </c>
      <c r="E55" s="3"/>
      <c r="F55" s="1">
        <f t="shared" si="6"/>
        <v>21.393000000000001</v>
      </c>
      <c r="G55" s="1">
        <f t="shared" si="7"/>
        <v>7</v>
      </c>
      <c r="H55" s="1">
        <f t="shared" si="8"/>
        <v>4</v>
      </c>
    </row>
    <row r="56" spans="1:8" ht="20.100000000000001" customHeight="1" x14ac:dyDescent="0.3">
      <c r="A56" s="3" t="s">
        <v>64</v>
      </c>
      <c r="B56" s="3" t="s">
        <v>65</v>
      </c>
      <c r="C56" s="3" t="s">
        <v>308</v>
      </c>
      <c r="D56" s="3">
        <v>22.013999999999999</v>
      </c>
      <c r="E56" s="3"/>
      <c r="F56" s="1">
        <f t="shared" si="6"/>
        <v>22.013999999999999</v>
      </c>
      <c r="G56" s="1">
        <f t="shared" si="7"/>
        <v>11</v>
      </c>
      <c r="H56" s="1">
        <f t="shared" si="8"/>
        <v>0</v>
      </c>
    </row>
    <row r="57" spans="1:8" ht="20.100000000000001" customHeight="1" x14ac:dyDescent="0.3">
      <c r="A57" s="3" t="s">
        <v>309</v>
      </c>
      <c r="B57" s="3" t="s">
        <v>310</v>
      </c>
      <c r="C57" s="3" t="s">
        <v>311</v>
      </c>
      <c r="D57" s="3">
        <v>21.504999999999999</v>
      </c>
      <c r="E57" s="3"/>
      <c r="F57" s="1">
        <f t="shared" si="6"/>
        <v>21.504999999999999</v>
      </c>
      <c r="G57" s="1">
        <f t="shared" si="7"/>
        <v>8</v>
      </c>
      <c r="H57" s="1">
        <f t="shared" si="8"/>
        <v>3</v>
      </c>
    </row>
  </sheetData>
  <mergeCells count="5">
    <mergeCell ref="A4:H4"/>
    <mergeCell ref="A3:H3"/>
    <mergeCell ref="A39:H39"/>
    <mergeCell ref="A12:H12"/>
    <mergeCell ref="A1:H1"/>
  </mergeCells>
  <pageMargins left="0.25" right="0.25" top="0.75" bottom="0.75" header="0.3" footer="0.3"/>
  <pageSetup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32"/>
  <sheetViews>
    <sheetView workbookViewId="0">
      <selection activeCell="D12" sqref="D12"/>
    </sheetView>
  </sheetViews>
  <sheetFormatPr defaultRowHeight="14.4" x14ac:dyDescent="0.3"/>
  <cols>
    <col min="1" max="1" width="22.6640625" customWidth="1"/>
    <col min="2" max="2" width="10.6640625" customWidth="1"/>
    <col min="3" max="3" width="33.6640625" customWidth="1"/>
    <col min="4" max="8" width="10.6640625" customWidth="1"/>
  </cols>
  <sheetData>
    <row r="1" spans="1:8" ht="46.5" customHeight="1" x14ac:dyDescent="0.9">
      <c r="A1" s="25" t="s">
        <v>312</v>
      </c>
      <c r="B1" s="21"/>
      <c r="C1" s="21"/>
      <c r="D1" s="21"/>
      <c r="E1" s="21"/>
      <c r="F1" s="21"/>
      <c r="G1" s="21"/>
      <c r="H1" s="22"/>
    </row>
    <row r="2" spans="1:8" ht="20.100000000000001" customHeight="1" x14ac:dyDescent="0.3">
      <c r="A2" s="1" t="s">
        <v>0</v>
      </c>
      <c r="B2" s="1" t="s">
        <v>1</v>
      </c>
      <c r="C2" s="1" t="s">
        <v>2</v>
      </c>
      <c r="D2" s="1" t="s">
        <v>320</v>
      </c>
      <c r="E2" s="1" t="s">
        <v>316</v>
      </c>
      <c r="F2" s="1" t="s">
        <v>317</v>
      </c>
      <c r="G2" s="1" t="s">
        <v>318</v>
      </c>
      <c r="H2" s="1" t="s">
        <v>319</v>
      </c>
    </row>
    <row r="3" spans="1:8" ht="30" customHeight="1" x14ac:dyDescent="0.5">
      <c r="A3" s="38" t="s">
        <v>37</v>
      </c>
      <c r="B3" s="21"/>
      <c r="C3" s="21"/>
      <c r="D3" s="21"/>
      <c r="E3" s="21"/>
      <c r="F3" s="21"/>
      <c r="G3" s="21"/>
      <c r="H3" s="22"/>
    </row>
    <row r="4" spans="1:8" ht="20.100000000000001" customHeight="1" x14ac:dyDescent="0.3">
      <c r="A4" s="33" t="s">
        <v>38</v>
      </c>
      <c r="B4" s="21"/>
      <c r="C4" s="21"/>
      <c r="D4" s="21"/>
      <c r="E4" s="21"/>
      <c r="F4" s="21"/>
      <c r="G4" s="21"/>
      <c r="H4" s="22"/>
    </row>
    <row r="5" spans="1:8" ht="20.100000000000001" customHeight="1" x14ac:dyDescent="0.3">
      <c r="A5" s="3" t="s">
        <v>39</v>
      </c>
      <c r="B5" s="3" t="s">
        <v>40</v>
      </c>
      <c r="C5" s="3" t="s">
        <v>38</v>
      </c>
      <c r="D5" s="3">
        <v>0</v>
      </c>
      <c r="E5" s="3"/>
      <c r="F5" s="1" t="str">
        <f>IF(D5&lt;=0,"",D5+E5)</f>
        <v/>
      </c>
      <c r="G5" s="1" t="str">
        <f>IF(F5="","",RANK(F5,$F$5:$F$7,1))</f>
        <v/>
      </c>
      <c r="H5" s="1" t="str">
        <f>IF(G5="","",IF(G5&lt;=10,11-G5,0))</f>
        <v/>
      </c>
    </row>
    <row r="6" spans="1:8" ht="20.100000000000001" customHeight="1" x14ac:dyDescent="0.3">
      <c r="A6" s="3" t="s">
        <v>41</v>
      </c>
      <c r="B6" s="3" t="s">
        <v>42</v>
      </c>
      <c r="C6" s="3" t="s">
        <v>38</v>
      </c>
      <c r="D6" s="3">
        <v>0</v>
      </c>
      <c r="E6" s="3"/>
      <c r="F6" s="1" t="str">
        <f>IF(D6&lt;=0,"",D6+E6)</f>
        <v/>
      </c>
      <c r="G6" s="1" t="str">
        <f>IF(F6="","",RANK(F6,$F$5:$F$7,1))</f>
        <v/>
      </c>
      <c r="H6" s="1" t="str">
        <f>IF(G6="","",IF(G6&lt;=10,11-G6,0))</f>
        <v/>
      </c>
    </row>
    <row r="7" spans="1:8" ht="20.100000000000001" customHeight="1" x14ac:dyDescent="0.3">
      <c r="A7" s="3" t="s">
        <v>43</v>
      </c>
      <c r="B7" s="3" t="s">
        <v>44</v>
      </c>
      <c r="C7" s="3" t="s">
        <v>38</v>
      </c>
      <c r="D7" s="3">
        <v>0</v>
      </c>
      <c r="E7" s="3"/>
      <c r="F7" s="1" t="str">
        <f>IF(D7&lt;=0,"",D7+E7)</f>
        <v/>
      </c>
      <c r="G7" s="1" t="str">
        <f>IF(F7="","",RANK(F7,$F$5:$F$7,1))</f>
        <v/>
      </c>
      <c r="H7" s="1" t="str">
        <f>IF(G7="","",IF(G7&lt;=10,11-G7,0))</f>
        <v/>
      </c>
    </row>
    <row r="8" spans="1:8" ht="20.100000000000001" customHeight="1" x14ac:dyDescent="0.3">
      <c r="A8" s="33" t="s">
        <v>45</v>
      </c>
      <c r="B8" s="21"/>
      <c r="C8" s="21"/>
      <c r="D8" s="21"/>
      <c r="E8" s="21"/>
      <c r="F8" s="21"/>
      <c r="G8" s="21"/>
      <c r="H8" s="22"/>
    </row>
    <row r="9" spans="1:8" ht="20.100000000000001" customHeight="1" x14ac:dyDescent="0.3">
      <c r="A9" s="3" t="s">
        <v>46</v>
      </c>
      <c r="B9" s="3" t="s">
        <v>47</v>
      </c>
      <c r="C9" s="3" t="s">
        <v>45</v>
      </c>
      <c r="D9" s="3">
        <v>0</v>
      </c>
      <c r="E9" s="3"/>
      <c r="F9" s="1" t="str">
        <f>IF(D9&lt;=0,"",D9+E9)</f>
        <v/>
      </c>
      <c r="G9" s="1" t="str">
        <f>IF(F9="","",RANK(F9,$F$9:$F$9,1))</f>
        <v/>
      </c>
      <c r="H9" s="1" t="str">
        <f>IF(G9="","",IF(G9&lt;=10,11-G9,0))</f>
        <v/>
      </c>
    </row>
    <row r="10" spans="1:8" ht="20.100000000000001" customHeight="1" x14ac:dyDescent="0.3">
      <c r="A10" s="33"/>
      <c r="B10" s="21"/>
      <c r="C10" s="21"/>
      <c r="D10" s="21"/>
      <c r="E10" s="21"/>
      <c r="F10" s="21"/>
      <c r="G10" s="21"/>
      <c r="H10" s="22"/>
    </row>
    <row r="11" spans="1:8" ht="20.100000000000001" customHeight="1" x14ac:dyDescent="0.3">
      <c r="A11" s="3" t="s">
        <v>49</v>
      </c>
      <c r="B11" s="3" t="s">
        <v>50</v>
      </c>
      <c r="C11" s="3" t="s">
        <v>48</v>
      </c>
      <c r="D11" s="3">
        <v>0</v>
      </c>
      <c r="E11" s="3"/>
      <c r="F11" s="1" t="str">
        <f>IF(D11&lt;=0,"",D11+E11)</f>
        <v/>
      </c>
      <c r="G11" s="1" t="str">
        <f>IF(F11="","",RANK(F11,$F$11:$F$11,1))</f>
        <v/>
      </c>
      <c r="H11" s="1" t="str">
        <f>IF(G11="","",IF(G11&lt;=10,11-G11,0))</f>
        <v/>
      </c>
    </row>
    <row r="12" spans="1:8" ht="20.100000000000001" customHeight="1" x14ac:dyDescent="0.3"/>
    <row r="13" spans="1:8" ht="20.100000000000001" customHeight="1" x14ac:dyDescent="0.3"/>
    <row r="14" spans="1:8" ht="20.100000000000001" customHeight="1" x14ac:dyDescent="0.3"/>
    <row r="15" spans="1:8" ht="20.100000000000001" customHeight="1" x14ac:dyDescent="0.3"/>
    <row r="16" spans="1:8" ht="20.100000000000001" customHeight="1" x14ac:dyDescent="0.3"/>
    <row r="17" ht="20.100000000000001" customHeight="1" x14ac:dyDescent="0.3"/>
    <row r="18" ht="20.100000000000001" customHeight="1" x14ac:dyDescent="0.3"/>
    <row r="19" ht="20.100000000000001" customHeight="1" x14ac:dyDescent="0.3"/>
    <row r="20" ht="20.100000000000001" customHeight="1" x14ac:dyDescent="0.3"/>
    <row r="21" ht="20.100000000000001" customHeight="1" x14ac:dyDescent="0.3"/>
    <row r="22" ht="20.100000000000001" customHeight="1" x14ac:dyDescent="0.3"/>
    <row r="23" ht="20.100000000000001" customHeight="1" x14ac:dyDescent="0.3"/>
    <row r="24" ht="20.100000000000001" customHeight="1" x14ac:dyDescent="0.3"/>
    <row r="25" ht="20.100000000000001" customHeight="1" x14ac:dyDescent="0.3"/>
    <row r="26" ht="20.100000000000001" customHeight="1" x14ac:dyDescent="0.3"/>
    <row r="27" ht="20.100000000000001" customHeight="1" x14ac:dyDescent="0.3"/>
    <row r="28" ht="20.100000000000001" customHeight="1" x14ac:dyDescent="0.3"/>
    <row r="29" ht="20.100000000000001" customHeight="1" x14ac:dyDescent="0.3"/>
    <row r="30" ht="20.100000000000001" customHeight="1" x14ac:dyDescent="0.3"/>
    <row r="31" ht="20.100000000000001" customHeight="1" x14ac:dyDescent="0.3"/>
    <row r="32" ht="20.100000000000001" customHeight="1" x14ac:dyDescent="0.3"/>
  </sheetData>
  <mergeCells count="5">
    <mergeCell ref="A4:H4"/>
    <mergeCell ref="A3:H3"/>
    <mergeCell ref="A8:H8"/>
    <mergeCell ref="A10:H10"/>
    <mergeCell ref="A1:H1"/>
  </mergeCells>
  <pageMargins left="0.25" right="0.25" top="0.75" bottom="0.75" header="0.3" footer="0.3"/>
  <pageSetup scale="8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33"/>
  <sheetViews>
    <sheetView workbookViewId="0">
      <selection activeCell="D20" sqref="D20"/>
    </sheetView>
  </sheetViews>
  <sheetFormatPr defaultRowHeight="14.4" x14ac:dyDescent="0.3"/>
  <cols>
    <col min="1" max="1" width="22.6640625" customWidth="1"/>
    <col min="2" max="2" width="10.6640625" customWidth="1"/>
    <col min="3" max="3" width="33.6640625" customWidth="1"/>
    <col min="4" max="8" width="10.6640625" customWidth="1"/>
  </cols>
  <sheetData>
    <row r="1" spans="1:8" ht="46.5" customHeight="1" x14ac:dyDescent="0.9">
      <c r="A1" s="25" t="s">
        <v>312</v>
      </c>
      <c r="B1" s="21"/>
      <c r="C1" s="21"/>
      <c r="D1" s="21"/>
      <c r="E1" s="21"/>
      <c r="F1" s="21"/>
      <c r="G1" s="21"/>
      <c r="H1" s="22"/>
    </row>
    <row r="2" spans="1:8" ht="20.100000000000001" customHeight="1" x14ac:dyDescent="0.3">
      <c r="A2" s="1" t="s">
        <v>0</v>
      </c>
      <c r="B2" s="1" t="s">
        <v>1</v>
      </c>
      <c r="C2" s="1" t="s">
        <v>313</v>
      </c>
      <c r="D2" s="1" t="s">
        <v>321</v>
      </c>
      <c r="E2" s="1" t="s">
        <v>316</v>
      </c>
      <c r="F2" s="1" t="s">
        <v>317</v>
      </c>
      <c r="G2" s="1" t="s">
        <v>318</v>
      </c>
      <c r="H2" s="1" t="s">
        <v>319</v>
      </c>
    </row>
    <row r="3" spans="1:8" ht="30" customHeight="1" x14ac:dyDescent="0.5">
      <c r="A3" s="39" t="s">
        <v>51</v>
      </c>
      <c r="B3" s="21"/>
      <c r="C3" s="21"/>
      <c r="D3" s="21"/>
      <c r="E3" s="21"/>
      <c r="F3" s="21"/>
      <c r="G3" s="21"/>
      <c r="H3" s="22"/>
    </row>
    <row r="4" spans="1:8" ht="20.100000000000001" customHeight="1" x14ac:dyDescent="0.3">
      <c r="A4" s="34" t="s">
        <v>52</v>
      </c>
      <c r="B4" s="21"/>
      <c r="C4" s="21"/>
      <c r="D4" s="21"/>
      <c r="E4" s="21"/>
      <c r="F4" s="21"/>
      <c r="G4" s="21"/>
      <c r="H4" s="22"/>
    </row>
    <row r="5" spans="1:8" ht="20.100000000000001" customHeight="1" x14ac:dyDescent="0.3">
      <c r="A5" s="3" t="s">
        <v>53</v>
      </c>
      <c r="B5" s="3" t="s">
        <v>54</v>
      </c>
      <c r="C5" s="3" t="s">
        <v>52</v>
      </c>
      <c r="D5" s="3">
        <v>0</v>
      </c>
      <c r="E5" s="3"/>
      <c r="F5" s="1" t="str">
        <f>IF(D5&lt;=0,"",D5+E5)</f>
        <v/>
      </c>
      <c r="G5" s="1" t="str">
        <f>IF(F5="","",RANK(F5,$F$5:$F$5,1))</f>
        <v/>
      </c>
      <c r="H5" s="1" t="str">
        <f>IF(G5="","",IF(G5&lt;=10,11-G5,0))</f>
        <v/>
      </c>
    </row>
    <row r="6" spans="1:8" ht="20.100000000000001" customHeight="1" x14ac:dyDescent="0.3">
      <c r="A6" s="34" t="s">
        <v>55</v>
      </c>
      <c r="B6" s="21"/>
      <c r="C6" s="21"/>
      <c r="D6" s="21"/>
      <c r="E6" s="21"/>
      <c r="F6" s="21"/>
      <c r="G6" s="21"/>
      <c r="H6" s="22"/>
    </row>
    <row r="7" spans="1:8" ht="20.100000000000001" customHeight="1" x14ac:dyDescent="0.3">
      <c r="A7" s="3" t="s">
        <v>56</v>
      </c>
      <c r="B7" s="3" t="s">
        <v>57</v>
      </c>
      <c r="C7" s="3" t="s">
        <v>55</v>
      </c>
      <c r="D7" s="3">
        <v>0</v>
      </c>
      <c r="E7" s="3"/>
      <c r="F7" s="1" t="str">
        <f t="shared" ref="F7:F13" si="0">IF(D7&lt;=0,"",D7+E7)</f>
        <v/>
      </c>
      <c r="G7" s="1" t="str">
        <f t="shared" ref="G7:G13" si="1">IF(F7="","",RANK(F7,$F$7:$F$13,1))</f>
        <v/>
      </c>
      <c r="H7" s="1" t="str">
        <f t="shared" ref="H7:H13" si="2">IF(G7="","",IF(G7&lt;=10,11-G7,0))</f>
        <v/>
      </c>
    </row>
    <row r="8" spans="1:8" ht="20.100000000000001" customHeight="1" x14ac:dyDescent="0.3">
      <c r="A8" s="3" t="s">
        <v>58</v>
      </c>
      <c r="B8" s="3" t="s">
        <v>59</v>
      </c>
      <c r="C8" s="3" t="s">
        <v>55</v>
      </c>
      <c r="D8" s="3">
        <v>0</v>
      </c>
      <c r="E8" s="3"/>
      <c r="F8" s="1" t="str">
        <f t="shared" si="0"/>
        <v/>
      </c>
      <c r="G8" s="1" t="str">
        <f t="shared" si="1"/>
        <v/>
      </c>
      <c r="H8" s="1" t="str">
        <f t="shared" si="2"/>
        <v/>
      </c>
    </row>
    <row r="9" spans="1:8" ht="20.100000000000001" customHeight="1" x14ac:dyDescent="0.3">
      <c r="A9" s="3" t="s">
        <v>60</v>
      </c>
      <c r="B9" s="3" t="s">
        <v>61</v>
      </c>
      <c r="C9" s="3" t="s">
        <v>55</v>
      </c>
      <c r="D9" s="3">
        <v>0</v>
      </c>
      <c r="E9" s="3"/>
      <c r="F9" s="1" t="str">
        <f t="shared" si="0"/>
        <v/>
      </c>
      <c r="G9" s="1" t="str">
        <f t="shared" si="1"/>
        <v/>
      </c>
      <c r="H9" s="1" t="str">
        <f t="shared" si="2"/>
        <v/>
      </c>
    </row>
    <row r="10" spans="1:8" ht="20.100000000000001" customHeight="1" x14ac:dyDescent="0.3">
      <c r="A10" s="3" t="s">
        <v>62</v>
      </c>
      <c r="B10" s="3" t="s">
        <v>63</v>
      </c>
      <c r="C10" s="3" t="s">
        <v>55</v>
      </c>
      <c r="D10" s="3">
        <v>0</v>
      </c>
      <c r="E10" s="3"/>
      <c r="F10" s="1" t="str">
        <f t="shared" si="0"/>
        <v/>
      </c>
      <c r="G10" s="1" t="str">
        <f t="shared" si="1"/>
        <v/>
      </c>
      <c r="H10" s="1" t="str">
        <f t="shared" si="2"/>
        <v/>
      </c>
    </row>
    <row r="11" spans="1:8" ht="20.100000000000001" customHeight="1" x14ac:dyDescent="0.3">
      <c r="A11" s="3" t="s">
        <v>64</v>
      </c>
      <c r="B11" s="3" t="s">
        <v>65</v>
      </c>
      <c r="C11" s="3" t="s">
        <v>55</v>
      </c>
      <c r="D11" s="3">
        <v>0</v>
      </c>
      <c r="E11" s="3"/>
      <c r="F11" s="1" t="str">
        <f t="shared" si="0"/>
        <v/>
      </c>
      <c r="G11" s="1" t="str">
        <f t="shared" si="1"/>
        <v/>
      </c>
      <c r="H11" s="1" t="str">
        <f t="shared" si="2"/>
        <v/>
      </c>
    </row>
    <row r="12" spans="1:8" ht="20.100000000000001" customHeight="1" x14ac:dyDescent="0.3">
      <c r="A12" s="3" t="s">
        <v>66</v>
      </c>
      <c r="B12" s="3" t="s">
        <v>67</v>
      </c>
      <c r="C12" s="3" t="s">
        <v>55</v>
      </c>
      <c r="D12" s="3">
        <v>0</v>
      </c>
      <c r="E12" s="3"/>
      <c r="F12" s="1" t="str">
        <f t="shared" si="0"/>
        <v/>
      </c>
      <c r="G12" s="1" t="str">
        <f t="shared" si="1"/>
        <v/>
      </c>
      <c r="H12" s="1" t="str">
        <f t="shared" si="2"/>
        <v/>
      </c>
    </row>
    <row r="13" spans="1:8" ht="20.100000000000001" customHeight="1" x14ac:dyDescent="0.3">
      <c r="A13" s="3" t="s">
        <v>68</v>
      </c>
      <c r="B13" s="3" t="s">
        <v>69</v>
      </c>
      <c r="C13" s="3" t="s">
        <v>55</v>
      </c>
      <c r="D13" s="3">
        <v>0</v>
      </c>
      <c r="E13" s="3"/>
      <c r="F13" s="1" t="str">
        <f t="shared" si="0"/>
        <v/>
      </c>
      <c r="G13" s="1" t="str">
        <f t="shared" si="1"/>
        <v/>
      </c>
      <c r="H13" s="1" t="str">
        <f t="shared" si="2"/>
        <v/>
      </c>
    </row>
    <row r="14" spans="1:8" ht="20.100000000000001" customHeight="1" x14ac:dyDescent="0.3">
      <c r="A14" s="34" t="s">
        <v>70</v>
      </c>
      <c r="B14" s="21"/>
      <c r="C14" s="21"/>
      <c r="D14" s="21"/>
      <c r="E14" s="21"/>
      <c r="F14" s="21"/>
      <c r="G14" s="21"/>
      <c r="H14" s="22"/>
    </row>
    <row r="15" spans="1:8" ht="20.100000000000001" customHeight="1" x14ac:dyDescent="0.3">
      <c r="A15" s="3" t="s">
        <v>71</v>
      </c>
      <c r="B15" s="3" t="s">
        <v>72</v>
      </c>
      <c r="C15" s="3" t="s">
        <v>70</v>
      </c>
      <c r="D15" s="3">
        <v>0</v>
      </c>
      <c r="E15" s="3"/>
      <c r="F15" s="1" t="str">
        <f t="shared" ref="F15:F19" si="3">IF(D15&lt;=0,"",D15+E15)</f>
        <v/>
      </c>
      <c r="G15" s="1" t="str">
        <f>IF(F15="","",RANK(F15,$F$15:$F$19,1))</f>
        <v/>
      </c>
      <c r="H15" s="1" t="str">
        <f t="shared" ref="H15:H19" si="4">IF(G15="","",IF(G15&lt;=10,11-G15,0))</f>
        <v/>
      </c>
    </row>
    <row r="16" spans="1:8" ht="20.100000000000001" customHeight="1" x14ac:dyDescent="0.3">
      <c r="A16" s="3" t="s">
        <v>73</v>
      </c>
      <c r="B16" s="3" t="s">
        <v>74</v>
      </c>
      <c r="C16" s="3" t="s">
        <v>70</v>
      </c>
      <c r="D16" s="3">
        <v>0</v>
      </c>
      <c r="E16" s="3"/>
      <c r="F16" s="1" t="str">
        <f t="shared" si="3"/>
        <v/>
      </c>
      <c r="G16" s="1" t="str">
        <f>IF(F16="","",RANK(F16,$F$15:$F$19,1))</f>
        <v/>
      </c>
      <c r="H16" s="1" t="str">
        <f t="shared" si="4"/>
        <v/>
      </c>
    </row>
    <row r="17" spans="1:8" ht="20.100000000000001" customHeight="1" x14ac:dyDescent="0.3">
      <c r="A17" s="3" t="s">
        <v>75</v>
      </c>
      <c r="B17" s="3" t="s">
        <v>76</v>
      </c>
      <c r="C17" s="3" t="s">
        <v>70</v>
      </c>
      <c r="D17" s="3">
        <v>0</v>
      </c>
      <c r="E17" s="3"/>
      <c r="F17" s="1" t="str">
        <f t="shared" si="3"/>
        <v/>
      </c>
      <c r="G17" s="1" t="str">
        <f>IF(F17="","",RANK(F17,$F$15:$F$19,1))</f>
        <v/>
      </c>
      <c r="H17" s="1" t="str">
        <f t="shared" si="4"/>
        <v/>
      </c>
    </row>
    <row r="18" spans="1:8" ht="20.100000000000001" customHeight="1" x14ac:dyDescent="0.3">
      <c r="A18" s="3" t="s">
        <v>77</v>
      </c>
      <c r="B18" s="3" t="s">
        <v>78</v>
      </c>
      <c r="C18" s="3" t="s">
        <v>70</v>
      </c>
      <c r="D18" s="3">
        <v>0</v>
      </c>
      <c r="E18" s="3"/>
      <c r="F18" s="1" t="str">
        <f t="shared" si="3"/>
        <v/>
      </c>
      <c r="G18" s="1" t="str">
        <f>IF(F18="","",RANK(F18,$F$15:$F$19,1))</f>
        <v/>
      </c>
      <c r="H18" s="1" t="str">
        <f t="shared" si="4"/>
        <v/>
      </c>
    </row>
    <row r="19" spans="1:8" ht="20.100000000000001" customHeight="1" x14ac:dyDescent="0.3">
      <c r="A19" s="3" t="s">
        <v>79</v>
      </c>
      <c r="B19" s="3" t="s">
        <v>80</v>
      </c>
      <c r="C19" s="3" t="s">
        <v>70</v>
      </c>
      <c r="D19" s="3">
        <v>0</v>
      </c>
      <c r="E19" s="3"/>
      <c r="F19" s="1" t="str">
        <f t="shared" si="3"/>
        <v/>
      </c>
      <c r="G19" s="1" t="str">
        <f>IF(F19="","",RANK(F19,$F$15:$F$19,1))</f>
        <v/>
      </c>
      <c r="H19" s="1" t="str">
        <f t="shared" si="4"/>
        <v/>
      </c>
    </row>
    <row r="20" spans="1:8" ht="20.100000000000001" customHeight="1" x14ac:dyDescent="0.3"/>
    <row r="21" spans="1:8" ht="20.100000000000001" customHeight="1" x14ac:dyDescent="0.3"/>
    <row r="22" spans="1:8" ht="20.100000000000001" customHeight="1" x14ac:dyDescent="0.3"/>
    <row r="23" spans="1:8" ht="20.100000000000001" customHeight="1" x14ac:dyDescent="0.3"/>
    <row r="24" spans="1:8" ht="20.100000000000001" customHeight="1" x14ac:dyDescent="0.3"/>
    <row r="25" spans="1:8" ht="20.100000000000001" customHeight="1" x14ac:dyDescent="0.3"/>
    <row r="26" spans="1:8" ht="20.100000000000001" customHeight="1" x14ac:dyDescent="0.3"/>
    <row r="27" spans="1:8" ht="20.100000000000001" customHeight="1" x14ac:dyDescent="0.3"/>
    <row r="28" spans="1:8" ht="20.100000000000001" customHeight="1" x14ac:dyDescent="0.3"/>
    <row r="29" spans="1:8" ht="20.100000000000001" customHeight="1" x14ac:dyDescent="0.3"/>
    <row r="30" spans="1:8" ht="20.100000000000001" customHeight="1" x14ac:dyDescent="0.3"/>
    <row r="31" spans="1:8" ht="20.100000000000001" customHeight="1" x14ac:dyDescent="0.3"/>
    <row r="32" spans="1:8" ht="20.100000000000001" customHeight="1" x14ac:dyDescent="0.3"/>
    <row r="33" ht="20.100000000000001" customHeight="1" x14ac:dyDescent="0.3"/>
  </sheetData>
  <mergeCells count="5">
    <mergeCell ref="A14:H14"/>
    <mergeCell ref="A4:H4"/>
    <mergeCell ref="A3:H3"/>
    <mergeCell ref="A1:H1"/>
    <mergeCell ref="A6:H6"/>
  </mergeCells>
  <pageMargins left="0.25" right="0.25" top="0.75" bottom="0.75" header="0.3" footer="0.3"/>
  <pageSetup scale="84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33"/>
  <sheetViews>
    <sheetView workbookViewId="0">
      <selection activeCell="E8" sqref="E8"/>
    </sheetView>
  </sheetViews>
  <sheetFormatPr defaultRowHeight="14.4" x14ac:dyDescent="0.3"/>
  <cols>
    <col min="1" max="1" width="22.6640625" customWidth="1"/>
    <col min="2" max="2" width="10.6640625" customWidth="1"/>
    <col min="3" max="3" width="33.6640625" customWidth="1"/>
    <col min="4" max="8" width="10.6640625" customWidth="1"/>
  </cols>
  <sheetData>
    <row r="1" spans="1:8" ht="46.5" customHeight="1" x14ac:dyDescent="0.9">
      <c r="A1" s="25" t="s">
        <v>312</v>
      </c>
      <c r="B1" s="21"/>
      <c r="C1" s="21"/>
      <c r="D1" s="21"/>
      <c r="E1" s="21"/>
      <c r="F1" s="21"/>
      <c r="G1" s="21"/>
      <c r="H1" s="22"/>
    </row>
    <row r="2" spans="1:8" ht="20.100000000000001" customHeight="1" x14ac:dyDescent="0.3">
      <c r="A2" s="1" t="s">
        <v>0</v>
      </c>
      <c r="B2" s="1" t="s">
        <v>1</v>
      </c>
      <c r="C2" s="1" t="s">
        <v>313</v>
      </c>
      <c r="D2" s="1" t="s">
        <v>320</v>
      </c>
      <c r="E2" s="1" t="s">
        <v>316</v>
      </c>
      <c r="F2" s="1" t="s">
        <v>317</v>
      </c>
      <c r="G2" s="1" t="s">
        <v>318</v>
      </c>
      <c r="H2" s="1" t="s">
        <v>319</v>
      </c>
    </row>
    <row r="3" spans="1:8" ht="30" customHeight="1" x14ac:dyDescent="0.5">
      <c r="A3" s="40" t="s">
        <v>81</v>
      </c>
      <c r="B3" s="21"/>
      <c r="C3" s="21"/>
      <c r="D3" s="21"/>
      <c r="E3" s="21"/>
      <c r="F3" s="21"/>
      <c r="G3" s="21"/>
      <c r="H3" s="22"/>
    </row>
    <row r="4" spans="1:8" ht="20.100000000000001" customHeight="1" x14ac:dyDescent="0.3">
      <c r="A4" s="35" t="s">
        <v>82</v>
      </c>
      <c r="B4" s="21"/>
      <c r="C4" s="21"/>
      <c r="D4" s="21"/>
      <c r="E4" s="21"/>
      <c r="F4" s="21"/>
      <c r="G4" s="21"/>
      <c r="H4" s="22"/>
    </row>
    <row r="5" spans="1:8" ht="20.100000000000001" customHeight="1" x14ac:dyDescent="0.3">
      <c r="A5" s="3" t="s">
        <v>43</v>
      </c>
      <c r="B5" s="3" t="s">
        <v>44</v>
      </c>
      <c r="C5" s="3" t="s">
        <v>82</v>
      </c>
      <c r="D5" s="3"/>
      <c r="E5" s="3"/>
      <c r="F5" s="1" t="str">
        <f>IF(D5&lt;=0,"",D5+E5)</f>
        <v/>
      </c>
      <c r="G5" s="4" t="str">
        <f>IF(F5="","",RANK(F5,$F$5:$F$6,1))</f>
        <v/>
      </c>
      <c r="H5" s="1" t="str">
        <f>IF(G5="","",IF(G5&lt;=10,11-G5,0))</f>
        <v/>
      </c>
    </row>
    <row r="6" spans="1:8" ht="20.100000000000001" customHeight="1" x14ac:dyDescent="0.3">
      <c r="A6" s="3" t="s">
        <v>41</v>
      </c>
      <c r="B6" s="3" t="s">
        <v>42</v>
      </c>
      <c r="C6" s="3" t="s">
        <v>82</v>
      </c>
      <c r="D6" s="3"/>
      <c r="E6" s="3"/>
      <c r="F6" s="1" t="str">
        <f>IF(D6&lt;=0,"",D6+E6)</f>
        <v/>
      </c>
      <c r="G6" s="4" t="str">
        <f>IF(F6="","",RANK(F6,$F$5:$F$6,1))</f>
        <v/>
      </c>
      <c r="H6" s="1" t="str">
        <f>IF(G6="","",IF(G6&lt;=10,11-G6,0))</f>
        <v/>
      </c>
    </row>
    <row r="7" spans="1:8" ht="20.100000000000001" customHeight="1" x14ac:dyDescent="0.3">
      <c r="A7" s="35" t="s">
        <v>83</v>
      </c>
      <c r="B7" s="21"/>
      <c r="C7" s="21"/>
      <c r="D7" s="21"/>
      <c r="E7" s="21"/>
      <c r="F7" s="21"/>
      <c r="G7" s="21"/>
      <c r="H7" s="22"/>
    </row>
    <row r="8" spans="1:8" ht="20.100000000000001" customHeight="1" x14ac:dyDescent="0.3">
      <c r="A8" s="3" t="s">
        <v>49</v>
      </c>
      <c r="B8" s="3" t="s">
        <v>50</v>
      </c>
      <c r="C8" s="3" t="s">
        <v>83</v>
      </c>
      <c r="D8" s="3">
        <v>27.67</v>
      </c>
      <c r="E8" s="3"/>
      <c r="F8" s="1">
        <f>IF(D8&lt;=0,"",D8+E8)</f>
        <v>27.67</v>
      </c>
      <c r="G8" s="4">
        <f>IF(F8="","",RANK(F8,$F$8:$F$8,1))</f>
        <v>1</v>
      </c>
      <c r="H8" s="1">
        <f>IF(G8="","",IF(G8&lt;=10,11-G8,0))</f>
        <v>10</v>
      </c>
    </row>
    <row r="9" spans="1:8" ht="20.100000000000001" customHeight="1" x14ac:dyDescent="0.3"/>
    <row r="10" spans="1:8" ht="20.100000000000001" customHeight="1" x14ac:dyDescent="0.3"/>
    <row r="11" spans="1:8" ht="20.100000000000001" customHeight="1" x14ac:dyDescent="0.3"/>
    <row r="12" spans="1:8" ht="20.100000000000001" customHeight="1" x14ac:dyDescent="0.3"/>
    <row r="13" spans="1:8" ht="20.100000000000001" customHeight="1" x14ac:dyDescent="0.3"/>
    <row r="14" spans="1:8" ht="20.100000000000001" customHeight="1" x14ac:dyDescent="0.3"/>
    <row r="15" spans="1:8" ht="20.100000000000001" customHeight="1" x14ac:dyDescent="0.3"/>
    <row r="16" spans="1:8" ht="20.100000000000001" customHeight="1" x14ac:dyDescent="0.3"/>
    <row r="17" ht="20.100000000000001" customHeight="1" x14ac:dyDescent="0.3"/>
    <row r="18" ht="20.100000000000001" customHeight="1" x14ac:dyDescent="0.3"/>
    <row r="19" ht="20.100000000000001" customHeight="1" x14ac:dyDescent="0.3"/>
    <row r="20" ht="20.100000000000001" customHeight="1" x14ac:dyDescent="0.3"/>
    <row r="21" ht="20.100000000000001" customHeight="1" x14ac:dyDescent="0.3"/>
    <row r="22" ht="20.100000000000001" customHeight="1" x14ac:dyDescent="0.3"/>
    <row r="23" ht="20.100000000000001" customHeight="1" x14ac:dyDescent="0.3"/>
    <row r="24" ht="20.100000000000001" customHeight="1" x14ac:dyDescent="0.3"/>
    <row r="25" ht="20.100000000000001" customHeight="1" x14ac:dyDescent="0.3"/>
    <row r="26" ht="20.100000000000001" customHeight="1" x14ac:dyDescent="0.3"/>
    <row r="27" ht="20.100000000000001" customHeight="1" x14ac:dyDescent="0.3"/>
    <row r="28" ht="20.100000000000001" customHeight="1" x14ac:dyDescent="0.3"/>
    <row r="29" ht="20.100000000000001" customHeight="1" x14ac:dyDescent="0.3"/>
    <row r="30" ht="20.100000000000001" customHeight="1" x14ac:dyDescent="0.3"/>
    <row r="31" ht="20.100000000000001" customHeight="1" x14ac:dyDescent="0.3"/>
    <row r="32" ht="20.100000000000001" customHeight="1" x14ac:dyDescent="0.3"/>
    <row r="33" ht="20.100000000000001" customHeight="1" x14ac:dyDescent="0.3"/>
  </sheetData>
  <mergeCells count="4">
    <mergeCell ref="A7:H7"/>
    <mergeCell ref="A4:H4"/>
    <mergeCell ref="A3:H3"/>
    <mergeCell ref="A1:H1"/>
  </mergeCells>
  <pageMargins left="0.25" right="0.25" top="0.75" bottom="0.75" header="0.3" footer="0.3"/>
  <pageSetup scale="84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29"/>
  <sheetViews>
    <sheetView topLeftCell="B1" workbookViewId="0">
      <selection activeCell="D13" sqref="D13"/>
    </sheetView>
  </sheetViews>
  <sheetFormatPr defaultRowHeight="14.4" x14ac:dyDescent="0.3"/>
  <cols>
    <col min="1" max="1" width="22.6640625" customWidth="1"/>
    <col min="2" max="2" width="10.6640625" customWidth="1"/>
    <col min="3" max="3" width="34.6640625" customWidth="1"/>
    <col min="4" max="9" width="8.6640625" customWidth="1"/>
  </cols>
  <sheetData>
    <row r="1" spans="1:9" ht="46.5" customHeight="1" x14ac:dyDescent="0.9">
      <c r="A1" s="25" t="s">
        <v>312</v>
      </c>
      <c r="B1" s="21"/>
      <c r="C1" s="21"/>
      <c r="D1" s="21"/>
      <c r="E1" s="21"/>
      <c r="F1" s="21"/>
      <c r="G1" s="21"/>
      <c r="H1" s="21"/>
      <c r="I1" s="22"/>
    </row>
    <row r="2" spans="1:9" ht="20.100000000000001" customHeight="1" x14ac:dyDescent="0.3">
      <c r="A2" s="1" t="s">
        <v>0</v>
      </c>
      <c r="B2" s="1" t="s">
        <v>1</v>
      </c>
      <c r="C2" s="1" t="s">
        <v>2</v>
      </c>
      <c r="D2" s="1" t="s">
        <v>314</v>
      </c>
      <c r="E2" s="1" t="s">
        <v>315</v>
      </c>
      <c r="F2" s="1" t="s">
        <v>316</v>
      </c>
      <c r="G2" s="1" t="s">
        <v>317</v>
      </c>
      <c r="H2" s="1" t="s">
        <v>318</v>
      </c>
      <c r="I2" s="1" t="s">
        <v>319</v>
      </c>
    </row>
    <row r="3" spans="1:9" ht="30" customHeight="1" x14ac:dyDescent="0.6">
      <c r="A3" s="41" t="s">
        <v>84</v>
      </c>
      <c r="B3" s="21"/>
      <c r="C3" s="21"/>
      <c r="D3" s="21"/>
      <c r="E3" s="21"/>
      <c r="F3" s="21"/>
      <c r="G3" s="21"/>
      <c r="H3" s="21"/>
      <c r="I3" s="22"/>
    </row>
    <row r="4" spans="1:9" ht="20.100000000000001" customHeight="1" x14ac:dyDescent="0.3">
      <c r="A4" s="36" t="s">
        <v>10</v>
      </c>
      <c r="B4" s="21"/>
      <c r="C4" s="21"/>
      <c r="D4" s="21"/>
      <c r="E4" s="21"/>
      <c r="F4" s="21"/>
      <c r="G4" s="21"/>
      <c r="H4" s="21"/>
      <c r="I4" s="22"/>
    </row>
    <row r="5" spans="1:9" ht="20.100000000000001" customHeight="1" x14ac:dyDescent="0.3">
      <c r="A5" s="3" t="s">
        <v>85</v>
      </c>
      <c r="B5" s="3" t="s">
        <v>86</v>
      </c>
      <c r="C5" s="3" t="s">
        <v>87</v>
      </c>
      <c r="D5" s="3">
        <v>27</v>
      </c>
      <c r="E5" s="3">
        <v>27</v>
      </c>
      <c r="F5" s="3"/>
      <c r="G5" s="1">
        <f>IF(D5&lt;=0,"",D5+E5-F5)</f>
        <v>54</v>
      </c>
      <c r="H5" s="1">
        <f>IF(G5="","",RANK(G5,$G$5:$G$6,0))</f>
        <v>2</v>
      </c>
      <c r="I5" s="1">
        <f>IF(H5="","",IF(H5&lt;=10,11-H5,0))</f>
        <v>9</v>
      </c>
    </row>
    <row r="6" spans="1:9" ht="20.100000000000001" customHeight="1" x14ac:dyDescent="0.3">
      <c r="A6" s="3" t="s">
        <v>14</v>
      </c>
      <c r="B6" s="3" t="s">
        <v>15</v>
      </c>
      <c r="C6" s="3" t="s">
        <v>87</v>
      </c>
      <c r="D6" s="3">
        <v>28</v>
      </c>
      <c r="E6" s="3">
        <v>27</v>
      </c>
      <c r="F6" s="3"/>
      <c r="G6" s="1">
        <f>IF(D6&lt;=0,"",D6+E6-F6)</f>
        <v>55</v>
      </c>
      <c r="H6" s="1">
        <f>IF(G6="","",RANK(G6,$G$5:$G$6,0))</f>
        <v>1</v>
      </c>
      <c r="I6" s="1">
        <f>IF(H6="","",IF(H6&lt;=10,11-H6,0))</f>
        <v>10</v>
      </c>
    </row>
    <row r="7" spans="1:9" ht="20.100000000000001" customHeight="1" x14ac:dyDescent="0.3">
      <c r="A7" s="36" t="s">
        <v>88</v>
      </c>
      <c r="B7" s="21"/>
      <c r="C7" s="21"/>
      <c r="D7" s="21"/>
      <c r="E7" s="21"/>
      <c r="F7" s="21"/>
      <c r="G7" s="21"/>
      <c r="H7" s="21"/>
      <c r="I7" s="22"/>
    </row>
    <row r="8" spans="1:9" ht="20.100000000000001" customHeight="1" x14ac:dyDescent="0.3">
      <c r="A8" s="3" t="s">
        <v>89</v>
      </c>
      <c r="B8" s="3" t="s">
        <v>90</v>
      </c>
      <c r="C8" s="3" t="s">
        <v>91</v>
      </c>
      <c r="D8" s="3">
        <v>19</v>
      </c>
      <c r="E8" s="3">
        <v>19</v>
      </c>
      <c r="F8" s="3"/>
      <c r="G8" s="1">
        <f>IF(D8&lt;=0,"",D8+E8-F8)</f>
        <v>38</v>
      </c>
      <c r="H8" s="1">
        <f>IF(G8="","",RANK(G8,$G$8:$G$8,0))</f>
        <v>1</v>
      </c>
      <c r="I8" s="1">
        <f>IF(H8="","",IF(H8&lt;=10,11-H8,0))</f>
        <v>10</v>
      </c>
    </row>
    <row r="9" spans="1:9" ht="20.100000000000001" customHeight="1" x14ac:dyDescent="0.3">
      <c r="A9" s="36" t="s">
        <v>92</v>
      </c>
      <c r="B9" s="21"/>
      <c r="C9" s="21"/>
      <c r="D9" s="21"/>
      <c r="E9" s="21"/>
      <c r="F9" s="21"/>
      <c r="G9" s="21"/>
      <c r="H9" s="21"/>
      <c r="I9" s="22"/>
    </row>
    <row r="10" spans="1:9" ht="20.100000000000001" customHeight="1" x14ac:dyDescent="0.3">
      <c r="A10" s="3" t="s">
        <v>93</v>
      </c>
      <c r="B10" s="3" t="s">
        <v>94</v>
      </c>
      <c r="C10" s="3" t="s">
        <v>95</v>
      </c>
      <c r="D10" s="3">
        <v>33</v>
      </c>
      <c r="E10" s="3">
        <v>30</v>
      </c>
      <c r="F10" s="3"/>
      <c r="G10" s="1">
        <f t="shared" ref="G10:G14" si="0">IF(D10&lt;=0,"",D10+E10-F10)</f>
        <v>63</v>
      </c>
      <c r="H10" s="1">
        <f>IF(G10="","",RANK(G10,$G$10:$G$14,0))</f>
        <v>2</v>
      </c>
      <c r="I10" s="1">
        <f t="shared" ref="I10:I14" si="1">IF(H10="","",IF(H10&lt;=10,11-H10,0))</f>
        <v>9</v>
      </c>
    </row>
    <row r="11" spans="1:9" ht="20.100000000000001" customHeight="1" x14ac:dyDescent="0.3">
      <c r="A11" s="3" t="s">
        <v>96</v>
      </c>
      <c r="B11" s="3" t="s">
        <v>97</v>
      </c>
      <c r="C11" s="3" t="s">
        <v>95</v>
      </c>
      <c r="D11" s="3">
        <v>28</v>
      </c>
      <c r="E11" s="3">
        <v>29</v>
      </c>
      <c r="F11" s="3"/>
      <c r="G11" s="1">
        <f t="shared" si="0"/>
        <v>57</v>
      </c>
      <c r="H11" s="1">
        <f>IF(G11="","",RANK(G11,$G$10:$G$14,0))</f>
        <v>3</v>
      </c>
      <c r="I11" s="1">
        <f t="shared" si="1"/>
        <v>8</v>
      </c>
    </row>
    <row r="12" spans="1:9" ht="20.100000000000001" customHeight="1" x14ac:dyDescent="0.3">
      <c r="A12" s="3" t="s">
        <v>98</v>
      </c>
      <c r="B12" s="3" t="s">
        <v>99</v>
      </c>
      <c r="C12" s="3" t="s">
        <v>95</v>
      </c>
      <c r="D12" s="3">
        <v>33</v>
      </c>
      <c r="E12" s="3">
        <v>37</v>
      </c>
      <c r="F12" s="3"/>
      <c r="G12" s="1">
        <f t="shared" si="0"/>
        <v>70</v>
      </c>
      <c r="H12" s="1">
        <f>IF(G12="","",RANK(G12,$G$10:$G$14,0))</f>
        <v>1</v>
      </c>
      <c r="I12" s="1">
        <f t="shared" si="1"/>
        <v>10</v>
      </c>
    </row>
    <row r="13" spans="1:9" ht="20.100000000000001" customHeight="1" x14ac:dyDescent="0.3">
      <c r="A13" s="3" t="s">
        <v>100</v>
      </c>
      <c r="B13" s="3" t="s">
        <v>101</v>
      </c>
      <c r="C13" s="3" t="s">
        <v>95</v>
      </c>
      <c r="D13" s="3"/>
      <c r="E13" s="3"/>
      <c r="F13" s="3"/>
      <c r="G13" s="1" t="str">
        <f t="shared" si="0"/>
        <v/>
      </c>
      <c r="H13" s="1" t="str">
        <f>IF(G13="","",RANK(G13,$G$10:$G$14,0))</f>
        <v/>
      </c>
      <c r="I13" s="1" t="str">
        <f t="shared" si="1"/>
        <v/>
      </c>
    </row>
    <row r="14" spans="1:9" ht="20.100000000000001" customHeight="1" x14ac:dyDescent="0.3">
      <c r="A14" s="3" t="s">
        <v>102</v>
      </c>
      <c r="B14" s="3" t="s">
        <v>103</v>
      </c>
      <c r="C14" s="3" t="s">
        <v>95</v>
      </c>
      <c r="D14" s="3"/>
      <c r="E14" s="3"/>
      <c r="F14" s="3"/>
      <c r="G14" s="1" t="str">
        <f t="shared" si="0"/>
        <v/>
      </c>
      <c r="H14" s="1" t="str">
        <f>IF(G14="","",RANK(G14,$G$10:$G$14,0))</f>
        <v/>
      </c>
      <c r="I14" s="1" t="str">
        <f t="shared" si="1"/>
        <v/>
      </c>
    </row>
    <row r="15" spans="1:9" ht="20.100000000000001" customHeight="1" x14ac:dyDescent="0.3"/>
    <row r="16" spans="1:9" ht="20.100000000000001" customHeight="1" x14ac:dyDescent="0.3"/>
    <row r="17" ht="20.100000000000001" customHeight="1" x14ac:dyDescent="0.3"/>
    <row r="18" ht="20.100000000000001" customHeight="1" x14ac:dyDescent="0.3"/>
    <row r="19" ht="20.100000000000001" customHeight="1" x14ac:dyDescent="0.3"/>
    <row r="20" ht="20.100000000000001" customHeight="1" x14ac:dyDescent="0.3"/>
    <row r="21" ht="20.100000000000001" customHeight="1" x14ac:dyDescent="0.3"/>
    <row r="22" ht="20.100000000000001" customHeight="1" x14ac:dyDescent="0.3"/>
    <row r="23" ht="20.100000000000001" customHeight="1" x14ac:dyDescent="0.3"/>
    <row r="24" ht="20.100000000000001" customHeight="1" x14ac:dyDescent="0.3"/>
    <row r="25" ht="20.100000000000001" customHeight="1" x14ac:dyDescent="0.3"/>
    <row r="26" ht="20.100000000000001" customHeight="1" x14ac:dyDescent="0.3"/>
    <row r="27" ht="20.100000000000001" customHeight="1" x14ac:dyDescent="0.3"/>
    <row r="28" ht="20.100000000000001" customHeight="1" x14ac:dyDescent="0.3"/>
    <row r="29" ht="20.100000000000001" customHeight="1" x14ac:dyDescent="0.3"/>
  </sheetData>
  <mergeCells count="5">
    <mergeCell ref="A9:I9"/>
    <mergeCell ref="A1:I1"/>
    <mergeCell ref="A7:I7"/>
    <mergeCell ref="A3:I3"/>
    <mergeCell ref="A4:I4"/>
  </mergeCells>
  <pageMargins left="0.25" right="0.25" top="0.75" bottom="0.75" header="0.3" footer="0.3"/>
  <pageSetup scale="84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50"/>
  <sheetViews>
    <sheetView topLeftCell="A30" workbookViewId="0">
      <selection activeCell="L45" sqref="L45"/>
    </sheetView>
  </sheetViews>
  <sheetFormatPr defaultRowHeight="14.4" x14ac:dyDescent="0.3"/>
  <cols>
    <col min="1" max="1" width="22.6640625" customWidth="1"/>
    <col min="2" max="2" width="10.6640625" customWidth="1"/>
    <col min="3" max="3" width="30.6640625" customWidth="1"/>
    <col min="4" max="8" width="10.6640625" customWidth="1"/>
  </cols>
  <sheetData>
    <row r="1" spans="1:8" ht="46.5" customHeight="1" x14ac:dyDescent="0.9">
      <c r="A1" s="25" t="s">
        <v>322</v>
      </c>
      <c r="B1" s="21"/>
      <c r="C1" s="21"/>
      <c r="D1" s="21"/>
      <c r="E1" s="21"/>
      <c r="F1" s="21"/>
      <c r="G1" s="21"/>
      <c r="H1" s="22"/>
    </row>
    <row r="2" spans="1:8" ht="20.100000000000001" customHeight="1" x14ac:dyDescent="0.3">
      <c r="A2" s="1" t="s">
        <v>0</v>
      </c>
      <c r="B2" s="1" t="s">
        <v>1</v>
      </c>
      <c r="C2" s="1" t="s">
        <v>313</v>
      </c>
      <c r="D2" s="1" t="s">
        <v>320</v>
      </c>
      <c r="E2" s="1" t="s">
        <v>316</v>
      </c>
      <c r="F2" s="1" t="s">
        <v>317</v>
      </c>
      <c r="G2" s="1" t="s">
        <v>318</v>
      </c>
      <c r="H2" s="1" t="s">
        <v>319</v>
      </c>
    </row>
    <row r="3" spans="1:8" ht="30" customHeight="1" x14ac:dyDescent="0.5">
      <c r="A3" s="42" t="s">
        <v>104</v>
      </c>
      <c r="B3" s="21"/>
      <c r="C3" s="21"/>
      <c r="D3" s="21"/>
      <c r="E3" s="21"/>
      <c r="F3" s="21"/>
      <c r="G3" s="21"/>
      <c r="H3" s="22"/>
    </row>
    <row r="4" spans="1:8" ht="20.100000000000001" customHeight="1" x14ac:dyDescent="0.3">
      <c r="A4" s="30" t="s">
        <v>105</v>
      </c>
      <c r="B4" s="21"/>
      <c r="C4" s="21"/>
      <c r="D4" s="21"/>
      <c r="E4" s="21"/>
      <c r="F4" s="21"/>
      <c r="G4" s="21"/>
      <c r="H4" s="22"/>
    </row>
    <row r="5" spans="1:8" ht="20.100000000000001" customHeight="1" x14ac:dyDescent="0.3">
      <c r="A5" s="3" t="s">
        <v>106</v>
      </c>
      <c r="B5" s="3" t="s">
        <v>107</v>
      </c>
      <c r="C5" s="3" t="s">
        <v>105</v>
      </c>
      <c r="D5" s="3">
        <v>31.817</v>
      </c>
      <c r="E5" s="3"/>
      <c r="F5" s="1">
        <f t="shared" ref="F5:F10" si="0">IF(D5&lt;=0,"",D5+E5)</f>
        <v>31.817</v>
      </c>
      <c r="G5" s="1">
        <f t="shared" ref="G5:G10" si="1">IF(F5="","",RANK(F5,$F$5:$F$10,1))</f>
        <v>2</v>
      </c>
      <c r="H5" s="1">
        <f t="shared" ref="H5:H10" si="2">IF(G5="","",IF(G5&lt;=10,11-G5,0))</f>
        <v>9</v>
      </c>
    </row>
    <row r="6" spans="1:8" ht="20.100000000000001" customHeight="1" x14ac:dyDescent="0.3">
      <c r="A6" s="3" t="s">
        <v>108</v>
      </c>
      <c r="B6" s="3" t="s">
        <v>109</v>
      </c>
      <c r="C6" s="3" t="s">
        <v>105</v>
      </c>
      <c r="D6" s="3">
        <v>0</v>
      </c>
      <c r="E6" s="3"/>
      <c r="F6" s="1" t="str">
        <f t="shared" si="0"/>
        <v/>
      </c>
      <c r="G6" s="1" t="str">
        <f t="shared" si="1"/>
        <v/>
      </c>
      <c r="H6" s="1" t="str">
        <f t="shared" si="2"/>
        <v/>
      </c>
    </row>
    <row r="7" spans="1:8" ht="20.100000000000001" customHeight="1" x14ac:dyDescent="0.3">
      <c r="A7" s="3" t="s">
        <v>110</v>
      </c>
      <c r="B7" s="3" t="s">
        <v>111</v>
      </c>
      <c r="C7" s="3" t="s">
        <v>105</v>
      </c>
      <c r="D7" s="3">
        <v>68.620999999999995</v>
      </c>
      <c r="E7" s="3"/>
      <c r="F7" s="1">
        <f t="shared" si="0"/>
        <v>68.620999999999995</v>
      </c>
      <c r="G7" s="1">
        <f t="shared" si="1"/>
        <v>4</v>
      </c>
      <c r="H7" s="1">
        <f t="shared" si="2"/>
        <v>7</v>
      </c>
    </row>
    <row r="8" spans="1:8" ht="20.100000000000001" customHeight="1" x14ac:dyDescent="0.3">
      <c r="A8" s="3" t="s">
        <v>112</v>
      </c>
      <c r="B8" s="3" t="s">
        <v>113</v>
      </c>
      <c r="C8" s="3" t="s">
        <v>105</v>
      </c>
      <c r="D8" s="3">
        <v>27.673999999999999</v>
      </c>
      <c r="E8" s="3"/>
      <c r="F8" s="1">
        <f t="shared" si="0"/>
        <v>27.673999999999999</v>
      </c>
      <c r="G8" s="1">
        <f t="shared" si="1"/>
        <v>1</v>
      </c>
      <c r="H8" s="1">
        <f t="shared" si="2"/>
        <v>10</v>
      </c>
    </row>
    <row r="9" spans="1:8" ht="20.100000000000001" customHeight="1" x14ac:dyDescent="0.3">
      <c r="A9" s="3" t="s">
        <v>114</v>
      </c>
      <c r="B9" s="3" t="s">
        <v>115</v>
      </c>
      <c r="C9" s="3" t="s">
        <v>105</v>
      </c>
      <c r="D9" s="3">
        <v>49.378999999999998</v>
      </c>
      <c r="E9" s="3"/>
      <c r="F9" s="1">
        <f t="shared" si="0"/>
        <v>49.378999999999998</v>
      </c>
      <c r="G9" s="1">
        <f t="shared" si="1"/>
        <v>3</v>
      </c>
      <c r="H9" s="1">
        <f t="shared" si="2"/>
        <v>8</v>
      </c>
    </row>
    <row r="10" spans="1:8" ht="20.100000000000001" customHeight="1" x14ac:dyDescent="0.3">
      <c r="A10" s="3" t="s">
        <v>116</v>
      </c>
      <c r="B10" s="3" t="s">
        <v>117</v>
      </c>
      <c r="C10" s="3" t="s">
        <v>105</v>
      </c>
      <c r="D10" s="3">
        <v>0</v>
      </c>
      <c r="E10" s="3"/>
      <c r="F10" s="1" t="str">
        <f t="shared" si="0"/>
        <v/>
      </c>
      <c r="G10" s="1" t="str">
        <f t="shared" si="1"/>
        <v/>
      </c>
      <c r="H10" s="1" t="str">
        <f t="shared" si="2"/>
        <v/>
      </c>
    </row>
    <row r="11" spans="1:8" ht="20.100000000000001" customHeight="1" x14ac:dyDescent="0.3">
      <c r="A11" s="30" t="s">
        <v>118</v>
      </c>
      <c r="B11" s="21"/>
      <c r="C11" s="21"/>
      <c r="D11" s="21"/>
      <c r="E11" s="21"/>
      <c r="F11" s="21"/>
      <c r="G11" s="21"/>
      <c r="H11" s="22"/>
    </row>
    <row r="12" spans="1:8" ht="20.100000000000001" customHeight="1" x14ac:dyDescent="0.3">
      <c r="A12" s="3" t="s">
        <v>119</v>
      </c>
      <c r="B12" s="3" t="s">
        <v>120</v>
      </c>
      <c r="C12" s="3" t="s">
        <v>118</v>
      </c>
      <c r="D12" s="3">
        <v>34.713999999999999</v>
      </c>
      <c r="E12" s="3"/>
      <c r="F12" s="1">
        <f t="shared" ref="F12:F32" si="3">IF(D12&lt;=0,"",D12+E12)</f>
        <v>34.713999999999999</v>
      </c>
      <c r="G12" s="1">
        <f t="shared" ref="G12:G32" si="4">IF(F12="","",RANK(F12,$F$12:$F$32,1))</f>
        <v>11</v>
      </c>
      <c r="H12" s="1">
        <f t="shared" ref="H12:H32" si="5">IF(G12="","",IF(G12&lt;=10,11-G12,0))</f>
        <v>0</v>
      </c>
    </row>
    <row r="13" spans="1:8" ht="20.100000000000001" customHeight="1" x14ac:dyDescent="0.3">
      <c r="A13" s="3" t="s">
        <v>121</v>
      </c>
      <c r="B13" s="3" t="s">
        <v>122</v>
      </c>
      <c r="C13" s="3" t="s">
        <v>118</v>
      </c>
      <c r="D13" s="3">
        <v>0</v>
      </c>
      <c r="E13" s="3"/>
      <c r="F13" s="1" t="str">
        <f t="shared" si="3"/>
        <v/>
      </c>
      <c r="G13" s="1" t="str">
        <f t="shared" si="4"/>
        <v/>
      </c>
      <c r="H13" s="1" t="str">
        <f t="shared" si="5"/>
        <v/>
      </c>
    </row>
    <row r="14" spans="1:8" ht="20.100000000000001" customHeight="1" x14ac:dyDescent="0.3">
      <c r="A14" s="3" t="s">
        <v>123</v>
      </c>
      <c r="B14" s="3" t="s">
        <v>124</v>
      </c>
      <c r="C14" s="3" t="s">
        <v>118</v>
      </c>
      <c r="D14" s="3">
        <v>26.7</v>
      </c>
      <c r="E14" s="3">
        <v>5</v>
      </c>
      <c r="F14" s="1">
        <f t="shared" si="3"/>
        <v>31.7</v>
      </c>
      <c r="G14" s="1">
        <f t="shared" si="4"/>
        <v>9</v>
      </c>
      <c r="H14" s="1">
        <f t="shared" si="5"/>
        <v>2</v>
      </c>
    </row>
    <row r="15" spans="1:8" ht="20.100000000000001" customHeight="1" x14ac:dyDescent="0.3">
      <c r="A15" s="3" t="s">
        <v>125</v>
      </c>
      <c r="B15" s="3" t="s">
        <v>126</v>
      </c>
      <c r="C15" s="3" t="s">
        <v>118</v>
      </c>
      <c r="D15" s="3">
        <v>0</v>
      </c>
      <c r="E15" s="3"/>
      <c r="F15" s="1" t="str">
        <f t="shared" si="3"/>
        <v/>
      </c>
      <c r="G15" s="1" t="str">
        <f t="shared" si="4"/>
        <v/>
      </c>
      <c r="H15" s="1" t="str">
        <f t="shared" si="5"/>
        <v/>
      </c>
    </row>
    <row r="16" spans="1:8" ht="20.100000000000001" customHeight="1" x14ac:dyDescent="0.3">
      <c r="A16" s="3" t="s">
        <v>127</v>
      </c>
      <c r="B16" s="3" t="s">
        <v>128</v>
      </c>
      <c r="C16" s="3" t="s">
        <v>118</v>
      </c>
      <c r="D16" s="3">
        <v>24.96</v>
      </c>
      <c r="E16" s="3"/>
      <c r="F16" s="1">
        <f t="shared" si="3"/>
        <v>24.96</v>
      </c>
      <c r="G16" s="1">
        <f t="shared" si="4"/>
        <v>1</v>
      </c>
      <c r="H16" s="1">
        <f t="shared" si="5"/>
        <v>10</v>
      </c>
    </row>
    <row r="17" spans="1:8" ht="20.100000000000001" customHeight="1" x14ac:dyDescent="0.3">
      <c r="A17" s="3" t="s">
        <v>58</v>
      </c>
      <c r="B17" s="3" t="s">
        <v>59</v>
      </c>
      <c r="C17" s="3" t="s">
        <v>118</v>
      </c>
      <c r="D17" s="3">
        <v>23.98</v>
      </c>
      <c r="E17" s="3">
        <v>5</v>
      </c>
      <c r="F17" s="1">
        <f t="shared" si="3"/>
        <v>28.98</v>
      </c>
      <c r="G17" s="1">
        <f t="shared" si="4"/>
        <v>7</v>
      </c>
      <c r="H17" s="1">
        <f t="shared" si="5"/>
        <v>4</v>
      </c>
    </row>
    <row r="18" spans="1:8" ht="20.100000000000001" customHeight="1" x14ac:dyDescent="0.3">
      <c r="A18" s="3" t="s">
        <v>129</v>
      </c>
      <c r="B18" s="3" t="s">
        <v>130</v>
      </c>
      <c r="C18" s="3" t="s">
        <v>118</v>
      </c>
      <c r="D18" s="3">
        <v>26.960999999999999</v>
      </c>
      <c r="E18" s="3">
        <v>10</v>
      </c>
      <c r="F18" s="1">
        <f t="shared" si="3"/>
        <v>36.960999999999999</v>
      </c>
      <c r="G18" s="1">
        <f t="shared" si="4"/>
        <v>13</v>
      </c>
      <c r="H18" s="1">
        <f t="shared" si="5"/>
        <v>0</v>
      </c>
    </row>
    <row r="19" spans="1:8" ht="20.100000000000001" customHeight="1" x14ac:dyDescent="0.3">
      <c r="A19" s="3" t="s">
        <v>131</v>
      </c>
      <c r="B19" s="3" t="s">
        <v>132</v>
      </c>
      <c r="C19" s="3" t="s">
        <v>118</v>
      </c>
      <c r="D19" s="3">
        <v>26.757999999999999</v>
      </c>
      <c r="E19" s="3"/>
      <c r="F19" s="1">
        <f t="shared" si="3"/>
        <v>26.757999999999999</v>
      </c>
      <c r="G19" s="1">
        <f t="shared" si="4"/>
        <v>6</v>
      </c>
      <c r="H19" s="1">
        <f t="shared" si="5"/>
        <v>5</v>
      </c>
    </row>
    <row r="20" spans="1:8" ht="20.100000000000001" customHeight="1" x14ac:dyDescent="0.3">
      <c r="A20" s="3" t="s">
        <v>133</v>
      </c>
      <c r="B20" s="3" t="s">
        <v>134</v>
      </c>
      <c r="C20" s="3" t="s">
        <v>118</v>
      </c>
      <c r="D20" s="3">
        <v>30.172000000000001</v>
      </c>
      <c r="E20" s="3"/>
      <c r="F20" s="1">
        <f t="shared" si="3"/>
        <v>30.172000000000001</v>
      </c>
      <c r="G20" s="1">
        <f t="shared" si="4"/>
        <v>8</v>
      </c>
      <c r="H20" s="1">
        <f t="shared" si="5"/>
        <v>3</v>
      </c>
    </row>
    <row r="21" spans="1:8" ht="20.100000000000001" customHeight="1" x14ac:dyDescent="0.3">
      <c r="A21" s="3" t="s">
        <v>135</v>
      </c>
      <c r="B21" s="3" t="s">
        <v>136</v>
      </c>
      <c r="C21" s="3" t="s">
        <v>118</v>
      </c>
      <c r="D21" s="3">
        <v>26.72</v>
      </c>
      <c r="E21" s="3"/>
      <c r="F21" s="1">
        <f t="shared" si="3"/>
        <v>26.72</v>
      </c>
      <c r="G21" s="1">
        <f t="shared" si="4"/>
        <v>5</v>
      </c>
      <c r="H21" s="1">
        <f t="shared" si="5"/>
        <v>6</v>
      </c>
    </row>
    <row r="22" spans="1:8" ht="20.100000000000001" customHeight="1" x14ac:dyDescent="0.3">
      <c r="A22" s="3" t="s">
        <v>137</v>
      </c>
      <c r="B22" s="3" t="s">
        <v>138</v>
      </c>
      <c r="C22" s="3" t="s">
        <v>118</v>
      </c>
      <c r="D22" s="3">
        <v>40.664999999999999</v>
      </c>
      <c r="E22" s="3"/>
      <c r="F22" s="1">
        <f t="shared" si="3"/>
        <v>40.664999999999999</v>
      </c>
      <c r="G22" s="1">
        <f t="shared" si="4"/>
        <v>15</v>
      </c>
      <c r="H22" s="1">
        <f t="shared" si="5"/>
        <v>0</v>
      </c>
    </row>
    <row r="23" spans="1:8" ht="20.100000000000001" customHeight="1" x14ac:dyDescent="0.3">
      <c r="A23" s="3" t="s">
        <v>139</v>
      </c>
      <c r="B23" s="3" t="s">
        <v>140</v>
      </c>
      <c r="C23" s="3" t="s">
        <v>118</v>
      </c>
      <c r="D23" s="3">
        <v>39.817</v>
      </c>
      <c r="E23" s="3"/>
      <c r="F23" s="1">
        <f t="shared" si="3"/>
        <v>39.817</v>
      </c>
      <c r="G23" s="1">
        <f t="shared" si="4"/>
        <v>14</v>
      </c>
      <c r="H23" s="1">
        <f t="shared" si="5"/>
        <v>0</v>
      </c>
    </row>
    <row r="24" spans="1:8" ht="20.100000000000001" customHeight="1" x14ac:dyDescent="0.3">
      <c r="A24" s="3" t="s">
        <v>141</v>
      </c>
      <c r="B24" s="3" t="s">
        <v>142</v>
      </c>
      <c r="C24" s="3" t="s">
        <v>118</v>
      </c>
      <c r="D24" s="3">
        <v>25.495000000000001</v>
      </c>
      <c r="E24" s="3"/>
      <c r="F24" s="1">
        <f t="shared" si="3"/>
        <v>25.495000000000001</v>
      </c>
      <c r="G24" s="1">
        <f t="shared" si="4"/>
        <v>3</v>
      </c>
      <c r="H24" s="1">
        <f t="shared" si="5"/>
        <v>8</v>
      </c>
    </row>
    <row r="25" spans="1:8" ht="20.100000000000001" customHeight="1" x14ac:dyDescent="0.3">
      <c r="A25" s="3" t="s">
        <v>143</v>
      </c>
      <c r="B25" s="3" t="s">
        <v>144</v>
      </c>
      <c r="C25" s="3" t="s">
        <v>118</v>
      </c>
      <c r="D25" s="3">
        <v>0</v>
      </c>
      <c r="E25" s="3"/>
      <c r="F25" s="1" t="str">
        <f t="shared" si="3"/>
        <v/>
      </c>
      <c r="G25" s="1" t="str">
        <f t="shared" si="4"/>
        <v/>
      </c>
      <c r="H25" s="1" t="str">
        <f t="shared" si="5"/>
        <v/>
      </c>
    </row>
    <row r="26" spans="1:8" ht="20.100000000000001" customHeight="1" x14ac:dyDescent="0.3">
      <c r="A26" s="3" t="s">
        <v>145</v>
      </c>
      <c r="B26" s="3" t="s">
        <v>146</v>
      </c>
      <c r="C26" s="3" t="s">
        <v>118</v>
      </c>
      <c r="D26" s="3">
        <v>0</v>
      </c>
      <c r="E26" s="3"/>
      <c r="F26" s="1" t="str">
        <f t="shared" si="3"/>
        <v/>
      </c>
      <c r="G26" s="1" t="str">
        <f t="shared" si="4"/>
        <v/>
      </c>
      <c r="H26" s="1" t="str">
        <f t="shared" si="5"/>
        <v/>
      </c>
    </row>
    <row r="27" spans="1:8" ht="20.100000000000001" customHeight="1" x14ac:dyDescent="0.3">
      <c r="A27" s="3" t="s">
        <v>147</v>
      </c>
      <c r="B27" s="3" t="s">
        <v>148</v>
      </c>
      <c r="C27" s="3" t="s">
        <v>118</v>
      </c>
      <c r="D27" s="3">
        <v>41.521999999999998</v>
      </c>
      <c r="E27" s="3"/>
      <c r="F27" s="1">
        <f t="shared" si="3"/>
        <v>41.521999999999998</v>
      </c>
      <c r="G27" s="1">
        <f t="shared" si="4"/>
        <v>16</v>
      </c>
      <c r="H27" s="1">
        <f t="shared" si="5"/>
        <v>0</v>
      </c>
    </row>
    <row r="28" spans="1:8" ht="20.100000000000001" customHeight="1" x14ac:dyDescent="0.3">
      <c r="A28" s="3" t="s">
        <v>149</v>
      </c>
      <c r="B28" s="3" t="s">
        <v>150</v>
      </c>
      <c r="C28" s="3" t="s">
        <v>118</v>
      </c>
      <c r="D28" s="3">
        <v>25.510999999999999</v>
      </c>
      <c r="E28" s="3"/>
      <c r="F28" s="1">
        <f t="shared" si="3"/>
        <v>25.510999999999999</v>
      </c>
      <c r="G28" s="1">
        <f t="shared" si="4"/>
        <v>4</v>
      </c>
      <c r="H28" s="1">
        <f t="shared" si="5"/>
        <v>7</v>
      </c>
    </row>
    <row r="29" spans="1:8" ht="20.100000000000001" customHeight="1" x14ac:dyDescent="0.3">
      <c r="A29" s="3" t="s">
        <v>151</v>
      </c>
      <c r="B29" s="3" t="s">
        <v>152</v>
      </c>
      <c r="C29" s="3" t="s">
        <v>118</v>
      </c>
      <c r="D29" s="3">
        <v>29.992000000000001</v>
      </c>
      <c r="E29" s="3">
        <v>5</v>
      </c>
      <c r="F29" s="1">
        <f t="shared" si="3"/>
        <v>34.992000000000004</v>
      </c>
      <c r="G29" s="1">
        <f t="shared" si="4"/>
        <v>12</v>
      </c>
      <c r="H29" s="1">
        <f t="shared" si="5"/>
        <v>0</v>
      </c>
    </row>
    <row r="30" spans="1:8" ht="20.100000000000001" customHeight="1" x14ac:dyDescent="0.3">
      <c r="A30" s="3" t="s">
        <v>153</v>
      </c>
      <c r="B30" s="3" t="s">
        <v>154</v>
      </c>
      <c r="C30" s="3" t="s">
        <v>118</v>
      </c>
      <c r="D30" s="3">
        <v>31.768999999999998</v>
      </c>
      <c r="E30" s="3"/>
      <c r="F30" s="1">
        <f t="shared" si="3"/>
        <v>31.768999999999998</v>
      </c>
      <c r="G30" s="1">
        <f t="shared" si="4"/>
        <v>10</v>
      </c>
      <c r="H30" s="1">
        <f t="shared" si="5"/>
        <v>1</v>
      </c>
    </row>
    <row r="31" spans="1:8" ht="20.100000000000001" customHeight="1" x14ac:dyDescent="0.3">
      <c r="A31" s="3" t="s">
        <v>62</v>
      </c>
      <c r="B31" s="3" t="s">
        <v>63</v>
      </c>
      <c r="C31" s="3" t="s">
        <v>118</v>
      </c>
      <c r="D31" s="3">
        <v>25.306000000000001</v>
      </c>
      <c r="E31" s="3"/>
      <c r="F31" s="1">
        <f t="shared" si="3"/>
        <v>25.306000000000001</v>
      </c>
      <c r="G31" s="1">
        <f t="shared" si="4"/>
        <v>2</v>
      </c>
      <c r="H31" s="1">
        <f t="shared" si="5"/>
        <v>9</v>
      </c>
    </row>
    <row r="32" spans="1:8" ht="20.100000000000001" customHeight="1" x14ac:dyDescent="0.3">
      <c r="A32" s="3" t="s">
        <v>155</v>
      </c>
      <c r="B32" s="3" t="s">
        <v>156</v>
      </c>
      <c r="C32" s="3" t="s">
        <v>118</v>
      </c>
      <c r="D32" s="3">
        <v>0</v>
      </c>
      <c r="E32" s="3"/>
      <c r="F32" s="1" t="str">
        <f t="shared" si="3"/>
        <v/>
      </c>
      <c r="G32" s="1" t="str">
        <f t="shared" si="4"/>
        <v/>
      </c>
      <c r="H32" s="1" t="str">
        <f t="shared" si="5"/>
        <v/>
      </c>
    </row>
    <row r="33" spans="1:8" ht="20.100000000000001" customHeight="1" x14ac:dyDescent="0.3">
      <c r="A33" s="30" t="s">
        <v>157</v>
      </c>
      <c r="B33" s="21"/>
      <c r="C33" s="21"/>
      <c r="D33" s="21"/>
      <c r="E33" s="21"/>
      <c r="F33" s="21"/>
      <c r="G33" s="21"/>
      <c r="H33" s="22"/>
    </row>
    <row r="34" spans="1:8" ht="20.100000000000001" customHeight="1" x14ac:dyDescent="0.3">
      <c r="A34" s="3" t="s">
        <v>158</v>
      </c>
      <c r="B34" s="3" t="s">
        <v>159</v>
      </c>
      <c r="C34" s="3" t="s">
        <v>157</v>
      </c>
      <c r="D34" s="3">
        <v>0</v>
      </c>
      <c r="E34" s="3"/>
      <c r="F34" s="1" t="str">
        <f t="shared" ref="F34:F50" si="6">IF(D34&lt;=0,"",D34+E34)</f>
        <v/>
      </c>
      <c r="G34" s="1" t="str">
        <f t="shared" ref="G34:G49" si="7">IF(F34="","",RANK(F34,$F$34:$F$49,1))</f>
        <v/>
      </c>
      <c r="H34" s="1" t="str">
        <f t="shared" ref="H34:H50" si="8">IF(G34="","",IF(G34&lt;=10,11-G34,0))</f>
        <v/>
      </c>
    </row>
    <row r="35" spans="1:8" ht="20.100000000000001" customHeight="1" x14ac:dyDescent="0.3">
      <c r="A35" s="3" t="s">
        <v>75</v>
      </c>
      <c r="B35" s="3" t="s">
        <v>76</v>
      </c>
      <c r="C35" s="3" t="s">
        <v>157</v>
      </c>
      <c r="D35" s="3">
        <v>24.193999999999999</v>
      </c>
      <c r="E35" s="3"/>
      <c r="F35" s="1">
        <f t="shared" si="6"/>
        <v>24.193999999999999</v>
      </c>
      <c r="G35" s="1">
        <f t="shared" si="7"/>
        <v>3</v>
      </c>
      <c r="H35" s="1">
        <f t="shared" si="8"/>
        <v>8</v>
      </c>
    </row>
    <row r="36" spans="1:8" ht="20.100000000000001" customHeight="1" x14ac:dyDescent="0.3">
      <c r="A36" s="3" t="s">
        <v>66</v>
      </c>
      <c r="B36" s="3" t="s">
        <v>67</v>
      </c>
      <c r="C36" s="3" t="s">
        <v>157</v>
      </c>
      <c r="D36" s="3">
        <v>22.536000000000001</v>
      </c>
      <c r="E36" s="3"/>
      <c r="F36" s="1">
        <f t="shared" si="6"/>
        <v>22.536000000000001</v>
      </c>
      <c r="G36" s="1">
        <f t="shared" si="7"/>
        <v>2</v>
      </c>
      <c r="H36" s="1">
        <f t="shared" si="8"/>
        <v>9</v>
      </c>
    </row>
    <row r="37" spans="1:8" ht="20.100000000000001" customHeight="1" x14ac:dyDescent="0.3">
      <c r="A37" s="3" t="s">
        <v>160</v>
      </c>
      <c r="B37" s="3" t="s">
        <v>161</v>
      </c>
      <c r="C37" s="3" t="s">
        <v>157</v>
      </c>
      <c r="D37" s="3">
        <v>28.712</v>
      </c>
      <c r="E37" s="3">
        <v>5</v>
      </c>
      <c r="F37" s="1">
        <f t="shared" si="6"/>
        <v>33.712000000000003</v>
      </c>
      <c r="G37" s="1">
        <v>10</v>
      </c>
      <c r="H37" s="1">
        <f t="shared" si="8"/>
        <v>1</v>
      </c>
    </row>
    <row r="38" spans="1:8" ht="20.100000000000001" customHeight="1" x14ac:dyDescent="0.3">
      <c r="A38" s="3" t="s">
        <v>162</v>
      </c>
      <c r="B38" s="3" t="s">
        <v>163</v>
      </c>
      <c r="C38" s="3" t="s">
        <v>157</v>
      </c>
      <c r="D38" s="3">
        <v>27.904</v>
      </c>
      <c r="E38" s="3"/>
      <c r="F38" s="1">
        <f t="shared" si="6"/>
        <v>27.904</v>
      </c>
      <c r="G38" s="1">
        <f t="shared" si="7"/>
        <v>5</v>
      </c>
      <c r="H38" s="1">
        <f t="shared" si="8"/>
        <v>6</v>
      </c>
    </row>
    <row r="39" spans="1:8" ht="20.100000000000001" customHeight="1" x14ac:dyDescent="0.3">
      <c r="A39" s="3" t="s">
        <v>73</v>
      </c>
      <c r="B39" s="3" t="s">
        <v>74</v>
      </c>
      <c r="C39" s="3" t="s">
        <v>157</v>
      </c>
      <c r="D39" s="3">
        <v>27.809000000000001</v>
      </c>
      <c r="E39" s="3"/>
      <c r="F39" s="1">
        <f t="shared" si="6"/>
        <v>27.809000000000001</v>
      </c>
      <c r="G39" s="1">
        <f t="shared" si="7"/>
        <v>4</v>
      </c>
      <c r="H39" s="1">
        <f t="shared" si="8"/>
        <v>7</v>
      </c>
    </row>
    <row r="40" spans="1:8" ht="20.100000000000001" customHeight="1" x14ac:dyDescent="0.3">
      <c r="A40" s="3" t="s">
        <v>164</v>
      </c>
      <c r="B40" s="3" t="s">
        <v>165</v>
      </c>
      <c r="C40" s="3" t="s">
        <v>157</v>
      </c>
      <c r="D40" s="3">
        <v>0</v>
      </c>
      <c r="E40" s="3"/>
      <c r="F40" s="1" t="str">
        <f t="shared" si="6"/>
        <v/>
      </c>
      <c r="G40" s="1" t="str">
        <f t="shared" si="7"/>
        <v/>
      </c>
      <c r="H40" s="1" t="str">
        <f t="shared" si="8"/>
        <v/>
      </c>
    </row>
    <row r="41" spans="1:8" ht="20.100000000000001" customHeight="1" x14ac:dyDescent="0.3">
      <c r="A41" s="3" t="s">
        <v>79</v>
      </c>
      <c r="B41" s="3" t="s">
        <v>80</v>
      </c>
      <c r="C41" s="3" t="s">
        <v>157</v>
      </c>
      <c r="D41" s="3">
        <v>28.879000000000001</v>
      </c>
      <c r="E41" s="3"/>
      <c r="F41" s="1">
        <f t="shared" si="6"/>
        <v>28.879000000000001</v>
      </c>
      <c r="G41" s="1">
        <v>7</v>
      </c>
      <c r="H41" s="1">
        <f t="shared" si="8"/>
        <v>4</v>
      </c>
    </row>
    <row r="42" spans="1:8" ht="20.100000000000001" customHeight="1" x14ac:dyDescent="0.3">
      <c r="A42" s="3" t="s">
        <v>166</v>
      </c>
      <c r="B42" s="3" t="s">
        <v>167</v>
      </c>
      <c r="C42" s="3" t="s">
        <v>157</v>
      </c>
      <c r="D42" s="3">
        <v>0</v>
      </c>
      <c r="E42" s="3"/>
      <c r="F42" s="1" t="str">
        <f t="shared" si="6"/>
        <v/>
      </c>
      <c r="G42" s="1" t="str">
        <f t="shared" si="7"/>
        <v/>
      </c>
      <c r="H42" s="1" t="str">
        <f t="shared" si="8"/>
        <v/>
      </c>
    </row>
    <row r="43" spans="1:8" ht="20.100000000000001" customHeight="1" x14ac:dyDescent="0.3">
      <c r="A43" s="3" t="s">
        <v>68</v>
      </c>
      <c r="B43" s="3" t="s">
        <v>69</v>
      </c>
      <c r="C43" s="3" t="s">
        <v>157</v>
      </c>
      <c r="D43" s="3">
        <v>25.44</v>
      </c>
      <c r="E43" s="3">
        <v>5</v>
      </c>
      <c r="F43" s="1">
        <f t="shared" si="6"/>
        <v>30.44</v>
      </c>
      <c r="G43" s="1">
        <v>8</v>
      </c>
      <c r="H43" s="1">
        <f t="shared" si="8"/>
        <v>3</v>
      </c>
    </row>
    <row r="44" spans="1:8" ht="20.100000000000001" customHeight="1" x14ac:dyDescent="0.3">
      <c r="A44" s="3" t="s">
        <v>168</v>
      </c>
      <c r="B44" s="3" t="s">
        <v>169</v>
      </c>
      <c r="C44" s="3" t="s">
        <v>157</v>
      </c>
      <c r="D44" s="3">
        <v>25.652000000000001</v>
      </c>
      <c r="E44" s="3">
        <v>5</v>
      </c>
      <c r="F44" s="1">
        <f t="shared" si="6"/>
        <v>30.652000000000001</v>
      </c>
      <c r="G44" s="1">
        <v>9</v>
      </c>
      <c r="H44" s="1">
        <f t="shared" si="8"/>
        <v>2</v>
      </c>
    </row>
    <row r="45" spans="1:8" ht="20.100000000000001" customHeight="1" x14ac:dyDescent="0.3">
      <c r="A45" s="3" t="s">
        <v>170</v>
      </c>
      <c r="B45" s="3" t="s">
        <v>171</v>
      </c>
      <c r="C45" s="3" t="s">
        <v>157</v>
      </c>
      <c r="D45" s="3">
        <v>30.556000000000001</v>
      </c>
      <c r="E45" s="3">
        <v>5</v>
      </c>
      <c r="F45" s="1">
        <f t="shared" si="6"/>
        <v>35.555999999999997</v>
      </c>
      <c r="G45" s="1">
        <v>12</v>
      </c>
      <c r="H45" s="1">
        <f t="shared" si="8"/>
        <v>0</v>
      </c>
    </row>
    <row r="46" spans="1:8" ht="20.100000000000001" customHeight="1" x14ac:dyDescent="0.3">
      <c r="A46" s="3" t="s">
        <v>172</v>
      </c>
      <c r="B46" s="3" t="s">
        <v>173</v>
      </c>
      <c r="C46" s="3" t="s">
        <v>157</v>
      </c>
      <c r="D46" s="3">
        <v>30.326000000000001</v>
      </c>
      <c r="E46" s="3">
        <v>5</v>
      </c>
      <c r="F46" s="1">
        <f t="shared" si="6"/>
        <v>35.326000000000001</v>
      </c>
      <c r="G46" s="1">
        <v>11</v>
      </c>
      <c r="H46" s="1">
        <f t="shared" si="8"/>
        <v>0</v>
      </c>
    </row>
    <row r="47" spans="1:8" ht="20.100000000000001" customHeight="1" x14ac:dyDescent="0.3">
      <c r="A47" s="3" t="s">
        <v>71</v>
      </c>
      <c r="B47" s="3" t="s">
        <v>72</v>
      </c>
      <c r="C47" s="3" t="s">
        <v>157</v>
      </c>
      <c r="D47" s="3">
        <v>36.676000000000002</v>
      </c>
      <c r="E47" s="3"/>
      <c r="F47" s="1">
        <f t="shared" si="6"/>
        <v>36.676000000000002</v>
      </c>
      <c r="G47" s="1">
        <v>13</v>
      </c>
      <c r="H47" s="1">
        <f t="shared" si="8"/>
        <v>0</v>
      </c>
    </row>
    <row r="48" spans="1:8" ht="20.100000000000001" customHeight="1" x14ac:dyDescent="0.3">
      <c r="A48" s="3" t="s">
        <v>174</v>
      </c>
      <c r="B48" s="3" t="s">
        <v>175</v>
      </c>
      <c r="C48" s="3" t="s">
        <v>157</v>
      </c>
      <c r="D48" s="3">
        <v>0</v>
      </c>
      <c r="E48" s="3"/>
      <c r="F48" s="1" t="str">
        <f t="shared" si="6"/>
        <v/>
      </c>
      <c r="G48" s="1" t="str">
        <f t="shared" si="7"/>
        <v/>
      </c>
      <c r="H48" s="1" t="str">
        <f t="shared" si="8"/>
        <v/>
      </c>
    </row>
    <row r="49" spans="1:8" ht="20.100000000000001" customHeight="1" x14ac:dyDescent="0.3">
      <c r="A49" s="3" t="s">
        <v>60</v>
      </c>
      <c r="B49" s="3" t="s">
        <v>61</v>
      </c>
      <c r="C49" s="3" t="s">
        <v>157</v>
      </c>
      <c r="D49" s="3">
        <v>22.526</v>
      </c>
      <c r="E49" s="3"/>
      <c r="F49" s="1">
        <f t="shared" si="6"/>
        <v>22.526</v>
      </c>
      <c r="G49" s="1">
        <f t="shared" si="7"/>
        <v>1</v>
      </c>
      <c r="H49" s="1">
        <f t="shared" si="8"/>
        <v>10</v>
      </c>
    </row>
    <row r="50" spans="1:8" ht="20.100000000000001" customHeight="1" x14ac:dyDescent="0.3">
      <c r="A50" s="1" t="s">
        <v>309</v>
      </c>
      <c r="B50" s="1" t="s">
        <v>310</v>
      </c>
      <c r="C50" s="1" t="s">
        <v>328</v>
      </c>
      <c r="D50" s="18">
        <v>28.41</v>
      </c>
      <c r="E50" s="19"/>
      <c r="F50" s="4">
        <f t="shared" si="6"/>
        <v>28.41</v>
      </c>
      <c r="G50" s="1">
        <v>6</v>
      </c>
      <c r="H50" s="1">
        <f t="shared" si="8"/>
        <v>5</v>
      </c>
    </row>
  </sheetData>
  <mergeCells count="5">
    <mergeCell ref="A4:H4"/>
    <mergeCell ref="A3:H3"/>
    <mergeCell ref="A33:H33"/>
    <mergeCell ref="A11:H11"/>
    <mergeCell ref="A1:H1"/>
  </mergeCells>
  <pageMargins left="0.25" right="0.25" top="0.75" bottom="0.75" header="0.3" footer="0.3"/>
  <pageSetup scale="86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27"/>
  <sheetViews>
    <sheetView topLeftCell="A6" workbookViewId="0">
      <selection activeCell="E28" sqref="E28"/>
    </sheetView>
  </sheetViews>
  <sheetFormatPr defaultRowHeight="14.4" x14ac:dyDescent="0.3"/>
  <cols>
    <col min="1" max="1" width="22.6640625" customWidth="1"/>
    <col min="2" max="2" width="10.6640625" customWidth="1"/>
    <col min="3" max="3" width="37.6640625" customWidth="1"/>
    <col min="4" max="9" width="8.6640625" customWidth="1"/>
  </cols>
  <sheetData>
    <row r="1" spans="1:9" ht="46.5" customHeight="1" x14ac:dyDescent="0.9">
      <c r="A1" s="25" t="s">
        <v>312</v>
      </c>
      <c r="B1" s="21"/>
      <c r="C1" s="21"/>
      <c r="D1" s="21"/>
      <c r="E1" s="21"/>
      <c r="F1" s="21"/>
      <c r="G1" s="21"/>
      <c r="H1" s="21"/>
      <c r="I1" s="22"/>
    </row>
    <row r="2" spans="1:9" ht="20.100000000000001" customHeight="1" x14ac:dyDescent="0.3">
      <c r="A2" s="1" t="s">
        <v>0</v>
      </c>
      <c r="B2" s="1" t="s">
        <v>1</v>
      </c>
      <c r="C2" s="1" t="s">
        <v>2</v>
      </c>
      <c r="D2" s="1" t="s">
        <v>314</v>
      </c>
      <c r="E2" s="1" t="s">
        <v>315</v>
      </c>
      <c r="F2" s="1" t="s">
        <v>316</v>
      </c>
      <c r="G2" s="1" t="s">
        <v>317</v>
      </c>
      <c r="H2" s="1" t="s">
        <v>318</v>
      </c>
      <c r="I2" s="1" t="s">
        <v>319</v>
      </c>
    </row>
    <row r="3" spans="1:9" ht="30" customHeight="1" x14ac:dyDescent="0.5">
      <c r="A3" s="43" t="s">
        <v>176</v>
      </c>
      <c r="B3" s="21"/>
      <c r="C3" s="21"/>
      <c r="D3" s="21"/>
      <c r="E3" s="21"/>
      <c r="F3" s="21"/>
      <c r="G3" s="21"/>
      <c r="H3" s="21"/>
      <c r="I3" s="22"/>
    </row>
    <row r="4" spans="1:9" ht="20.100000000000001" customHeight="1" x14ac:dyDescent="0.3">
      <c r="A4" s="27" t="s">
        <v>177</v>
      </c>
      <c r="B4" s="21"/>
      <c r="C4" s="21"/>
      <c r="D4" s="21"/>
      <c r="E4" s="21"/>
      <c r="F4" s="21"/>
      <c r="G4" s="21"/>
      <c r="H4" s="21"/>
      <c r="I4" s="22"/>
    </row>
    <row r="5" spans="1:9" ht="20.100000000000001" customHeight="1" x14ac:dyDescent="0.3">
      <c r="A5" s="3" t="s">
        <v>178</v>
      </c>
      <c r="B5" s="3" t="s">
        <v>179</v>
      </c>
      <c r="C5" s="3" t="s">
        <v>323</v>
      </c>
      <c r="D5" s="3"/>
      <c r="E5" s="3"/>
      <c r="F5" s="3"/>
      <c r="G5" s="1" t="str">
        <f>IF(D5&lt;=0,"",D5+E5-F5)</f>
        <v/>
      </c>
      <c r="H5" s="1" t="str">
        <f>IF(G5="","",RANK(G5,$G$5:$G$7,0))</f>
        <v/>
      </c>
      <c r="I5" s="1" t="str">
        <f>IF(H5="","",IF(H5&lt;=10,11-H5,0))</f>
        <v/>
      </c>
    </row>
    <row r="6" spans="1:9" ht="20.100000000000001" customHeight="1" x14ac:dyDescent="0.3">
      <c r="A6" s="3" t="s">
        <v>180</v>
      </c>
      <c r="B6" s="3" t="s">
        <v>181</v>
      </c>
      <c r="C6" s="3" t="s">
        <v>323</v>
      </c>
      <c r="D6" s="3"/>
      <c r="E6" s="3"/>
      <c r="F6" s="3"/>
      <c r="G6" s="1" t="str">
        <f>IF(D6&lt;=0,"",D6+E6-F6)</f>
        <v/>
      </c>
      <c r="H6" s="1" t="str">
        <f>IF(G6="","",RANK(G6,$G$5:$G$7,0))</f>
        <v/>
      </c>
      <c r="I6" s="1" t="str">
        <f>IF(H6="","",IF(H6&lt;=10,11-H6,0))</f>
        <v/>
      </c>
    </row>
    <row r="7" spans="1:9" ht="20.100000000000001" customHeight="1" x14ac:dyDescent="0.3">
      <c r="A7" s="3" t="s">
        <v>182</v>
      </c>
      <c r="B7" s="3" t="s">
        <v>183</v>
      </c>
      <c r="C7" s="3" t="s">
        <v>323</v>
      </c>
      <c r="D7" s="3"/>
      <c r="E7" s="3"/>
      <c r="F7" s="3"/>
      <c r="G7" s="1" t="str">
        <f>IF(D7&lt;=0,"",D7+E7-F7)</f>
        <v/>
      </c>
      <c r="H7" s="1" t="str">
        <f>IF(G7="","",RANK(G7,$G$5:$G$7,0))</f>
        <v/>
      </c>
      <c r="I7" s="1" t="str">
        <f>IF(H7="","",IF(H7&lt;=10,11-H7,0))</f>
        <v/>
      </c>
    </row>
    <row r="8" spans="1:9" ht="20.100000000000001" customHeight="1" x14ac:dyDescent="0.3">
      <c r="A8" s="27" t="s">
        <v>184</v>
      </c>
      <c r="B8" s="21"/>
      <c r="C8" s="21"/>
      <c r="D8" s="21"/>
      <c r="E8" s="21"/>
      <c r="F8" s="21"/>
      <c r="G8" s="21"/>
      <c r="H8" s="21"/>
      <c r="I8" s="22"/>
    </row>
    <row r="9" spans="1:9" ht="20.100000000000001" customHeight="1" x14ac:dyDescent="0.3">
      <c r="A9" s="3" t="s">
        <v>185</v>
      </c>
      <c r="B9" s="3" t="s">
        <v>186</v>
      </c>
      <c r="C9" s="3" t="s">
        <v>184</v>
      </c>
      <c r="D9" s="3"/>
      <c r="E9" s="3"/>
      <c r="F9" s="3"/>
      <c r="G9" s="1" t="str">
        <f>IF(D9&lt;=0,"",D9+E9-F9)</f>
        <v/>
      </c>
      <c r="H9" s="1" t="str">
        <f>IF(G9="","",RANK(G9,$G$9:$G$9,0))</f>
        <v/>
      </c>
      <c r="I9" s="1" t="str">
        <f>IF(H9="","",IF(H9&lt;=10,11-H9,0))</f>
        <v/>
      </c>
    </row>
    <row r="10" spans="1:9" ht="20.100000000000001" customHeight="1" x14ac:dyDescent="0.3">
      <c r="A10" s="27" t="s">
        <v>187</v>
      </c>
      <c r="B10" s="21"/>
      <c r="C10" s="21"/>
      <c r="D10" s="21"/>
      <c r="E10" s="21"/>
      <c r="F10" s="21"/>
      <c r="G10" s="21"/>
      <c r="H10" s="21"/>
      <c r="I10" s="22"/>
    </row>
    <row r="11" spans="1:9" ht="20.100000000000001" customHeight="1" x14ac:dyDescent="0.3">
      <c r="A11" s="3" t="s">
        <v>14</v>
      </c>
      <c r="B11" s="3" t="s">
        <v>15</v>
      </c>
      <c r="C11" s="3" t="s">
        <v>187</v>
      </c>
      <c r="D11" s="3">
        <v>32</v>
      </c>
      <c r="E11" s="3">
        <v>32</v>
      </c>
      <c r="F11" s="3"/>
      <c r="G11" s="1">
        <f t="shared" ref="G11:G16" si="0">IF(D11&lt;=0,"",D11+E11-F11)</f>
        <v>64</v>
      </c>
      <c r="H11" s="1">
        <f t="shared" ref="H11:H16" si="1">IF(G11="","",RANK(G11,$G$11:$G$16,0))</f>
        <v>2</v>
      </c>
      <c r="I11" s="1">
        <f t="shared" ref="I11:I16" si="2">IF(H11="","",IF(H11&lt;=10,11-H11,0))</f>
        <v>9</v>
      </c>
    </row>
    <row r="12" spans="1:9" ht="20.100000000000001" customHeight="1" x14ac:dyDescent="0.3">
      <c r="A12" s="3" t="s">
        <v>188</v>
      </c>
      <c r="B12" s="3" t="s">
        <v>189</v>
      </c>
      <c r="C12" s="3" t="s">
        <v>187</v>
      </c>
      <c r="D12" s="3"/>
      <c r="E12" s="3"/>
      <c r="F12" s="3"/>
      <c r="G12" s="1" t="str">
        <f t="shared" si="0"/>
        <v/>
      </c>
      <c r="H12" s="1" t="str">
        <f t="shared" si="1"/>
        <v/>
      </c>
      <c r="I12" s="1" t="str">
        <f t="shared" si="2"/>
        <v/>
      </c>
    </row>
    <row r="13" spans="1:9" ht="20.100000000000001" customHeight="1" x14ac:dyDescent="0.3">
      <c r="A13" s="3" t="s">
        <v>190</v>
      </c>
      <c r="B13" s="3" t="s">
        <v>191</v>
      </c>
      <c r="C13" s="3" t="s">
        <v>187</v>
      </c>
      <c r="D13" s="3"/>
      <c r="E13" s="3"/>
      <c r="F13" s="3"/>
      <c r="G13" s="1" t="str">
        <f t="shared" si="0"/>
        <v/>
      </c>
      <c r="H13" s="1" t="str">
        <f t="shared" si="1"/>
        <v/>
      </c>
      <c r="I13" s="1" t="str">
        <f t="shared" si="2"/>
        <v/>
      </c>
    </row>
    <row r="14" spans="1:9" ht="20.100000000000001" customHeight="1" x14ac:dyDescent="0.3">
      <c r="A14" s="3" t="s">
        <v>153</v>
      </c>
      <c r="B14" s="3" t="s">
        <v>154</v>
      </c>
      <c r="C14" s="3" t="s">
        <v>187</v>
      </c>
      <c r="D14" s="3">
        <v>30</v>
      </c>
      <c r="E14" s="3">
        <v>30</v>
      </c>
      <c r="F14" s="3"/>
      <c r="G14" s="1">
        <f t="shared" si="0"/>
        <v>60</v>
      </c>
      <c r="H14" s="1">
        <f t="shared" si="1"/>
        <v>3</v>
      </c>
      <c r="I14" s="1">
        <f t="shared" si="2"/>
        <v>8</v>
      </c>
    </row>
    <row r="15" spans="1:9" ht="20.100000000000001" customHeight="1" x14ac:dyDescent="0.3">
      <c r="A15" s="3" t="s">
        <v>192</v>
      </c>
      <c r="B15" s="3" t="s">
        <v>193</v>
      </c>
      <c r="C15" s="3" t="s">
        <v>187</v>
      </c>
      <c r="D15" s="3">
        <v>32.5</v>
      </c>
      <c r="E15" s="3">
        <v>32.5</v>
      </c>
      <c r="F15" s="3"/>
      <c r="G15" s="1">
        <f t="shared" si="0"/>
        <v>65</v>
      </c>
      <c r="H15" s="1">
        <f t="shared" si="1"/>
        <v>1</v>
      </c>
      <c r="I15" s="1">
        <f t="shared" si="2"/>
        <v>10</v>
      </c>
    </row>
    <row r="16" spans="1:9" ht="20.100000000000001" customHeight="1" x14ac:dyDescent="0.3">
      <c r="A16" s="3" t="s">
        <v>194</v>
      </c>
      <c r="B16" s="3" t="s">
        <v>195</v>
      </c>
      <c r="C16" s="3" t="s">
        <v>187</v>
      </c>
      <c r="D16" s="3"/>
      <c r="E16" s="3"/>
      <c r="F16" s="3"/>
      <c r="G16" s="1" t="str">
        <f t="shared" si="0"/>
        <v/>
      </c>
      <c r="H16" s="1" t="str">
        <f t="shared" si="1"/>
        <v/>
      </c>
      <c r="I16" s="1" t="str">
        <f t="shared" si="2"/>
        <v/>
      </c>
    </row>
    <row r="17" spans="1:13" ht="20.100000000000001" customHeight="1" x14ac:dyDescent="0.3">
      <c r="A17" s="27" t="s">
        <v>196</v>
      </c>
      <c r="B17" s="21"/>
      <c r="C17" s="21"/>
      <c r="D17" s="21"/>
      <c r="E17" s="21"/>
      <c r="F17" s="21"/>
      <c r="G17" s="21"/>
      <c r="H17" s="21"/>
      <c r="I17" s="22"/>
    </row>
    <row r="18" spans="1:13" ht="20.100000000000001" customHeight="1" x14ac:dyDescent="0.3">
      <c r="A18" s="3" t="s">
        <v>24</v>
      </c>
      <c r="B18" s="3" t="s">
        <v>25</v>
      </c>
      <c r="C18" s="3" t="s">
        <v>196</v>
      </c>
      <c r="D18" s="3">
        <v>28</v>
      </c>
      <c r="E18" s="3">
        <v>28</v>
      </c>
      <c r="F18" s="3"/>
      <c r="G18" s="1">
        <f t="shared" ref="G18:G27" si="3">IF(D18&lt;=0,"",D18+E18-F18)</f>
        <v>56</v>
      </c>
      <c r="H18" s="1">
        <f t="shared" ref="H18:H27" si="4">IF(G18="","",RANK(G18,$G$18:$G$27,0))</f>
        <v>4</v>
      </c>
      <c r="I18" s="1">
        <f t="shared" ref="I18:I27" si="5">IF(H18="","",IF(H18&lt;=10,11-H18,0))</f>
        <v>7</v>
      </c>
      <c r="M18" s="2"/>
    </row>
    <row r="19" spans="1:13" ht="20.100000000000001" customHeight="1" x14ac:dyDescent="0.3">
      <c r="A19" s="3" t="s">
        <v>21</v>
      </c>
      <c r="B19" s="3" t="s">
        <v>22</v>
      </c>
      <c r="C19" s="3" t="s">
        <v>196</v>
      </c>
      <c r="D19" s="3">
        <v>27.5</v>
      </c>
      <c r="E19" s="3">
        <v>29</v>
      </c>
      <c r="F19" s="3"/>
      <c r="G19" s="1">
        <f t="shared" si="3"/>
        <v>56.5</v>
      </c>
      <c r="H19" s="1">
        <f t="shared" si="4"/>
        <v>3</v>
      </c>
      <c r="I19" s="1">
        <f t="shared" si="5"/>
        <v>8</v>
      </c>
    </row>
    <row r="20" spans="1:13" ht="20.100000000000001" customHeight="1" x14ac:dyDescent="0.3">
      <c r="A20" s="3" t="s">
        <v>197</v>
      </c>
      <c r="B20" s="3" t="s">
        <v>198</v>
      </c>
      <c r="C20" s="3" t="s">
        <v>196</v>
      </c>
      <c r="D20" s="3"/>
      <c r="E20" s="3"/>
      <c r="F20" s="3"/>
      <c r="G20" s="1" t="str">
        <f t="shared" si="3"/>
        <v/>
      </c>
      <c r="H20" s="1" t="str">
        <f t="shared" si="4"/>
        <v/>
      </c>
      <c r="I20" s="1" t="str">
        <f t="shared" si="5"/>
        <v/>
      </c>
    </row>
    <row r="21" spans="1:13" ht="20.100000000000001" customHeight="1" x14ac:dyDescent="0.3">
      <c r="A21" s="3" t="s">
        <v>199</v>
      </c>
      <c r="B21" s="3" t="s">
        <v>200</v>
      </c>
      <c r="C21" s="3" t="s">
        <v>196</v>
      </c>
      <c r="D21" s="3">
        <v>26</v>
      </c>
      <c r="E21" s="3">
        <v>27.5</v>
      </c>
      <c r="F21" s="3"/>
      <c r="G21" s="1">
        <f t="shared" si="3"/>
        <v>53.5</v>
      </c>
      <c r="H21" s="1">
        <f t="shared" si="4"/>
        <v>6</v>
      </c>
      <c r="I21" s="1">
        <f t="shared" si="5"/>
        <v>5</v>
      </c>
    </row>
    <row r="22" spans="1:13" ht="20.100000000000001" customHeight="1" x14ac:dyDescent="0.3">
      <c r="A22" s="3" t="s">
        <v>201</v>
      </c>
      <c r="B22" s="3" t="s">
        <v>202</v>
      </c>
      <c r="C22" s="3" t="s">
        <v>196</v>
      </c>
      <c r="D22" s="3">
        <v>30</v>
      </c>
      <c r="E22" s="3">
        <v>30.5</v>
      </c>
      <c r="F22" s="3"/>
      <c r="G22" s="1">
        <f t="shared" si="3"/>
        <v>60.5</v>
      </c>
      <c r="H22" s="1">
        <f t="shared" si="4"/>
        <v>1</v>
      </c>
      <c r="I22" s="1">
        <f t="shared" si="5"/>
        <v>10</v>
      </c>
    </row>
    <row r="23" spans="1:13" ht="20.100000000000001" customHeight="1" x14ac:dyDescent="0.3">
      <c r="A23" s="3" t="s">
        <v>203</v>
      </c>
      <c r="B23" s="3" t="s">
        <v>204</v>
      </c>
      <c r="C23" s="3" t="s">
        <v>196</v>
      </c>
      <c r="D23" s="3"/>
      <c r="E23" s="3"/>
      <c r="F23" s="3"/>
      <c r="G23" s="1" t="str">
        <f t="shared" si="3"/>
        <v/>
      </c>
      <c r="H23" s="1" t="str">
        <f t="shared" si="4"/>
        <v/>
      </c>
      <c r="I23" s="1" t="str">
        <f t="shared" si="5"/>
        <v/>
      </c>
    </row>
    <row r="24" spans="1:13" ht="20.100000000000001" customHeight="1" x14ac:dyDescent="0.3">
      <c r="A24" s="3" t="s">
        <v>205</v>
      </c>
      <c r="B24" s="3" t="s">
        <v>206</v>
      </c>
      <c r="C24" s="3" t="s">
        <v>196</v>
      </c>
      <c r="D24" s="3">
        <v>30</v>
      </c>
      <c r="E24" s="3">
        <v>30</v>
      </c>
      <c r="F24" s="3"/>
      <c r="G24" s="1">
        <f t="shared" si="3"/>
        <v>60</v>
      </c>
      <c r="H24" s="1">
        <f t="shared" si="4"/>
        <v>2</v>
      </c>
      <c r="I24" s="1">
        <f t="shared" si="5"/>
        <v>9</v>
      </c>
    </row>
    <row r="25" spans="1:13" ht="20.100000000000001" customHeight="1" x14ac:dyDescent="0.3">
      <c r="A25" s="3" t="s">
        <v>207</v>
      </c>
      <c r="B25" s="3" t="s">
        <v>208</v>
      </c>
      <c r="C25" s="3" t="s">
        <v>196</v>
      </c>
      <c r="D25" s="3"/>
      <c r="E25" s="3"/>
      <c r="F25" s="3"/>
      <c r="G25" s="1" t="str">
        <f t="shared" si="3"/>
        <v/>
      </c>
      <c r="H25" s="1" t="str">
        <f t="shared" si="4"/>
        <v/>
      </c>
      <c r="I25" s="1" t="str">
        <f t="shared" si="5"/>
        <v/>
      </c>
    </row>
    <row r="26" spans="1:13" ht="20.100000000000001" customHeight="1" x14ac:dyDescent="0.3">
      <c r="A26" s="3" t="s">
        <v>209</v>
      </c>
      <c r="B26" s="3" t="s">
        <v>210</v>
      </c>
      <c r="C26" s="3" t="s">
        <v>196</v>
      </c>
      <c r="D26" s="3"/>
      <c r="E26" s="3"/>
      <c r="F26" s="3"/>
      <c r="G26" s="1" t="str">
        <f t="shared" si="3"/>
        <v/>
      </c>
      <c r="H26" s="1" t="str">
        <f t="shared" si="4"/>
        <v/>
      </c>
      <c r="I26" s="1" t="str">
        <f t="shared" si="5"/>
        <v/>
      </c>
    </row>
    <row r="27" spans="1:13" ht="20.100000000000001" customHeight="1" x14ac:dyDescent="0.3">
      <c r="A27" s="3" t="s">
        <v>211</v>
      </c>
      <c r="B27" s="3" t="s">
        <v>212</v>
      </c>
      <c r="C27" s="3" t="s">
        <v>196</v>
      </c>
      <c r="D27" s="3">
        <v>28</v>
      </c>
      <c r="E27" s="3">
        <v>27</v>
      </c>
      <c r="F27" s="3"/>
      <c r="G27" s="1">
        <f t="shared" si="3"/>
        <v>55</v>
      </c>
      <c r="H27" s="1">
        <f t="shared" si="4"/>
        <v>5</v>
      </c>
      <c r="I27" s="1">
        <f t="shared" si="5"/>
        <v>6</v>
      </c>
    </row>
  </sheetData>
  <mergeCells count="6">
    <mergeCell ref="A8:I8"/>
    <mergeCell ref="A10:I10"/>
    <mergeCell ref="A1:I1"/>
    <mergeCell ref="A17:I17"/>
    <mergeCell ref="A3:I3"/>
    <mergeCell ref="A4:I4"/>
  </mergeCells>
  <pageMargins left="0.25" right="0.25" top="0.75" bottom="0.75" header="0.3" footer="0.3"/>
  <pageSetup scale="82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34"/>
  <sheetViews>
    <sheetView workbookViewId="0">
      <selection activeCell="I13" sqref="I13"/>
    </sheetView>
  </sheetViews>
  <sheetFormatPr defaultRowHeight="14.4" x14ac:dyDescent="0.3"/>
  <cols>
    <col min="1" max="1" width="22.6640625" customWidth="1"/>
    <col min="2" max="2" width="10.6640625" customWidth="1"/>
    <col min="3" max="3" width="37.6640625" customWidth="1"/>
    <col min="4" max="9" width="8.6640625" customWidth="1"/>
  </cols>
  <sheetData>
    <row r="1" spans="1:9" ht="46.5" customHeight="1" x14ac:dyDescent="0.9">
      <c r="A1" s="25" t="s">
        <v>312</v>
      </c>
      <c r="B1" s="21"/>
      <c r="C1" s="21"/>
      <c r="D1" s="21"/>
      <c r="E1" s="21"/>
      <c r="F1" s="21"/>
      <c r="G1" s="21"/>
      <c r="H1" s="21"/>
      <c r="I1" s="22"/>
    </row>
    <row r="2" spans="1:9" ht="20.100000000000001" customHeight="1" x14ac:dyDescent="0.3">
      <c r="A2" s="1" t="s">
        <v>0</v>
      </c>
      <c r="B2" s="1" t="s">
        <v>1</v>
      </c>
      <c r="C2" s="1" t="s">
        <v>2</v>
      </c>
      <c r="D2" s="1" t="s">
        <v>314</v>
      </c>
      <c r="E2" s="1" t="s">
        <v>315</v>
      </c>
      <c r="F2" s="1" t="s">
        <v>316</v>
      </c>
      <c r="G2" s="1" t="s">
        <v>317</v>
      </c>
      <c r="H2" s="1" t="s">
        <v>318</v>
      </c>
      <c r="I2" s="1" t="s">
        <v>319</v>
      </c>
    </row>
    <row r="3" spans="1:9" ht="30" customHeight="1" x14ac:dyDescent="0.6">
      <c r="A3" s="44" t="s">
        <v>213</v>
      </c>
      <c r="B3" s="21"/>
      <c r="C3" s="21"/>
      <c r="D3" s="21"/>
      <c r="E3" s="21"/>
      <c r="F3" s="21"/>
      <c r="G3" s="21"/>
      <c r="H3" s="21"/>
      <c r="I3" s="22"/>
    </row>
    <row r="4" spans="1:9" ht="20.100000000000001" customHeight="1" x14ac:dyDescent="0.3">
      <c r="A4" s="26" t="s">
        <v>214</v>
      </c>
      <c r="B4" s="21"/>
      <c r="C4" s="21"/>
      <c r="D4" s="21"/>
      <c r="E4" s="21"/>
      <c r="F4" s="21"/>
      <c r="G4" s="21"/>
      <c r="H4" s="21"/>
      <c r="I4" s="22"/>
    </row>
    <row r="5" spans="1:9" ht="20.100000000000001" customHeight="1" x14ac:dyDescent="0.3">
      <c r="A5" s="3" t="s">
        <v>215</v>
      </c>
      <c r="B5" s="3" t="s">
        <v>216</v>
      </c>
      <c r="C5" s="3" t="s">
        <v>214</v>
      </c>
      <c r="D5" s="3">
        <v>26</v>
      </c>
      <c r="E5" s="3">
        <v>26</v>
      </c>
      <c r="F5" s="3"/>
      <c r="G5" s="1">
        <f>IF(D5&lt;=0,"",D5+E5-F5)</f>
        <v>52</v>
      </c>
      <c r="H5" s="1">
        <f>IF(G5="","",RANK(G5,$G$5:$G$5,0))</f>
        <v>1</v>
      </c>
      <c r="I5" s="1">
        <f>IF(H5="","",IF(H5&lt;=10,11-H5,0))</f>
        <v>10</v>
      </c>
    </row>
    <row r="6" spans="1:9" ht="20.100000000000001" customHeight="1" x14ac:dyDescent="0.3">
      <c r="A6" s="26" t="s">
        <v>217</v>
      </c>
      <c r="B6" s="21"/>
      <c r="C6" s="21"/>
      <c r="D6" s="21"/>
      <c r="E6" s="21"/>
      <c r="F6" s="21"/>
      <c r="G6" s="21"/>
      <c r="H6" s="21"/>
      <c r="I6" s="22"/>
    </row>
    <row r="7" spans="1:9" ht="20.100000000000001" customHeight="1" x14ac:dyDescent="0.3">
      <c r="A7" s="3" t="s">
        <v>166</v>
      </c>
      <c r="B7" s="3" t="s">
        <v>167</v>
      </c>
      <c r="C7" s="3" t="s">
        <v>217</v>
      </c>
      <c r="D7" s="3">
        <v>24</v>
      </c>
      <c r="E7" s="3">
        <v>24</v>
      </c>
      <c r="F7" s="3"/>
      <c r="G7" s="1">
        <f>IF(D7&lt;=0,"",D7+E7-F7)</f>
        <v>48</v>
      </c>
      <c r="H7" s="1">
        <f>IF(G7="","",RANK(G7,$G$7:$G$8,0))</f>
        <v>2</v>
      </c>
      <c r="I7" s="1">
        <f>IF(H7="","",IF(H7&lt;=10,11-H7,0))</f>
        <v>9</v>
      </c>
    </row>
    <row r="8" spans="1:9" ht="20.100000000000001" customHeight="1" x14ac:dyDescent="0.3">
      <c r="A8" s="3" t="s">
        <v>218</v>
      </c>
      <c r="B8" s="3" t="s">
        <v>219</v>
      </c>
      <c r="C8" s="3" t="s">
        <v>217</v>
      </c>
      <c r="D8" s="3">
        <v>26</v>
      </c>
      <c r="E8" s="3">
        <v>26</v>
      </c>
      <c r="F8" s="3"/>
      <c r="G8" s="1">
        <f>IF(D8&lt;=0,"",D8+E8-F8)</f>
        <v>52</v>
      </c>
      <c r="H8" s="1">
        <f>IF(G8="","",RANK(G8,$G$7:$G$8,0))</f>
        <v>1</v>
      </c>
      <c r="I8" s="1">
        <f>IF(H8="","",IF(H8&lt;=10,11-H8,0))</f>
        <v>10</v>
      </c>
    </row>
    <row r="9" spans="1:9" ht="20.100000000000001" customHeight="1" x14ac:dyDescent="0.3">
      <c r="A9" s="26" t="s">
        <v>220</v>
      </c>
      <c r="B9" s="21"/>
      <c r="C9" s="21"/>
      <c r="D9" s="21"/>
      <c r="E9" s="21"/>
      <c r="F9" s="21"/>
      <c r="G9" s="21"/>
      <c r="H9" s="21"/>
      <c r="I9" s="22"/>
    </row>
    <row r="10" spans="1:9" ht="20.100000000000001" customHeight="1" x14ac:dyDescent="0.3">
      <c r="A10" s="3" t="s">
        <v>221</v>
      </c>
      <c r="B10" s="3" t="s">
        <v>222</v>
      </c>
      <c r="C10" s="3" t="s">
        <v>220</v>
      </c>
      <c r="D10" s="3"/>
      <c r="E10" s="3"/>
      <c r="F10" s="3"/>
      <c r="G10" s="1" t="str">
        <f>IF(D10&lt;=0,"",D10+E10-F10)</f>
        <v/>
      </c>
      <c r="H10" s="1" t="str">
        <f>IF(G10="","",RANK(G10,$G$10:$G$10,0))</f>
        <v/>
      </c>
      <c r="I10" s="1" t="str">
        <f>IF(H10="","",IF(H10&lt;=10,11-H10,0))</f>
        <v/>
      </c>
    </row>
    <row r="11" spans="1:9" ht="20.100000000000001" customHeight="1" x14ac:dyDescent="0.3">
      <c r="A11" s="3" t="s">
        <v>330</v>
      </c>
      <c r="B11" s="3" t="s">
        <v>331</v>
      </c>
      <c r="C11" s="3" t="s">
        <v>332</v>
      </c>
      <c r="D11" s="3">
        <v>28</v>
      </c>
      <c r="E11" s="3">
        <v>26</v>
      </c>
      <c r="F11" s="3"/>
      <c r="G11" s="1">
        <f>IF(D11&lt;=0,"",D11+E11-F11)</f>
        <v>54</v>
      </c>
      <c r="H11" s="1">
        <v>1</v>
      </c>
      <c r="I11" s="1">
        <f>IF(H11="","",IF(H11&lt;=10,11-H11,0))</f>
        <v>10</v>
      </c>
    </row>
    <row r="12" spans="1:9" ht="20.100000000000001" customHeight="1" x14ac:dyDescent="0.3"/>
    <row r="13" spans="1:9" ht="20.100000000000001" customHeight="1" x14ac:dyDescent="0.3"/>
    <row r="14" spans="1:9" ht="20.100000000000001" customHeight="1" x14ac:dyDescent="0.3"/>
    <row r="15" spans="1:9" ht="20.100000000000001" customHeight="1" x14ac:dyDescent="0.3"/>
    <row r="16" spans="1:9" ht="20.100000000000001" customHeight="1" x14ac:dyDescent="0.3"/>
    <row r="17" ht="20.100000000000001" customHeight="1" x14ac:dyDescent="0.3"/>
    <row r="18" ht="20.100000000000001" customHeight="1" x14ac:dyDescent="0.3"/>
    <row r="19" ht="20.100000000000001" customHeight="1" x14ac:dyDescent="0.3"/>
    <row r="20" ht="20.100000000000001" customHeight="1" x14ac:dyDescent="0.3"/>
    <row r="21" ht="20.100000000000001" customHeight="1" x14ac:dyDescent="0.3"/>
    <row r="22" ht="20.100000000000001" customHeight="1" x14ac:dyDescent="0.3"/>
    <row r="23" ht="20.100000000000001" customHeight="1" x14ac:dyDescent="0.3"/>
    <row r="24" ht="20.100000000000001" customHeight="1" x14ac:dyDescent="0.3"/>
    <row r="25" ht="20.100000000000001" customHeight="1" x14ac:dyDescent="0.3"/>
    <row r="26" ht="20.100000000000001" customHeight="1" x14ac:dyDescent="0.3"/>
    <row r="27" ht="20.100000000000001" customHeight="1" x14ac:dyDescent="0.3"/>
    <row r="28" ht="20.100000000000001" customHeight="1" x14ac:dyDescent="0.3"/>
    <row r="29" ht="20.100000000000001" customHeight="1" x14ac:dyDescent="0.3"/>
    <row r="30" ht="20.100000000000001" customHeight="1" x14ac:dyDescent="0.3"/>
    <row r="31" ht="20.100000000000001" customHeight="1" x14ac:dyDescent="0.3"/>
    <row r="32" ht="20.100000000000001" customHeight="1" x14ac:dyDescent="0.3"/>
    <row r="33" ht="20.100000000000001" customHeight="1" x14ac:dyDescent="0.3"/>
    <row r="34" ht="20.100000000000001" customHeight="1" x14ac:dyDescent="0.3"/>
  </sheetData>
  <mergeCells count="5">
    <mergeCell ref="A9:I9"/>
    <mergeCell ref="A1:I1"/>
    <mergeCell ref="A6:I6"/>
    <mergeCell ref="A3:I3"/>
    <mergeCell ref="A4:I4"/>
  </mergeCells>
  <phoneticPr fontId="8" type="noConversion"/>
  <pageMargins left="0.25" right="0.25" top="0.75" bottom="0.75" header="0.3" footer="0.3"/>
  <pageSetup scale="82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H33"/>
  <sheetViews>
    <sheetView topLeftCell="A13" workbookViewId="0">
      <selection activeCell="D26" sqref="D26"/>
    </sheetView>
  </sheetViews>
  <sheetFormatPr defaultRowHeight="14.4" x14ac:dyDescent="0.3"/>
  <cols>
    <col min="1" max="1" width="22.6640625" customWidth="1"/>
    <col min="2" max="2" width="10.6640625" customWidth="1"/>
    <col min="3" max="3" width="30.6640625" customWidth="1"/>
    <col min="4" max="8" width="10.6640625" customWidth="1"/>
  </cols>
  <sheetData>
    <row r="1" spans="1:8" ht="46.5" customHeight="1" x14ac:dyDescent="0.9">
      <c r="A1" s="25" t="s">
        <v>312</v>
      </c>
      <c r="B1" s="21"/>
      <c r="C1" s="21"/>
      <c r="D1" s="21"/>
      <c r="E1" s="21"/>
      <c r="F1" s="21"/>
      <c r="G1" s="21"/>
      <c r="H1" s="22"/>
    </row>
    <row r="2" spans="1:8" ht="20.100000000000001" customHeight="1" x14ac:dyDescent="0.3">
      <c r="A2" s="1" t="s">
        <v>0</v>
      </c>
      <c r="B2" s="1" t="s">
        <v>1</v>
      </c>
      <c r="C2" s="1" t="s">
        <v>313</v>
      </c>
      <c r="D2" s="1" t="s">
        <v>320</v>
      </c>
      <c r="E2" s="1" t="s">
        <v>316</v>
      </c>
      <c r="F2" s="1" t="s">
        <v>317</v>
      </c>
      <c r="G2" s="1" t="s">
        <v>318</v>
      </c>
      <c r="H2" s="1" t="s">
        <v>319</v>
      </c>
    </row>
    <row r="3" spans="1:8" ht="30" customHeight="1" x14ac:dyDescent="0.5">
      <c r="A3" s="45" t="s">
        <v>223</v>
      </c>
      <c r="B3" s="21"/>
      <c r="C3" s="21"/>
      <c r="D3" s="21"/>
      <c r="E3" s="21"/>
      <c r="F3" s="21"/>
      <c r="G3" s="21"/>
      <c r="H3" s="22"/>
    </row>
    <row r="4" spans="1:8" ht="20.100000000000001" customHeight="1" x14ac:dyDescent="0.3">
      <c r="A4" s="28" t="s">
        <v>224</v>
      </c>
      <c r="B4" s="21"/>
      <c r="C4" s="21"/>
      <c r="D4" s="21"/>
      <c r="E4" s="21"/>
      <c r="F4" s="21"/>
      <c r="G4" s="21"/>
      <c r="H4" s="22"/>
    </row>
    <row r="5" spans="1:8" ht="20.100000000000001" customHeight="1" x14ac:dyDescent="0.3">
      <c r="A5" s="3" t="s">
        <v>106</v>
      </c>
      <c r="B5" s="3" t="s">
        <v>107</v>
      </c>
      <c r="C5" s="3" t="s">
        <v>224</v>
      </c>
      <c r="D5" s="3">
        <v>15.56</v>
      </c>
      <c r="E5" s="3"/>
      <c r="F5" s="1">
        <f t="shared" ref="F5:F8" si="0">IF(D5&lt;=0,"",D5+E5)</f>
        <v>15.56</v>
      </c>
      <c r="G5" s="1">
        <f>IF(F5="","",RANK(F5,$F$5:$F$8,1))</f>
        <v>1</v>
      </c>
      <c r="H5" s="1">
        <f t="shared" ref="H5:H8" si="1">IF(G5="","",IF(G5&lt;=10,11-G5,0))</f>
        <v>10</v>
      </c>
    </row>
    <row r="6" spans="1:8" ht="20.100000000000001" customHeight="1" x14ac:dyDescent="0.3">
      <c r="A6" s="3" t="s">
        <v>114</v>
      </c>
      <c r="B6" s="3" t="s">
        <v>115</v>
      </c>
      <c r="C6" s="3" t="s">
        <v>224</v>
      </c>
      <c r="D6" s="3">
        <v>16.440000000000001</v>
      </c>
      <c r="E6" s="3"/>
      <c r="F6" s="1">
        <f t="shared" si="0"/>
        <v>16.440000000000001</v>
      </c>
      <c r="G6" s="1">
        <f>IF(F6="","",RANK(F6,$F$5:$F$8,1))</f>
        <v>2</v>
      </c>
      <c r="H6" s="1">
        <f t="shared" si="1"/>
        <v>9</v>
      </c>
    </row>
    <row r="7" spans="1:8" ht="20.100000000000001" customHeight="1" x14ac:dyDescent="0.3">
      <c r="A7" s="3" t="s">
        <v>108</v>
      </c>
      <c r="B7" s="3" t="s">
        <v>109</v>
      </c>
      <c r="C7" s="3" t="s">
        <v>224</v>
      </c>
      <c r="D7" s="3">
        <v>17.510000000000002</v>
      </c>
      <c r="E7" s="3"/>
      <c r="F7" s="1">
        <f t="shared" si="0"/>
        <v>17.510000000000002</v>
      </c>
      <c r="G7" s="1">
        <f>IF(F7="","",RANK(F7,$F$5:$F$8,1))</f>
        <v>3</v>
      </c>
      <c r="H7" s="1">
        <f t="shared" si="1"/>
        <v>8</v>
      </c>
    </row>
    <row r="8" spans="1:8" ht="20.100000000000001" customHeight="1" x14ac:dyDescent="0.3">
      <c r="A8" s="3" t="s">
        <v>110</v>
      </c>
      <c r="B8" s="3" t="s">
        <v>111</v>
      </c>
      <c r="C8" s="3" t="s">
        <v>224</v>
      </c>
      <c r="D8" s="3">
        <v>19.14</v>
      </c>
      <c r="E8" s="3"/>
      <c r="F8" s="1">
        <f t="shared" si="0"/>
        <v>19.14</v>
      </c>
      <c r="G8" s="1">
        <f>IF(F8="","",RANK(F8,$F$5:$F$8,1))</f>
        <v>4</v>
      </c>
      <c r="H8" s="1">
        <f t="shared" si="1"/>
        <v>7</v>
      </c>
    </row>
    <row r="9" spans="1:8" ht="20.100000000000001" customHeight="1" x14ac:dyDescent="0.3">
      <c r="A9" s="28" t="s">
        <v>225</v>
      </c>
      <c r="B9" s="21"/>
      <c r="C9" s="21"/>
      <c r="D9" s="21"/>
      <c r="E9" s="21"/>
      <c r="F9" s="21"/>
      <c r="G9" s="21"/>
      <c r="H9" s="22"/>
    </row>
    <row r="10" spans="1:8" ht="20.100000000000001" customHeight="1" x14ac:dyDescent="0.3">
      <c r="A10" s="3" t="s">
        <v>199</v>
      </c>
      <c r="B10" s="3" t="s">
        <v>200</v>
      </c>
      <c r="C10" s="3" t="s">
        <v>225</v>
      </c>
      <c r="D10" s="3"/>
      <c r="E10" s="3"/>
      <c r="F10" s="1" t="str">
        <f t="shared" ref="F10:F18" si="2">IF(D10&lt;=0,"",D10+E10)</f>
        <v/>
      </c>
      <c r="G10" s="1" t="str">
        <f t="shared" ref="G10:G18" si="3">IF(F10="","",RANK(F10,$F$10:$F$18,1))</f>
        <v/>
      </c>
      <c r="H10" s="1" t="str">
        <f t="shared" ref="H10:H18" si="4">IF(G10="","",IF(G10&lt;=10,11-G10,0))</f>
        <v/>
      </c>
    </row>
    <row r="11" spans="1:8" ht="20.100000000000001" customHeight="1" x14ac:dyDescent="0.3">
      <c r="A11" s="3" t="s">
        <v>137</v>
      </c>
      <c r="B11" s="3" t="s">
        <v>138</v>
      </c>
      <c r="C11" s="3" t="s">
        <v>225</v>
      </c>
      <c r="D11" s="3">
        <v>35.44</v>
      </c>
      <c r="E11" s="3"/>
      <c r="F11" s="1">
        <f t="shared" si="2"/>
        <v>35.44</v>
      </c>
      <c r="G11" s="1">
        <f t="shared" si="3"/>
        <v>5</v>
      </c>
      <c r="H11" s="1">
        <f t="shared" si="4"/>
        <v>6</v>
      </c>
    </row>
    <row r="12" spans="1:8" ht="20.100000000000001" customHeight="1" x14ac:dyDescent="0.3">
      <c r="A12" s="3" t="s">
        <v>145</v>
      </c>
      <c r="B12" s="3" t="s">
        <v>146</v>
      </c>
      <c r="C12" s="3" t="s">
        <v>225</v>
      </c>
      <c r="D12" s="3">
        <v>34.270000000000003</v>
      </c>
      <c r="E12" s="3"/>
      <c r="F12" s="1">
        <f t="shared" si="2"/>
        <v>34.270000000000003</v>
      </c>
      <c r="G12" s="1">
        <f t="shared" si="3"/>
        <v>4</v>
      </c>
      <c r="H12" s="1">
        <f t="shared" si="4"/>
        <v>7</v>
      </c>
    </row>
    <row r="13" spans="1:8" ht="20.100000000000001" customHeight="1" x14ac:dyDescent="0.3">
      <c r="A13" s="3" t="s">
        <v>123</v>
      </c>
      <c r="B13" s="3" t="s">
        <v>124</v>
      </c>
      <c r="C13" s="3" t="s">
        <v>225</v>
      </c>
      <c r="D13" s="3">
        <v>26.64</v>
      </c>
      <c r="E13" s="3"/>
      <c r="F13" s="1">
        <f t="shared" si="2"/>
        <v>26.64</v>
      </c>
      <c r="G13" s="1">
        <f t="shared" si="3"/>
        <v>3</v>
      </c>
      <c r="H13" s="1">
        <f t="shared" si="4"/>
        <v>8</v>
      </c>
    </row>
    <row r="14" spans="1:8" ht="20.100000000000001" customHeight="1" x14ac:dyDescent="0.3">
      <c r="A14" s="3" t="s">
        <v>58</v>
      </c>
      <c r="B14" s="3" t="s">
        <v>59</v>
      </c>
      <c r="C14" s="3" t="s">
        <v>225</v>
      </c>
      <c r="D14" s="3">
        <v>10.38</v>
      </c>
      <c r="E14" s="3"/>
      <c r="F14" s="1">
        <f t="shared" si="2"/>
        <v>10.38</v>
      </c>
      <c r="G14" s="1">
        <f t="shared" si="3"/>
        <v>1</v>
      </c>
      <c r="H14" s="1">
        <f t="shared" si="4"/>
        <v>10</v>
      </c>
    </row>
    <row r="15" spans="1:8" ht="20.100000000000001" customHeight="1" x14ac:dyDescent="0.3">
      <c r="A15" s="3" t="s">
        <v>18</v>
      </c>
      <c r="B15" s="3" t="s">
        <v>19</v>
      </c>
      <c r="C15" s="3" t="s">
        <v>225</v>
      </c>
      <c r="D15" s="3"/>
      <c r="E15" s="3"/>
      <c r="F15" s="1" t="str">
        <f t="shared" si="2"/>
        <v/>
      </c>
      <c r="G15" s="1" t="str">
        <f t="shared" si="3"/>
        <v/>
      </c>
      <c r="H15" s="1" t="str">
        <f t="shared" si="4"/>
        <v/>
      </c>
    </row>
    <row r="16" spans="1:8" ht="20.100000000000001" customHeight="1" x14ac:dyDescent="0.3">
      <c r="A16" s="3" t="s">
        <v>125</v>
      </c>
      <c r="B16" s="3" t="s">
        <v>126</v>
      </c>
      <c r="C16" s="3" t="s">
        <v>225</v>
      </c>
      <c r="D16" s="3"/>
      <c r="E16" s="3"/>
      <c r="F16" s="1" t="str">
        <f t="shared" si="2"/>
        <v/>
      </c>
      <c r="G16" s="1" t="str">
        <f t="shared" si="3"/>
        <v/>
      </c>
      <c r="H16" s="1" t="str">
        <f t="shared" si="4"/>
        <v/>
      </c>
    </row>
    <row r="17" spans="1:8" ht="20.100000000000001" customHeight="1" x14ac:dyDescent="0.3">
      <c r="A17" s="3" t="s">
        <v>56</v>
      </c>
      <c r="B17" s="3" t="s">
        <v>57</v>
      </c>
      <c r="C17" s="3" t="s">
        <v>225</v>
      </c>
      <c r="D17" s="3"/>
      <c r="E17" s="3"/>
      <c r="F17" s="1" t="str">
        <f t="shared" si="2"/>
        <v/>
      </c>
      <c r="G17" s="1" t="str">
        <f t="shared" si="3"/>
        <v/>
      </c>
      <c r="H17" s="1" t="str">
        <f t="shared" si="4"/>
        <v/>
      </c>
    </row>
    <row r="18" spans="1:8" ht="20.100000000000001" customHeight="1" x14ac:dyDescent="0.3">
      <c r="A18" s="3" t="s">
        <v>215</v>
      </c>
      <c r="B18" s="3" t="s">
        <v>216</v>
      </c>
      <c r="C18" s="3" t="s">
        <v>225</v>
      </c>
      <c r="D18" s="3">
        <v>16.8</v>
      </c>
      <c r="E18" s="3"/>
      <c r="F18" s="1">
        <f t="shared" si="2"/>
        <v>16.8</v>
      </c>
      <c r="G18" s="1">
        <f t="shared" si="3"/>
        <v>2</v>
      </c>
      <c r="H18" s="1">
        <f t="shared" si="4"/>
        <v>9</v>
      </c>
    </row>
    <row r="19" spans="1:8" ht="20.100000000000001" customHeight="1" x14ac:dyDescent="0.3">
      <c r="A19" s="28" t="s">
        <v>226</v>
      </c>
      <c r="B19" s="21"/>
      <c r="C19" s="21"/>
      <c r="D19" s="21"/>
      <c r="E19" s="21"/>
      <c r="F19" s="21"/>
      <c r="G19" s="21"/>
      <c r="H19" s="22"/>
    </row>
    <row r="20" spans="1:8" ht="20.100000000000001" customHeight="1" x14ac:dyDescent="0.3">
      <c r="A20" s="3" t="s">
        <v>75</v>
      </c>
      <c r="B20" s="3" t="s">
        <v>76</v>
      </c>
      <c r="C20" s="3" t="s">
        <v>226</v>
      </c>
      <c r="D20" s="3">
        <v>11.31</v>
      </c>
      <c r="E20" s="3"/>
      <c r="F20" s="1">
        <f t="shared" ref="F20:F25" si="5">IF(D20&lt;=0,"",D20+E20)</f>
        <v>11.31</v>
      </c>
      <c r="G20" s="1">
        <f t="shared" ref="G20:G25" si="6">IF(F20="","",RANK(F20,$F$20:$F$25,1))</f>
        <v>2</v>
      </c>
      <c r="H20" s="1">
        <f t="shared" ref="H20:H25" si="7">IF(G20="","",IF(G20&lt;=10,11-G20,0))</f>
        <v>9</v>
      </c>
    </row>
    <row r="21" spans="1:8" ht="20.100000000000001" customHeight="1" x14ac:dyDescent="0.3">
      <c r="A21" s="3" t="s">
        <v>64</v>
      </c>
      <c r="B21" s="3" t="s">
        <v>65</v>
      </c>
      <c r="C21" s="3" t="s">
        <v>226</v>
      </c>
      <c r="D21" s="3">
        <v>20.68</v>
      </c>
      <c r="E21" s="3"/>
      <c r="F21" s="1">
        <f t="shared" si="5"/>
        <v>20.68</v>
      </c>
      <c r="G21" s="1">
        <f t="shared" si="6"/>
        <v>6</v>
      </c>
      <c r="H21" s="1">
        <f t="shared" si="7"/>
        <v>5</v>
      </c>
    </row>
    <row r="22" spans="1:8" ht="20.100000000000001" customHeight="1" x14ac:dyDescent="0.3">
      <c r="A22" s="3" t="s">
        <v>66</v>
      </c>
      <c r="B22" s="3" t="s">
        <v>67</v>
      </c>
      <c r="C22" s="3" t="s">
        <v>226</v>
      </c>
      <c r="D22" s="3">
        <v>11.68</v>
      </c>
      <c r="E22" s="3"/>
      <c r="F22" s="1">
        <f t="shared" si="5"/>
        <v>11.68</v>
      </c>
      <c r="G22" s="1">
        <f t="shared" si="6"/>
        <v>3</v>
      </c>
      <c r="H22" s="1">
        <f t="shared" si="7"/>
        <v>8</v>
      </c>
    </row>
    <row r="23" spans="1:8" ht="20.100000000000001" customHeight="1" x14ac:dyDescent="0.3">
      <c r="A23" s="3" t="s">
        <v>68</v>
      </c>
      <c r="B23" s="3" t="s">
        <v>69</v>
      </c>
      <c r="C23" s="3" t="s">
        <v>226</v>
      </c>
      <c r="D23" s="3">
        <v>11.92</v>
      </c>
      <c r="E23" s="3"/>
      <c r="F23" s="1">
        <f t="shared" si="5"/>
        <v>11.92</v>
      </c>
      <c r="G23" s="1">
        <f t="shared" si="6"/>
        <v>4</v>
      </c>
      <c r="H23" s="1">
        <f t="shared" si="7"/>
        <v>7</v>
      </c>
    </row>
    <row r="24" spans="1:8" ht="20.100000000000001" customHeight="1" x14ac:dyDescent="0.3">
      <c r="A24" s="3" t="s">
        <v>79</v>
      </c>
      <c r="B24" s="3" t="s">
        <v>80</v>
      </c>
      <c r="C24" s="3" t="s">
        <v>226</v>
      </c>
      <c r="D24" s="3">
        <v>10.97</v>
      </c>
      <c r="E24" s="3"/>
      <c r="F24" s="1">
        <f t="shared" si="5"/>
        <v>10.97</v>
      </c>
      <c r="G24" s="1">
        <f t="shared" si="6"/>
        <v>1</v>
      </c>
      <c r="H24" s="1">
        <f t="shared" si="7"/>
        <v>10</v>
      </c>
    </row>
    <row r="25" spans="1:8" ht="20.100000000000001" customHeight="1" x14ac:dyDescent="0.3">
      <c r="A25" s="3" t="s">
        <v>71</v>
      </c>
      <c r="B25" s="3" t="s">
        <v>72</v>
      </c>
      <c r="C25" s="3" t="s">
        <v>226</v>
      </c>
      <c r="D25" s="3">
        <v>16.27</v>
      </c>
      <c r="E25" s="3"/>
      <c r="F25" s="1">
        <f t="shared" si="5"/>
        <v>16.27</v>
      </c>
      <c r="G25" s="1">
        <f t="shared" si="6"/>
        <v>5</v>
      </c>
      <c r="H25" s="1">
        <f t="shared" si="7"/>
        <v>6</v>
      </c>
    </row>
    <row r="26" spans="1:8" ht="20.100000000000001" customHeight="1" x14ac:dyDescent="0.3"/>
    <row r="27" spans="1:8" ht="20.100000000000001" customHeight="1" x14ac:dyDescent="0.3"/>
    <row r="28" spans="1:8" ht="20.100000000000001" customHeight="1" x14ac:dyDescent="0.3"/>
    <row r="29" spans="1:8" ht="20.100000000000001" customHeight="1" x14ac:dyDescent="0.3"/>
    <row r="30" spans="1:8" ht="20.100000000000001" customHeight="1" x14ac:dyDescent="0.3"/>
    <row r="31" spans="1:8" ht="20.100000000000001" customHeight="1" x14ac:dyDescent="0.3"/>
    <row r="32" spans="1:8" ht="20.100000000000001" customHeight="1" x14ac:dyDescent="0.3"/>
    <row r="33" ht="20.100000000000001" customHeight="1" x14ac:dyDescent="0.3"/>
  </sheetData>
  <mergeCells count="5">
    <mergeCell ref="A4:H4"/>
    <mergeCell ref="A3:H3"/>
    <mergeCell ref="A9:H9"/>
    <mergeCell ref="A1:H1"/>
    <mergeCell ref="A19:H19"/>
  </mergeCells>
  <pageMargins left="0.25" right="0.25" top="0.75" bottom="0.75" header="0.3" footer="0.3"/>
  <pageSetup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BareBack</vt:lpstr>
      <vt:lpstr>Boys Breakaway</vt:lpstr>
      <vt:lpstr>Girls Breakaway</vt:lpstr>
      <vt:lpstr>Tie-Down Roping</vt:lpstr>
      <vt:lpstr>Saddle Bronc</vt:lpstr>
      <vt:lpstr>Pole Bending </vt:lpstr>
      <vt:lpstr>Bull Riding 1</vt:lpstr>
      <vt:lpstr>Girls Cow Riding</vt:lpstr>
      <vt:lpstr>Goat Tying </vt:lpstr>
      <vt:lpstr>Team Roping </vt:lpstr>
      <vt:lpstr>Bull Riding 2</vt:lpstr>
      <vt:lpstr>Barrel Racing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Simmer</dc:creator>
  <cp:lastModifiedBy>Ryan Simmer</cp:lastModifiedBy>
  <cp:lastPrinted>2026-06-30T01:04:33Z</cp:lastPrinted>
  <dcterms:created xsi:type="dcterms:W3CDTF">2026-06-17T13:58:24Z</dcterms:created>
  <dcterms:modified xsi:type="dcterms:W3CDTF">2026-07-27T21:57:02Z</dcterms:modified>
</cp:coreProperties>
</file>