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rooked Horn\Carstairs\"/>
    </mc:Choice>
  </mc:AlternateContent>
  <xr:revisionPtr revIDLastSave="0" documentId="13_ncr:1_{7FAD4463-6CEF-4DBE-A541-C9A319ED3C50}" xr6:coauthVersionLast="47" xr6:coauthVersionMax="47" xr10:uidLastSave="{00000000-0000-0000-0000-000000000000}"/>
  <bookViews>
    <workbookView xWindow="-108" yWindow="-108" windowWidth="23256" windowHeight="12456" firstSheet="7" activeTab="9" xr2:uid="{00000000-000D-0000-FFFF-FFFF00000000}"/>
  </bookViews>
  <sheets>
    <sheet name="BareBack" sheetId="2" r:id="rId1"/>
    <sheet name="Boys Breakaway" sheetId="3" r:id="rId2"/>
    <sheet name="Girls Breakaway" sheetId="4" r:id="rId3"/>
    <sheet name="Tie-Down Roping" sheetId="5" r:id="rId4"/>
    <sheet name="Saddle Bronc" sheetId="6" r:id="rId5"/>
    <sheet name="Pole Bending " sheetId="7" r:id="rId6"/>
    <sheet name="Bull Riding " sheetId="8" r:id="rId7"/>
    <sheet name="Girls Cow Riding" sheetId="9" r:id="rId8"/>
    <sheet name="Team Roping " sheetId="10" r:id="rId9"/>
    <sheet name="Bull Riding Group #1" sheetId="11" r:id="rId10"/>
    <sheet name="Goat Tying " sheetId="12" r:id="rId11"/>
    <sheet name="Bull Riding Group #2" sheetId="13" r:id="rId12"/>
    <sheet name="Barrel Racing " sheetId="14" r:id="rId13"/>
    <sheet name="Bull Riding Novice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4" l="1"/>
  <c r="H34" i="14"/>
  <c r="F34" i="14"/>
  <c r="F25" i="7"/>
  <c r="G15" i="8"/>
  <c r="G16" i="8"/>
  <c r="G17" i="8"/>
  <c r="G18" i="8"/>
  <c r="H15" i="8"/>
  <c r="I15" i="8" s="1"/>
  <c r="I16" i="8"/>
  <c r="H17" i="8"/>
  <c r="I17" i="8" s="1"/>
  <c r="H18" i="8"/>
  <c r="I18" i="8" s="1"/>
  <c r="F30" i="14"/>
  <c r="F31" i="14"/>
  <c r="F32" i="14"/>
  <c r="F33" i="14"/>
  <c r="H8" i="14"/>
  <c r="F6" i="14"/>
  <c r="F7" i="14"/>
  <c r="F8" i="14"/>
  <c r="F9" i="14"/>
  <c r="F10" i="14"/>
  <c r="F11" i="14"/>
  <c r="F11" i="7"/>
  <c r="F8" i="7"/>
  <c r="H8" i="7" s="1"/>
  <c r="F10" i="7"/>
  <c r="F12" i="7"/>
  <c r="G12" i="7" s="1"/>
  <c r="H12" i="7" s="1"/>
  <c r="F52" i="7"/>
  <c r="F53" i="7"/>
  <c r="G53" i="7" s="1"/>
  <c r="H53" i="7" s="1"/>
  <c r="F54" i="7"/>
  <c r="G54" i="7" s="1"/>
  <c r="H54" i="7" s="1"/>
  <c r="F55" i="7"/>
  <c r="G55" i="7" s="1"/>
  <c r="H55" i="7" s="1"/>
  <c r="G52" i="7"/>
  <c r="H52" i="7" s="1"/>
  <c r="F35" i="7"/>
  <c r="H7" i="6"/>
  <c r="I7" i="6" s="1"/>
  <c r="G6" i="6"/>
  <c r="G7" i="6"/>
  <c r="G23" i="12"/>
  <c r="H23" i="12" s="1"/>
  <c r="F23" i="12"/>
  <c r="F21" i="12"/>
  <c r="H21" i="12" s="1"/>
  <c r="F22" i="12"/>
  <c r="G22" i="12" s="1"/>
  <c r="H22" i="12" s="1"/>
  <c r="F9" i="12"/>
  <c r="G9" i="12" s="1"/>
  <c r="H9" i="12" s="1"/>
  <c r="G29" i="8"/>
  <c r="I29" i="8" s="1"/>
  <c r="G16" i="6"/>
  <c r="H16" i="6" s="1"/>
  <c r="I16" i="6" s="1"/>
  <c r="G17" i="6"/>
  <c r="I17" i="6" s="1"/>
  <c r="G18" i="6"/>
  <c r="H18" i="6" s="1"/>
  <c r="I18" i="6" s="1"/>
  <c r="G19" i="6"/>
  <c r="H19" i="6" s="1"/>
  <c r="I19" i="6" s="1"/>
  <c r="G13" i="6"/>
  <c r="I13" i="6" s="1"/>
  <c r="G9" i="6"/>
  <c r="H9" i="6" s="1"/>
  <c r="F6" i="4"/>
  <c r="G6" i="4" s="1"/>
  <c r="H6" i="4" s="1"/>
  <c r="F9" i="4"/>
  <c r="F10" i="4"/>
  <c r="F11" i="4"/>
  <c r="F12" i="4"/>
  <c r="F13" i="4"/>
  <c r="H9" i="4"/>
  <c r="H10" i="4"/>
  <c r="H11" i="4"/>
  <c r="H12" i="4"/>
  <c r="H13" i="4"/>
  <c r="G28" i="2"/>
  <c r="I28" i="2"/>
  <c r="G23" i="2"/>
  <c r="G24" i="2"/>
  <c r="H24" i="2" s="1"/>
  <c r="I24" i="2" s="1"/>
  <c r="G25" i="2"/>
  <c r="H23" i="2"/>
  <c r="I23" i="2" s="1"/>
  <c r="H25" i="2"/>
  <c r="I25" i="2" s="1"/>
  <c r="G18" i="2"/>
  <c r="G19" i="2"/>
  <c r="G20" i="2"/>
  <c r="H20" i="2" s="1"/>
  <c r="I20" i="2" s="1"/>
  <c r="G7" i="2"/>
  <c r="G8" i="2"/>
  <c r="F51" i="14"/>
  <c r="G51" i="14" s="1"/>
  <c r="H51" i="14" s="1"/>
  <c r="F50" i="14"/>
  <c r="G50" i="14" s="1"/>
  <c r="H50" i="14" s="1"/>
  <c r="F49" i="14"/>
  <c r="G49" i="14" s="1"/>
  <c r="H49" i="14" s="1"/>
  <c r="F48" i="14"/>
  <c r="G48" i="14" s="1"/>
  <c r="H48" i="14" s="1"/>
  <c r="F47" i="14"/>
  <c r="G47" i="14" s="1"/>
  <c r="H47" i="14" s="1"/>
  <c r="F46" i="14"/>
  <c r="G46" i="14" s="1"/>
  <c r="H46" i="14" s="1"/>
  <c r="F45" i="14"/>
  <c r="G45" i="14" s="1"/>
  <c r="H45" i="14" s="1"/>
  <c r="F44" i="14"/>
  <c r="F43" i="14"/>
  <c r="F42" i="14"/>
  <c r="F41" i="14"/>
  <c r="F40" i="14"/>
  <c r="F39" i="14"/>
  <c r="F38" i="14"/>
  <c r="F37" i="14"/>
  <c r="F36" i="14"/>
  <c r="G36" i="14" s="1"/>
  <c r="H36" i="14" s="1"/>
  <c r="F29" i="14"/>
  <c r="F28" i="14"/>
  <c r="F27" i="14"/>
  <c r="F26" i="14"/>
  <c r="F25" i="14"/>
  <c r="F24" i="14"/>
  <c r="F23" i="14"/>
  <c r="G23" i="14" s="1"/>
  <c r="H23" i="14" s="1"/>
  <c r="F22" i="14"/>
  <c r="F21" i="14"/>
  <c r="F20" i="14"/>
  <c r="F19" i="14"/>
  <c r="F18" i="14"/>
  <c r="F17" i="14"/>
  <c r="F16" i="14"/>
  <c r="F15" i="14"/>
  <c r="F14" i="14"/>
  <c r="F13" i="14"/>
  <c r="F5" i="14"/>
  <c r="G6" i="13"/>
  <c r="G5" i="13"/>
  <c r="G11" i="13"/>
  <c r="I11" i="13" s="1"/>
  <c r="I10" i="13"/>
  <c r="I9" i="13"/>
  <c r="G8" i="13"/>
  <c r="H8" i="13" s="1"/>
  <c r="I8" i="13" s="1"/>
  <c r="G7" i="13"/>
  <c r="H7" i="13" s="1"/>
  <c r="I7" i="13" s="1"/>
  <c r="F30" i="12"/>
  <c r="G30" i="12" s="1"/>
  <c r="H30" i="12" s="1"/>
  <c r="F29" i="12"/>
  <c r="G29" i="12" s="1"/>
  <c r="H29" i="12" s="1"/>
  <c r="F28" i="12"/>
  <c r="G28" i="12" s="1"/>
  <c r="H28" i="12" s="1"/>
  <c r="F27" i="12"/>
  <c r="G27" i="12" s="1"/>
  <c r="H27" i="12" s="1"/>
  <c r="F26" i="12"/>
  <c r="G26" i="12" s="1"/>
  <c r="H26" i="12" s="1"/>
  <c r="F25" i="12"/>
  <c r="G25" i="12" s="1"/>
  <c r="H25" i="12" s="1"/>
  <c r="F20" i="12"/>
  <c r="G20" i="12" s="1"/>
  <c r="H20" i="12" s="1"/>
  <c r="F19" i="12"/>
  <c r="H19" i="12" s="1"/>
  <c r="F18" i="12"/>
  <c r="G18" i="12" s="1"/>
  <c r="H18" i="12" s="1"/>
  <c r="F17" i="12"/>
  <c r="G17" i="12" s="1"/>
  <c r="H17" i="12" s="1"/>
  <c r="F16" i="12"/>
  <c r="H16" i="12" s="1"/>
  <c r="F15" i="12"/>
  <c r="G15" i="12" s="1"/>
  <c r="H15" i="12" s="1"/>
  <c r="F14" i="12"/>
  <c r="H14" i="12" s="1"/>
  <c r="F13" i="12"/>
  <c r="H13" i="12" s="1"/>
  <c r="F12" i="12"/>
  <c r="G12" i="12" s="1"/>
  <c r="H12" i="12" s="1"/>
  <c r="F8" i="12"/>
  <c r="G8" i="12" s="1"/>
  <c r="H8" i="12" s="1"/>
  <c r="F7" i="12"/>
  <c r="G7" i="12" s="1"/>
  <c r="H7" i="12" s="1"/>
  <c r="F6" i="12"/>
  <c r="G6" i="12" s="1"/>
  <c r="H6" i="12" s="1"/>
  <c r="F5" i="12"/>
  <c r="G5" i="12" s="1"/>
  <c r="H5" i="12" s="1"/>
  <c r="G11" i="11"/>
  <c r="I11" i="11" s="1"/>
  <c r="G10" i="11"/>
  <c r="I10" i="11" s="1"/>
  <c r="G9" i="11"/>
  <c r="I9" i="11" s="1"/>
  <c r="G8" i="11"/>
  <c r="I8" i="11" s="1"/>
  <c r="G7" i="11"/>
  <c r="I7" i="11" s="1"/>
  <c r="G6" i="11"/>
  <c r="I6" i="11" s="1"/>
  <c r="G5" i="11"/>
  <c r="I5" i="11" s="1"/>
  <c r="G11" i="9"/>
  <c r="G12" i="9"/>
  <c r="I12" i="9" s="1"/>
  <c r="G8" i="9"/>
  <c r="H8" i="9" s="1"/>
  <c r="I8" i="9" s="1"/>
  <c r="G9" i="9"/>
  <c r="G5" i="9"/>
  <c r="H5" i="9" s="1"/>
  <c r="I5" i="9" s="1"/>
  <c r="G28" i="8"/>
  <c r="I28" i="8" s="1"/>
  <c r="G27" i="8"/>
  <c r="H27" i="8" s="1"/>
  <c r="I27" i="8" s="1"/>
  <c r="G26" i="8"/>
  <c r="H26" i="8" s="1"/>
  <c r="I26" i="8" s="1"/>
  <c r="G25" i="8"/>
  <c r="I25" i="8" s="1"/>
  <c r="G24" i="8"/>
  <c r="I24" i="8" s="1"/>
  <c r="G23" i="8"/>
  <c r="I23" i="8" s="1"/>
  <c r="G21" i="8"/>
  <c r="I21" i="8" s="1"/>
  <c r="G20" i="8"/>
  <c r="I20" i="8" s="1"/>
  <c r="G14" i="8"/>
  <c r="I14" i="8" s="1"/>
  <c r="G13" i="8"/>
  <c r="H13" i="8" s="1"/>
  <c r="I13" i="8" s="1"/>
  <c r="G12" i="8"/>
  <c r="H12" i="8" s="1"/>
  <c r="I12" i="8" s="1"/>
  <c r="G9" i="8"/>
  <c r="H9" i="8" s="1"/>
  <c r="I9" i="8" s="1"/>
  <c r="G6" i="8"/>
  <c r="I6" i="8" s="1"/>
  <c r="G5" i="8"/>
  <c r="I5" i="8" s="1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6" i="7"/>
  <c r="G36" i="7" s="1"/>
  <c r="H36" i="7" s="1"/>
  <c r="F34" i="7"/>
  <c r="F33" i="7"/>
  <c r="F32" i="7"/>
  <c r="F31" i="7"/>
  <c r="F30" i="7"/>
  <c r="H30" i="7" s="1"/>
  <c r="F29" i="7"/>
  <c r="F28" i="7"/>
  <c r="F27" i="7"/>
  <c r="F26" i="7"/>
  <c r="F24" i="7"/>
  <c r="F23" i="7"/>
  <c r="F22" i="7"/>
  <c r="F21" i="7"/>
  <c r="H21" i="7" s="1"/>
  <c r="F20" i="7"/>
  <c r="F19" i="7"/>
  <c r="F18" i="7"/>
  <c r="F17" i="7"/>
  <c r="F16" i="7"/>
  <c r="F15" i="7"/>
  <c r="F14" i="7"/>
  <c r="F7" i="7"/>
  <c r="F6" i="7"/>
  <c r="F5" i="7"/>
  <c r="G15" i="6"/>
  <c r="I15" i="6" s="1"/>
  <c r="G12" i="6"/>
  <c r="I12" i="6" s="1"/>
  <c r="G5" i="6"/>
  <c r="H5" i="6" s="1"/>
  <c r="F8" i="5"/>
  <c r="G8" i="5" s="1"/>
  <c r="H8" i="5" s="1"/>
  <c r="F6" i="5"/>
  <c r="H6" i="5" s="1"/>
  <c r="F5" i="5"/>
  <c r="H5" i="5" s="1"/>
  <c r="F19" i="4"/>
  <c r="H19" i="4" s="1"/>
  <c r="F18" i="4"/>
  <c r="G18" i="4" s="1"/>
  <c r="H18" i="4" s="1"/>
  <c r="F17" i="4"/>
  <c r="H17" i="4" s="1"/>
  <c r="F16" i="4"/>
  <c r="H16" i="4" s="1"/>
  <c r="F15" i="4"/>
  <c r="G15" i="4" s="1"/>
  <c r="H15" i="4" s="1"/>
  <c r="F8" i="4"/>
  <c r="F5" i="4"/>
  <c r="G5" i="4" s="1"/>
  <c r="F13" i="3"/>
  <c r="G13" i="3" s="1"/>
  <c r="H13" i="3" s="1"/>
  <c r="F5" i="3"/>
  <c r="H5" i="3" s="1"/>
  <c r="F11" i="3"/>
  <c r="G11" i="3" s="1"/>
  <c r="H11" i="3" s="1"/>
  <c r="F10" i="3"/>
  <c r="G10" i="3" s="1"/>
  <c r="H10" i="3" s="1"/>
  <c r="F9" i="3"/>
  <c r="H9" i="3" s="1"/>
  <c r="G27" i="2"/>
  <c r="G22" i="2"/>
  <c r="G13" i="2"/>
  <c r="I13" i="2" s="1"/>
  <c r="G12" i="2"/>
  <c r="H12" i="2" s="1"/>
  <c r="I12" i="2" s="1"/>
  <c r="G11" i="2"/>
  <c r="H11" i="2" s="1"/>
  <c r="I11" i="2" s="1"/>
  <c r="G10" i="2"/>
  <c r="H10" i="2" s="1"/>
  <c r="I10" i="2" s="1"/>
  <c r="G6" i="2"/>
  <c r="G5" i="2"/>
  <c r="G19" i="15"/>
  <c r="H19" i="15" s="1"/>
  <c r="I19" i="15" s="1"/>
  <c r="G18" i="15"/>
  <c r="I18" i="15" s="1"/>
  <c r="G17" i="15"/>
  <c r="H17" i="15" s="1"/>
  <c r="I17" i="15" s="1"/>
  <c r="G16" i="15"/>
  <c r="I16" i="15" s="1"/>
  <c r="G15" i="15"/>
  <c r="I15" i="15" s="1"/>
  <c r="G14" i="15"/>
  <c r="I14" i="15" s="1"/>
  <c r="G13" i="15"/>
  <c r="I13" i="15" s="1"/>
  <c r="G12" i="15"/>
  <c r="I12" i="15" s="1"/>
  <c r="G11" i="15"/>
  <c r="I11" i="15" s="1"/>
  <c r="G10" i="15"/>
  <c r="I10" i="15" s="1"/>
  <c r="G9" i="15"/>
  <c r="I9" i="15" s="1"/>
  <c r="G8" i="15"/>
  <c r="I8" i="15" s="1"/>
  <c r="G7" i="15"/>
  <c r="I7" i="15" s="1"/>
  <c r="G6" i="15"/>
  <c r="H6" i="15" s="1"/>
  <c r="I6" i="15" s="1"/>
  <c r="G5" i="15"/>
  <c r="I5" i="15" s="1"/>
  <c r="H6" i="6" l="1"/>
  <c r="I6" i="6" s="1"/>
  <c r="G22" i="14"/>
  <c r="H22" i="14" s="1"/>
  <c r="G43" i="14"/>
  <c r="H43" i="14" s="1"/>
  <c r="G42" i="14"/>
  <c r="H42" i="14" s="1"/>
  <c r="G41" i="14"/>
  <c r="H41" i="14" s="1"/>
  <c r="G40" i="14"/>
  <c r="H40" i="14" s="1"/>
  <c r="G38" i="14"/>
  <c r="H38" i="14" s="1"/>
  <c r="G37" i="14"/>
  <c r="H37" i="14" s="1"/>
  <c r="G44" i="14"/>
  <c r="H44" i="14" s="1"/>
  <c r="G39" i="14"/>
  <c r="H39" i="14" s="1"/>
  <c r="G24" i="14"/>
  <c r="H24" i="14" s="1"/>
  <c r="G26" i="14"/>
  <c r="H26" i="14" s="1"/>
  <c r="G25" i="14"/>
  <c r="H25" i="14" s="1"/>
  <c r="G21" i="14"/>
  <c r="H21" i="14" s="1"/>
  <c r="G29" i="14"/>
  <c r="H29" i="14" s="1"/>
  <c r="G28" i="14"/>
  <c r="H28" i="14" s="1"/>
  <c r="G27" i="14"/>
  <c r="H27" i="14" s="1"/>
  <c r="G30" i="14"/>
  <c r="H30" i="14" s="1"/>
  <c r="G31" i="14"/>
  <c r="H31" i="14" s="1"/>
  <c r="G32" i="14"/>
  <c r="H32" i="14" s="1"/>
  <c r="G33" i="14"/>
  <c r="H33" i="14" s="1"/>
  <c r="G10" i="14"/>
  <c r="H10" i="14" s="1"/>
  <c r="G17" i="14"/>
  <c r="H17" i="14" s="1"/>
  <c r="G11" i="14"/>
  <c r="H11" i="14" s="1"/>
  <c r="G15" i="14"/>
  <c r="H15" i="14" s="1"/>
  <c r="G19" i="14"/>
  <c r="H19" i="14" s="1"/>
  <c r="G20" i="14"/>
  <c r="H20" i="14" s="1"/>
  <c r="G14" i="14"/>
  <c r="H14" i="14" s="1"/>
  <c r="G18" i="14"/>
  <c r="H18" i="14" s="1"/>
  <c r="G16" i="14"/>
  <c r="H16" i="14" s="1"/>
  <c r="G13" i="14"/>
  <c r="H13" i="14" s="1"/>
  <c r="G7" i="14"/>
  <c r="H7" i="14" s="1"/>
  <c r="G9" i="14"/>
  <c r="H9" i="14" s="1"/>
  <c r="G6" i="14"/>
  <c r="H6" i="14" s="1"/>
  <c r="G5" i="14"/>
  <c r="H5" i="14" s="1"/>
  <c r="G35" i="7"/>
  <c r="H35" i="7" s="1"/>
  <c r="H6" i="13"/>
  <c r="I6" i="13" s="1"/>
  <c r="H5" i="13"/>
  <c r="I5" i="13" s="1"/>
  <c r="G25" i="7"/>
  <c r="H25" i="7" s="1"/>
  <c r="G51" i="7"/>
  <c r="H51" i="7" s="1"/>
  <c r="G46" i="7"/>
  <c r="H46" i="7" s="1"/>
  <c r="G41" i="7"/>
  <c r="H41" i="7" s="1"/>
  <c r="G34" i="7"/>
  <c r="H34" i="7" s="1"/>
  <c r="G31" i="7"/>
  <c r="H31" i="7" s="1"/>
  <c r="G27" i="7"/>
  <c r="H27" i="7" s="1"/>
  <c r="G22" i="7"/>
  <c r="H22" i="7" s="1"/>
  <c r="G15" i="7"/>
  <c r="H15" i="7" s="1"/>
  <c r="G50" i="7"/>
  <c r="H50" i="7" s="1"/>
  <c r="G45" i="7"/>
  <c r="H45" i="7" s="1"/>
  <c r="G39" i="7"/>
  <c r="H39" i="7" s="1"/>
  <c r="G32" i="7"/>
  <c r="H32" i="7" s="1"/>
  <c r="G14" i="7"/>
  <c r="G48" i="7"/>
  <c r="H48" i="7" s="1"/>
  <c r="G42" i="7"/>
  <c r="H42" i="7" s="1"/>
  <c r="G33" i="7"/>
  <c r="H33" i="7" s="1"/>
  <c r="G29" i="7"/>
  <c r="H29" i="7" s="1"/>
  <c r="G23" i="7"/>
  <c r="H23" i="7" s="1"/>
  <c r="G17" i="7"/>
  <c r="H17" i="7" s="1"/>
  <c r="G49" i="7"/>
  <c r="H49" i="7" s="1"/>
  <c r="G43" i="7"/>
  <c r="H43" i="7" s="1"/>
  <c r="G38" i="7"/>
  <c r="H38" i="7" s="1"/>
  <c r="G28" i="7"/>
  <c r="H28" i="7" s="1"/>
  <c r="G24" i="7"/>
  <c r="H24" i="7" s="1"/>
  <c r="G18" i="7"/>
  <c r="H18" i="7" s="1"/>
  <c r="G47" i="7"/>
  <c r="H47" i="7" s="1"/>
  <c r="G44" i="7"/>
  <c r="H44" i="7" s="1"/>
  <c r="G40" i="7"/>
  <c r="H40" i="7" s="1"/>
  <c r="G26" i="7"/>
  <c r="H26" i="7" s="1"/>
  <c r="G19" i="7"/>
  <c r="H19" i="7" s="1"/>
  <c r="G16" i="7"/>
  <c r="H16" i="7" s="1"/>
  <c r="G20" i="7"/>
  <c r="H20" i="7" s="1"/>
  <c r="H14" i="7"/>
  <c r="G11" i="7"/>
  <c r="H10" i="7"/>
  <c r="H9" i="7"/>
  <c r="H7" i="7"/>
  <c r="H5" i="7"/>
  <c r="H6" i="7"/>
  <c r="I9" i="6"/>
  <c r="I5" i="6"/>
  <c r="H5" i="4"/>
  <c r="H8" i="4"/>
  <c r="I27" i="2"/>
  <c r="I22" i="2"/>
  <c r="H18" i="2"/>
  <c r="I18" i="2" s="1"/>
  <c r="H19" i="2"/>
  <c r="I19" i="2" s="1"/>
  <c r="H8" i="2"/>
  <c r="I8" i="2" s="1"/>
  <c r="I6" i="2"/>
  <c r="I7" i="2"/>
  <c r="I5" i="2"/>
</calcChain>
</file>

<file path=xl/sharedStrings.xml><?xml version="1.0" encoding="utf-8"?>
<sst xmlns="http://schemas.openxmlformats.org/spreadsheetml/2006/main" count="883" uniqueCount="323">
  <si>
    <t xml:space="preserve">Carstairs July 19th </t>
  </si>
  <si>
    <t>Name</t>
  </si>
  <si>
    <t>CHCJRA #</t>
  </si>
  <si>
    <t>Events</t>
  </si>
  <si>
    <t>Rider</t>
  </si>
  <si>
    <t>Stock</t>
  </si>
  <si>
    <t>Penalty</t>
  </si>
  <si>
    <t>Total</t>
  </si>
  <si>
    <t xml:space="preserve">Placing </t>
  </si>
  <si>
    <t xml:space="preserve">Points </t>
  </si>
  <si>
    <t>Bull Riding - Novice Ages 16-18</t>
  </si>
  <si>
    <t>Luca Kidd</t>
  </si>
  <si>
    <t>C40</t>
  </si>
  <si>
    <t>Grayson Gardner</t>
  </si>
  <si>
    <t>C114</t>
  </si>
  <si>
    <t>Kaelym Bissett-Luyendyk</t>
  </si>
  <si>
    <t>C4</t>
  </si>
  <si>
    <t>Lane Wright</t>
  </si>
  <si>
    <t>C75</t>
  </si>
  <si>
    <t>Hudson Ostrensky</t>
  </si>
  <si>
    <t>C142</t>
  </si>
  <si>
    <t>Michael Gartley</t>
  </si>
  <si>
    <t>C44</t>
  </si>
  <si>
    <t>ASHTON DAY CHIEF</t>
  </si>
  <si>
    <t>C117</t>
  </si>
  <si>
    <t>Tanner Loring</t>
  </si>
  <si>
    <t>C16</t>
  </si>
  <si>
    <t>Tristyn McPhee</t>
  </si>
  <si>
    <t>C72</t>
  </si>
  <si>
    <t>Coy Berry</t>
  </si>
  <si>
    <t>C124</t>
  </si>
  <si>
    <t>Brekyn Goodwin</t>
  </si>
  <si>
    <t>C58</t>
  </si>
  <si>
    <t>Hudson Hagel</t>
  </si>
  <si>
    <t>C37</t>
  </si>
  <si>
    <t>Kolt Hahn</t>
  </si>
  <si>
    <t>C66</t>
  </si>
  <si>
    <t>Landon Chalupiak</t>
  </si>
  <si>
    <t>C146</t>
  </si>
  <si>
    <t>Bareback</t>
  </si>
  <si>
    <t>Peewee Ages 6-9</t>
  </si>
  <si>
    <t>Bareback - Peewee Ages 6-9</t>
  </si>
  <si>
    <t>Rookie JR Ages 10-11</t>
  </si>
  <si>
    <t>Bareback - Rookie JR Ages 10-11</t>
  </si>
  <si>
    <t>Junior Ages 12-13</t>
  </si>
  <si>
    <t>Bareback - Junior Ages 12-13</t>
  </si>
  <si>
    <t>Bareback - Senior Ages 14-15</t>
  </si>
  <si>
    <t xml:space="preserve"> Novice Ages 16-18</t>
  </si>
  <si>
    <t>Bareback - Novice Ages 16-18</t>
  </si>
  <si>
    <t>Boys Breakaway</t>
  </si>
  <si>
    <t>Boys Breakaway - Ages 13-15</t>
  </si>
  <si>
    <t>Boys Breakaway - Ages 12 &amp; under</t>
  </si>
  <si>
    <t>Girls Breakaway</t>
  </si>
  <si>
    <t>Girls Breakaway - Ages 12 &amp; under</t>
  </si>
  <si>
    <t>Girls Breakaway - Ages 13-15</t>
  </si>
  <si>
    <t>Girls Breakaway - Ages 16-18</t>
  </si>
  <si>
    <t xml:space="preserve">Tie-Down Roping </t>
  </si>
  <si>
    <t>Tie-Down Roping - Ages 13-15</t>
  </si>
  <si>
    <t>Tie-Down Roping - Ages 16-18</t>
  </si>
  <si>
    <t xml:space="preserve">Saddle Bronc </t>
  </si>
  <si>
    <t>Saddle Bronc - Rookie JR Ages 10-11</t>
  </si>
  <si>
    <t>Senior Ages 14-15</t>
  </si>
  <si>
    <t>Saddle Bronc - Senior Ages 14-15</t>
  </si>
  <si>
    <t>Novice Ages 16-18</t>
  </si>
  <si>
    <t>Saddle Bronc - Novice Ages 16-18</t>
  </si>
  <si>
    <t xml:space="preserve">Pole Bending </t>
  </si>
  <si>
    <t>Pole Bending - Peewee Ages 5-8</t>
  </si>
  <si>
    <t>Pole Bending - Junior Ages 9-13</t>
  </si>
  <si>
    <t>Pole Bending - Senior Ages 14-18</t>
  </si>
  <si>
    <t xml:space="preserve">Bull Riding </t>
  </si>
  <si>
    <t xml:space="preserve">Bull Riding - Walk/Trot Ages 6 and under </t>
  </si>
  <si>
    <t>Bull Riding - Peewee Ages 7-9</t>
  </si>
  <si>
    <t>Bull Riding - Rookie JR Ages 10-11</t>
  </si>
  <si>
    <t>Bull Riding - Junior Ages 12-13</t>
  </si>
  <si>
    <t>Girls Cow Riding</t>
  </si>
  <si>
    <t>Girls Cow Riding - Rookie JR Ages 10-11</t>
  </si>
  <si>
    <t>Girls Cow Riding - Senior Ages 14-15</t>
  </si>
  <si>
    <t>Girls Cow Riding - Novice Ages 16-18</t>
  </si>
  <si>
    <t xml:space="preserve">Team Roping </t>
  </si>
  <si>
    <t xml:space="preserve">Brody Syrowy </t>
  </si>
  <si>
    <t>Havana Aarsby</t>
  </si>
  <si>
    <t xml:space="preserve">Anna-Marie Hodson </t>
  </si>
  <si>
    <t>Bull Riding - Senior Ages 14-15 - Group 1</t>
  </si>
  <si>
    <t>Bull Riding - Senior Ages 14-15</t>
  </si>
  <si>
    <t xml:space="preserve">Goat Tying </t>
  </si>
  <si>
    <t>Goat Tying - Peewee - Ages 5-8</t>
  </si>
  <si>
    <t>Goat Tying - Junior - Ages 9-13</t>
  </si>
  <si>
    <t>Goat Tying - Senior - Ages 14-18</t>
  </si>
  <si>
    <t>Bull Riding - Senior Ages 14-15 - Group 2</t>
  </si>
  <si>
    <t xml:space="preserve">Barrel Racing </t>
  </si>
  <si>
    <t>Barrel Racing - Peewee Ages 5-8</t>
  </si>
  <si>
    <t>Barrel Racing - Junior Ages 9-13</t>
  </si>
  <si>
    <t>Barrel Racing - Senior Ages 14-18</t>
  </si>
  <si>
    <t>Event</t>
  </si>
  <si>
    <t>Layton Phillips</t>
  </si>
  <si>
    <t>C68</t>
  </si>
  <si>
    <t>Kesler Sorensen</t>
  </si>
  <si>
    <t>C78</t>
  </si>
  <si>
    <t>Rookie JR 10-11</t>
  </si>
  <si>
    <t>Oaklyn Woodcock</t>
  </si>
  <si>
    <t>C108</t>
  </si>
  <si>
    <t>Colt Gunderson</t>
  </si>
  <si>
    <t>C47</t>
  </si>
  <si>
    <t>Lincoln Komamt</t>
  </si>
  <si>
    <t>C103</t>
  </si>
  <si>
    <t>George Van Platen</t>
  </si>
  <si>
    <t>C148</t>
  </si>
  <si>
    <t>Ryker Woodcock</t>
  </si>
  <si>
    <t>C107</t>
  </si>
  <si>
    <t>Cruze Komant</t>
  </si>
  <si>
    <t>C102</t>
  </si>
  <si>
    <t>Aiden Lee</t>
  </si>
  <si>
    <t>C20</t>
  </si>
  <si>
    <t>Canter Klys</t>
  </si>
  <si>
    <t>C156</t>
  </si>
  <si>
    <t>Time</t>
  </si>
  <si>
    <t>Colton Campbell</t>
  </si>
  <si>
    <t>C57</t>
  </si>
  <si>
    <t>Beckett Arthur</t>
  </si>
  <si>
    <t>C45</t>
  </si>
  <si>
    <t>Hayden Hegedys</t>
  </si>
  <si>
    <t>C99</t>
  </si>
  <si>
    <t xml:space="preserve">Time </t>
  </si>
  <si>
    <t>Chesney Hegedys</t>
  </si>
  <si>
    <t>C98</t>
  </si>
  <si>
    <t>Veronica Archer</t>
  </si>
  <si>
    <t>C86</t>
  </si>
  <si>
    <t>Harper Walker</t>
  </si>
  <si>
    <t>C51</t>
  </si>
  <si>
    <t>Reese Whitlock</t>
  </si>
  <si>
    <t>C135</t>
  </si>
  <si>
    <t>Anna-Marie Hodson</t>
  </si>
  <si>
    <t>C132</t>
  </si>
  <si>
    <t>Mercedes Wollman</t>
  </si>
  <si>
    <t>C120</t>
  </si>
  <si>
    <t>Cadence Gardner</t>
  </si>
  <si>
    <t>C112</t>
  </si>
  <si>
    <t>C55</t>
  </si>
  <si>
    <t>Ciara Moynihan</t>
  </si>
  <si>
    <t>C129</t>
  </si>
  <si>
    <t>Sara Waldner</t>
  </si>
  <si>
    <t>C30</t>
  </si>
  <si>
    <t>Paige Aarsby</t>
  </si>
  <si>
    <t>C54</t>
  </si>
  <si>
    <t>Saddle Bronc - Junior Ages 12-13</t>
  </si>
  <si>
    <t xml:space="preserve">Kane McKnight </t>
  </si>
  <si>
    <t>C69</t>
  </si>
  <si>
    <t>Cooper Meston</t>
  </si>
  <si>
    <t>C153</t>
  </si>
  <si>
    <t>Will Norby</t>
  </si>
  <si>
    <t>C147</t>
  </si>
  <si>
    <t>Gavin Rose</t>
  </si>
  <si>
    <t>C109</t>
  </si>
  <si>
    <t>Jett Littlechild</t>
  </si>
  <si>
    <t>C149</t>
  </si>
  <si>
    <t>Russell Hodson</t>
  </si>
  <si>
    <t>C133</t>
  </si>
  <si>
    <t>Levi Fletcher</t>
  </si>
  <si>
    <t>C60</t>
  </si>
  <si>
    <t>Griffin Miller</t>
  </si>
  <si>
    <t>C71</t>
  </si>
  <si>
    <t>Lane Hegedys</t>
  </si>
  <si>
    <t>C100</t>
  </si>
  <si>
    <t>Emry McBride</t>
  </si>
  <si>
    <t>C145</t>
  </si>
  <si>
    <t>Peyton Kruger</t>
  </si>
  <si>
    <t>C74</t>
  </si>
  <si>
    <t>Lauryn Gunderson</t>
  </si>
  <si>
    <t>C46</t>
  </si>
  <si>
    <t>Scarlett Cummings</t>
  </si>
  <si>
    <t>C8</t>
  </si>
  <si>
    <t>Harley Herzog</t>
  </si>
  <si>
    <t>C90</t>
  </si>
  <si>
    <t>Grace Bradbury</t>
  </si>
  <si>
    <t>C36</t>
  </si>
  <si>
    <t>Sierra Jakubec</t>
  </si>
  <si>
    <t>C12</t>
  </si>
  <si>
    <t>Madi Prestwich</t>
  </si>
  <si>
    <t>C104</t>
  </si>
  <si>
    <t>Alyssa Prestwich</t>
  </si>
  <si>
    <t>C105</t>
  </si>
  <si>
    <t>Olivia Stav</t>
  </si>
  <si>
    <t>C83</t>
  </si>
  <si>
    <t>Tristen Turner</t>
  </si>
  <si>
    <t>C43</t>
  </si>
  <si>
    <t>Brynlee Lunde</t>
  </si>
  <si>
    <t>C7</t>
  </si>
  <si>
    <t>Taylynn Turner</t>
  </si>
  <si>
    <t>C39</t>
  </si>
  <si>
    <t>Holly Rafferty</t>
  </si>
  <si>
    <t>C14</t>
  </si>
  <si>
    <t>Avery Gunderson</t>
  </si>
  <si>
    <t>C48</t>
  </si>
  <si>
    <t>Kennedy Collins</t>
  </si>
  <si>
    <t>C87</t>
  </si>
  <si>
    <t>Quin Berry</t>
  </si>
  <si>
    <t>C125</t>
  </si>
  <si>
    <t>Rosalind Stamp</t>
  </si>
  <si>
    <t>C9</t>
  </si>
  <si>
    <t>Paige Simmer</t>
  </si>
  <si>
    <t>C2</t>
  </si>
  <si>
    <t>Brodie Ogilvie</t>
  </si>
  <si>
    <t>C122</t>
  </si>
  <si>
    <t>Tagg McBride</t>
  </si>
  <si>
    <t>C144</t>
  </si>
  <si>
    <t>Willow Hooper</t>
  </si>
  <si>
    <t>C22</t>
  </si>
  <si>
    <t>Hope Getson</t>
  </si>
  <si>
    <t>C131</t>
  </si>
  <si>
    <t>Jessie Ramsey</t>
  </si>
  <si>
    <t>C121</t>
  </si>
  <si>
    <t>Lily Pollard</t>
  </si>
  <si>
    <t>C110</t>
  </si>
  <si>
    <t>Sierrah Kendze</t>
  </si>
  <si>
    <t>C53</t>
  </si>
  <si>
    <t>Leightyn Grant</t>
  </si>
  <si>
    <t>C35</t>
  </si>
  <si>
    <t>Emersyn Tabler</t>
  </si>
  <si>
    <t>C56</t>
  </si>
  <si>
    <t>Paisley Robin</t>
  </si>
  <si>
    <t>C143</t>
  </si>
  <si>
    <t>Leah Simpson</t>
  </si>
  <si>
    <t>C134</t>
  </si>
  <si>
    <t>Presley Becker</t>
  </si>
  <si>
    <t>C5</t>
  </si>
  <si>
    <t>Elle Flaig</t>
  </si>
  <si>
    <t>C73</t>
  </si>
  <si>
    <t>Cooper Lockhart</t>
  </si>
  <si>
    <t>C111</t>
  </si>
  <si>
    <t>Bull Riding - Walk/Trot Ages 6 and under</t>
  </si>
  <si>
    <t>Wyatt Simmer</t>
  </si>
  <si>
    <t>C1</t>
  </si>
  <si>
    <t>Chase Shade</t>
  </si>
  <si>
    <t>C96</t>
  </si>
  <si>
    <t>Leo Whitney</t>
  </si>
  <si>
    <t>C25</t>
  </si>
  <si>
    <t>Cooper Pickering</t>
  </si>
  <si>
    <t>C64</t>
  </si>
  <si>
    <t>Carter Simmons</t>
  </si>
  <si>
    <t>C15</t>
  </si>
  <si>
    <t>Tristan Stamp</t>
  </si>
  <si>
    <t>C10</t>
  </si>
  <si>
    <t>Carsen Lee</t>
  </si>
  <si>
    <t>C21</t>
  </si>
  <si>
    <t>Kallan Pascal</t>
  </si>
  <si>
    <t>C118</t>
  </si>
  <si>
    <t>Hazer Bish</t>
  </si>
  <si>
    <t>C3</t>
  </si>
  <si>
    <t>Maverick Hallaby</t>
  </si>
  <si>
    <t>C80</t>
  </si>
  <si>
    <t>Cash McPhee</t>
  </si>
  <si>
    <t>C155</t>
  </si>
  <si>
    <t>Casey Emerson</t>
  </si>
  <si>
    <t>C88</t>
  </si>
  <si>
    <t>Troy Franklin</t>
  </si>
  <si>
    <t>C17</t>
  </si>
  <si>
    <t>Hayden Stav</t>
  </si>
  <si>
    <t>C82</t>
  </si>
  <si>
    <t>Skylar Whitlock</t>
  </si>
  <si>
    <t>C89</t>
  </si>
  <si>
    <t>Hailey Oldale</t>
  </si>
  <si>
    <t>C77</t>
  </si>
  <si>
    <t>Ellis Whitlock</t>
  </si>
  <si>
    <t>C116</t>
  </si>
  <si>
    <t>Livie Morton</t>
  </si>
  <si>
    <t>C67</t>
  </si>
  <si>
    <t>Girls Cow Riding - Novice Ages 16-19</t>
  </si>
  <si>
    <t>Position</t>
  </si>
  <si>
    <t>Heeler</t>
  </si>
  <si>
    <t xml:space="preserve">Header </t>
  </si>
  <si>
    <t>C70</t>
  </si>
  <si>
    <t>C97</t>
  </si>
  <si>
    <t>Max Arthurs</t>
  </si>
  <si>
    <t>141</t>
  </si>
  <si>
    <t>Carter Rhys-Brown</t>
  </si>
  <si>
    <t>C26</t>
  </si>
  <si>
    <t>Zachary Van Dresar</t>
  </si>
  <si>
    <t>C33</t>
  </si>
  <si>
    <t>Hudson Miller</t>
  </si>
  <si>
    <t>C59</t>
  </si>
  <si>
    <t>Cooper Sharratt</t>
  </si>
  <si>
    <t>C154</t>
  </si>
  <si>
    <t>Dase Big Plume</t>
  </si>
  <si>
    <t>C11</t>
  </si>
  <si>
    <t>Jaxon Church</t>
  </si>
  <si>
    <t>C50</t>
  </si>
  <si>
    <t>Kayden Griffith</t>
  </si>
  <si>
    <t>C13</t>
  </si>
  <si>
    <t>Destry Rhodes</t>
  </si>
  <si>
    <t>C127</t>
  </si>
  <si>
    <t>Lily Evong</t>
  </si>
  <si>
    <t>C23</t>
  </si>
  <si>
    <t>Madison Ramsey</t>
  </si>
  <si>
    <t>C128</t>
  </si>
  <si>
    <t xml:space="preserve">Liam Palmer </t>
  </si>
  <si>
    <t>Bareback - Peewee Ages 6-19</t>
  </si>
  <si>
    <t>Kane McKnight</t>
  </si>
  <si>
    <t>Stetson Hallaby</t>
  </si>
  <si>
    <t>C79</t>
  </si>
  <si>
    <t>Bareback - Novice Ages 16-19</t>
  </si>
  <si>
    <t>Bull Riding - Junior Ages 12-14</t>
  </si>
  <si>
    <t>Goat Tying - Peewee - Ages 5-9</t>
  </si>
  <si>
    <t xml:space="preserve">Olivia Stav </t>
  </si>
  <si>
    <t>Benjamin Petersen</t>
  </si>
  <si>
    <t>Kase Wright</t>
  </si>
  <si>
    <t>Drae Jones</t>
  </si>
  <si>
    <t>Koaltyn Ogilvie</t>
  </si>
  <si>
    <t>C24</t>
  </si>
  <si>
    <t>C76</t>
  </si>
  <si>
    <t>C34</t>
  </si>
  <si>
    <t>C123</t>
  </si>
  <si>
    <t>Brody Streng</t>
  </si>
  <si>
    <t>TO</t>
  </si>
  <si>
    <t>Lilly Sawatzky</t>
  </si>
  <si>
    <t>C27</t>
  </si>
  <si>
    <t>Piper Sawatzky</t>
  </si>
  <si>
    <t>C28</t>
  </si>
  <si>
    <t>BO</t>
  </si>
  <si>
    <t>DQ</t>
  </si>
  <si>
    <t>DG</t>
  </si>
  <si>
    <t>NT</t>
  </si>
  <si>
    <t>Oakley Lorentzen</t>
  </si>
  <si>
    <t>C150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</si>
</sst>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3" xfId="0" applyFont="1" applyBorder="1"/>
    <xf numFmtId="0" fontId="1" fillId="0" borderId="0" xfId="0" applyFont="1"/>
    <xf numFmtId="0" fontId="5" fillId="0" borderId="3" xfId="0" applyFont="1" applyBorder="1" applyProtection="1">
      <protection locked="0"/>
    </xf>
    <xf numFmtId="2" fontId="5" fillId="0" borderId="3" xfId="0" applyNumberFormat="1" applyFont="1" applyBorder="1"/>
    <xf numFmtId="0" fontId="5" fillId="0" borderId="3" xfId="0" applyFont="1" applyBorder="1" applyAlignment="1" applyProtection="1">
      <alignment horizontal="left"/>
      <protection locked="0"/>
    </xf>
    <xf numFmtId="0" fontId="0" fillId="0" borderId="3" xfId="0" applyBorder="1"/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2" fontId="5" fillId="0" borderId="3" xfId="0" applyNumberFormat="1" applyFont="1" applyBorder="1" applyProtection="1">
      <protection locked="0"/>
    </xf>
    <xf numFmtId="0" fontId="5" fillId="0" borderId="1" xfId="0" applyFont="1" applyBorder="1"/>
    <xf numFmtId="0" fontId="5" fillId="0" borderId="2" xfId="0" applyFont="1" applyBorder="1"/>
    <xf numFmtId="0" fontId="5" fillId="0" borderId="1" xfId="0" applyFont="1" applyBorder="1" applyProtection="1">
      <protection locked="0"/>
    </xf>
    <xf numFmtId="0" fontId="5" fillId="10" borderId="3" xfId="0" applyFont="1" applyFill="1" applyBorder="1" applyProtection="1">
      <protection locked="0"/>
    </xf>
    <xf numFmtId="0" fontId="5" fillId="10" borderId="3" xfId="0" applyFont="1" applyFill="1" applyBorder="1"/>
    <xf numFmtId="0" fontId="0" fillId="10" borderId="3" xfId="0" applyFill="1" applyBorder="1"/>
    <xf numFmtId="0" fontId="3" fillId="0" borderId="3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2" borderId="3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center"/>
    </xf>
    <xf numFmtId="0" fontId="4" fillId="9" borderId="20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left"/>
    </xf>
    <xf numFmtId="0" fontId="4" fillId="11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left"/>
    </xf>
    <xf numFmtId="0" fontId="2" fillId="1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6" fillId="7" borderId="3" xfId="0" applyFont="1" applyFill="1" applyBorder="1" applyAlignment="1">
      <alignment horizontal="center"/>
    </xf>
    <xf numFmtId="0" fontId="4" fillId="16" borderId="3" xfId="0" applyFont="1" applyFill="1" applyBorder="1" applyAlignment="1">
      <alignment horizontal="left"/>
    </xf>
    <xf numFmtId="0" fontId="2" fillId="17" borderId="3" xfId="0" applyFont="1" applyFill="1" applyBorder="1" applyAlignment="1">
      <alignment horizontal="center"/>
    </xf>
    <xf numFmtId="0" fontId="4" fillId="22" borderId="3" xfId="0" applyFont="1" applyFill="1" applyBorder="1" applyAlignment="1">
      <alignment horizontal="left"/>
    </xf>
    <xf numFmtId="0" fontId="2" fillId="21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center"/>
    </xf>
    <xf numFmtId="0" fontId="2" fillId="20" borderId="4" xfId="0" applyFon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5" fillId="0" borderId="6" xfId="0" applyFont="1" applyBorder="1" applyAlignment="1">
      <alignment horizontal="center"/>
    </xf>
    <xf numFmtId="0" fontId="0" fillId="0" borderId="18" xfId="0" applyBorder="1"/>
    <xf numFmtId="0" fontId="5" fillId="0" borderId="7" xfId="0" applyFont="1" applyBorder="1" applyAlignment="1">
      <alignment horizontal="center"/>
    </xf>
    <xf numFmtId="0" fontId="0" fillId="0" borderId="19" xfId="0" applyBorder="1"/>
    <xf numFmtId="0" fontId="5" fillId="0" borderId="6" xfId="0" applyFont="1" applyBorder="1" applyAlignment="1">
      <alignment horizontal="center" vertical="center"/>
    </xf>
    <xf numFmtId="0" fontId="4" fillId="18" borderId="3" xfId="0" applyFont="1" applyFill="1" applyBorder="1" applyAlignment="1">
      <alignment horizontal="left"/>
    </xf>
    <xf numFmtId="0" fontId="2" fillId="19" borderId="3" xfId="0" applyFont="1" applyFill="1" applyBorder="1" applyAlignment="1">
      <alignment horizontal="center"/>
    </xf>
    <xf numFmtId="0" fontId="4" fillId="15" borderId="3" xfId="0" applyFont="1" applyFill="1" applyBorder="1" applyAlignment="1">
      <alignment horizontal="left"/>
    </xf>
    <xf numFmtId="0" fontId="2" fillId="14" borderId="3" xfId="0" applyFont="1" applyFill="1" applyBorder="1" applyAlignment="1">
      <alignment horizontal="center"/>
    </xf>
    <xf numFmtId="0" fontId="4" fillId="15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"/>
  <sheetViews>
    <sheetView workbookViewId="0">
      <selection activeCell="H29" sqref="H29"/>
    </sheetView>
  </sheetViews>
  <sheetFormatPr defaultRowHeight="14.4" x14ac:dyDescent="0.3"/>
  <cols>
    <col min="1" max="1" width="22.6640625" customWidth="1"/>
    <col min="2" max="2" width="10.6640625" customWidth="1"/>
    <col min="3" max="3" width="30.6640625" customWidth="1"/>
    <col min="4" max="9" width="8.6640625" customWidth="1"/>
  </cols>
  <sheetData>
    <row r="1" spans="1:9" ht="46.5" customHeight="1" x14ac:dyDescent="0.9">
      <c r="A1" s="24" t="s">
        <v>0</v>
      </c>
      <c r="B1" s="25"/>
      <c r="C1" s="25"/>
      <c r="D1" s="25"/>
      <c r="E1" s="25"/>
      <c r="F1" s="25"/>
      <c r="G1" s="25"/>
      <c r="H1" s="25"/>
      <c r="I1" s="26"/>
    </row>
    <row r="2" spans="1:9" ht="20.100000000000001" customHeight="1" x14ac:dyDescent="0.3">
      <c r="A2" s="1" t="s">
        <v>1</v>
      </c>
      <c r="B2" s="1" t="s">
        <v>2</v>
      </c>
      <c r="C2" s="1" t="s">
        <v>93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customHeight="1" x14ac:dyDescent="0.6">
      <c r="A3" s="28" t="s">
        <v>39</v>
      </c>
      <c r="B3" s="25"/>
      <c r="C3" s="25"/>
      <c r="D3" s="25"/>
      <c r="E3" s="25"/>
      <c r="F3" s="25"/>
      <c r="G3" s="25"/>
      <c r="H3" s="25"/>
      <c r="I3" s="26"/>
    </row>
    <row r="4" spans="1:9" ht="20.100000000000001" customHeight="1" x14ac:dyDescent="0.3">
      <c r="A4" s="27" t="s">
        <v>40</v>
      </c>
      <c r="B4" s="25"/>
      <c r="C4" s="25"/>
      <c r="D4" s="25"/>
      <c r="E4" s="25"/>
      <c r="F4" s="25"/>
      <c r="G4" s="25"/>
      <c r="H4" s="25"/>
      <c r="I4" s="26"/>
    </row>
    <row r="5" spans="1:9" ht="20.100000000000001" customHeight="1" x14ac:dyDescent="0.3">
      <c r="A5" s="3" t="s">
        <v>94</v>
      </c>
      <c r="B5" s="3" t="s">
        <v>95</v>
      </c>
      <c r="C5" s="3" t="s">
        <v>41</v>
      </c>
      <c r="D5" s="3"/>
      <c r="E5" s="3"/>
      <c r="F5" s="3"/>
      <c r="G5" s="1" t="str">
        <f>IF(D5&lt;=0,"",D5+E5-F5)</f>
        <v/>
      </c>
      <c r="H5" s="1" t="s">
        <v>317</v>
      </c>
      <c r="I5" s="1">
        <f>IF(H5="","",IF(H5&lt;=10,11-H5,0))</f>
        <v>0</v>
      </c>
    </row>
    <row r="6" spans="1:9" ht="20.100000000000001" customHeight="1" x14ac:dyDescent="0.3">
      <c r="A6" s="3" t="s">
        <v>96</v>
      </c>
      <c r="B6" s="3" t="s">
        <v>97</v>
      </c>
      <c r="C6" s="3" t="s">
        <v>41</v>
      </c>
      <c r="D6" s="3"/>
      <c r="E6" s="3"/>
      <c r="F6" s="3"/>
      <c r="G6" s="1" t="str">
        <f>IF(D6&lt;=0,"",D6+E6-F6)</f>
        <v/>
      </c>
      <c r="H6" s="1" t="s">
        <v>317</v>
      </c>
      <c r="I6" s="1">
        <f>IF(H6="","",IF(H6&lt;=10,11-H6,0))</f>
        <v>0</v>
      </c>
    </row>
    <row r="7" spans="1:9" ht="20.100000000000001" customHeight="1" x14ac:dyDescent="0.3">
      <c r="A7" s="3" t="s">
        <v>294</v>
      </c>
      <c r="B7" s="3" t="s">
        <v>148</v>
      </c>
      <c r="C7" s="3" t="s">
        <v>295</v>
      </c>
      <c r="D7" s="3"/>
      <c r="E7" s="3"/>
      <c r="F7" s="3"/>
      <c r="G7" s="1" t="str">
        <f t="shared" ref="G7:G8" si="0">IF(D7&lt;=0,"",D7+E7-F7)</f>
        <v/>
      </c>
      <c r="H7" s="1" t="s">
        <v>317</v>
      </c>
      <c r="I7" s="1">
        <f t="shared" ref="I7:I8" si="1">IF(H7="","",IF(H7&lt;=10,11-H7,0))</f>
        <v>0</v>
      </c>
    </row>
    <row r="8" spans="1:9" ht="20.100000000000001" customHeight="1" x14ac:dyDescent="0.3">
      <c r="A8" s="3"/>
      <c r="B8" s="3"/>
      <c r="C8" s="3"/>
      <c r="D8" s="3"/>
      <c r="E8" s="3"/>
      <c r="F8" s="3"/>
      <c r="G8" s="1" t="str">
        <f t="shared" si="0"/>
        <v/>
      </c>
      <c r="H8" s="1" t="str">
        <f t="shared" ref="H8" si="2">IF(G8="","",RANK(G8,$G$5:$G$8,0))</f>
        <v/>
      </c>
      <c r="I8" s="1" t="str">
        <f t="shared" si="1"/>
        <v/>
      </c>
    </row>
    <row r="9" spans="1:9" ht="20.100000000000001" customHeight="1" x14ac:dyDescent="0.3">
      <c r="A9" s="27" t="s">
        <v>98</v>
      </c>
      <c r="B9" s="25"/>
      <c r="C9" s="25"/>
      <c r="D9" s="25"/>
      <c r="E9" s="25"/>
      <c r="F9" s="25"/>
      <c r="G9" s="25"/>
      <c r="H9" s="25"/>
      <c r="I9" s="26"/>
    </row>
    <row r="10" spans="1:9" ht="20.100000000000001" customHeight="1" x14ac:dyDescent="0.3">
      <c r="A10" s="3" t="s">
        <v>99</v>
      </c>
      <c r="B10" s="3" t="s">
        <v>100</v>
      </c>
      <c r="C10" s="3" t="s">
        <v>43</v>
      </c>
      <c r="D10" s="3">
        <v>31</v>
      </c>
      <c r="E10" s="3">
        <v>30</v>
      </c>
      <c r="F10" s="3"/>
      <c r="G10" s="1">
        <f>IF(D10&lt;=0,"",D10+E10-F10)</f>
        <v>61</v>
      </c>
      <c r="H10" s="1">
        <f>IF(G10="","",RANK(G10,$G$10:$G$13,0))</f>
        <v>3</v>
      </c>
      <c r="I10" s="1">
        <f>IF(H10="","",IF(H10&lt;=10,11-H10,0))</f>
        <v>8</v>
      </c>
    </row>
    <row r="11" spans="1:9" ht="20.100000000000001" customHeight="1" x14ac:dyDescent="0.3">
      <c r="A11" s="3" t="s">
        <v>101</v>
      </c>
      <c r="B11" s="3" t="s">
        <v>102</v>
      </c>
      <c r="C11" s="3" t="s">
        <v>43</v>
      </c>
      <c r="D11" s="3">
        <v>31</v>
      </c>
      <c r="E11" s="3">
        <v>33</v>
      </c>
      <c r="F11" s="3"/>
      <c r="G11" s="1">
        <f>IF(D11&lt;=0,"",D11+E11-F11)</f>
        <v>64</v>
      </c>
      <c r="H11" s="1">
        <f>IF(G11="","",RANK(G11,$G$10:$G$13,0))</f>
        <v>1</v>
      </c>
      <c r="I11" s="1">
        <f>IF(H11="","",IF(H11&lt;=10,11-H11,0))</f>
        <v>10</v>
      </c>
    </row>
    <row r="12" spans="1:9" ht="20.100000000000001" customHeight="1" x14ac:dyDescent="0.3">
      <c r="A12" s="3" t="s">
        <v>103</v>
      </c>
      <c r="B12" s="3" t="s">
        <v>104</v>
      </c>
      <c r="C12" s="3" t="s">
        <v>43</v>
      </c>
      <c r="D12" s="3">
        <v>31</v>
      </c>
      <c r="E12" s="3">
        <v>33</v>
      </c>
      <c r="F12" s="3"/>
      <c r="G12" s="1">
        <f>IF(D12&lt;=0,"",D12+E12-F12)</f>
        <v>64</v>
      </c>
      <c r="H12" s="1">
        <f>IF(G12="","",RANK(G12,$G$10:$G$13,0))</f>
        <v>1</v>
      </c>
      <c r="I12" s="1">
        <f>IF(H12="","",IF(H12&lt;=10,11-H12,0))</f>
        <v>10</v>
      </c>
    </row>
    <row r="13" spans="1:9" ht="20.100000000000001" customHeight="1" x14ac:dyDescent="0.3">
      <c r="A13" s="3" t="s">
        <v>105</v>
      </c>
      <c r="B13" s="3" t="s">
        <v>106</v>
      </c>
      <c r="C13" s="3" t="s">
        <v>43</v>
      </c>
      <c r="D13" s="3"/>
      <c r="E13" s="3"/>
      <c r="F13" s="3"/>
      <c r="G13" s="1" t="str">
        <f>IF(D13&lt;=0,"",D13+E13-F13)</f>
        <v/>
      </c>
      <c r="H13" s="1" t="s">
        <v>317</v>
      </c>
      <c r="I13" s="1">
        <f>IF(H13="","",IF(H13&lt;=10,11-H13,0))</f>
        <v>0</v>
      </c>
    </row>
    <row r="14" spans="1:9" ht="20.100000000000001" customHeight="1" x14ac:dyDescent="0.3">
      <c r="A14" s="3"/>
      <c r="B14" s="20"/>
      <c r="C14" s="20"/>
      <c r="D14" s="20"/>
      <c r="E14" s="20"/>
      <c r="F14" s="20"/>
      <c r="G14" s="18"/>
      <c r="H14" s="18"/>
      <c r="I14" s="19"/>
    </row>
    <row r="15" spans="1:9" ht="20.100000000000001" customHeight="1" x14ac:dyDescent="0.3">
      <c r="A15" s="3"/>
      <c r="B15" s="20"/>
      <c r="C15" s="20"/>
      <c r="D15" s="20"/>
      <c r="E15" s="20"/>
      <c r="F15" s="20"/>
      <c r="G15" s="18"/>
      <c r="H15" s="18"/>
      <c r="I15" s="19"/>
    </row>
    <row r="16" spans="1:9" ht="20.100000000000001" customHeight="1" x14ac:dyDescent="0.3">
      <c r="A16" s="27" t="s">
        <v>44</v>
      </c>
      <c r="B16" s="25"/>
      <c r="C16" s="25"/>
      <c r="D16" s="25"/>
      <c r="E16" s="25"/>
      <c r="F16" s="25"/>
      <c r="G16" s="25"/>
      <c r="H16" s="25"/>
      <c r="I16" s="26"/>
    </row>
    <row r="17" spans="1:9" ht="20.100000000000001" customHeight="1" x14ac:dyDescent="0.3">
      <c r="A17" s="21" t="s">
        <v>107</v>
      </c>
      <c r="B17" s="21" t="s">
        <v>108</v>
      </c>
      <c r="C17" s="21" t="s">
        <v>45</v>
      </c>
      <c r="D17" s="21" t="s">
        <v>312</v>
      </c>
      <c r="E17" s="21" t="s">
        <v>312</v>
      </c>
      <c r="F17" s="21" t="s">
        <v>312</v>
      </c>
      <c r="G17" s="21" t="s">
        <v>312</v>
      </c>
      <c r="H17" s="21" t="s">
        <v>312</v>
      </c>
      <c r="I17" s="21" t="s">
        <v>312</v>
      </c>
    </row>
    <row r="18" spans="1:9" ht="20.100000000000001" customHeight="1" x14ac:dyDescent="0.3">
      <c r="A18" s="3" t="s">
        <v>109</v>
      </c>
      <c r="B18" s="3" t="s">
        <v>110</v>
      </c>
      <c r="C18" s="3" t="s">
        <v>45</v>
      </c>
      <c r="D18" s="3">
        <v>30</v>
      </c>
      <c r="E18" s="3">
        <v>32</v>
      </c>
      <c r="F18" s="3"/>
      <c r="G18" s="1">
        <f t="shared" ref="G18:G20" si="3">IF(D18&lt;=0,"",D18+E18-F18)</f>
        <v>62</v>
      </c>
      <c r="H18" s="1">
        <f t="shared" ref="H18:H20" si="4">IF(G18="","",RANK(G18,$G$17:$G$20,0))</f>
        <v>1</v>
      </c>
      <c r="I18" s="1">
        <f t="shared" ref="I18:I20" si="5">IF(H18="","",IF(H18&lt;=10,11-H18,0))</f>
        <v>10</v>
      </c>
    </row>
    <row r="19" spans="1:9" ht="20.100000000000001" customHeight="1" x14ac:dyDescent="0.3">
      <c r="A19" s="21" t="s">
        <v>296</v>
      </c>
      <c r="B19" s="21" t="s">
        <v>146</v>
      </c>
      <c r="C19" s="21" t="s">
        <v>45</v>
      </c>
      <c r="D19" s="21"/>
      <c r="E19" s="21"/>
      <c r="F19" s="21"/>
      <c r="G19" s="22" t="str">
        <f t="shared" si="3"/>
        <v/>
      </c>
      <c r="H19" s="22" t="str">
        <f t="shared" si="4"/>
        <v/>
      </c>
      <c r="I19" s="22" t="str">
        <f t="shared" si="5"/>
        <v/>
      </c>
    </row>
    <row r="20" spans="1:9" ht="20.100000000000001" customHeight="1" x14ac:dyDescent="0.3">
      <c r="A20" s="3"/>
      <c r="B20" s="3"/>
      <c r="C20" s="3"/>
      <c r="D20" s="3"/>
      <c r="E20" s="3"/>
      <c r="F20" s="3"/>
      <c r="G20" s="1" t="str">
        <f t="shared" si="3"/>
        <v/>
      </c>
      <c r="H20" s="1" t="str">
        <f t="shared" si="4"/>
        <v/>
      </c>
      <c r="I20" s="1" t="str">
        <f t="shared" si="5"/>
        <v/>
      </c>
    </row>
    <row r="21" spans="1:9" ht="20.100000000000001" customHeight="1" x14ac:dyDescent="0.3">
      <c r="A21" s="27" t="s">
        <v>46</v>
      </c>
      <c r="B21" s="25"/>
      <c r="C21" s="25"/>
      <c r="D21" s="25"/>
      <c r="E21" s="25"/>
      <c r="F21" s="25"/>
      <c r="G21" s="25"/>
      <c r="H21" s="25"/>
      <c r="I21" s="26"/>
    </row>
    <row r="22" spans="1:9" ht="20.100000000000001" customHeight="1" x14ac:dyDescent="0.3">
      <c r="A22" s="3" t="s">
        <v>111</v>
      </c>
      <c r="B22" s="3" t="s">
        <v>112</v>
      </c>
      <c r="C22" s="3" t="s">
        <v>46</v>
      </c>
      <c r="D22" s="3"/>
      <c r="E22" s="3"/>
      <c r="F22" s="3"/>
      <c r="G22" s="1" t="str">
        <f>IF(D22&lt;=0,"",D22+E22-F22)</f>
        <v/>
      </c>
      <c r="H22" s="1" t="s">
        <v>318</v>
      </c>
      <c r="I22" s="1">
        <f>IF(H22="","",IF(H22&lt;=10,11-H22,0))</f>
        <v>0</v>
      </c>
    </row>
    <row r="23" spans="1:9" ht="20.100000000000001" customHeight="1" x14ac:dyDescent="0.3">
      <c r="A23" s="3"/>
      <c r="B23" s="3"/>
      <c r="C23" s="3" t="s">
        <v>46</v>
      </c>
      <c r="D23" s="3"/>
      <c r="E23" s="3"/>
      <c r="F23" s="3"/>
      <c r="G23" s="1" t="str">
        <f t="shared" ref="G23:G25" si="6">IF(D23&lt;=0,"",D23+E23-F23)</f>
        <v/>
      </c>
      <c r="H23" s="1" t="str">
        <f>IF(G23="","",RANK(G23,$G$22:$G$25,0))</f>
        <v/>
      </c>
      <c r="I23" s="1" t="str">
        <f t="shared" ref="I23:I25" si="7">IF(H23="","",IF(H23&lt;=10,11-H23,0))</f>
        <v/>
      </c>
    </row>
    <row r="24" spans="1:9" ht="20.100000000000001" customHeight="1" x14ac:dyDescent="0.3">
      <c r="A24" s="3"/>
      <c r="B24" s="3"/>
      <c r="C24" s="3"/>
      <c r="D24" s="3"/>
      <c r="E24" s="3"/>
      <c r="F24" s="3"/>
      <c r="G24" s="1" t="str">
        <f t="shared" si="6"/>
        <v/>
      </c>
      <c r="H24" s="1" t="str">
        <f>IF(G24="","",RANK(G24,$G$22:$G$25,0))</f>
        <v/>
      </c>
      <c r="I24" s="1" t="str">
        <f t="shared" si="7"/>
        <v/>
      </c>
    </row>
    <row r="25" spans="1:9" ht="20.100000000000001" customHeight="1" x14ac:dyDescent="0.3">
      <c r="A25" s="3"/>
      <c r="B25" s="3"/>
      <c r="C25" s="3"/>
      <c r="D25" s="3"/>
      <c r="E25" s="3"/>
      <c r="F25" s="3"/>
      <c r="G25" s="1" t="str">
        <f t="shared" si="6"/>
        <v/>
      </c>
      <c r="H25" s="1" t="str">
        <f>IF(G25="","",RANK(G25,$G$22:$G$25,0))</f>
        <v/>
      </c>
      <c r="I25" s="1" t="str">
        <f t="shared" si="7"/>
        <v/>
      </c>
    </row>
    <row r="26" spans="1:9" ht="20.100000000000001" customHeight="1" x14ac:dyDescent="0.3">
      <c r="A26" s="27" t="s">
        <v>47</v>
      </c>
      <c r="B26" s="25"/>
      <c r="C26" s="25"/>
      <c r="D26" s="25"/>
      <c r="E26" s="25"/>
      <c r="F26" s="25"/>
      <c r="G26" s="25"/>
      <c r="H26" s="25"/>
      <c r="I26" s="26"/>
    </row>
    <row r="27" spans="1:9" ht="20.100000000000001" customHeight="1" x14ac:dyDescent="0.3">
      <c r="A27" s="3" t="s">
        <v>113</v>
      </c>
      <c r="B27" s="3" t="s">
        <v>114</v>
      </c>
      <c r="C27" s="3" t="s">
        <v>48</v>
      </c>
      <c r="D27" s="3"/>
      <c r="E27" s="3"/>
      <c r="F27" s="3"/>
      <c r="G27" s="1" t="str">
        <f>IF(D27&lt;=0,"",D27+E27-F27)</f>
        <v/>
      </c>
      <c r="H27" s="1" t="s">
        <v>319</v>
      </c>
      <c r="I27" s="1">
        <f>IF(H27="","",IF(H27&lt;=10,11-H27,0))</f>
        <v>0</v>
      </c>
    </row>
    <row r="28" spans="1:9" ht="20.100000000000001" customHeight="1" x14ac:dyDescent="0.3">
      <c r="A28" s="6" t="s">
        <v>297</v>
      </c>
      <c r="B28" s="6" t="s">
        <v>298</v>
      </c>
      <c r="C28" s="3" t="s">
        <v>299</v>
      </c>
      <c r="D28" s="6"/>
      <c r="E28" s="6"/>
      <c r="F28" s="6"/>
      <c r="G28" s="1" t="str">
        <f>IF(D28&lt;=0,"",D28+E28-F28)</f>
        <v/>
      </c>
      <c r="H28" s="1" t="s">
        <v>317</v>
      </c>
      <c r="I28" s="1">
        <f>IF(H28="","",IF(H28&lt;=10,11-H28,0))</f>
        <v>0</v>
      </c>
    </row>
  </sheetData>
  <mergeCells count="7">
    <mergeCell ref="A1:I1"/>
    <mergeCell ref="A9:I9"/>
    <mergeCell ref="A26:I26"/>
    <mergeCell ref="A3:I3"/>
    <mergeCell ref="A4:I4"/>
    <mergeCell ref="A21:I21"/>
    <mergeCell ref="A16:I16"/>
  </mergeCells>
  <phoneticPr fontId="8" type="noConversion"/>
  <pageMargins left="0.25" right="0.25" top="0.75" bottom="0.75" header="0.3" footer="0.3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2"/>
  <sheetViews>
    <sheetView tabSelected="1" workbookViewId="0">
      <selection activeCell="H16" sqref="H16"/>
    </sheetView>
  </sheetViews>
  <sheetFormatPr defaultRowHeight="14.4" x14ac:dyDescent="0.3"/>
  <cols>
    <col min="1" max="1" width="22.6640625" customWidth="1"/>
    <col min="2" max="2" width="10.6640625" customWidth="1"/>
    <col min="3" max="3" width="38.6640625" customWidth="1"/>
    <col min="4" max="9" width="8.6640625" customWidth="1"/>
  </cols>
  <sheetData>
    <row r="1" spans="1:9" ht="46.5" customHeight="1" x14ac:dyDescent="0.9">
      <c r="A1" s="24" t="s">
        <v>0</v>
      </c>
      <c r="B1" s="25"/>
      <c r="C1" s="25"/>
      <c r="D1" s="25"/>
      <c r="E1" s="25"/>
      <c r="F1" s="25"/>
      <c r="G1" s="25"/>
      <c r="H1" s="25"/>
      <c r="I1" s="26"/>
    </row>
    <row r="2" spans="1:9" ht="20.100000000000001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customHeight="1" x14ac:dyDescent="0.5">
      <c r="A3" s="46" t="s">
        <v>82</v>
      </c>
      <c r="B3" s="25"/>
      <c r="C3" s="25"/>
      <c r="D3" s="25"/>
      <c r="E3" s="25"/>
      <c r="F3" s="25"/>
      <c r="G3" s="25"/>
      <c r="H3" s="25"/>
      <c r="I3" s="26"/>
    </row>
    <row r="4" spans="1:9" ht="20.100000000000001" customHeight="1" x14ac:dyDescent="0.3">
      <c r="A4" s="45" t="s">
        <v>83</v>
      </c>
      <c r="B4" s="25"/>
      <c r="C4" s="25"/>
      <c r="D4" s="25"/>
      <c r="E4" s="25"/>
      <c r="F4" s="25"/>
      <c r="G4" s="25"/>
      <c r="H4" s="25"/>
      <c r="I4" s="26"/>
    </row>
    <row r="5" spans="1:9" ht="20.100000000000001" customHeight="1" x14ac:dyDescent="0.3">
      <c r="A5" s="3" t="s">
        <v>272</v>
      </c>
      <c r="B5" s="3" t="s">
        <v>273</v>
      </c>
      <c r="C5" s="3" t="s">
        <v>83</v>
      </c>
      <c r="D5" s="3">
        <v>29</v>
      </c>
      <c r="E5" s="3">
        <v>28</v>
      </c>
      <c r="F5" s="3"/>
      <c r="G5" s="1">
        <f t="shared" ref="G5:G11" si="0">IF(D5&lt;=0,"",D5+E5-F5)</f>
        <v>57</v>
      </c>
      <c r="H5" s="1">
        <v>5</v>
      </c>
      <c r="I5" s="1">
        <f t="shared" ref="I5:I11" si="1">IF(H5="","",IF(H5&lt;=10,11-H5,0))</f>
        <v>6</v>
      </c>
    </row>
    <row r="6" spans="1:9" ht="20.100000000000001" customHeight="1" x14ac:dyDescent="0.3">
      <c r="A6" s="3" t="s">
        <v>149</v>
      </c>
      <c r="B6" s="5" t="s">
        <v>150</v>
      </c>
      <c r="C6" s="3" t="s">
        <v>83</v>
      </c>
      <c r="D6" s="3"/>
      <c r="E6" s="3"/>
      <c r="F6" s="3"/>
      <c r="G6" s="1" t="str">
        <f t="shared" si="0"/>
        <v/>
      </c>
      <c r="H6" s="1" t="s">
        <v>317</v>
      </c>
      <c r="I6" s="1">
        <f t="shared" si="1"/>
        <v>0</v>
      </c>
    </row>
    <row r="7" spans="1:9" ht="20.100000000000001" customHeight="1" x14ac:dyDescent="0.3">
      <c r="A7" s="3" t="s">
        <v>274</v>
      </c>
      <c r="B7" s="3" t="s">
        <v>275</v>
      </c>
      <c r="C7" s="3" t="s">
        <v>83</v>
      </c>
      <c r="D7" s="3"/>
      <c r="E7" s="3"/>
      <c r="F7" s="3"/>
      <c r="G7" s="1" t="str">
        <f t="shared" si="0"/>
        <v/>
      </c>
      <c r="H7" s="1" t="s">
        <v>317</v>
      </c>
      <c r="I7" s="1">
        <f t="shared" si="1"/>
        <v>0</v>
      </c>
    </row>
    <row r="8" spans="1:9" ht="20.100000000000001" customHeight="1" x14ac:dyDescent="0.3">
      <c r="A8" s="3" t="s">
        <v>276</v>
      </c>
      <c r="B8" s="3" t="s">
        <v>277</v>
      </c>
      <c r="C8" s="3" t="s">
        <v>83</v>
      </c>
      <c r="D8" s="3"/>
      <c r="E8" s="3"/>
      <c r="F8" s="3"/>
      <c r="G8" s="1" t="str">
        <f t="shared" si="0"/>
        <v/>
      </c>
      <c r="H8" s="1" t="s">
        <v>317</v>
      </c>
      <c r="I8" s="1">
        <f t="shared" si="1"/>
        <v>0</v>
      </c>
    </row>
    <row r="9" spans="1:9" ht="20.100000000000001" customHeight="1" x14ac:dyDescent="0.3">
      <c r="A9" s="3" t="s">
        <v>278</v>
      </c>
      <c r="B9" s="3" t="s">
        <v>279</v>
      </c>
      <c r="C9" s="3" t="s">
        <v>83</v>
      </c>
      <c r="D9" s="3"/>
      <c r="E9" s="3"/>
      <c r="F9" s="3"/>
      <c r="G9" s="1" t="str">
        <f t="shared" si="0"/>
        <v/>
      </c>
      <c r="H9" s="1" t="s">
        <v>317</v>
      </c>
      <c r="I9" s="1">
        <f t="shared" si="1"/>
        <v>0</v>
      </c>
    </row>
    <row r="10" spans="1:9" ht="20.100000000000001" customHeight="1" x14ac:dyDescent="0.3">
      <c r="A10" s="3" t="s">
        <v>280</v>
      </c>
      <c r="B10" s="3" t="s">
        <v>281</v>
      </c>
      <c r="C10" s="3" t="s">
        <v>83</v>
      </c>
      <c r="D10" s="3">
        <v>29</v>
      </c>
      <c r="E10" s="3">
        <v>29</v>
      </c>
      <c r="F10" s="3"/>
      <c r="G10" s="1">
        <f t="shared" si="0"/>
        <v>58</v>
      </c>
      <c r="H10" s="1">
        <v>4</v>
      </c>
      <c r="I10" s="1">
        <f t="shared" si="1"/>
        <v>7</v>
      </c>
    </row>
    <row r="11" spans="1:9" ht="20.100000000000001" customHeight="1" x14ac:dyDescent="0.3">
      <c r="A11" s="3" t="s">
        <v>282</v>
      </c>
      <c r="B11" s="3" t="s">
        <v>283</v>
      </c>
      <c r="C11" s="3" t="s">
        <v>83</v>
      </c>
      <c r="D11" s="3"/>
      <c r="E11" s="3"/>
      <c r="F11" s="3"/>
      <c r="G11" s="1" t="str">
        <f t="shared" si="0"/>
        <v/>
      </c>
      <c r="H11" s="1" t="s">
        <v>317</v>
      </c>
      <c r="I11" s="1">
        <f t="shared" si="1"/>
        <v>0</v>
      </c>
    </row>
    <row r="12" spans="1:9" ht="15.6" x14ac:dyDescent="0.3">
      <c r="A12" s="3" t="s">
        <v>321</v>
      </c>
      <c r="B12" s="3" t="s">
        <v>322</v>
      </c>
      <c r="C12" s="3" t="s">
        <v>83</v>
      </c>
      <c r="D12" s="6">
        <v>28</v>
      </c>
      <c r="E12" s="6">
        <v>25</v>
      </c>
      <c r="F12" s="6"/>
      <c r="G12" s="6">
        <v>53</v>
      </c>
      <c r="H12" s="6">
        <v>6</v>
      </c>
      <c r="I12" s="6">
        <v>5</v>
      </c>
    </row>
  </sheetData>
  <mergeCells count="3">
    <mergeCell ref="A1:I1"/>
    <mergeCell ref="A4:I4"/>
    <mergeCell ref="A3:I3"/>
  </mergeCells>
  <pageMargins left="0.25" right="0.25" top="0.75" bottom="0.75" header="0.3" footer="0.3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38"/>
  <sheetViews>
    <sheetView topLeftCell="A9" workbookViewId="0">
      <selection activeCell="G19" sqref="G19"/>
    </sheetView>
  </sheetViews>
  <sheetFormatPr defaultRowHeight="14.4" x14ac:dyDescent="0.3"/>
  <cols>
    <col min="1" max="1" width="22.6640625" customWidth="1"/>
    <col min="2" max="2" width="10.6640625" customWidth="1"/>
    <col min="3" max="3" width="30.6640625" customWidth="1"/>
    <col min="4" max="8" width="10.6640625" customWidth="1"/>
  </cols>
  <sheetData>
    <row r="1" spans="1:8" ht="46.5" customHeight="1" x14ac:dyDescent="0.9">
      <c r="A1" s="24" t="s">
        <v>0</v>
      </c>
      <c r="B1" s="25"/>
      <c r="C1" s="25"/>
      <c r="D1" s="25"/>
      <c r="E1" s="25"/>
      <c r="F1" s="25"/>
      <c r="G1" s="25"/>
      <c r="H1" s="26"/>
    </row>
    <row r="2" spans="1:8" ht="20.100000000000001" customHeight="1" x14ac:dyDescent="0.3">
      <c r="A2" s="1" t="s">
        <v>1</v>
      </c>
      <c r="B2" s="1" t="s">
        <v>2</v>
      </c>
      <c r="C2" s="1" t="s">
        <v>93</v>
      </c>
      <c r="D2" s="1" t="s">
        <v>115</v>
      </c>
      <c r="E2" s="1" t="s">
        <v>6</v>
      </c>
      <c r="F2" s="1" t="s">
        <v>7</v>
      </c>
      <c r="G2" s="1" t="s">
        <v>8</v>
      </c>
      <c r="H2" s="1" t="s">
        <v>9</v>
      </c>
    </row>
    <row r="3" spans="1:8" ht="30" customHeight="1" x14ac:dyDescent="0.5">
      <c r="A3" s="58" t="s">
        <v>84</v>
      </c>
      <c r="B3" s="25"/>
      <c r="C3" s="25"/>
      <c r="D3" s="25"/>
      <c r="E3" s="25"/>
      <c r="F3" s="25"/>
      <c r="G3" s="25"/>
      <c r="H3" s="26"/>
    </row>
    <row r="4" spans="1:8" ht="20.100000000000001" customHeight="1" x14ac:dyDescent="0.3">
      <c r="A4" s="57" t="s">
        <v>85</v>
      </c>
      <c r="B4" s="25"/>
      <c r="C4" s="25"/>
      <c r="D4" s="25"/>
      <c r="E4" s="25"/>
      <c r="F4" s="25"/>
      <c r="G4" s="25"/>
      <c r="H4" s="26"/>
    </row>
    <row r="5" spans="1:8" ht="20.100000000000001" customHeight="1" x14ac:dyDescent="0.3">
      <c r="A5" s="3" t="s">
        <v>169</v>
      </c>
      <c r="B5" s="3" t="s">
        <v>170</v>
      </c>
      <c r="C5" s="3" t="s">
        <v>85</v>
      </c>
      <c r="D5" s="3">
        <v>10.6</v>
      </c>
      <c r="E5" s="3"/>
      <c r="F5" s="1">
        <f>IF(D5&lt;=0,"",D5+E5)</f>
        <v>10.6</v>
      </c>
      <c r="G5" s="1">
        <f>IF(F5="","",RANK(F5,$F$5:$F$8,1))</f>
        <v>3</v>
      </c>
      <c r="H5" s="1">
        <f>IF(G5="","",IF(G5&lt;=10,11-G5,0))</f>
        <v>8</v>
      </c>
    </row>
    <row r="6" spans="1:8" ht="20.100000000000001" customHeight="1" x14ac:dyDescent="0.3">
      <c r="A6" s="3" t="s">
        <v>171</v>
      </c>
      <c r="B6" s="3" t="s">
        <v>172</v>
      </c>
      <c r="C6" s="3" t="s">
        <v>85</v>
      </c>
      <c r="D6" s="3">
        <v>10.587999999999999</v>
      </c>
      <c r="E6" s="3"/>
      <c r="F6" s="1">
        <f>IF(D6&lt;=0,"",D6+E6)</f>
        <v>10.587999999999999</v>
      </c>
      <c r="G6" s="1">
        <f>IF(F6="","",RANK(F6,$F$5:$F$8,1))</f>
        <v>2</v>
      </c>
      <c r="H6" s="1">
        <f>IF(G6="","",IF(G6&lt;=10,11-G6,0))</f>
        <v>9</v>
      </c>
    </row>
    <row r="7" spans="1:8" ht="20.100000000000001" customHeight="1" x14ac:dyDescent="0.3">
      <c r="A7" s="3" t="s">
        <v>161</v>
      </c>
      <c r="B7" s="3" t="s">
        <v>162</v>
      </c>
      <c r="C7" s="3" t="s">
        <v>85</v>
      </c>
      <c r="D7" s="3">
        <v>14.88</v>
      </c>
      <c r="E7" s="3"/>
      <c r="F7" s="1">
        <f>IF(D7&lt;=0,"",D7+E7)</f>
        <v>14.88</v>
      </c>
      <c r="G7" s="1">
        <f>IF(F7="","",RANK(F7,$F$5:$F$8,1))</f>
        <v>4</v>
      </c>
      <c r="H7" s="1">
        <f>IF(G7="","",IF(G7&lt;=10,11-G7,0))</f>
        <v>7</v>
      </c>
    </row>
    <row r="8" spans="1:8" ht="20.100000000000001" customHeight="1" x14ac:dyDescent="0.3">
      <c r="A8" s="3" t="s">
        <v>165</v>
      </c>
      <c r="B8" s="3" t="s">
        <v>166</v>
      </c>
      <c r="C8" s="3" t="s">
        <v>85</v>
      </c>
      <c r="D8" s="3">
        <v>8.7899999999999991</v>
      </c>
      <c r="E8" s="3"/>
      <c r="F8" s="1">
        <f>IF(D8&lt;=0,"",D8+E8)</f>
        <v>8.7899999999999991</v>
      </c>
      <c r="G8" s="1">
        <f>IF(F8="","",RANK(F8,$F$5:$F$8,1))</f>
        <v>1</v>
      </c>
      <c r="H8" s="1">
        <f>IF(G8="","",IF(G8&lt;=10,11-G8,0))</f>
        <v>10</v>
      </c>
    </row>
    <row r="9" spans="1:8" ht="20.100000000000001" customHeight="1" x14ac:dyDescent="0.3">
      <c r="A9" s="3" t="s">
        <v>163</v>
      </c>
      <c r="B9" s="3" t="s">
        <v>164</v>
      </c>
      <c r="C9" s="3" t="s">
        <v>301</v>
      </c>
      <c r="D9" s="3">
        <v>23.97</v>
      </c>
      <c r="E9" s="3"/>
      <c r="F9" s="1">
        <f>IF(D9&lt;=0,"",D9+E9)</f>
        <v>23.97</v>
      </c>
      <c r="G9" s="1">
        <f>IF(F9="","",RANK(F9,$F$5:$F$9,1))</f>
        <v>5</v>
      </c>
      <c r="H9" s="1">
        <f>IF(G9="","",IF(G9&lt;=10,11-G9,0))</f>
        <v>6</v>
      </c>
    </row>
    <row r="10" spans="1:8" ht="20.100000000000001" customHeight="1" x14ac:dyDescent="0.3">
      <c r="A10" s="3"/>
      <c r="B10" s="3"/>
      <c r="C10" s="3"/>
      <c r="D10" s="3"/>
      <c r="E10" s="3"/>
      <c r="F10" s="1"/>
      <c r="G10" s="1"/>
      <c r="H10" s="1"/>
    </row>
    <row r="11" spans="1:8" ht="20.100000000000001" customHeight="1" x14ac:dyDescent="0.3">
      <c r="A11" s="57" t="s">
        <v>86</v>
      </c>
      <c r="B11" s="25"/>
      <c r="C11" s="25"/>
      <c r="D11" s="25"/>
      <c r="E11" s="25"/>
      <c r="F11" s="25"/>
      <c r="G11" s="25"/>
      <c r="H11" s="26"/>
    </row>
    <row r="12" spans="1:8" ht="20.100000000000001" customHeight="1" x14ac:dyDescent="0.3">
      <c r="A12" s="3" t="s">
        <v>120</v>
      </c>
      <c r="B12" s="3" t="s">
        <v>121</v>
      </c>
      <c r="C12" s="3" t="s">
        <v>86</v>
      </c>
      <c r="D12" s="3">
        <v>17.193000000000001</v>
      </c>
      <c r="E12" s="3"/>
      <c r="F12" s="1">
        <f t="shared" ref="F12:F23" si="0">IF(D12&lt;=0,"",D12+E12)</f>
        <v>17.193000000000001</v>
      </c>
      <c r="G12" s="1">
        <f t="shared" ref="G12:G20" si="1">IF(F12="","",RANK(F12,$F$12:$F$20,1))</f>
        <v>4</v>
      </c>
      <c r="H12" s="1">
        <f t="shared" ref="H12:H23" si="2">IF(G12="","",IF(G12&lt;=10,11-G12,0))</f>
        <v>7</v>
      </c>
    </row>
    <row r="13" spans="1:8" ht="20.100000000000001" customHeight="1" x14ac:dyDescent="0.3">
      <c r="A13" s="3" t="s">
        <v>256</v>
      </c>
      <c r="B13" s="3" t="s">
        <v>257</v>
      </c>
      <c r="C13" s="3" t="s">
        <v>86</v>
      </c>
      <c r="D13" s="3"/>
      <c r="E13" s="3"/>
      <c r="F13" s="1" t="str">
        <f t="shared" si="0"/>
        <v/>
      </c>
      <c r="G13" s="1" t="s">
        <v>320</v>
      </c>
      <c r="H13" s="1">
        <f t="shared" si="2"/>
        <v>0</v>
      </c>
    </row>
    <row r="14" spans="1:8" ht="20.100000000000001" customHeight="1" x14ac:dyDescent="0.3">
      <c r="A14" s="3" t="s">
        <v>123</v>
      </c>
      <c r="B14" s="3" t="s">
        <v>124</v>
      </c>
      <c r="C14" s="3" t="s">
        <v>86</v>
      </c>
      <c r="D14" s="3"/>
      <c r="E14" s="3"/>
      <c r="F14" s="1" t="str">
        <f t="shared" si="0"/>
        <v/>
      </c>
      <c r="G14" s="1" t="s">
        <v>320</v>
      </c>
      <c r="H14" s="1">
        <f t="shared" si="2"/>
        <v>0</v>
      </c>
    </row>
    <row r="15" spans="1:8" ht="20.100000000000001" customHeight="1" x14ac:dyDescent="0.3">
      <c r="A15" s="3" t="s">
        <v>175</v>
      </c>
      <c r="B15" s="3" t="s">
        <v>176</v>
      </c>
      <c r="C15" s="3" t="s">
        <v>86</v>
      </c>
      <c r="D15" s="3">
        <v>19.989999999999998</v>
      </c>
      <c r="E15" s="3"/>
      <c r="F15" s="1">
        <f t="shared" si="0"/>
        <v>19.989999999999998</v>
      </c>
      <c r="G15" s="1">
        <f t="shared" si="1"/>
        <v>5</v>
      </c>
      <c r="H15" s="1">
        <f t="shared" si="2"/>
        <v>6</v>
      </c>
    </row>
    <row r="16" spans="1:8" ht="20.100000000000001" customHeight="1" x14ac:dyDescent="0.3">
      <c r="A16" s="3" t="s">
        <v>203</v>
      </c>
      <c r="B16" s="3" t="s">
        <v>204</v>
      </c>
      <c r="C16" s="3" t="s">
        <v>86</v>
      </c>
      <c r="D16" s="3">
        <v>23.22</v>
      </c>
      <c r="E16" s="3"/>
      <c r="F16" s="1">
        <f t="shared" si="0"/>
        <v>23.22</v>
      </c>
      <c r="G16" s="1">
        <v>8</v>
      </c>
      <c r="H16" s="1">
        <f t="shared" si="2"/>
        <v>3</v>
      </c>
    </row>
    <row r="17" spans="1:8" ht="20.100000000000001" customHeight="1" x14ac:dyDescent="0.3">
      <c r="A17" s="3" t="s">
        <v>133</v>
      </c>
      <c r="B17" s="3" t="s">
        <v>134</v>
      </c>
      <c r="C17" s="3" t="s">
        <v>86</v>
      </c>
      <c r="D17" s="3">
        <v>10.597</v>
      </c>
      <c r="E17" s="3"/>
      <c r="F17" s="1">
        <f t="shared" si="0"/>
        <v>10.597</v>
      </c>
      <c r="G17" s="1">
        <f t="shared" si="1"/>
        <v>1</v>
      </c>
      <c r="H17" s="1">
        <f t="shared" si="2"/>
        <v>10</v>
      </c>
    </row>
    <row r="18" spans="1:8" ht="20.100000000000001" customHeight="1" x14ac:dyDescent="0.3">
      <c r="A18" s="3" t="s">
        <v>258</v>
      </c>
      <c r="B18" s="3" t="s">
        <v>259</v>
      </c>
      <c r="C18" s="3" t="s">
        <v>86</v>
      </c>
      <c r="D18" s="3">
        <v>13.737</v>
      </c>
      <c r="E18" s="3"/>
      <c r="F18" s="1">
        <f t="shared" si="0"/>
        <v>13.737</v>
      </c>
      <c r="G18" s="1">
        <f t="shared" si="1"/>
        <v>2</v>
      </c>
      <c r="H18" s="1">
        <f t="shared" si="2"/>
        <v>9</v>
      </c>
    </row>
    <row r="19" spans="1:8" ht="20.100000000000001" customHeight="1" x14ac:dyDescent="0.3">
      <c r="A19" s="3" t="s">
        <v>177</v>
      </c>
      <c r="B19" s="3" t="s">
        <v>178</v>
      </c>
      <c r="C19" s="3" t="s">
        <v>86</v>
      </c>
      <c r="D19" s="3">
        <v>29.62</v>
      </c>
      <c r="E19" s="3"/>
      <c r="F19" s="1">
        <f t="shared" si="0"/>
        <v>29.62</v>
      </c>
      <c r="G19" s="1">
        <v>9</v>
      </c>
      <c r="H19" s="1">
        <f t="shared" si="2"/>
        <v>2</v>
      </c>
    </row>
    <row r="20" spans="1:8" ht="20.100000000000001" customHeight="1" x14ac:dyDescent="0.3">
      <c r="A20" s="3" t="s">
        <v>131</v>
      </c>
      <c r="B20" s="3" t="s">
        <v>132</v>
      </c>
      <c r="C20" s="3" t="s">
        <v>86</v>
      </c>
      <c r="D20" s="3">
        <v>16.768000000000001</v>
      </c>
      <c r="E20" s="3"/>
      <c r="F20" s="1">
        <f t="shared" si="0"/>
        <v>16.768000000000001</v>
      </c>
      <c r="G20" s="1">
        <f t="shared" si="1"/>
        <v>3</v>
      </c>
      <c r="H20" s="1">
        <f t="shared" si="2"/>
        <v>8</v>
      </c>
    </row>
    <row r="21" spans="1:8" ht="20.100000000000001" customHeight="1" x14ac:dyDescent="0.3">
      <c r="A21" s="3" t="s">
        <v>199</v>
      </c>
      <c r="B21" s="3" t="s">
        <v>200</v>
      </c>
      <c r="C21" s="3" t="s">
        <v>86</v>
      </c>
      <c r="D21" s="3">
        <v>22.756</v>
      </c>
      <c r="E21" s="3"/>
      <c r="F21" s="1">
        <f t="shared" si="0"/>
        <v>22.756</v>
      </c>
      <c r="G21" s="1">
        <v>7</v>
      </c>
      <c r="H21" s="1">
        <f t="shared" si="2"/>
        <v>4</v>
      </c>
    </row>
    <row r="22" spans="1:8" ht="20.100000000000001" customHeight="1" x14ac:dyDescent="0.3">
      <c r="A22" s="3" t="s">
        <v>302</v>
      </c>
      <c r="B22" s="3" t="s">
        <v>182</v>
      </c>
      <c r="C22" s="3" t="s">
        <v>86</v>
      </c>
      <c r="D22" s="3">
        <v>22.12</v>
      </c>
      <c r="E22" s="3"/>
      <c r="F22" s="1">
        <f t="shared" si="0"/>
        <v>22.12</v>
      </c>
      <c r="G22" s="1">
        <f>IF(F22="","",RANK(F22,$F$12:$F$22,1))</f>
        <v>6</v>
      </c>
      <c r="H22" s="1">
        <f t="shared" si="2"/>
        <v>5</v>
      </c>
    </row>
    <row r="23" spans="1:8" ht="20.100000000000001" customHeight="1" x14ac:dyDescent="0.3">
      <c r="A23" s="3"/>
      <c r="B23" s="3"/>
      <c r="C23" s="3"/>
      <c r="D23" s="3"/>
      <c r="E23" s="3"/>
      <c r="F23" s="1" t="str">
        <f t="shared" si="0"/>
        <v/>
      </c>
      <c r="G23" s="1" t="str">
        <f>IF(F23="","",RANK(F23,$F$12:$F$23,1))</f>
        <v/>
      </c>
      <c r="H23" s="1" t="str">
        <f t="shared" si="2"/>
        <v/>
      </c>
    </row>
    <row r="24" spans="1:8" ht="20.100000000000001" customHeight="1" x14ac:dyDescent="0.3">
      <c r="A24" s="57" t="s">
        <v>87</v>
      </c>
      <c r="B24" s="25"/>
      <c r="C24" s="25"/>
      <c r="D24" s="25"/>
      <c r="E24" s="25"/>
      <c r="F24" s="25"/>
      <c r="G24" s="25"/>
      <c r="H24" s="26"/>
    </row>
    <row r="25" spans="1:8" ht="20.100000000000001" customHeight="1" x14ac:dyDescent="0.3">
      <c r="A25" s="3" t="s">
        <v>217</v>
      </c>
      <c r="B25" s="3" t="s">
        <v>218</v>
      </c>
      <c r="C25" s="3" t="s">
        <v>87</v>
      </c>
      <c r="D25" s="3">
        <v>13.086</v>
      </c>
      <c r="E25" s="3"/>
      <c r="F25" s="1">
        <f t="shared" ref="F25:F30" si="3">IF(D25&lt;=0,"",D25+E25)</f>
        <v>13.086</v>
      </c>
      <c r="G25" s="1">
        <f t="shared" ref="G25:G30" si="4">IF(F25="","",RANK(F25,$F$25:$F$30,1))</f>
        <v>3</v>
      </c>
      <c r="H25" s="1">
        <f t="shared" ref="H25:H30" si="5">IF(G25="","",IF(G25&lt;=10,11-G25,0))</f>
        <v>8</v>
      </c>
    </row>
    <row r="26" spans="1:8" ht="20.100000000000001" customHeight="1" x14ac:dyDescent="0.3">
      <c r="A26" s="3" t="s">
        <v>140</v>
      </c>
      <c r="B26" s="3" t="s">
        <v>141</v>
      </c>
      <c r="C26" s="3" t="s">
        <v>87</v>
      </c>
      <c r="D26" s="3">
        <v>13.871</v>
      </c>
      <c r="E26" s="3"/>
      <c r="F26" s="1">
        <f t="shared" si="3"/>
        <v>13.871</v>
      </c>
      <c r="G26" s="1">
        <f t="shared" si="4"/>
        <v>4</v>
      </c>
      <c r="H26" s="1">
        <f t="shared" si="5"/>
        <v>7</v>
      </c>
    </row>
    <row r="27" spans="1:8" ht="20.100000000000001" customHeight="1" x14ac:dyDescent="0.3">
      <c r="A27" s="3" t="s">
        <v>138</v>
      </c>
      <c r="B27" s="3" t="s">
        <v>139</v>
      </c>
      <c r="C27" s="3" t="s">
        <v>87</v>
      </c>
      <c r="D27" s="3">
        <v>10.920999999999999</v>
      </c>
      <c r="E27" s="3"/>
      <c r="F27" s="1">
        <f t="shared" si="3"/>
        <v>10.920999999999999</v>
      </c>
      <c r="G27" s="1">
        <f t="shared" si="4"/>
        <v>1</v>
      </c>
      <c r="H27" s="1">
        <f t="shared" si="5"/>
        <v>10</v>
      </c>
    </row>
    <row r="28" spans="1:8" ht="20.100000000000001" customHeight="1" x14ac:dyDescent="0.3">
      <c r="A28" s="3" t="s">
        <v>129</v>
      </c>
      <c r="B28" s="3" t="s">
        <v>130</v>
      </c>
      <c r="C28" s="3" t="s">
        <v>87</v>
      </c>
      <c r="D28" s="3">
        <v>12.832000000000001</v>
      </c>
      <c r="E28" s="3"/>
      <c r="F28" s="1">
        <f t="shared" si="3"/>
        <v>12.832000000000001</v>
      </c>
      <c r="G28" s="1">
        <f t="shared" si="4"/>
        <v>2</v>
      </c>
      <c r="H28" s="1">
        <f t="shared" si="5"/>
        <v>9</v>
      </c>
    </row>
    <row r="29" spans="1:8" ht="20.100000000000001" customHeight="1" x14ac:dyDescent="0.3">
      <c r="A29" s="3" t="s">
        <v>80</v>
      </c>
      <c r="B29" s="3" t="s">
        <v>137</v>
      </c>
      <c r="C29" s="3" t="s">
        <v>87</v>
      </c>
      <c r="D29" s="3">
        <v>13.96</v>
      </c>
      <c r="E29" s="3"/>
      <c r="F29" s="1">
        <f t="shared" si="3"/>
        <v>13.96</v>
      </c>
      <c r="G29" s="1">
        <f t="shared" si="4"/>
        <v>5</v>
      </c>
      <c r="H29" s="1">
        <f t="shared" si="5"/>
        <v>6</v>
      </c>
    </row>
    <row r="30" spans="1:8" ht="20.100000000000001" customHeight="1" x14ac:dyDescent="0.3">
      <c r="A30" s="3"/>
      <c r="B30" s="3"/>
      <c r="C30" s="3"/>
      <c r="D30" s="3"/>
      <c r="E30" s="3"/>
      <c r="F30" s="1" t="str">
        <f t="shared" si="3"/>
        <v/>
      </c>
      <c r="G30" s="1" t="str">
        <f t="shared" si="4"/>
        <v/>
      </c>
      <c r="H30" s="1" t="str">
        <f t="shared" si="5"/>
        <v/>
      </c>
    </row>
    <row r="31" spans="1:8" ht="20.100000000000001" customHeight="1" x14ac:dyDescent="0.3"/>
    <row r="32" spans="1:8" ht="20.100000000000001" customHeight="1" x14ac:dyDescent="0.3"/>
    <row r="33" ht="20.100000000000001" customHeight="1" x14ac:dyDescent="0.3"/>
    <row r="34" ht="20.100000000000001" customHeight="1" x14ac:dyDescent="0.3"/>
    <row r="35" ht="20.100000000000001" customHeight="1" x14ac:dyDescent="0.3"/>
    <row r="36" ht="20.100000000000001" customHeight="1" x14ac:dyDescent="0.3"/>
    <row r="37" ht="20.100000000000001" customHeight="1" x14ac:dyDescent="0.3"/>
    <row r="38" ht="20.100000000000001" customHeight="1" x14ac:dyDescent="0.3"/>
  </sheetData>
  <mergeCells count="5">
    <mergeCell ref="A4:H4"/>
    <mergeCell ref="A3:H3"/>
    <mergeCell ref="A11:H11"/>
    <mergeCell ref="A1:H1"/>
    <mergeCell ref="A24:H24"/>
  </mergeCells>
  <phoneticPr fontId="8" type="noConversion"/>
  <pageMargins left="0.25" right="0.25" top="0.75" bottom="0.75" header="0.3" footer="0.3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1"/>
  <sheetViews>
    <sheetView workbookViewId="0">
      <selection activeCell="H12" sqref="H12"/>
    </sheetView>
  </sheetViews>
  <sheetFormatPr defaultRowHeight="14.4" x14ac:dyDescent="0.3"/>
  <cols>
    <col min="1" max="1" width="22.6640625" customWidth="1"/>
    <col min="2" max="2" width="10.6640625" customWidth="1"/>
    <col min="3" max="3" width="38.6640625" customWidth="1"/>
    <col min="4" max="9" width="8.6640625" customWidth="1"/>
  </cols>
  <sheetData>
    <row r="1" spans="1:9" ht="46.5" customHeight="1" x14ac:dyDescent="0.9">
      <c r="A1" s="24" t="s">
        <v>0</v>
      </c>
      <c r="B1" s="25"/>
      <c r="C1" s="25"/>
      <c r="D1" s="25"/>
      <c r="E1" s="25"/>
      <c r="F1" s="25"/>
      <c r="G1" s="25"/>
      <c r="H1" s="25"/>
      <c r="I1" s="26"/>
    </row>
    <row r="2" spans="1:9" ht="20.100000000000001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customHeight="1" x14ac:dyDescent="0.5">
      <c r="A3" s="46" t="s">
        <v>88</v>
      </c>
      <c r="B3" s="25"/>
      <c r="C3" s="25"/>
      <c r="D3" s="25"/>
      <c r="E3" s="25"/>
      <c r="F3" s="25"/>
      <c r="G3" s="25"/>
      <c r="H3" s="25"/>
      <c r="I3" s="26"/>
    </row>
    <row r="4" spans="1:9" ht="20.100000000000001" customHeight="1" x14ac:dyDescent="0.3">
      <c r="A4" s="45" t="s">
        <v>83</v>
      </c>
      <c r="B4" s="25"/>
      <c r="C4" s="25"/>
      <c r="D4" s="25"/>
      <c r="E4" s="25"/>
      <c r="F4" s="25"/>
      <c r="G4" s="25"/>
      <c r="H4" s="25"/>
      <c r="I4" s="26"/>
    </row>
    <row r="5" spans="1:9" ht="20.100000000000001" customHeight="1" x14ac:dyDescent="0.3">
      <c r="A5" s="3" t="s">
        <v>284</v>
      </c>
      <c r="B5" s="3" t="s">
        <v>285</v>
      </c>
      <c r="C5" s="3" t="s">
        <v>83</v>
      </c>
      <c r="D5" s="3">
        <v>35</v>
      </c>
      <c r="E5" s="3">
        <v>34</v>
      </c>
      <c r="F5" s="3"/>
      <c r="G5" s="1">
        <f>IF(D5&lt;=0,"",D5+E5-F5)</f>
        <v>69</v>
      </c>
      <c r="H5" s="1">
        <f t="shared" ref="H5:H8" si="0">IF(G5="","",RANK(G5,$G$5:$G$11,0))</f>
        <v>3</v>
      </c>
      <c r="I5" s="1">
        <f>IF(H5="","",IF(H5&lt;=10,11-H5,0))</f>
        <v>8</v>
      </c>
    </row>
    <row r="6" spans="1:9" ht="20.100000000000001" customHeight="1" x14ac:dyDescent="0.3">
      <c r="A6" s="3" t="s">
        <v>286</v>
      </c>
      <c r="B6" s="3" t="s">
        <v>287</v>
      </c>
      <c r="C6" s="3" t="s">
        <v>83</v>
      </c>
      <c r="D6" s="3">
        <v>36</v>
      </c>
      <c r="E6" s="3">
        <v>36</v>
      </c>
      <c r="F6" s="3"/>
      <c r="G6" s="1">
        <f>IF(D6&lt;=0,"",D6+E6-F6)</f>
        <v>72</v>
      </c>
      <c r="H6" s="1">
        <f t="shared" si="0"/>
        <v>2</v>
      </c>
      <c r="I6" s="1">
        <f>IF(H6="","",IF(H6&lt;=10,11-H6,0))</f>
        <v>9</v>
      </c>
    </row>
    <row r="7" spans="1:9" ht="20.100000000000001" customHeight="1" x14ac:dyDescent="0.3">
      <c r="A7" s="3" t="s">
        <v>288</v>
      </c>
      <c r="B7" s="3" t="s">
        <v>289</v>
      </c>
      <c r="C7" s="3" t="s">
        <v>83</v>
      </c>
      <c r="D7" s="3">
        <v>35</v>
      </c>
      <c r="E7" s="3">
        <v>34</v>
      </c>
      <c r="F7" s="3"/>
      <c r="G7" s="1">
        <f t="shared" ref="G7:G11" si="1">IF(D7&lt;=0,"",D7+E7-F7)</f>
        <v>69</v>
      </c>
      <c r="H7" s="1">
        <f t="shared" si="0"/>
        <v>3</v>
      </c>
      <c r="I7" s="1">
        <f t="shared" ref="I7:I11" si="2">IF(H7="","",IF(H7&lt;=10,11-H7,0))</f>
        <v>8</v>
      </c>
    </row>
    <row r="8" spans="1:9" ht="20.100000000000001" customHeight="1" x14ac:dyDescent="0.3">
      <c r="A8" s="3" t="s">
        <v>303</v>
      </c>
      <c r="B8" s="3" t="s">
        <v>307</v>
      </c>
      <c r="C8" s="3" t="s">
        <v>83</v>
      </c>
      <c r="D8" s="3">
        <v>36</v>
      </c>
      <c r="E8" s="3">
        <v>37</v>
      </c>
      <c r="F8" s="3"/>
      <c r="G8" s="1">
        <f t="shared" si="1"/>
        <v>73</v>
      </c>
      <c r="H8" s="1">
        <f t="shared" si="0"/>
        <v>1</v>
      </c>
      <c r="I8" s="1">
        <f t="shared" si="2"/>
        <v>10</v>
      </c>
    </row>
    <row r="9" spans="1:9" ht="20.100000000000001" customHeight="1" x14ac:dyDescent="0.3">
      <c r="A9" s="3" t="s">
        <v>304</v>
      </c>
      <c r="B9" s="3" t="s">
        <v>308</v>
      </c>
      <c r="C9" s="3" t="s">
        <v>83</v>
      </c>
      <c r="D9" s="3"/>
      <c r="E9" s="3"/>
      <c r="F9" s="3"/>
      <c r="G9" s="1"/>
      <c r="H9" s="1" t="s">
        <v>317</v>
      </c>
      <c r="I9" s="1">
        <f t="shared" si="2"/>
        <v>0</v>
      </c>
    </row>
    <row r="10" spans="1:9" ht="20.100000000000001" customHeight="1" x14ac:dyDescent="0.3">
      <c r="A10" s="3" t="s">
        <v>305</v>
      </c>
      <c r="B10" s="3" t="s">
        <v>309</v>
      </c>
      <c r="C10" s="3" t="s">
        <v>83</v>
      </c>
      <c r="D10" s="3"/>
      <c r="E10" s="3"/>
      <c r="F10" s="3"/>
      <c r="G10" s="1"/>
      <c r="H10" s="1" t="s">
        <v>317</v>
      </c>
      <c r="I10" s="1">
        <f t="shared" si="2"/>
        <v>0</v>
      </c>
    </row>
    <row r="11" spans="1:9" ht="20.100000000000001" customHeight="1" x14ac:dyDescent="0.3">
      <c r="A11" s="3" t="s">
        <v>306</v>
      </c>
      <c r="B11" s="3" t="s">
        <v>310</v>
      </c>
      <c r="C11" s="3" t="s">
        <v>83</v>
      </c>
      <c r="D11" s="3"/>
      <c r="E11" s="3"/>
      <c r="F11" s="3"/>
      <c r="G11" s="1" t="str">
        <f t="shared" si="1"/>
        <v/>
      </c>
      <c r="H11" s="1" t="s">
        <v>317</v>
      </c>
      <c r="I11" s="1">
        <f t="shared" si="2"/>
        <v>0</v>
      </c>
    </row>
  </sheetData>
  <mergeCells count="3">
    <mergeCell ref="A1:I1"/>
    <mergeCell ref="A4:I4"/>
    <mergeCell ref="A3:I3"/>
  </mergeCells>
  <pageMargins left="0.25" right="0.25" top="0.75" bottom="0.75" header="0.3" footer="0.3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51"/>
  <sheetViews>
    <sheetView topLeftCell="A34" workbookViewId="0">
      <selection activeCell="E52" sqref="E52"/>
    </sheetView>
  </sheetViews>
  <sheetFormatPr defaultRowHeight="14.4" x14ac:dyDescent="0.3"/>
  <cols>
    <col min="1" max="1" width="22.6640625" customWidth="1"/>
    <col min="2" max="2" width="10.6640625" customWidth="1"/>
    <col min="3" max="3" width="33.6640625" customWidth="1"/>
    <col min="4" max="8" width="10.6640625" customWidth="1"/>
  </cols>
  <sheetData>
    <row r="1" spans="1:8" ht="46.5" customHeight="1" x14ac:dyDescent="0.9">
      <c r="A1" s="24" t="s">
        <v>0</v>
      </c>
      <c r="B1" s="25"/>
      <c r="C1" s="25"/>
      <c r="D1" s="25"/>
      <c r="E1" s="25"/>
      <c r="F1" s="25"/>
      <c r="G1" s="25"/>
      <c r="H1" s="26"/>
    </row>
    <row r="2" spans="1:8" ht="20.100000000000001" customHeight="1" x14ac:dyDescent="0.3">
      <c r="A2" s="1" t="s">
        <v>1</v>
      </c>
      <c r="B2" s="1" t="s">
        <v>2</v>
      </c>
      <c r="C2" s="1" t="s">
        <v>93</v>
      </c>
      <c r="D2" s="1" t="s">
        <v>115</v>
      </c>
      <c r="E2" s="1" t="s">
        <v>6</v>
      </c>
      <c r="F2" s="1" t="s">
        <v>7</v>
      </c>
      <c r="G2" s="1" t="s">
        <v>8</v>
      </c>
      <c r="H2" s="1" t="s">
        <v>9</v>
      </c>
    </row>
    <row r="3" spans="1:8" ht="30" customHeight="1" x14ac:dyDescent="0.5">
      <c r="A3" s="60" t="s">
        <v>89</v>
      </c>
      <c r="B3" s="25"/>
      <c r="C3" s="25"/>
      <c r="D3" s="25"/>
      <c r="E3" s="25"/>
      <c r="F3" s="25"/>
      <c r="G3" s="25"/>
      <c r="H3" s="26"/>
    </row>
    <row r="4" spans="1:8" ht="20.100000000000001" customHeight="1" x14ac:dyDescent="0.3">
      <c r="A4" s="59" t="s">
        <v>90</v>
      </c>
      <c r="B4" s="25"/>
      <c r="C4" s="25"/>
      <c r="D4" s="25"/>
      <c r="E4" s="25"/>
      <c r="F4" s="25"/>
      <c r="G4" s="25"/>
      <c r="H4" s="26"/>
    </row>
    <row r="5" spans="1:8" ht="20.100000000000001" customHeight="1" x14ac:dyDescent="0.3">
      <c r="A5" s="3" t="s">
        <v>165</v>
      </c>
      <c r="B5" s="3" t="s">
        <v>166</v>
      </c>
      <c r="C5" s="3" t="s">
        <v>90</v>
      </c>
      <c r="D5" s="3">
        <v>20.798999999999999</v>
      </c>
      <c r="E5" s="3"/>
      <c r="F5" s="1">
        <f t="shared" ref="F5:F11" si="0">IF(D5&lt;=0,"",D5+E5)</f>
        <v>20.798999999999999</v>
      </c>
      <c r="G5" s="1">
        <f t="shared" ref="G5:G11" si="1">IF(F5="","",RANK(F5,$F$5:$F$11,1))</f>
        <v>2</v>
      </c>
      <c r="H5" s="1">
        <f t="shared" ref="H5:H11" si="2">IF(G5="","",IF(G5&lt;=10,11-G5,0))</f>
        <v>9</v>
      </c>
    </row>
    <row r="6" spans="1:8" ht="20.100000000000001" customHeight="1" x14ac:dyDescent="0.3">
      <c r="A6" s="3" t="s">
        <v>161</v>
      </c>
      <c r="B6" s="3" t="s">
        <v>162</v>
      </c>
      <c r="C6" s="3" t="s">
        <v>90</v>
      </c>
      <c r="D6" s="3">
        <v>22.327000000000002</v>
      </c>
      <c r="E6" s="3"/>
      <c r="F6" s="1">
        <f t="shared" si="0"/>
        <v>22.327000000000002</v>
      </c>
      <c r="G6" s="1">
        <f t="shared" si="1"/>
        <v>3</v>
      </c>
      <c r="H6" s="1">
        <f t="shared" si="2"/>
        <v>8</v>
      </c>
    </row>
    <row r="7" spans="1:8" ht="20.100000000000001" customHeight="1" x14ac:dyDescent="0.3">
      <c r="A7" s="3" t="s">
        <v>163</v>
      </c>
      <c r="B7" s="3" t="s">
        <v>164</v>
      </c>
      <c r="C7" s="3" t="s">
        <v>90</v>
      </c>
      <c r="D7" s="3">
        <v>50.598999999999997</v>
      </c>
      <c r="E7" s="3"/>
      <c r="F7" s="1">
        <f t="shared" si="0"/>
        <v>50.598999999999997</v>
      </c>
      <c r="G7" s="1">
        <f t="shared" si="1"/>
        <v>6</v>
      </c>
      <c r="H7" s="1">
        <f t="shared" si="2"/>
        <v>5</v>
      </c>
    </row>
    <row r="8" spans="1:8" ht="20.100000000000001" customHeight="1" x14ac:dyDescent="0.3">
      <c r="A8" s="3" t="s">
        <v>167</v>
      </c>
      <c r="B8" s="3" t="s">
        <v>168</v>
      </c>
      <c r="C8" s="3" t="s">
        <v>90</v>
      </c>
      <c r="D8" s="3"/>
      <c r="E8" s="3"/>
      <c r="F8" s="1" t="str">
        <f t="shared" si="0"/>
        <v/>
      </c>
      <c r="G8" s="1" t="s">
        <v>320</v>
      </c>
      <c r="H8" s="1">
        <f t="shared" si="2"/>
        <v>0</v>
      </c>
    </row>
    <row r="9" spans="1:8" ht="20.100000000000001" customHeight="1" x14ac:dyDescent="0.3">
      <c r="A9" s="3" t="s">
        <v>171</v>
      </c>
      <c r="B9" s="3" t="s">
        <v>172</v>
      </c>
      <c r="C9" s="3" t="s">
        <v>90</v>
      </c>
      <c r="D9" s="3">
        <v>27.134</v>
      </c>
      <c r="E9" s="3"/>
      <c r="F9" s="1">
        <f t="shared" si="0"/>
        <v>27.134</v>
      </c>
      <c r="G9" s="1">
        <f t="shared" si="1"/>
        <v>4</v>
      </c>
      <c r="H9" s="1">
        <f t="shared" si="2"/>
        <v>7</v>
      </c>
    </row>
    <row r="10" spans="1:8" ht="20.100000000000001" customHeight="1" x14ac:dyDescent="0.3">
      <c r="A10" s="3" t="s">
        <v>169</v>
      </c>
      <c r="B10" s="3" t="s">
        <v>170</v>
      </c>
      <c r="C10" s="3" t="s">
        <v>90</v>
      </c>
      <c r="D10" s="3">
        <v>27.186</v>
      </c>
      <c r="E10" s="3"/>
      <c r="F10" s="1">
        <f t="shared" si="0"/>
        <v>27.186</v>
      </c>
      <c r="G10" s="1">
        <f t="shared" si="1"/>
        <v>5</v>
      </c>
      <c r="H10" s="1">
        <f t="shared" si="2"/>
        <v>6</v>
      </c>
    </row>
    <row r="11" spans="1:8" ht="20.100000000000001" customHeight="1" x14ac:dyDescent="0.3">
      <c r="A11" s="3" t="s">
        <v>315</v>
      </c>
      <c r="B11" s="3" t="s">
        <v>316</v>
      </c>
      <c r="C11" s="3" t="s">
        <v>90</v>
      </c>
      <c r="D11" s="3">
        <v>19.645</v>
      </c>
      <c r="E11" s="3"/>
      <c r="F11" s="1">
        <f t="shared" si="0"/>
        <v>19.645</v>
      </c>
      <c r="G11" s="1">
        <f t="shared" si="1"/>
        <v>1</v>
      </c>
      <c r="H11" s="1">
        <f t="shared" si="2"/>
        <v>10</v>
      </c>
    </row>
    <row r="12" spans="1:8" ht="20.100000000000001" customHeight="1" x14ac:dyDescent="0.3">
      <c r="A12" s="61" t="s">
        <v>91</v>
      </c>
      <c r="B12" s="25"/>
      <c r="C12" s="25"/>
      <c r="D12" s="25"/>
      <c r="E12" s="25"/>
      <c r="F12" s="25"/>
      <c r="G12" s="25"/>
      <c r="H12" s="26"/>
    </row>
    <row r="13" spans="1:8" ht="20.100000000000001" customHeight="1" x14ac:dyDescent="0.3">
      <c r="A13" s="3" t="s">
        <v>123</v>
      </c>
      <c r="B13" s="3" t="s">
        <v>124</v>
      </c>
      <c r="C13" s="3" t="s">
        <v>91</v>
      </c>
      <c r="D13" s="3">
        <v>16.628</v>
      </c>
      <c r="E13" s="3"/>
      <c r="F13" s="1">
        <f t="shared" ref="F13:F34" si="3">IF(D13&lt;=0,"",D13+E13)</f>
        <v>16.628</v>
      </c>
      <c r="G13" s="1">
        <f t="shared" ref="G13:G33" si="4">IF(F13="","",RANK(F13,$F$13:$F$33,1))</f>
        <v>1</v>
      </c>
      <c r="H13" s="1">
        <f t="shared" ref="H13:H32" si="5">IF(G13="","",IF(G13&lt;=10,11-G13,0))</f>
        <v>10</v>
      </c>
    </row>
    <row r="14" spans="1:8" ht="20.100000000000001" customHeight="1" x14ac:dyDescent="0.3">
      <c r="A14" s="3" t="s">
        <v>199</v>
      </c>
      <c r="B14" s="3" t="s">
        <v>200</v>
      </c>
      <c r="C14" s="3" t="s">
        <v>91</v>
      </c>
      <c r="D14" s="3">
        <v>19.152000000000001</v>
      </c>
      <c r="E14" s="3"/>
      <c r="F14" s="1">
        <f t="shared" si="3"/>
        <v>19.152000000000001</v>
      </c>
      <c r="G14" s="1">
        <f t="shared" si="4"/>
        <v>14</v>
      </c>
      <c r="H14" s="1">
        <f t="shared" si="5"/>
        <v>0</v>
      </c>
    </row>
    <row r="15" spans="1:8" ht="20.100000000000001" customHeight="1" x14ac:dyDescent="0.3">
      <c r="A15" s="3" t="s">
        <v>133</v>
      </c>
      <c r="B15" s="3" t="s">
        <v>134</v>
      </c>
      <c r="C15" s="3" t="s">
        <v>91</v>
      </c>
      <c r="D15" s="3">
        <v>17.152999999999999</v>
      </c>
      <c r="E15" s="3"/>
      <c r="F15" s="1">
        <f t="shared" si="3"/>
        <v>17.152999999999999</v>
      </c>
      <c r="G15" s="1">
        <f t="shared" si="4"/>
        <v>7</v>
      </c>
      <c r="H15" s="1">
        <f t="shared" si="5"/>
        <v>4</v>
      </c>
    </row>
    <row r="16" spans="1:8" ht="20.100000000000001" customHeight="1" x14ac:dyDescent="0.3">
      <c r="A16" s="3" t="s">
        <v>290</v>
      </c>
      <c r="B16" s="3" t="s">
        <v>291</v>
      </c>
      <c r="C16" s="3" t="s">
        <v>91</v>
      </c>
      <c r="D16" s="3">
        <v>17.609000000000002</v>
      </c>
      <c r="E16" s="3"/>
      <c r="F16" s="1">
        <f t="shared" si="3"/>
        <v>17.609000000000002</v>
      </c>
      <c r="G16" s="1">
        <f t="shared" si="4"/>
        <v>10</v>
      </c>
      <c r="H16" s="1">
        <f t="shared" si="5"/>
        <v>1</v>
      </c>
    </row>
    <row r="17" spans="1:8" ht="20.100000000000001" customHeight="1" x14ac:dyDescent="0.3">
      <c r="A17" s="3" t="s">
        <v>177</v>
      </c>
      <c r="B17" s="3" t="s">
        <v>178</v>
      </c>
      <c r="C17" s="3" t="s">
        <v>91</v>
      </c>
      <c r="D17" s="3">
        <v>17.113</v>
      </c>
      <c r="E17" s="3"/>
      <c r="F17" s="1">
        <f t="shared" si="3"/>
        <v>17.113</v>
      </c>
      <c r="G17" s="1">
        <f t="shared" si="4"/>
        <v>6</v>
      </c>
      <c r="H17" s="1">
        <f t="shared" si="5"/>
        <v>5</v>
      </c>
    </row>
    <row r="18" spans="1:8" ht="20.100000000000001" customHeight="1" x14ac:dyDescent="0.3">
      <c r="A18" s="3" t="s">
        <v>193</v>
      </c>
      <c r="B18" s="3" t="s">
        <v>194</v>
      </c>
      <c r="C18" s="3" t="s">
        <v>91</v>
      </c>
      <c r="D18" s="3">
        <v>17.053999999999998</v>
      </c>
      <c r="E18" s="3"/>
      <c r="F18" s="1">
        <f t="shared" si="3"/>
        <v>17.053999999999998</v>
      </c>
      <c r="G18" s="1">
        <f t="shared" si="4"/>
        <v>5</v>
      </c>
      <c r="H18" s="1">
        <f t="shared" si="5"/>
        <v>6</v>
      </c>
    </row>
    <row r="19" spans="1:8" ht="20.100000000000001" customHeight="1" x14ac:dyDescent="0.3">
      <c r="A19" s="3" t="s">
        <v>181</v>
      </c>
      <c r="B19" s="3" t="s">
        <v>182</v>
      </c>
      <c r="C19" s="3" t="s">
        <v>91</v>
      </c>
      <c r="D19" s="3">
        <v>17.606000000000002</v>
      </c>
      <c r="E19" s="3"/>
      <c r="F19" s="1">
        <f t="shared" si="3"/>
        <v>17.606000000000002</v>
      </c>
      <c r="G19" s="1">
        <f t="shared" si="4"/>
        <v>9</v>
      </c>
      <c r="H19" s="1">
        <f t="shared" si="5"/>
        <v>2</v>
      </c>
    </row>
    <row r="20" spans="1:8" ht="20.100000000000001" customHeight="1" x14ac:dyDescent="0.3">
      <c r="A20" s="3" t="s">
        <v>179</v>
      </c>
      <c r="B20" s="3" t="s">
        <v>180</v>
      </c>
      <c r="C20" s="3" t="s">
        <v>91</v>
      </c>
      <c r="D20" s="3">
        <v>20.707000000000001</v>
      </c>
      <c r="E20" s="3"/>
      <c r="F20" s="1">
        <f t="shared" si="3"/>
        <v>20.707000000000001</v>
      </c>
      <c r="G20" s="1">
        <f t="shared" si="4"/>
        <v>15</v>
      </c>
      <c r="H20" s="1">
        <f t="shared" si="5"/>
        <v>0</v>
      </c>
    </row>
    <row r="21" spans="1:8" ht="20.100000000000001" customHeight="1" x14ac:dyDescent="0.3">
      <c r="A21" s="3" t="s">
        <v>205</v>
      </c>
      <c r="B21" s="3" t="s">
        <v>206</v>
      </c>
      <c r="C21" s="3" t="s">
        <v>91</v>
      </c>
      <c r="D21" s="3">
        <v>16.634</v>
      </c>
      <c r="E21" s="3"/>
      <c r="F21" s="1">
        <f t="shared" si="3"/>
        <v>16.634</v>
      </c>
      <c r="G21" s="1">
        <f t="shared" si="4"/>
        <v>2</v>
      </c>
      <c r="H21" s="1">
        <f t="shared" si="5"/>
        <v>9</v>
      </c>
    </row>
    <row r="22" spans="1:8" ht="20.100000000000001" customHeight="1" x14ac:dyDescent="0.3">
      <c r="A22" s="3" t="s">
        <v>195</v>
      </c>
      <c r="B22" s="3" t="s">
        <v>196</v>
      </c>
      <c r="C22" s="3" t="s">
        <v>91</v>
      </c>
      <c r="D22" s="3">
        <v>18.073</v>
      </c>
      <c r="E22" s="3">
        <v>5</v>
      </c>
      <c r="F22" s="1">
        <f t="shared" si="3"/>
        <v>23.073</v>
      </c>
      <c r="G22" s="1">
        <f t="shared" si="4"/>
        <v>19</v>
      </c>
      <c r="H22" s="1">
        <f t="shared" si="5"/>
        <v>0</v>
      </c>
    </row>
    <row r="23" spans="1:8" ht="20.100000000000001" customHeight="1" x14ac:dyDescent="0.3">
      <c r="A23" s="3" t="s">
        <v>189</v>
      </c>
      <c r="B23" s="3" t="s">
        <v>190</v>
      </c>
      <c r="C23" s="3" t="s">
        <v>91</v>
      </c>
      <c r="D23" s="3">
        <v>16.901</v>
      </c>
      <c r="E23" s="3"/>
      <c r="F23" s="1">
        <f t="shared" si="3"/>
        <v>16.901</v>
      </c>
      <c r="G23" s="1">
        <f t="shared" si="4"/>
        <v>4</v>
      </c>
      <c r="H23" s="1">
        <f t="shared" si="5"/>
        <v>7</v>
      </c>
    </row>
    <row r="24" spans="1:8" ht="20.100000000000001" customHeight="1" x14ac:dyDescent="0.3">
      <c r="A24" s="3" t="s">
        <v>187</v>
      </c>
      <c r="B24" s="3" t="s">
        <v>188</v>
      </c>
      <c r="C24" s="3" t="s">
        <v>91</v>
      </c>
      <c r="D24" s="3">
        <v>17.053000000000001</v>
      </c>
      <c r="E24" s="3">
        <v>5</v>
      </c>
      <c r="F24" s="1">
        <f t="shared" si="3"/>
        <v>22.053000000000001</v>
      </c>
      <c r="G24" s="1">
        <f t="shared" si="4"/>
        <v>17</v>
      </c>
      <c r="H24" s="1">
        <f t="shared" si="5"/>
        <v>0</v>
      </c>
    </row>
    <row r="25" spans="1:8" ht="20.100000000000001" customHeight="1" x14ac:dyDescent="0.3">
      <c r="A25" s="3" t="s">
        <v>201</v>
      </c>
      <c r="B25" s="3" t="s">
        <v>202</v>
      </c>
      <c r="C25" s="3" t="s">
        <v>91</v>
      </c>
      <c r="D25" s="3">
        <v>17.428999999999998</v>
      </c>
      <c r="E25" s="3"/>
      <c r="F25" s="1">
        <f t="shared" si="3"/>
        <v>17.428999999999998</v>
      </c>
      <c r="G25" s="1">
        <f t="shared" si="4"/>
        <v>8</v>
      </c>
      <c r="H25" s="1">
        <f t="shared" si="5"/>
        <v>3</v>
      </c>
    </row>
    <row r="26" spans="1:8" ht="20.100000000000001" customHeight="1" x14ac:dyDescent="0.3">
      <c r="A26" s="3" t="s">
        <v>131</v>
      </c>
      <c r="B26" s="3" t="s">
        <v>132</v>
      </c>
      <c r="C26" s="3" t="s">
        <v>91</v>
      </c>
      <c r="D26" s="3">
        <v>17.899000000000001</v>
      </c>
      <c r="E26" s="3"/>
      <c r="F26" s="1">
        <f t="shared" si="3"/>
        <v>17.899000000000001</v>
      </c>
      <c r="G26" s="1">
        <f t="shared" si="4"/>
        <v>11</v>
      </c>
      <c r="H26" s="1">
        <f t="shared" si="5"/>
        <v>0</v>
      </c>
    </row>
    <row r="27" spans="1:8" ht="20.100000000000001" customHeight="1" x14ac:dyDescent="0.3">
      <c r="A27" s="3" t="s">
        <v>175</v>
      </c>
      <c r="B27" s="3" t="s">
        <v>176</v>
      </c>
      <c r="C27" s="3" t="s">
        <v>91</v>
      </c>
      <c r="D27" s="3">
        <v>18.454999999999998</v>
      </c>
      <c r="E27" s="3"/>
      <c r="F27" s="1">
        <f t="shared" si="3"/>
        <v>18.454999999999998</v>
      </c>
      <c r="G27" s="1">
        <f t="shared" si="4"/>
        <v>13</v>
      </c>
      <c r="H27" s="1">
        <f t="shared" si="5"/>
        <v>0</v>
      </c>
    </row>
    <row r="28" spans="1:8" ht="20.100000000000001" customHeight="1" x14ac:dyDescent="0.3">
      <c r="A28" s="3" t="s">
        <v>191</v>
      </c>
      <c r="B28" s="3" t="s">
        <v>192</v>
      </c>
      <c r="C28" s="3" t="s">
        <v>91</v>
      </c>
      <c r="D28" s="3">
        <v>16.675000000000001</v>
      </c>
      <c r="E28" s="3"/>
      <c r="F28" s="1">
        <f t="shared" si="3"/>
        <v>16.675000000000001</v>
      </c>
      <c r="G28" s="1">
        <f t="shared" si="4"/>
        <v>3</v>
      </c>
      <c r="H28" s="1">
        <f t="shared" si="5"/>
        <v>8</v>
      </c>
    </row>
    <row r="29" spans="1:8" ht="20.100000000000001" customHeight="1" x14ac:dyDescent="0.3">
      <c r="A29" s="3" t="s">
        <v>185</v>
      </c>
      <c r="B29" s="3" t="s">
        <v>186</v>
      </c>
      <c r="C29" s="3" t="s">
        <v>91</v>
      </c>
      <c r="D29" s="3">
        <v>32.75</v>
      </c>
      <c r="E29" s="3"/>
      <c r="F29" s="1">
        <f t="shared" si="3"/>
        <v>32.75</v>
      </c>
      <c r="G29" s="1">
        <f t="shared" si="4"/>
        <v>21</v>
      </c>
      <c r="H29" s="1">
        <f t="shared" si="5"/>
        <v>0</v>
      </c>
    </row>
    <row r="30" spans="1:8" ht="20.100000000000001" customHeight="1" x14ac:dyDescent="0.3">
      <c r="A30" s="3" t="s">
        <v>173</v>
      </c>
      <c r="B30" s="3" t="s">
        <v>174</v>
      </c>
      <c r="C30" s="3" t="s">
        <v>91</v>
      </c>
      <c r="D30" s="3">
        <v>17.754999999999999</v>
      </c>
      <c r="E30" s="3">
        <v>5</v>
      </c>
      <c r="F30" s="1">
        <f t="shared" si="3"/>
        <v>22.754999999999999</v>
      </c>
      <c r="G30" s="1">
        <f t="shared" si="4"/>
        <v>18</v>
      </c>
      <c r="H30" s="1">
        <f t="shared" si="5"/>
        <v>0</v>
      </c>
    </row>
    <row r="31" spans="1:8" ht="20.100000000000001" customHeight="1" x14ac:dyDescent="0.3">
      <c r="A31" s="3" t="s">
        <v>125</v>
      </c>
      <c r="B31" s="3" t="s">
        <v>126</v>
      </c>
      <c r="C31" s="3" t="s">
        <v>91</v>
      </c>
      <c r="D31" s="3">
        <v>18.108000000000001</v>
      </c>
      <c r="E31" s="3"/>
      <c r="F31" s="1">
        <f t="shared" si="3"/>
        <v>18.108000000000001</v>
      </c>
      <c r="G31" s="1">
        <f t="shared" si="4"/>
        <v>12</v>
      </c>
      <c r="H31" s="1">
        <f t="shared" si="5"/>
        <v>0</v>
      </c>
    </row>
    <row r="32" spans="1:8" ht="20.100000000000001" customHeight="1" x14ac:dyDescent="0.3">
      <c r="A32" s="3" t="s">
        <v>197</v>
      </c>
      <c r="B32" s="3" t="s">
        <v>198</v>
      </c>
      <c r="C32" s="3" t="s">
        <v>91</v>
      </c>
      <c r="D32" s="3">
        <v>20.739000000000001</v>
      </c>
      <c r="E32" s="3"/>
      <c r="F32" s="1">
        <f t="shared" si="3"/>
        <v>20.739000000000001</v>
      </c>
      <c r="G32" s="1">
        <f t="shared" si="4"/>
        <v>16</v>
      </c>
      <c r="H32" s="1">
        <f t="shared" si="5"/>
        <v>0</v>
      </c>
    </row>
    <row r="33" spans="1:8" ht="20.100000000000001" customHeight="1" x14ac:dyDescent="0.3">
      <c r="A33" s="3" t="s">
        <v>313</v>
      </c>
      <c r="B33" s="3" t="s">
        <v>314</v>
      </c>
      <c r="C33" s="3" t="s">
        <v>91</v>
      </c>
      <c r="D33" s="3">
        <v>18.047999999999998</v>
      </c>
      <c r="E33" s="3">
        <v>10</v>
      </c>
      <c r="F33" s="1">
        <f t="shared" si="3"/>
        <v>28.047999999999998</v>
      </c>
      <c r="G33" s="1">
        <f t="shared" si="4"/>
        <v>20</v>
      </c>
      <c r="H33" s="1">
        <f>IF(G33="","",IF(G33&lt;=10,11-G33,0))</f>
        <v>0</v>
      </c>
    </row>
    <row r="34" spans="1:8" ht="20.100000000000001" customHeight="1" x14ac:dyDescent="0.3">
      <c r="A34" s="3" t="s">
        <v>209</v>
      </c>
      <c r="B34" s="3"/>
      <c r="C34" s="3" t="s">
        <v>91</v>
      </c>
      <c r="D34" s="3">
        <v>17.145</v>
      </c>
      <c r="E34" s="3">
        <v>5</v>
      </c>
      <c r="F34" s="1">
        <f t="shared" si="3"/>
        <v>22.145</v>
      </c>
      <c r="G34" s="1">
        <f>IF(F34="","",RANK(F34,$F$13:$F$34,1))</f>
        <v>18</v>
      </c>
      <c r="H34" s="1">
        <f>IF(G34="","",IF(G34&lt;=10,11-G34,0))</f>
        <v>0</v>
      </c>
    </row>
    <row r="35" spans="1:8" ht="20.100000000000001" customHeight="1" x14ac:dyDescent="0.3">
      <c r="A35" s="59" t="s">
        <v>92</v>
      </c>
      <c r="B35" s="25"/>
      <c r="C35" s="25"/>
      <c r="D35" s="25"/>
      <c r="E35" s="25"/>
      <c r="F35" s="25"/>
      <c r="G35" s="25"/>
      <c r="H35" s="26"/>
    </row>
    <row r="36" spans="1:8" ht="20.100000000000001" customHeight="1" x14ac:dyDescent="0.3">
      <c r="A36" s="3" t="s">
        <v>213</v>
      </c>
      <c r="B36" s="3" t="s">
        <v>214</v>
      </c>
      <c r="C36" s="3" t="s">
        <v>92</v>
      </c>
      <c r="D36" s="3">
        <v>17.103999999999999</v>
      </c>
      <c r="E36" s="3"/>
      <c r="F36" s="1">
        <f t="shared" ref="F36:F51" si="6">IF(D36&lt;=0,"",D36+E36)</f>
        <v>17.103999999999999</v>
      </c>
      <c r="G36" s="1">
        <f t="shared" ref="G36:G51" si="7">IF(F36="","",RANK(F36,$F$36:$F$51,1))</f>
        <v>7</v>
      </c>
      <c r="H36" s="1">
        <f t="shared" ref="H36:H51" si="8">IF(G36="","",IF(G36&lt;=10,11-G36,0))</f>
        <v>4</v>
      </c>
    </row>
    <row r="37" spans="1:8" ht="20.100000000000001" customHeight="1" x14ac:dyDescent="0.3">
      <c r="A37" s="3" t="s">
        <v>219</v>
      </c>
      <c r="B37" s="3" t="s">
        <v>220</v>
      </c>
      <c r="C37" s="3" t="s">
        <v>92</v>
      </c>
      <c r="D37" s="3">
        <v>16.382000000000001</v>
      </c>
      <c r="E37" s="3"/>
      <c r="F37" s="1">
        <f t="shared" si="6"/>
        <v>16.382000000000001</v>
      </c>
      <c r="G37" s="1">
        <f t="shared" si="7"/>
        <v>4</v>
      </c>
      <c r="H37" s="1">
        <f t="shared" si="8"/>
        <v>7</v>
      </c>
    </row>
    <row r="38" spans="1:8" ht="20.100000000000001" customHeight="1" x14ac:dyDescent="0.3">
      <c r="A38" s="3" t="s">
        <v>292</v>
      </c>
      <c r="B38" s="3" t="s">
        <v>293</v>
      </c>
      <c r="C38" s="3" t="s">
        <v>92</v>
      </c>
      <c r="D38" s="3">
        <v>18.215</v>
      </c>
      <c r="E38" s="3"/>
      <c r="F38" s="1">
        <f t="shared" si="6"/>
        <v>18.215</v>
      </c>
      <c r="G38" s="1">
        <f t="shared" si="7"/>
        <v>10</v>
      </c>
      <c r="H38" s="1">
        <f t="shared" si="8"/>
        <v>1</v>
      </c>
    </row>
    <row r="39" spans="1:8" ht="20.100000000000001" customHeight="1" x14ac:dyDescent="0.3">
      <c r="A39" s="3" t="s">
        <v>140</v>
      </c>
      <c r="B39" s="3" t="s">
        <v>141</v>
      </c>
      <c r="C39" s="3" t="s">
        <v>92</v>
      </c>
      <c r="D39" s="3">
        <v>18.997</v>
      </c>
      <c r="E39" s="3"/>
      <c r="F39" s="1">
        <f t="shared" si="6"/>
        <v>18.997</v>
      </c>
      <c r="G39" s="1">
        <f t="shared" si="7"/>
        <v>13</v>
      </c>
      <c r="H39" s="1">
        <f t="shared" si="8"/>
        <v>0</v>
      </c>
    </row>
    <row r="40" spans="1:8" ht="20.100000000000001" customHeight="1" x14ac:dyDescent="0.3">
      <c r="A40" s="3" t="s">
        <v>221</v>
      </c>
      <c r="B40" s="3" t="s">
        <v>222</v>
      </c>
      <c r="C40" s="3" t="s">
        <v>92</v>
      </c>
      <c r="D40" s="3">
        <v>18.367999999999999</v>
      </c>
      <c r="E40" s="3"/>
      <c r="F40" s="1">
        <f t="shared" si="6"/>
        <v>18.367999999999999</v>
      </c>
      <c r="G40" s="1">
        <f t="shared" si="7"/>
        <v>12</v>
      </c>
      <c r="H40" s="1">
        <f t="shared" si="8"/>
        <v>0</v>
      </c>
    </row>
    <row r="41" spans="1:8" ht="20.100000000000001" customHeight="1" x14ac:dyDescent="0.3">
      <c r="A41" s="3" t="s">
        <v>142</v>
      </c>
      <c r="B41" s="3" t="s">
        <v>143</v>
      </c>
      <c r="C41" s="3" t="s">
        <v>92</v>
      </c>
      <c r="D41" s="3">
        <v>16.925000000000001</v>
      </c>
      <c r="E41" s="3"/>
      <c r="F41" s="1">
        <f t="shared" si="6"/>
        <v>16.925000000000001</v>
      </c>
      <c r="G41" s="1">
        <f t="shared" si="7"/>
        <v>5</v>
      </c>
      <c r="H41" s="1">
        <f t="shared" si="8"/>
        <v>6</v>
      </c>
    </row>
    <row r="42" spans="1:8" ht="20.100000000000001" customHeight="1" x14ac:dyDescent="0.3">
      <c r="A42" s="3" t="s">
        <v>207</v>
      </c>
      <c r="B42" s="3" t="s">
        <v>208</v>
      </c>
      <c r="C42" s="3" t="s">
        <v>92</v>
      </c>
      <c r="D42" s="3">
        <v>18.094000000000001</v>
      </c>
      <c r="E42" s="3"/>
      <c r="F42" s="1">
        <f t="shared" si="6"/>
        <v>18.094000000000001</v>
      </c>
      <c r="G42" s="1">
        <f t="shared" si="7"/>
        <v>9</v>
      </c>
      <c r="H42" s="1">
        <f t="shared" si="8"/>
        <v>2</v>
      </c>
    </row>
    <row r="43" spans="1:8" ht="20.100000000000001" customHeight="1" x14ac:dyDescent="0.3">
      <c r="A43" s="3" t="s">
        <v>80</v>
      </c>
      <c r="B43" s="3" t="s">
        <v>137</v>
      </c>
      <c r="C43" s="3" t="s">
        <v>92</v>
      </c>
      <c r="D43" s="3">
        <v>18.306999999999999</v>
      </c>
      <c r="E43" s="3"/>
      <c r="F43" s="1">
        <f t="shared" si="6"/>
        <v>18.306999999999999</v>
      </c>
      <c r="G43" s="1">
        <f t="shared" si="7"/>
        <v>11</v>
      </c>
      <c r="H43" s="1">
        <f t="shared" si="8"/>
        <v>0</v>
      </c>
    </row>
    <row r="44" spans="1:8" ht="20.100000000000001" customHeight="1" x14ac:dyDescent="0.3">
      <c r="A44" s="3" t="s">
        <v>211</v>
      </c>
      <c r="B44" s="3" t="s">
        <v>212</v>
      </c>
      <c r="C44" s="3" t="s">
        <v>92</v>
      </c>
      <c r="D44" s="3">
        <v>18.265000000000001</v>
      </c>
      <c r="E44" s="3">
        <v>5</v>
      </c>
      <c r="F44" s="1">
        <f t="shared" si="6"/>
        <v>23.265000000000001</v>
      </c>
      <c r="G44" s="1">
        <f t="shared" si="7"/>
        <v>15</v>
      </c>
      <c r="H44" s="1">
        <f t="shared" si="8"/>
        <v>0</v>
      </c>
    </row>
    <row r="45" spans="1:8" ht="20.100000000000001" customHeight="1" x14ac:dyDescent="0.3">
      <c r="A45" s="3" t="s">
        <v>129</v>
      </c>
      <c r="B45" s="3" t="s">
        <v>130</v>
      </c>
      <c r="C45" s="3" t="s">
        <v>92</v>
      </c>
      <c r="D45" s="3">
        <v>16.962</v>
      </c>
      <c r="E45" s="3"/>
      <c r="F45" s="1">
        <f t="shared" si="6"/>
        <v>16.962</v>
      </c>
      <c r="G45" s="1">
        <f t="shared" si="7"/>
        <v>6</v>
      </c>
      <c r="H45" s="1">
        <f t="shared" si="8"/>
        <v>5</v>
      </c>
    </row>
    <row r="46" spans="1:8" ht="20.100000000000001" customHeight="1" x14ac:dyDescent="0.3">
      <c r="A46" s="3" t="s">
        <v>138</v>
      </c>
      <c r="B46" s="3" t="s">
        <v>139</v>
      </c>
      <c r="C46" s="3" t="s">
        <v>92</v>
      </c>
      <c r="D46" s="3">
        <v>16.282</v>
      </c>
      <c r="E46" s="3"/>
      <c r="F46" s="1">
        <f t="shared" si="6"/>
        <v>16.282</v>
      </c>
      <c r="G46" s="1">
        <f t="shared" si="7"/>
        <v>3</v>
      </c>
      <c r="H46" s="1">
        <f t="shared" si="8"/>
        <v>8</v>
      </c>
    </row>
    <row r="47" spans="1:8" ht="20.100000000000001" customHeight="1" x14ac:dyDescent="0.3">
      <c r="A47" s="3" t="s">
        <v>225</v>
      </c>
      <c r="B47" s="3" t="s">
        <v>226</v>
      </c>
      <c r="C47" s="3" t="s">
        <v>92</v>
      </c>
      <c r="D47" s="3">
        <v>16.053000000000001</v>
      </c>
      <c r="E47" s="3"/>
      <c r="F47" s="1">
        <f t="shared" si="6"/>
        <v>16.053000000000001</v>
      </c>
      <c r="G47" s="1">
        <f t="shared" si="7"/>
        <v>1</v>
      </c>
      <c r="H47" s="1">
        <f t="shared" si="8"/>
        <v>10</v>
      </c>
    </row>
    <row r="48" spans="1:8" ht="20.100000000000001" customHeight="1" x14ac:dyDescent="0.3">
      <c r="A48" s="3" t="s">
        <v>217</v>
      </c>
      <c r="B48" s="3" t="s">
        <v>218</v>
      </c>
      <c r="C48" s="3" t="s">
        <v>92</v>
      </c>
      <c r="D48" s="3">
        <v>17.756</v>
      </c>
      <c r="E48" s="3"/>
      <c r="F48" s="1">
        <f t="shared" si="6"/>
        <v>17.756</v>
      </c>
      <c r="G48" s="1">
        <f t="shared" si="7"/>
        <v>8</v>
      </c>
      <c r="H48" s="1">
        <f t="shared" si="8"/>
        <v>3</v>
      </c>
    </row>
    <row r="49" spans="1:8" ht="20.100000000000001" customHeight="1" x14ac:dyDescent="0.3">
      <c r="A49" s="3" t="s">
        <v>215</v>
      </c>
      <c r="B49" s="3" t="s">
        <v>216</v>
      </c>
      <c r="C49" s="3" t="s">
        <v>92</v>
      </c>
      <c r="D49" s="3">
        <v>18.536000000000001</v>
      </c>
      <c r="E49" s="3">
        <v>5</v>
      </c>
      <c r="F49" s="1">
        <f t="shared" si="6"/>
        <v>23.536000000000001</v>
      </c>
      <c r="G49" s="1">
        <f t="shared" si="7"/>
        <v>16</v>
      </c>
      <c r="H49" s="1">
        <f t="shared" si="8"/>
        <v>0</v>
      </c>
    </row>
    <row r="50" spans="1:8" ht="20.100000000000001" customHeight="1" x14ac:dyDescent="0.3">
      <c r="A50" s="3" t="s">
        <v>127</v>
      </c>
      <c r="B50" s="3" t="s">
        <v>128</v>
      </c>
      <c r="C50" s="3" t="s">
        <v>92</v>
      </c>
      <c r="D50" s="3">
        <v>16.231999999999999</v>
      </c>
      <c r="E50" s="3"/>
      <c r="F50" s="1">
        <f t="shared" si="6"/>
        <v>16.231999999999999</v>
      </c>
      <c r="G50" s="1">
        <f t="shared" si="7"/>
        <v>2</v>
      </c>
      <c r="H50" s="1">
        <f t="shared" si="8"/>
        <v>9</v>
      </c>
    </row>
    <row r="51" spans="1:8" ht="20.100000000000001" customHeight="1" x14ac:dyDescent="0.3">
      <c r="A51" s="3" t="s">
        <v>223</v>
      </c>
      <c r="B51" s="3" t="s">
        <v>224</v>
      </c>
      <c r="C51" s="3" t="s">
        <v>92</v>
      </c>
      <c r="D51" s="3">
        <v>17.861000000000001</v>
      </c>
      <c r="E51" s="3">
        <v>5</v>
      </c>
      <c r="F51" s="1">
        <f t="shared" si="6"/>
        <v>22.861000000000001</v>
      </c>
      <c r="G51" s="1">
        <f t="shared" si="7"/>
        <v>14</v>
      </c>
      <c r="H51" s="1">
        <f t="shared" si="8"/>
        <v>0</v>
      </c>
    </row>
  </sheetData>
  <mergeCells count="5">
    <mergeCell ref="A4:H4"/>
    <mergeCell ref="A3:H3"/>
    <mergeCell ref="A35:H35"/>
    <mergeCell ref="A12:H12"/>
    <mergeCell ref="A1:H1"/>
  </mergeCells>
  <pageMargins left="0.25" right="0.25" top="0.75" bottom="0.75" header="0.3" footer="0.3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19"/>
  <sheetViews>
    <sheetView topLeftCell="A2" workbookViewId="0">
      <selection activeCell="H19" sqref="H19"/>
    </sheetView>
  </sheetViews>
  <sheetFormatPr defaultRowHeight="14.4" x14ac:dyDescent="0.3"/>
  <cols>
    <col min="1" max="1" width="22.6640625" customWidth="1"/>
    <col min="2" max="2" width="10.6640625" customWidth="1"/>
    <col min="3" max="3" width="38.6640625" customWidth="1"/>
    <col min="4" max="9" width="8.6640625" customWidth="1"/>
  </cols>
  <sheetData>
    <row r="1" spans="1:9" ht="46.5" customHeight="1" x14ac:dyDescent="0.9">
      <c r="A1" s="24" t="s">
        <v>0</v>
      </c>
      <c r="B1" s="25"/>
      <c r="C1" s="25"/>
      <c r="D1" s="25"/>
      <c r="E1" s="25"/>
      <c r="F1" s="25"/>
      <c r="G1" s="25"/>
      <c r="H1" s="25"/>
      <c r="I1" s="26"/>
    </row>
    <row r="2" spans="1:9" ht="20.100000000000001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customHeight="1" x14ac:dyDescent="0.5">
      <c r="A3" s="46" t="s">
        <v>10</v>
      </c>
      <c r="B3" s="25"/>
      <c r="C3" s="25"/>
      <c r="D3" s="25"/>
      <c r="E3" s="25"/>
      <c r="F3" s="25"/>
      <c r="G3" s="25"/>
      <c r="H3" s="25"/>
      <c r="I3" s="26"/>
    </row>
    <row r="4" spans="1:9" ht="20.100000000000001" customHeight="1" x14ac:dyDescent="0.3">
      <c r="A4" s="45" t="s">
        <v>10</v>
      </c>
      <c r="B4" s="25"/>
      <c r="C4" s="25"/>
      <c r="D4" s="25"/>
      <c r="E4" s="25"/>
      <c r="F4" s="25"/>
      <c r="G4" s="25"/>
      <c r="H4" s="25"/>
      <c r="I4" s="26"/>
    </row>
    <row r="5" spans="1:9" ht="20.100000000000001" customHeight="1" x14ac:dyDescent="0.3">
      <c r="A5" s="3" t="s">
        <v>11</v>
      </c>
      <c r="B5" s="3" t="s">
        <v>12</v>
      </c>
      <c r="C5" s="3" t="s">
        <v>10</v>
      </c>
      <c r="D5" s="3"/>
      <c r="E5" s="3"/>
      <c r="F5" s="3"/>
      <c r="G5" s="1" t="str">
        <f t="shared" ref="G5:G19" si="0">IF(D5&lt;=0,"",D5+E5-F5)</f>
        <v/>
      </c>
      <c r="H5" s="1" t="s">
        <v>317</v>
      </c>
      <c r="I5" s="1">
        <f t="shared" ref="I5:I19" si="1">IF(H5="","",IF(H5&lt;=10,11-H5,0))</f>
        <v>0</v>
      </c>
    </row>
    <row r="6" spans="1:9" ht="20.100000000000001" customHeight="1" x14ac:dyDescent="0.3">
      <c r="A6" s="3" t="s">
        <v>13</v>
      </c>
      <c r="B6" s="3" t="s">
        <v>14</v>
      </c>
      <c r="C6" s="3" t="s">
        <v>10</v>
      </c>
      <c r="D6" s="3">
        <v>34</v>
      </c>
      <c r="E6" s="3">
        <v>32</v>
      </c>
      <c r="F6" s="3"/>
      <c r="G6" s="1">
        <f t="shared" si="0"/>
        <v>66</v>
      </c>
      <c r="H6" s="1">
        <f t="shared" ref="H6:H19" si="2">IF(G6="","",RANK(G6,$G$5:$G$19,0))</f>
        <v>1</v>
      </c>
      <c r="I6" s="1">
        <f t="shared" si="1"/>
        <v>10</v>
      </c>
    </row>
    <row r="7" spans="1:9" ht="20.100000000000001" customHeight="1" x14ac:dyDescent="0.3">
      <c r="A7" s="3" t="s">
        <v>15</v>
      </c>
      <c r="B7" s="3" t="s">
        <v>16</v>
      </c>
      <c r="C7" s="3" t="s">
        <v>10</v>
      </c>
      <c r="D7" s="3"/>
      <c r="E7" s="3"/>
      <c r="F7" s="3"/>
      <c r="G7" s="1" t="str">
        <f t="shared" si="0"/>
        <v/>
      </c>
      <c r="H7" s="1" t="s">
        <v>317</v>
      </c>
      <c r="I7" s="1">
        <f t="shared" si="1"/>
        <v>0</v>
      </c>
    </row>
    <row r="8" spans="1:9" ht="20.100000000000001" customHeight="1" x14ac:dyDescent="0.3">
      <c r="A8" s="3" t="s">
        <v>17</v>
      </c>
      <c r="B8" s="3" t="s">
        <v>18</v>
      </c>
      <c r="C8" s="3" t="s">
        <v>10</v>
      </c>
      <c r="D8" s="3"/>
      <c r="E8" s="3"/>
      <c r="F8" s="3"/>
      <c r="G8" s="1" t="str">
        <f t="shared" si="0"/>
        <v/>
      </c>
      <c r="H8" s="1" t="s">
        <v>317</v>
      </c>
      <c r="I8" s="1">
        <f t="shared" si="1"/>
        <v>0</v>
      </c>
    </row>
    <row r="9" spans="1:9" ht="20.100000000000001" customHeight="1" x14ac:dyDescent="0.3">
      <c r="A9" s="3" t="s">
        <v>19</v>
      </c>
      <c r="B9" s="3" t="s">
        <v>20</v>
      </c>
      <c r="C9" s="3" t="s">
        <v>10</v>
      </c>
      <c r="D9" s="3"/>
      <c r="E9" s="3"/>
      <c r="F9" s="3"/>
      <c r="G9" s="1" t="str">
        <f t="shared" si="0"/>
        <v/>
      </c>
      <c r="H9" s="1" t="s">
        <v>317</v>
      </c>
      <c r="I9" s="1">
        <f t="shared" si="1"/>
        <v>0</v>
      </c>
    </row>
    <row r="10" spans="1:9" ht="20.100000000000001" customHeight="1" x14ac:dyDescent="0.3">
      <c r="A10" s="3" t="s">
        <v>21</v>
      </c>
      <c r="B10" s="3" t="s">
        <v>22</v>
      </c>
      <c r="C10" s="3" t="s">
        <v>10</v>
      </c>
      <c r="D10" s="3"/>
      <c r="E10" s="3"/>
      <c r="F10" s="3"/>
      <c r="G10" s="1" t="str">
        <f t="shared" si="0"/>
        <v/>
      </c>
      <c r="H10" s="1" t="s">
        <v>317</v>
      </c>
      <c r="I10" s="1">
        <f t="shared" si="1"/>
        <v>0</v>
      </c>
    </row>
    <row r="11" spans="1:9" ht="20.100000000000001" customHeight="1" x14ac:dyDescent="0.3">
      <c r="A11" s="3" t="s">
        <v>23</v>
      </c>
      <c r="B11" s="3" t="s">
        <v>24</v>
      </c>
      <c r="C11" s="3" t="s">
        <v>10</v>
      </c>
      <c r="D11" s="3"/>
      <c r="E11" s="3"/>
      <c r="F11" s="3"/>
      <c r="G11" s="1" t="str">
        <f t="shared" si="0"/>
        <v/>
      </c>
      <c r="H11" s="1" t="s">
        <v>317</v>
      </c>
      <c r="I11" s="1">
        <f t="shared" si="1"/>
        <v>0</v>
      </c>
    </row>
    <row r="12" spans="1:9" ht="20.100000000000001" customHeight="1" x14ac:dyDescent="0.3">
      <c r="A12" s="3" t="s">
        <v>25</v>
      </c>
      <c r="B12" s="3" t="s">
        <v>26</v>
      </c>
      <c r="C12" s="3" t="s">
        <v>10</v>
      </c>
      <c r="D12" s="3"/>
      <c r="E12" s="3"/>
      <c r="F12" s="3"/>
      <c r="G12" s="1" t="str">
        <f t="shared" si="0"/>
        <v/>
      </c>
      <c r="H12" s="1" t="s">
        <v>317</v>
      </c>
      <c r="I12" s="1">
        <f t="shared" si="1"/>
        <v>0</v>
      </c>
    </row>
    <row r="13" spans="1:9" ht="20.100000000000001" customHeight="1" x14ac:dyDescent="0.3">
      <c r="A13" s="3" t="s">
        <v>27</v>
      </c>
      <c r="B13" s="3" t="s">
        <v>28</v>
      </c>
      <c r="C13" s="3" t="s">
        <v>10</v>
      </c>
      <c r="D13" s="3"/>
      <c r="E13" s="3"/>
      <c r="F13" s="3"/>
      <c r="G13" s="1" t="str">
        <f t="shared" si="0"/>
        <v/>
      </c>
      <c r="H13" s="1" t="s">
        <v>317</v>
      </c>
      <c r="I13" s="1">
        <f t="shared" si="1"/>
        <v>0</v>
      </c>
    </row>
    <row r="14" spans="1:9" ht="20.100000000000001" customHeight="1" x14ac:dyDescent="0.3">
      <c r="A14" s="3" t="s">
        <v>29</v>
      </c>
      <c r="B14" s="3" t="s">
        <v>30</v>
      </c>
      <c r="C14" s="3" t="s">
        <v>10</v>
      </c>
      <c r="D14" s="3"/>
      <c r="E14" s="3"/>
      <c r="F14" s="3"/>
      <c r="G14" s="1" t="str">
        <f t="shared" si="0"/>
        <v/>
      </c>
      <c r="H14" s="1" t="s">
        <v>317</v>
      </c>
      <c r="I14" s="1">
        <f t="shared" si="1"/>
        <v>0</v>
      </c>
    </row>
    <row r="15" spans="1:9" ht="20.100000000000001" customHeight="1" x14ac:dyDescent="0.3">
      <c r="A15" s="3" t="s">
        <v>31</v>
      </c>
      <c r="B15" s="3" t="s">
        <v>32</v>
      </c>
      <c r="C15" s="3" t="s">
        <v>10</v>
      </c>
      <c r="D15" s="3"/>
      <c r="E15" s="3"/>
      <c r="F15" s="3"/>
      <c r="G15" s="1" t="str">
        <f t="shared" si="0"/>
        <v/>
      </c>
      <c r="H15" s="1" t="s">
        <v>317</v>
      </c>
      <c r="I15" s="1">
        <f t="shared" si="1"/>
        <v>0</v>
      </c>
    </row>
    <row r="16" spans="1:9" ht="20.100000000000001" customHeight="1" x14ac:dyDescent="0.3">
      <c r="A16" s="3" t="s">
        <v>33</v>
      </c>
      <c r="B16" s="3" t="s">
        <v>34</v>
      </c>
      <c r="C16" s="3" t="s">
        <v>10</v>
      </c>
      <c r="D16" s="3"/>
      <c r="E16" s="3"/>
      <c r="F16" s="3"/>
      <c r="G16" s="1" t="str">
        <f t="shared" si="0"/>
        <v/>
      </c>
      <c r="H16" s="1" t="s">
        <v>317</v>
      </c>
      <c r="I16" s="1">
        <f t="shared" si="1"/>
        <v>0</v>
      </c>
    </row>
    <row r="17" spans="1:9" ht="20.100000000000001" customHeight="1" x14ac:dyDescent="0.3">
      <c r="A17" s="21" t="s">
        <v>35</v>
      </c>
      <c r="B17" s="21" t="s">
        <v>36</v>
      </c>
      <c r="C17" s="21" t="s">
        <v>10</v>
      </c>
      <c r="D17" s="21"/>
      <c r="E17" s="21"/>
      <c r="F17" s="21"/>
      <c r="G17" s="22" t="str">
        <f t="shared" si="0"/>
        <v/>
      </c>
      <c r="H17" s="22" t="str">
        <f t="shared" si="2"/>
        <v/>
      </c>
      <c r="I17" s="22" t="str">
        <f t="shared" si="1"/>
        <v/>
      </c>
    </row>
    <row r="18" spans="1:9" ht="20.100000000000001" customHeight="1" x14ac:dyDescent="0.3">
      <c r="A18" s="3" t="s">
        <v>37</v>
      </c>
      <c r="B18" s="3" t="s">
        <v>38</v>
      </c>
      <c r="C18" s="3" t="s">
        <v>10</v>
      </c>
      <c r="D18" s="3"/>
      <c r="E18" s="3"/>
      <c r="F18" s="3"/>
      <c r="G18" s="1" t="str">
        <f t="shared" si="0"/>
        <v/>
      </c>
      <c r="H18" s="1" t="s">
        <v>317</v>
      </c>
      <c r="I18" s="1">
        <f t="shared" si="1"/>
        <v>0</v>
      </c>
    </row>
    <row r="19" spans="1:9" ht="20.100000000000001" customHeight="1" x14ac:dyDescent="0.3">
      <c r="A19" s="3"/>
      <c r="B19" s="3"/>
      <c r="C19" s="3" t="s">
        <v>10</v>
      </c>
      <c r="D19" s="3"/>
      <c r="E19" s="3"/>
      <c r="F19" s="3"/>
      <c r="G19" s="1" t="str">
        <f t="shared" si="0"/>
        <v/>
      </c>
      <c r="H19" s="1" t="str">
        <f t="shared" si="2"/>
        <v/>
      </c>
      <c r="I19" s="1" t="str">
        <f t="shared" si="1"/>
        <v/>
      </c>
    </row>
  </sheetData>
  <mergeCells count="3">
    <mergeCell ref="A1:I1"/>
    <mergeCell ref="A4:I4"/>
    <mergeCell ref="A3:I3"/>
  </mergeCells>
  <pageMargins left="0.25" right="0.25" top="0.75" bottom="0.75" header="0.3" footer="0.3"/>
  <pageSetup scale="82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4"/>
  <sheetViews>
    <sheetView workbookViewId="0">
      <selection activeCell="D11" sqref="D11"/>
    </sheetView>
  </sheetViews>
  <sheetFormatPr defaultRowHeight="14.4" x14ac:dyDescent="0.3"/>
  <cols>
    <col min="1" max="1" width="22.6640625" customWidth="1"/>
    <col min="2" max="2" width="10.6640625" customWidth="1"/>
    <col min="3" max="3" width="33.6640625" customWidth="1"/>
    <col min="4" max="8" width="10.6640625" customWidth="1"/>
  </cols>
  <sheetData>
    <row r="1" spans="1:8" ht="46.5" customHeight="1" x14ac:dyDescent="0.9">
      <c r="A1" s="24" t="s">
        <v>0</v>
      </c>
      <c r="B1" s="25"/>
      <c r="C1" s="25"/>
      <c r="D1" s="25"/>
      <c r="E1" s="25"/>
      <c r="F1" s="25"/>
      <c r="G1" s="25"/>
      <c r="H1" s="26"/>
    </row>
    <row r="2" spans="1:8" ht="20.100000000000001" customHeight="1" x14ac:dyDescent="0.3">
      <c r="A2" s="1" t="s">
        <v>1</v>
      </c>
      <c r="B2" s="1" t="s">
        <v>2</v>
      </c>
      <c r="C2" s="1" t="s">
        <v>3</v>
      </c>
      <c r="D2" s="1" t="s">
        <v>115</v>
      </c>
      <c r="E2" s="1" t="s">
        <v>6</v>
      </c>
      <c r="F2" s="1" t="s">
        <v>7</v>
      </c>
      <c r="G2" s="1" t="s">
        <v>8</v>
      </c>
      <c r="H2" s="1" t="s">
        <v>9</v>
      </c>
    </row>
    <row r="3" spans="1:8" ht="30" customHeight="1" x14ac:dyDescent="0.5">
      <c r="A3" s="32" t="s">
        <v>49</v>
      </c>
      <c r="B3" s="25"/>
      <c r="C3" s="25"/>
      <c r="D3" s="25"/>
      <c r="E3" s="25"/>
      <c r="F3" s="25"/>
      <c r="G3" s="25"/>
      <c r="H3" s="26"/>
    </row>
    <row r="4" spans="1:8" ht="30" customHeight="1" x14ac:dyDescent="0.3">
      <c r="A4" s="33" t="s">
        <v>51</v>
      </c>
      <c r="B4" s="25"/>
      <c r="C4" s="25"/>
      <c r="D4" s="25"/>
      <c r="E4" s="25"/>
      <c r="F4" s="25"/>
      <c r="G4" s="25"/>
      <c r="H4" s="26"/>
    </row>
    <row r="5" spans="1:8" ht="19.95" customHeight="1" x14ac:dyDescent="0.3">
      <c r="A5" s="3" t="s">
        <v>120</v>
      </c>
      <c r="B5" s="3" t="s">
        <v>121</v>
      </c>
      <c r="C5" s="3" t="s">
        <v>51</v>
      </c>
      <c r="D5" s="3"/>
      <c r="E5" s="3"/>
      <c r="F5" s="1" t="str">
        <f>IF(D5&lt;=0,"",D5+E5)</f>
        <v/>
      </c>
      <c r="G5" s="1" t="s">
        <v>320</v>
      </c>
      <c r="H5" s="1">
        <f>IF(G5="","",IF(G5&lt;=10,11-G5,0))</f>
        <v>0</v>
      </c>
    </row>
    <row r="6" spans="1:8" ht="19.95" customHeight="1" x14ac:dyDescent="0.3">
      <c r="A6" s="3"/>
      <c r="B6" s="3"/>
      <c r="C6" s="3"/>
      <c r="D6" s="3"/>
      <c r="E6" s="3"/>
      <c r="F6" s="1"/>
      <c r="G6" s="1"/>
      <c r="H6" s="1"/>
    </row>
    <row r="7" spans="1:8" ht="19.95" customHeight="1" x14ac:dyDescent="0.3">
      <c r="A7" s="3"/>
      <c r="B7" s="3"/>
      <c r="C7" s="3"/>
      <c r="D7" s="3"/>
      <c r="E7" s="3"/>
      <c r="F7" s="1"/>
      <c r="G7" s="1"/>
      <c r="H7" s="1"/>
    </row>
    <row r="8" spans="1:8" ht="20.100000000000001" customHeight="1" x14ac:dyDescent="0.3">
      <c r="A8" s="29" t="s">
        <v>50</v>
      </c>
      <c r="B8" s="30"/>
      <c r="C8" s="30"/>
      <c r="D8" s="30"/>
      <c r="E8" s="30"/>
      <c r="F8" s="30"/>
      <c r="G8" s="30"/>
      <c r="H8" s="31"/>
    </row>
    <row r="9" spans="1:8" ht="20.100000000000001" customHeight="1" x14ac:dyDescent="0.3">
      <c r="A9" s="3" t="s">
        <v>116</v>
      </c>
      <c r="B9" s="3" t="s">
        <v>117</v>
      </c>
      <c r="C9" s="3" t="s">
        <v>50</v>
      </c>
      <c r="D9" s="3"/>
      <c r="E9" s="3"/>
      <c r="F9" s="1" t="str">
        <f>IF(D9&lt;=0,"",D9+E9)</f>
        <v/>
      </c>
      <c r="G9" s="1" t="s">
        <v>320</v>
      </c>
      <c r="H9" s="1">
        <f>IF(G9="","",IF(G9&lt;=10,11-G9,0))</f>
        <v>0</v>
      </c>
    </row>
    <row r="10" spans="1:8" ht="20.100000000000001" customHeight="1" x14ac:dyDescent="0.3">
      <c r="A10" s="3" t="s">
        <v>118</v>
      </c>
      <c r="B10" s="3" t="s">
        <v>119</v>
      </c>
      <c r="C10" s="3" t="s">
        <v>50</v>
      </c>
      <c r="D10" s="3">
        <v>45.8</v>
      </c>
      <c r="E10" s="3"/>
      <c r="F10" s="1">
        <f>IF(D10&lt;=0,"",D10+E10)</f>
        <v>45.8</v>
      </c>
      <c r="G10" s="1">
        <f>IF(F10="","",RANK(F10,$F$9:$F$11,1))</f>
        <v>1</v>
      </c>
      <c r="H10" s="1">
        <f>IF(G10="","",IF(G10&lt;=10,11-G10,0))</f>
        <v>10</v>
      </c>
    </row>
    <row r="11" spans="1:8" ht="20.100000000000001" customHeight="1" x14ac:dyDescent="0.3">
      <c r="A11" s="3"/>
      <c r="B11" s="3"/>
      <c r="C11" s="3"/>
      <c r="D11" s="3"/>
      <c r="E11" s="3"/>
      <c r="F11" s="1" t="str">
        <f>IF(D11&lt;=0,"",D11+E11)</f>
        <v/>
      </c>
      <c r="G11" s="1" t="str">
        <f>IF(F11="","",RANK(F11,$F$9:$F$11,1))</f>
        <v/>
      </c>
      <c r="H11" s="1" t="str">
        <f>IF(G11="","",IF(G11&lt;=10,11-G11,0))</f>
        <v/>
      </c>
    </row>
    <row r="12" spans="1:8" ht="20.100000000000001" customHeight="1" x14ac:dyDescent="0.3">
      <c r="A12" s="33"/>
      <c r="B12" s="25"/>
      <c r="C12" s="25"/>
      <c r="D12" s="25"/>
      <c r="E12" s="25"/>
      <c r="F12" s="25"/>
      <c r="G12" s="25"/>
      <c r="H12" s="26"/>
    </row>
    <row r="13" spans="1:8" ht="20.100000000000001" customHeight="1" x14ac:dyDescent="0.3">
      <c r="A13" s="3"/>
      <c r="B13" s="3"/>
      <c r="C13" s="3"/>
      <c r="D13" s="3"/>
      <c r="E13" s="3"/>
      <c r="F13" s="1" t="str">
        <f>IF(D13&lt;=0,"",D13+E13)</f>
        <v/>
      </c>
      <c r="G13" s="1" t="str">
        <f>IF(F13="","",RANK(F13,$F$13:$F$13,1))</f>
        <v/>
      </c>
      <c r="H13" s="1" t="str">
        <f>IF(G13="","",IF(G13&lt;=10,11-G13,0))</f>
        <v/>
      </c>
    </row>
    <row r="14" spans="1:8" ht="20.100000000000001" customHeight="1" x14ac:dyDescent="0.3"/>
    <row r="15" spans="1:8" ht="20.100000000000001" customHeight="1" x14ac:dyDescent="0.3"/>
    <row r="16" spans="1:8" ht="20.100000000000001" customHeight="1" x14ac:dyDescent="0.3"/>
    <row r="17" ht="20.100000000000001" customHeight="1" x14ac:dyDescent="0.3"/>
    <row r="18" ht="20.100000000000001" customHeight="1" x14ac:dyDescent="0.3"/>
    <row r="19" ht="20.100000000000001" customHeight="1" x14ac:dyDescent="0.3"/>
    <row r="20" ht="20.100000000000001" customHeight="1" x14ac:dyDescent="0.3"/>
    <row r="21" ht="20.100000000000001" customHeight="1" x14ac:dyDescent="0.3"/>
    <row r="22" ht="20.100000000000001" customHeight="1" x14ac:dyDescent="0.3"/>
    <row r="23" ht="20.100000000000001" customHeight="1" x14ac:dyDescent="0.3"/>
    <row r="24" ht="20.100000000000001" customHeight="1" x14ac:dyDescent="0.3"/>
    <row r="25" ht="20.100000000000001" customHeight="1" x14ac:dyDescent="0.3"/>
    <row r="26" ht="20.100000000000001" customHeight="1" x14ac:dyDescent="0.3"/>
    <row r="27" ht="20.100000000000001" customHeight="1" x14ac:dyDescent="0.3"/>
    <row r="28" ht="20.100000000000001" customHeight="1" x14ac:dyDescent="0.3"/>
    <row r="29" ht="20.100000000000001" customHeight="1" x14ac:dyDescent="0.3"/>
    <row r="30" ht="20.100000000000001" customHeight="1" x14ac:dyDescent="0.3"/>
    <row r="31" ht="20.100000000000001" customHeight="1" x14ac:dyDescent="0.3"/>
    <row r="32" ht="20.100000000000001" customHeight="1" x14ac:dyDescent="0.3"/>
    <row r="33" ht="20.100000000000001" customHeight="1" x14ac:dyDescent="0.3"/>
    <row r="34" ht="20.100000000000001" customHeight="1" x14ac:dyDescent="0.3"/>
  </sheetData>
  <mergeCells count="5">
    <mergeCell ref="A8:H8"/>
    <mergeCell ref="A3:H3"/>
    <mergeCell ref="A4:H4"/>
    <mergeCell ref="A12:H12"/>
    <mergeCell ref="A1:H1"/>
  </mergeCells>
  <pageMargins left="0.25" right="0.25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3"/>
  <sheetViews>
    <sheetView topLeftCell="A3" workbookViewId="0">
      <selection activeCell="G20" sqref="G20"/>
    </sheetView>
  </sheetViews>
  <sheetFormatPr defaultRowHeight="14.4" x14ac:dyDescent="0.3"/>
  <cols>
    <col min="1" max="1" width="22.6640625" customWidth="1"/>
    <col min="2" max="2" width="10.6640625" customWidth="1"/>
    <col min="3" max="3" width="33.6640625" customWidth="1"/>
    <col min="4" max="8" width="10.6640625" customWidth="1"/>
  </cols>
  <sheetData>
    <row r="1" spans="1:8" ht="46.5" customHeight="1" x14ac:dyDescent="0.9">
      <c r="A1" s="24" t="s">
        <v>0</v>
      </c>
      <c r="B1" s="25"/>
      <c r="C1" s="25"/>
      <c r="D1" s="25"/>
      <c r="E1" s="25"/>
      <c r="F1" s="25"/>
      <c r="G1" s="25"/>
      <c r="H1" s="26"/>
    </row>
    <row r="2" spans="1:8" ht="20.100000000000001" customHeight="1" x14ac:dyDescent="0.3">
      <c r="A2" s="1" t="s">
        <v>1</v>
      </c>
      <c r="B2" s="1" t="s">
        <v>2</v>
      </c>
      <c r="C2" s="1" t="s">
        <v>93</v>
      </c>
      <c r="D2" s="1" t="s">
        <v>122</v>
      </c>
      <c r="E2" s="1" t="s">
        <v>6</v>
      </c>
      <c r="F2" s="1" t="s">
        <v>7</v>
      </c>
      <c r="G2" s="1" t="s">
        <v>8</v>
      </c>
      <c r="H2" s="1" t="s">
        <v>9</v>
      </c>
    </row>
    <row r="3" spans="1:8" ht="30" customHeight="1" x14ac:dyDescent="0.5">
      <c r="A3" s="35" t="s">
        <v>52</v>
      </c>
      <c r="B3" s="25"/>
      <c r="C3" s="25"/>
      <c r="D3" s="25"/>
      <c r="E3" s="25"/>
      <c r="F3" s="25"/>
      <c r="G3" s="25"/>
      <c r="H3" s="26"/>
    </row>
    <row r="4" spans="1:8" ht="20.100000000000001" customHeight="1" x14ac:dyDescent="0.3">
      <c r="A4" s="34" t="s">
        <v>53</v>
      </c>
      <c r="B4" s="25"/>
      <c r="C4" s="25"/>
      <c r="D4" s="25"/>
      <c r="E4" s="25"/>
      <c r="F4" s="25"/>
      <c r="G4" s="25"/>
      <c r="H4" s="26"/>
    </row>
    <row r="5" spans="1:8" ht="20.100000000000001" customHeight="1" x14ac:dyDescent="0.3">
      <c r="A5" s="3" t="s">
        <v>123</v>
      </c>
      <c r="B5" s="3" t="s">
        <v>124</v>
      </c>
      <c r="C5" s="3" t="s">
        <v>53</v>
      </c>
      <c r="D5" s="3">
        <v>3.5</v>
      </c>
      <c r="E5" s="3"/>
      <c r="F5" s="1">
        <f>IF(D5&lt;=0,"",D5+E5)</f>
        <v>3.5</v>
      </c>
      <c r="G5" s="1">
        <f>IF(F5="","",RANK(F5,$F$5:$F$6,1))</f>
        <v>1</v>
      </c>
      <c r="H5" s="1">
        <f>IF(G5="","",IF(G5&lt;=10,11-G5,0))</f>
        <v>10</v>
      </c>
    </row>
    <row r="6" spans="1:8" ht="20.100000000000001" customHeight="1" x14ac:dyDescent="0.3">
      <c r="A6" s="3"/>
      <c r="B6" s="3"/>
      <c r="C6" s="3"/>
      <c r="D6" s="3"/>
      <c r="E6" s="3"/>
      <c r="F6" s="1" t="str">
        <f t="shared" ref="F6" si="0">IF(D6&lt;=0,"",D6+E6)</f>
        <v/>
      </c>
      <c r="G6" s="1" t="str">
        <f>IF(F6="","",RANK(F6,$F$5:$F$6,1))</f>
        <v/>
      </c>
      <c r="H6" s="1" t="str">
        <f t="shared" ref="H6" si="1">IF(G6="","",IF(G6&lt;=10,11-G6,0))</f>
        <v/>
      </c>
    </row>
    <row r="7" spans="1:8" ht="20.100000000000001" customHeight="1" x14ac:dyDescent="0.3">
      <c r="A7" s="34" t="s">
        <v>54</v>
      </c>
      <c r="B7" s="25"/>
      <c r="C7" s="25"/>
      <c r="D7" s="25"/>
      <c r="E7" s="25"/>
      <c r="F7" s="25"/>
      <c r="G7" s="25"/>
      <c r="H7" s="26"/>
    </row>
    <row r="8" spans="1:8" ht="20.100000000000001" customHeight="1" x14ac:dyDescent="0.3">
      <c r="A8" s="3" t="s">
        <v>125</v>
      </c>
      <c r="B8" s="3" t="s">
        <v>126</v>
      </c>
      <c r="C8" s="3" t="s">
        <v>54</v>
      </c>
      <c r="D8" s="3"/>
      <c r="E8" s="3"/>
      <c r="F8" s="1" t="str">
        <f t="shared" ref="F8:F13" si="2">IF(D8&lt;=0,"",D8+E8)</f>
        <v/>
      </c>
      <c r="G8" s="1" t="s">
        <v>320</v>
      </c>
      <c r="H8" s="1">
        <f t="shared" ref="H8:H13" si="3">IF(G8="","",IF(G8&lt;=10,11-G8,0))</f>
        <v>0</v>
      </c>
    </row>
    <row r="9" spans="1:8" ht="20.100000000000001" customHeight="1" x14ac:dyDescent="0.3">
      <c r="A9" s="3" t="s">
        <v>127</v>
      </c>
      <c r="B9" s="3" t="s">
        <v>128</v>
      </c>
      <c r="C9" s="3" t="s">
        <v>54</v>
      </c>
      <c r="D9" s="3"/>
      <c r="E9" s="3"/>
      <c r="F9" s="1" t="str">
        <f t="shared" si="2"/>
        <v/>
      </c>
      <c r="G9" s="1" t="s">
        <v>320</v>
      </c>
      <c r="H9" s="1">
        <f t="shared" si="3"/>
        <v>0</v>
      </c>
    </row>
    <row r="10" spans="1:8" ht="20.100000000000001" customHeight="1" x14ac:dyDescent="0.3">
      <c r="A10" s="3" t="s">
        <v>129</v>
      </c>
      <c r="B10" s="3" t="s">
        <v>130</v>
      </c>
      <c r="C10" s="3" t="s">
        <v>54</v>
      </c>
      <c r="D10" s="3"/>
      <c r="E10" s="3"/>
      <c r="F10" s="1" t="str">
        <f t="shared" si="2"/>
        <v/>
      </c>
      <c r="G10" s="1" t="s">
        <v>320</v>
      </c>
      <c r="H10" s="1">
        <f t="shared" si="3"/>
        <v>0</v>
      </c>
    </row>
    <row r="11" spans="1:8" ht="20.100000000000001" customHeight="1" x14ac:dyDescent="0.3">
      <c r="A11" s="3" t="s">
        <v>131</v>
      </c>
      <c r="B11" s="3" t="s">
        <v>132</v>
      </c>
      <c r="C11" s="3" t="s">
        <v>54</v>
      </c>
      <c r="D11" s="3"/>
      <c r="E11" s="3"/>
      <c r="F11" s="1" t="str">
        <f t="shared" si="2"/>
        <v/>
      </c>
      <c r="G11" s="1" t="s">
        <v>320</v>
      </c>
      <c r="H11" s="1">
        <f t="shared" si="3"/>
        <v>0</v>
      </c>
    </row>
    <row r="12" spans="1:8" ht="20.100000000000001" customHeight="1" x14ac:dyDescent="0.3">
      <c r="A12" s="3" t="s">
        <v>133</v>
      </c>
      <c r="B12" s="3" t="s">
        <v>134</v>
      </c>
      <c r="C12" s="3" t="s">
        <v>54</v>
      </c>
      <c r="D12" s="3"/>
      <c r="E12" s="3"/>
      <c r="F12" s="1" t="str">
        <f t="shared" si="2"/>
        <v/>
      </c>
      <c r="G12" s="1" t="s">
        <v>320</v>
      </c>
      <c r="H12" s="1">
        <f t="shared" si="3"/>
        <v>0</v>
      </c>
    </row>
    <row r="13" spans="1:8" ht="20.100000000000001" customHeight="1" x14ac:dyDescent="0.3">
      <c r="A13" s="3"/>
      <c r="B13" s="3"/>
      <c r="C13" s="3" t="s">
        <v>54</v>
      </c>
      <c r="D13" s="3"/>
      <c r="E13" s="3"/>
      <c r="F13" s="1" t="str">
        <f t="shared" si="2"/>
        <v/>
      </c>
      <c r="G13" s="1" t="s">
        <v>320</v>
      </c>
      <c r="H13" s="1">
        <f t="shared" si="3"/>
        <v>0</v>
      </c>
    </row>
    <row r="14" spans="1:8" ht="20.100000000000001" customHeight="1" x14ac:dyDescent="0.3">
      <c r="A14" s="34" t="s">
        <v>55</v>
      </c>
      <c r="B14" s="25"/>
      <c r="C14" s="25"/>
      <c r="D14" s="25"/>
      <c r="E14" s="25"/>
      <c r="F14" s="25"/>
      <c r="G14" s="25"/>
      <c r="H14" s="26"/>
    </row>
    <row r="15" spans="1:8" ht="20.100000000000001" customHeight="1" x14ac:dyDescent="0.3">
      <c r="A15" s="3" t="s">
        <v>135</v>
      </c>
      <c r="B15" s="3" t="s">
        <v>136</v>
      </c>
      <c r="C15" s="3" t="s">
        <v>55</v>
      </c>
      <c r="D15" s="3">
        <v>4.5</v>
      </c>
      <c r="E15" s="3"/>
      <c r="F15" s="1">
        <f>IF(D15&lt;=0,"",D15+E15)</f>
        <v>4.5</v>
      </c>
      <c r="G15" s="1">
        <f>IF(F15="","",RANK(F15,$F$15:$F$19,1))</f>
        <v>1</v>
      </c>
      <c r="H15" s="1">
        <f>IF(G15="","",IF(G15&lt;=10,11-G15,0))</f>
        <v>10</v>
      </c>
    </row>
    <row r="16" spans="1:8" ht="20.100000000000001" customHeight="1" x14ac:dyDescent="0.3">
      <c r="A16" s="3" t="s">
        <v>80</v>
      </c>
      <c r="B16" s="3" t="s">
        <v>137</v>
      </c>
      <c r="C16" s="3" t="s">
        <v>55</v>
      </c>
      <c r="D16" s="3"/>
      <c r="E16" s="3"/>
      <c r="F16" s="1" t="str">
        <f>IF(D16&lt;=0,"",D16+E16)</f>
        <v/>
      </c>
      <c r="G16" s="1" t="s">
        <v>320</v>
      </c>
      <c r="H16" s="1">
        <f>IF(G16="","",IF(G16&lt;=10,11-G16,0))</f>
        <v>0</v>
      </c>
    </row>
    <row r="17" spans="1:8" ht="20.100000000000001" customHeight="1" x14ac:dyDescent="0.3">
      <c r="A17" s="3" t="s">
        <v>138</v>
      </c>
      <c r="B17" s="3" t="s">
        <v>139</v>
      </c>
      <c r="C17" s="3" t="s">
        <v>55</v>
      </c>
      <c r="D17" s="3"/>
      <c r="E17" s="3"/>
      <c r="F17" s="1" t="str">
        <f>IF(D17&lt;=0,"",D17+E17)</f>
        <v/>
      </c>
      <c r="G17" s="1" t="s">
        <v>320</v>
      </c>
      <c r="H17" s="1">
        <f>IF(G17="","",IF(G17&lt;=10,11-G17,0))</f>
        <v>0</v>
      </c>
    </row>
    <row r="18" spans="1:8" ht="20.100000000000001" customHeight="1" x14ac:dyDescent="0.3">
      <c r="A18" s="3" t="s">
        <v>140</v>
      </c>
      <c r="B18" s="3" t="s">
        <v>141</v>
      </c>
      <c r="C18" s="3" t="s">
        <v>55</v>
      </c>
      <c r="D18" s="3">
        <v>9.3000000000000007</v>
      </c>
      <c r="E18" s="3"/>
      <c r="F18" s="1">
        <f>IF(D18&lt;=0,"",D18+E18)</f>
        <v>9.3000000000000007</v>
      </c>
      <c r="G18" s="1">
        <f>IF(F18="","",RANK(F18,$F$15:$F$19,1))</f>
        <v>2</v>
      </c>
      <c r="H18" s="1">
        <f>IF(G18="","",IF(G18&lt;=10,11-G18,0))</f>
        <v>9</v>
      </c>
    </row>
    <row r="19" spans="1:8" ht="20.100000000000001" customHeight="1" x14ac:dyDescent="0.3">
      <c r="A19" s="3" t="s">
        <v>142</v>
      </c>
      <c r="B19" s="3" t="s">
        <v>143</v>
      </c>
      <c r="C19" s="3" t="s">
        <v>55</v>
      </c>
      <c r="D19" s="3"/>
      <c r="E19" s="3"/>
      <c r="F19" s="1" t="str">
        <f>IF(D19&lt;=0,"",D19+E19)</f>
        <v/>
      </c>
      <c r="G19" s="1" t="s">
        <v>320</v>
      </c>
      <c r="H19" s="1">
        <f>IF(G19="","",IF(G19&lt;=10,11-G19,0))</f>
        <v>0</v>
      </c>
    </row>
    <row r="20" spans="1:8" ht="20.100000000000001" customHeight="1" x14ac:dyDescent="0.3"/>
    <row r="21" spans="1:8" ht="20.100000000000001" customHeight="1" x14ac:dyDescent="0.3"/>
    <row r="22" spans="1:8" ht="20.100000000000001" customHeight="1" x14ac:dyDescent="0.3"/>
    <row r="23" spans="1:8" ht="20.100000000000001" customHeight="1" x14ac:dyDescent="0.3"/>
    <row r="24" spans="1:8" ht="20.100000000000001" customHeight="1" x14ac:dyDescent="0.3"/>
    <row r="25" spans="1:8" ht="20.100000000000001" customHeight="1" x14ac:dyDescent="0.3"/>
    <row r="26" spans="1:8" ht="20.100000000000001" customHeight="1" x14ac:dyDescent="0.3"/>
    <row r="27" spans="1:8" ht="20.100000000000001" customHeight="1" x14ac:dyDescent="0.3"/>
    <row r="28" spans="1:8" ht="20.100000000000001" customHeight="1" x14ac:dyDescent="0.3"/>
    <row r="29" spans="1:8" ht="20.100000000000001" customHeight="1" x14ac:dyDescent="0.3"/>
    <row r="30" spans="1:8" ht="20.100000000000001" customHeight="1" x14ac:dyDescent="0.3"/>
    <row r="31" spans="1:8" ht="20.100000000000001" customHeight="1" x14ac:dyDescent="0.3"/>
    <row r="32" spans="1:8" ht="20.100000000000001" customHeight="1" x14ac:dyDescent="0.3"/>
    <row r="33" ht="20.100000000000001" customHeight="1" x14ac:dyDescent="0.3"/>
  </sheetData>
  <mergeCells count="5">
    <mergeCell ref="A14:H14"/>
    <mergeCell ref="A4:H4"/>
    <mergeCell ref="A3:H3"/>
    <mergeCell ref="A1:H1"/>
    <mergeCell ref="A7:H7"/>
  </mergeCells>
  <pageMargins left="0.25" right="0.25" top="0.75" bottom="0.75" header="0.3" footer="0.3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3"/>
  <sheetViews>
    <sheetView workbookViewId="0">
      <selection activeCell="A7" sqref="A7:H7"/>
    </sheetView>
  </sheetViews>
  <sheetFormatPr defaultRowHeight="14.4" x14ac:dyDescent="0.3"/>
  <cols>
    <col min="1" max="1" width="22.6640625" customWidth="1"/>
    <col min="2" max="2" width="10.6640625" customWidth="1"/>
    <col min="3" max="3" width="33.6640625" customWidth="1"/>
    <col min="4" max="8" width="10.6640625" customWidth="1"/>
  </cols>
  <sheetData>
    <row r="1" spans="1:8" ht="46.5" customHeight="1" x14ac:dyDescent="0.9">
      <c r="A1" s="24" t="s">
        <v>0</v>
      </c>
      <c r="B1" s="25"/>
      <c r="C1" s="25"/>
      <c r="D1" s="25"/>
      <c r="E1" s="25"/>
      <c r="F1" s="25"/>
      <c r="G1" s="25"/>
      <c r="H1" s="26"/>
    </row>
    <row r="2" spans="1:8" ht="20.100000000000001" customHeight="1" x14ac:dyDescent="0.3">
      <c r="A2" s="1" t="s">
        <v>1</v>
      </c>
      <c r="B2" s="1" t="s">
        <v>2</v>
      </c>
      <c r="C2" s="1" t="s">
        <v>93</v>
      </c>
      <c r="D2" s="1" t="s">
        <v>115</v>
      </c>
      <c r="E2" s="1" t="s">
        <v>6</v>
      </c>
      <c r="F2" s="1" t="s">
        <v>7</v>
      </c>
      <c r="G2" s="1" t="s">
        <v>8</v>
      </c>
      <c r="H2" s="1" t="s">
        <v>9</v>
      </c>
    </row>
    <row r="3" spans="1:8" ht="30" customHeight="1" x14ac:dyDescent="0.5">
      <c r="A3" s="37" t="s">
        <v>56</v>
      </c>
      <c r="B3" s="25"/>
      <c r="C3" s="25"/>
      <c r="D3" s="25"/>
      <c r="E3" s="25"/>
      <c r="F3" s="25"/>
      <c r="G3" s="25"/>
      <c r="H3" s="26"/>
    </row>
    <row r="4" spans="1:8" ht="20.100000000000001" customHeight="1" x14ac:dyDescent="0.3">
      <c r="A4" s="36" t="s">
        <v>57</v>
      </c>
      <c r="B4" s="25"/>
      <c r="C4" s="25"/>
      <c r="D4" s="25"/>
      <c r="E4" s="25"/>
      <c r="F4" s="25"/>
      <c r="G4" s="25"/>
      <c r="H4" s="26"/>
    </row>
    <row r="5" spans="1:8" ht="20.100000000000001" customHeight="1" x14ac:dyDescent="0.3">
      <c r="A5" s="3" t="s">
        <v>118</v>
      </c>
      <c r="B5" s="3" t="s">
        <v>119</v>
      </c>
      <c r="C5" s="3" t="s">
        <v>57</v>
      </c>
      <c r="D5" s="3"/>
      <c r="E5" s="3"/>
      <c r="F5" s="1" t="str">
        <f>IF(D5&lt;=0,"",D5+E5)</f>
        <v/>
      </c>
      <c r="G5" s="4" t="s">
        <v>320</v>
      </c>
      <c r="H5" s="1">
        <f>IF(G5="","",IF(G5&lt;=10,11-G5,0))</f>
        <v>0</v>
      </c>
    </row>
    <row r="6" spans="1:8" ht="20.100000000000001" customHeight="1" x14ac:dyDescent="0.3">
      <c r="A6" s="3" t="s">
        <v>116</v>
      </c>
      <c r="B6" s="3" t="s">
        <v>117</v>
      </c>
      <c r="C6" s="3" t="s">
        <v>57</v>
      </c>
      <c r="D6" s="3"/>
      <c r="E6" s="3"/>
      <c r="F6" s="1" t="str">
        <f>IF(D6&lt;=0,"",D6+E6)</f>
        <v/>
      </c>
      <c r="G6" s="4" t="s">
        <v>320</v>
      </c>
      <c r="H6" s="1">
        <f>IF(G6="","",IF(G6&lt;=10,11-G6,0))</f>
        <v>0</v>
      </c>
    </row>
    <row r="7" spans="1:8" ht="20.100000000000001" customHeight="1" x14ac:dyDescent="0.3">
      <c r="A7" s="36" t="s">
        <v>58</v>
      </c>
      <c r="B7" s="25"/>
      <c r="C7" s="25"/>
      <c r="D7" s="25"/>
      <c r="E7" s="25"/>
      <c r="F7" s="25"/>
      <c r="G7" s="25"/>
      <c r="H7" s="26"/>
    </row>
    <row r="8" spans="1:8" ht="20.100000000000001" customHeight="1" x14ac:dyDescent="0.3">
      <c r="A8" s="3"/>
      <c r="B8" s="3"/>
      <c r="C8" s="3" t="s">
        <v>58</v>
      </c>
      <c r="D8" s="3"/>
      <c r="E8" s="3"/>
      <c r="F8" s="1" t="str">
        <f>IF(D8&lt;=0,"",D8+E8)</f>
        <v/>
      </c>
      <c r="G8" s="4" t="str">
        <f>IF(F8="","",RANK(F8,$F$8:$F$8,1))</f>
        <v/>
      </c>
      <c r="H8" s="1" t="str">
        <f>IF(G8="","",IF(G8&lt;=10,11-G8,0))</f>
        <v/>
      </c>
    </row>
    <row r="9" spans="1:8" ht="20.100000000000001" customHeight="1" x14ac:dyDescent="0.3"/>
    <row r="10" spans="1:8" ht="20.100000000000001" customHeight="1" x14ac:dyDescent="0.3"/>
    <row r="11" spans="1:8" ht="20.100000000000001" customHeight="1" x14ac:dyDescent="0.3"/>
    <row r="12" spans="1:8" ht="20.100000000000001" customHeight="1" x14ac:dyDescent="0.3"/>
    <row r="13" spans="1:8" ht="20.100000000000001" customHeight="1" x14ac:dyDescent="0.3"/>
    <row r="14" spans="1:8" ht="20.100000000000001" customHeight="1" x14ac:dyDescent="0.3"/>
    <row r="15" spans="1:8" ht="20.100000000000001" customHeight="1" x14ac:dyDescent="0.3"/>
    <row r="16" spans="1:8" ht="20.100000000000001" customHeight="1" x14ac:dyDescent="0.3"/>
    <row r="17" ht="20.100000000000001" customHeight="1" x14ac:dyDescent="0.3"/>
    <row r="18" ht="20.100000000000001" customHeight="1" x14ac:dyDescent="0.3"/>
    <row r="19" ht="20.100000000000001" customHeight="1" x14ac:dyDescent="0.3"/>
    <row r="20" ht="20.100000000000001" customHeight="1" x14ac:dyDescent="0.3"/>
    <row r="21" ht="20.100000000000001" customHeight="1" x14ac:dyDescent="0.3"/>
    <row r="22" ht="20.100000000000001" customHeight="1" x14ac:dyDescent="0.3"/>
    <row r="23" ht="20.100000000000001" customHeight="1" x14ac:dyDescent="0.3"/>
    <row r="24" ht="20.100000000000001" customHeight="1" x14ac:dyDescent="0.3"/>
    <row r="25" ht="20.100000000000001" customHeight="1" x14ac:dyDescent="0.3"/>
    <row r="26" ht="20.100000000000001" customHeight="1" x14ac:dyDescent="0.3"/>
    <row r="27" ht="20.100000000000001" customHeight="1" x14ac:dyDescent="0.3"/>
    <row r="28" ht="20.100000000000001" customHeight="1" x14ac:dyDescent="0.3"/>
    <row r="29" ht="20.100000000000001" customHeight="1" x14ac:dyDescent="0.3"/>
    <row r="30" ht="20.100000000000001" customHeight="1" x14ac:dyDescent="0.3"/>
    <row r="31" ht="20.100000000000001" customHeight="1" x14ac:dyDescent="0.3"/>
    <row r="32" ht="20.100000000000001" customHeight="1" x14ac:dyDescent="0.3"/>
    <row r="33" ht="20.100000000000001" customHeight="1" x14ac:dyDescent="0.3"/>
  </sheetData>
  <mergeCells count="4">
    <mergeCell ref="A7:H7"/>
    <mergeCell ref="A4:H4"/>
    <mergeCell ref="A3:H3"/>
    <mergeCell ref="A1:H1"/>
  </mergeCells>
  <pageMargins left="0.25" right="0.25" top="0.75" bottom="0.7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2"/>
  <sheetViews>
    <sheetView workbookViewId="0">
      <selection activeCell="F6" sqref="F6"/>
    </sheetView>
  </sheetViews>
  <sheetFormatPr defaultRowHeight="14.4" x14ac:dyDescent="0.3"/>
  <cols>
    <col min="1" max="1" width="22.6640625" customWidth="1"/>
    <col min="2" max="2" width="10.6640625" customWidth="1"/>
    <col min="3" max="3" width="34.6640625" customWidth="1"/>
    <col min="4" max="9" width="8.6640625" customWidth="1"/>
  </cols>
  <sheetData>
    <row r="1" spans="1:9" ht="46.5" customHeight="1" x14ac:dyDescent="0.9">
      <c r="A1" s="24" t="s">
        <v>0</v>
      </c>
      <c r="B1" s="25"/>
      <c r="C1" s="25"/>
      <c r="D1" s="25"/>
      <c r="E1" s="25"/>
      <c r="F1" s="25"/>
      <c r="G1" s="25"/>
      <c r="H1" s="25"/>
      <c r="I1" s="26"/>
    </row>
    <row r="2" spans="1:9" ht="20.100000000000001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customHeight="1" x14ac:dyDescent="0.6">
      <c r="A3" s="42" t="s">
        <v>59</v>
      </c>
      <c r="B3" s="25"/>
      <c r="C3" s="25"/>
      <c r="D3" s="25"/>
      <c r="E3" s="25"/>
      <c r="F3" s="25"/>
      <c r="G3" s="25"/>
      <c r="H3" s="25"/>
      <c r="I3" s="26"/>
    </row>
    <row r="4" spans="1:9" ht="20.100000000000001" customHeight="1" x14ac:dyDescent="0.3">
      <c r="A4" s="38" t="s">
        <v>42</v>
      </c>
      <c r="B4" s="25"/>
      <c r="C4" s="25"/>
      <c r="D4" s="25"/>
      <c r="E4" s="25"/>
      <c r="F4" s="25"/>
      <c r="G4" s="25"/>
      <c r="H4" s="25"/>
      <c r="I4" s="26"/>
    </row>
    <row r="5" spans="1:9" ht="20.100000000000001" customHeight="1" x14ac:dyDescent="0.3">
      <c r="A5" s="3" t="s">
        <v>101</v>
      </c>
      <c r="B5" s="3" t="s">
        <v>102</v>
      </c>
      <c r="C5" s="3" t="s">
        <v>60</v>
      </c>
      <c r="D5" s="3">
        <v>28</v>
      </c>
      <c r="E5" s="3">
        <v>29</v>
      </c>
      <c r="F5" s="3">
        <v>5</v>
      </c>
      <c r="G5" s="1">
        <f>IF(D5&lt;=0,"",D5+E5-F5)</f>
        <v>52</v>
      </c>
      <c r="H5" s="1">
        <f>IF(G5="","",RANK(G5,$G$5:$G$7,0))</f>
        <v>2</v>
      </c>
      <c r="I5" s="1">
        <f>IF(H5="","",IF(H5&lt;=10,11-H5,0))</f>
        <v>9</v>
      </c>
    </row>
    <row r="6" spans="1:9" ht="20.100000000000001" customHeight="1" x14ac:dyDescent="0.3">
      <c r="A6" s="3" t="s">
        <v>147</v>
      </c>
      <c r="B6" s="1" t="s">
        <v>148</v>
      </c>
      <c r="C6" s="3" t="s">
        <v>60</v>
      </c>
      <c r="D6" s="6">
        <v>27</v>
      </c>
      <c r="E6" s="3">
        <v>27</v>
      </c>
      <c r="F6" s="3"/>
      <c r="G6" s="1">
        <f t="shared" ref="G6:G7" si="0">IF(D6&lt;=0,"",D6+E6-F6)</f>
        <v>54</v>
      </c>
      <c r="H6" s="1">
        <f t="shared" ref="H6:H7" si="1">IF(G6="","",RANK(G6,$G$5:$G$7,0))</f>
        <v>1</v>
      </c>
      <c r="I6" s="1">
        <f t="shared" ref="I6:I7" si="2">IF(H6="","",IF(H6&lt;=10,11-H6,0))</f>
        <v>10</v>
      </c>
    </row>
    <row r="7" spans="1:9" ht="20.100000000000001" customHeight="1" x14ac:dyDescent="0.3">
      <c r="A7" s="3"/>
      <c r="B7" s="3"/>
      <c r="C7" s="3"/>
      <c r="D7" s="3"/>
      <c r="E7" s="3"/>
      <c r="F7" s="3"/>
      <c r="G7" s="1" t="str">
        <f t="shared" si="0"/>
        <v/>
      </c>
      <c r="H7" s="1" t="str">
        <f t="shared" si="1"/>
        <v/>
      </c>
      <c r="I7" s="1" t="str">
        <f t="shared" si="2"/>
        <v/>
      </c>
    </row>
    <row r="8" spans="1:9" ht="20.100000000000001" customHeight="1" x14ac:dyDescent="0.3">
      <c r="A8" s="39" t="s">
        <v>144</v>
      </c>
      <c r="B8" s="40"/>
      <c r="C8" s="40"/>
      <c r="D8" s="40"/>
      <c r="E8" s="40"/>
      <c r="F8" s="40"/>
      <c r="G8" s="40"/>
      <c r="H8" s="40"/>
      <c r="I8" s="41"/>
    </row>
    <row r="9" spans="1:9" ht="20.100000000000001" customHeight="1" x14ac:dyDescent="0.3">
      <c r="A9" s="21" t="s">
        <v>145</v>
      </c>
      <c r="B9" s="22" t="s">
        <v>146</v>
      </c>
      <c r="C9" s="22" t="s">
        <v>144</v>
      </c>
      <c r="D9" s="23"/>
      <c r="E9" s="21"/>
      <c r="F9" s="21"/>
      <c r="G9" s="22" t="str">
        <f>IF(D9&lt;=0,"",D9+E9-F9)</f>
        <v/>
      </c>
      <c r="H9" s="22" t="str">
        <f>IF(G9="","",RANK(G9,$G$9:$G$10,0))</f>
        <v/>
      </c>
      <c r="I9" s="22" t="str">
        <f>IF(H9="","",IF(H9&lt;=10,11-H6,0))</f>
        <v/>
      </c>
    </row>
    <row r="11" spans="1:9" ht="20.100000000000001" customHeight="1" x14ac:dyDescent="0.3">
      <c r="A11" s="38" t="s">
        <v>61</v>
      </c>
      <c r="B11" s="25"/>
      <c r="C11" s="25"/>
      <c r="D11" s="25"/>
      <c r="E11" s="25"/>
      <c r="F11" s="25"/>
      <c r="G11" s="25"/>
      <c r="H11" s="25"/>
      <c r="I11" s="26"/>
    </row>
    <row r="12" spans="1:9" ht="20.100000000000001" customHeight="1" x14ac:dyDescent="0.3">
      <c r="A12" s="3" t="s">
        <v>149</v>
      </c>
      <c r="B12" s="3" t="s">
        <v>150</v>
      </c>
      <c r="C12" s="3" t="s">
        <v>62</v>
      </c>
      <c r="D12" s="3"/>
      <c r="E12" s="3"/>
      <c r="F12" s="3"/>
      <c r="G12" s="1" t="str">
        <f>IF(D12&lt;=0,"",D12+E12-F12)</f>
        <v/>
      </c>
      <c r="H12" s="1" t="s">
        <v>317</v>
      </c>
      <c r="I12" s="1">
        <f>IF(H12="","",IF(H12&lt;=10,11-H12,0))</f>
        <v>0</v>
      </c>
    </row>
    <row r="13" spans="1:9" ht="20.100000000000001" customHeight="1" x14ac:dyDescent="0.3">
      <c r="A13" s="3" t="s">
        <v>151</v>
      </c>
      <c r="B13" s="3" t="s">
        <v>152</v>
      </c>
      <c r="C13" s="3" t="s">
        <v>62</v>
      </c>
      <c r="D13" s="3"/>
      <c r="E13" s="3"/>
      <c r="F13" s="3"/>
      <c r="G13" s="1" t="str">
        <f>IF(D13&lt;=0,"",D13+E13-F13)</f>
        <v/>
      </c>
      <c r="H13" s="1" t="s">
        <v>317</v>
      </c>
      <c r="I13" s="1">
        <f>IF(H13="","",IF(H13&lt;=10,11-H13,0))</f>
        <v>0</v>
      </c>
    </row>
    <row r="14" spans="1:9" ht="20.100000000000001" customHeight="1" x14ac:dyDescent="0.3">
      <c r="A14" s="38" t="s">
        <v>63</v>
      </c>
      <c r="B14" s="25"/>
      <c r="C14" s="25"/>
      <c r="D14" s="25"/>
      <c r="E14" s="25"/>
      <c r="F14" s="25"/>
      <c r="G14" s="25"/>
      <c r="H14" s="25"/>
      <c r="I14" s="26"/>
    </row>
    <row r="15" spans="1:9" ht="20.100000000000001" customHeight="1" x14ac:dyDescent="0.3">
      <c r="A15" s="3" t="s">
        <v>153</v>
      </c>
      <c r="B15" s="3" t="s">
        <v>154</v>
      </c>
      <c r="C15" s="3" t="s">
        <v>64</v>
      </c>
      <c r="D15" s="3"/>
      <c r="E15" s="3"/>
      <c r="F15" s="3"/>
      <c r="G15" s="1" t="str">
        <f>IF(D15&lt;=0,"",D15+E15-F15)</f>
        <v/>
      </c>
      <c r="H15" s="1" t="s">
        <v>317</v>
      </c>
      <c r="I15" s="1">
        <f>IF(H15="","",IF(H15&lt;=10,11-H15,0))</f>
        <v>0</v>
      </c>
    </row>
    <row r="16" spans="1:9" ht="20.100000000000001" customHeight="1" x14ac:dyDescent="0.3">
      <c r="A16" s="21" t="s">
        <v>155</v>
      </c>
      <c r="B16" s="21" t="s">
        <v>156</v>
      </c>
      <c r="C16" s="21" t="s">
        <v>64</v>
      </c>
      <c r="D16" s="21"/>
      <c r="E16" s="21"/>
      <c r="F16" s="21"/>
      <c r="G16" s="22" t="str">
        <f t="shared" ref="G16:G19" si="3">IF(D16&lt;=0,"",D16+E16-F16)</f>
        <v/>
      </c>
      <c r="H16" s="22" t="str">
        <f t="shared" ref="H16:H19" si="4">IF(G16="","",RANK(G16,$G$15:$G$19,0))</f>
        <v/>
      </c>
      <c r="I16" s="22" t="str">
        <f t="shared" ref="I16:I19" si="5">IF(H16="","",IF(H16&lt;=10,11-H16,0))</f>
        <v/>
      </c>
    </row>
    <row r="17" spans="1:9" ht="20.100000000000001" customHeight="1" x14ac:dyDescent="0.3">
      <c r="A17" s="3" t="s">
        <v>157</v>
      </c>
      <c r="B17" s="3" t="s">
        <v>158</v>
      </c>
      <c r="C17" s="3" t="s">
        <v>64</v>
      </c>
      <c r="D17" s="3"/>
      <c r="E17" s="3"/>
      <c r="F17" s="3"/>
      <c r="G17" s="1" t="str">
        <f t="shared" si="3"/>
        <v/>
      </c>
      <c r="H17" s="1" t="s">
        <v>317</v>
      </c>
      <c r="I17" s="1">
        <f t="shared" si="5"/>
        <v>0</v>
      </c>
    </row>
    <row r="18" spans="1:9" ht="20.100000000000001" customHeight="1" x14ac:dyDescent="0.3">
      <c r="A18" s="3" t="s">
        <v>159</v>
      </c>
      <c r="B18" s="3" t="s">
        <v>160</v>
      </c>
      <c r="C18" s="3" t="s">
        <v>64</v>
      </c>
      <c r="D18" s="3">
        <v>35</v>
      </c>
      <c r="E18" s="3">
        <v>33</v>
      </c>
      <c r="F18" s="3"/>
      <c r="G18" s="1">
        <f t="shared" si="3"/>
        <v>68</v>
      </c>
      <c r="H18" s="1">
        <f t="shared" si="4"/>
        <v>1</v>
      </c>
      <c r="I18" s="1">
        <f t="shared" si="5"/>
        <v>10</v>
      </c>
    </row>
    <row r="19" spans="1:9" ht="20.100000000000001" customHeight="1" x14ac:dyDescent="0.3">
      <c r="A19" s="3"/>
      <c r="B19" s="3"/>
      <c r="C19" s="3"/>
      <c r="D19" s="3"/>
      <c r="E19" s="3"/>
      <c r="F19" s="3"/>
      <c r="G19" s="1" t="str">
        <f t="shared" si="3"/>
        <v/>
      </c>
      <c r="H19" s="1" t="str">
        <f t="shared" si="4"/>
        <v/>
      </c>
      <c r="I19" s="1" t="str">
        <f t="shared" si="5"/>
        <v/>
      </c>
    </row>
    <row r="20" spans="1:9" ht="20.100000000000001" customHeight="1" x14ac:dyDescent="0.3"/>
    <row r="21" spans="1:9" ht="20.100000000000001" customHeight="1" x14ac:dyDescent="0.3"/>
    <row r="22" spans="1:9" ht="20.100000000000001" customHeight="1" x14ac:dyDescent="0.3"/>
    <row r="23" spans="1:9" ht="20.100000000000001" customHeight="1" x14ac:dyDescent="0.3"/>
    <row r="24" spans="1:9" ht="20.100000000000001" customHeight="1" x14ac:dyDescent="0.3"/>
    <row r="25" spans="1:9" ht="20.100000000000001" customHeight="1" x14ac:dyDescent="0.3"/>
    <row r="26" spans="1:9" ht="20.100000000000001" customHeight="1" x14ac:dyDescent="0.3"/>
    <row r="27" spans="1:9" ht="20.100000000000001" customHeight="1" x14ac:dyDescent="0.3"/>
    <row r="28" spans="1:9" ht="20.100000000000001" customHeight="1" x14ac:dyDescent="0.3"/>
    <row r="29" spans="1:9" ht="20.100000000000001" customHeight="1" x14ac:dyDescent="0.3"/>
    <row r="30" spans="1:9" ht="20.100000000000001" customHeight="1" x14ac:dyDescent="0.3"/>
    <row r="31" spans="1:9" ht="20.100000000000001" customHeight="1" x14ac:dyDescent="0.3"/>
    <row r="32" spans="1:9" ht="20.100000000000001" customHeight="1" x14ac:dyDescent="0.3"/>
  </sheetData>
  <mergeCells count="6">
    <mergeCell ref="A11:I11"/>
    <mergeCell ref="A1:I1"/>
    <mergeCell ref="A14:I14"/>
    <mergeCell ref="A8:I8"/>
    <mergeCell ref="A3:I3"/>
    <mergeCell ref="A4:I4"/>
  </mergeCells>
  <phoneticPr fontId="8" type="noConversion"/>
  <pageMargins left="0.25" right="0.25" top="0.75" bottom="0.75" header="0.3" footer="0.3"/>
  <pageSetup scale="84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5"/>
  <sheetViews>
    <sheetView topLeftCell="A31" workbookViewId="0">
      <selection activeCell="E50" sqref="E50"/>
    </sheetView>
  </sheetViews>
  <sheetFormatPr defaultRowHeight="14.4" x14ac:dyDescent="0.3"/>
  <cols>
    <col min="1" max="1" width="22.6640625" customWidth="1"/>
    <col min="2" max="2" width="10.6640625" customWidth="1"/>
    <col min="3" max="3" width="30.6640625" customWidth="1"/>
    <col min="4" max="8" width="10.6640625" customWidth="1"/>
  </cols>
  <sheetData>
    <row r="1" spans="1:8" ht="46.5" customHeight="1" x14ac:dyDescent="0.9">
      <c r="A1" s="24" t="s">
        <v>0</v>
      </c>
      <c r="B1" s="25"/>
      <c r="C1" s="25"/>
      <c r="D1" s="25"/>
      <c r="E1" s="25"/>
      <c r="F1" s="25"/>
      <c r="G1" s="25"/>
      <c r="H1" s="26"/>
    </row>
    <row r="2" spans="1:8" ht="20.100000000000001" customHeight="1" x14ac:dyDescent="0.3">
      <c r="A2" s="1" t="s">
        <v>1</v>
      </c>
      <c r="B2" s="1" t="s">
        <v>2</v>
      </c>
      <c r="C2" s="1" t="s">
        <v>93</v>
      </c>
      <c r="D2" s="1" t="s">
        <v>115</v>
      </c>
      <c r="E2" s="1" t="s">
        <v>6</v>
      </c>
      <c r="F2" s="1" t="s">
        <v>7</v>
      </c>
      <c r="G2" s="1" t="s">
        <v>8</v>
      </c>
      <c r="H2" s="1" t="s">
        <v>9</v>
      </c>
    </row>
    <row r="3" spans="1:8" ht="30" customHeight="1" x14ac:dyDescent="0.5">
      <c r="A3" s="44" t="s">
        <v>65</v>
      </c>
      <c r="B3" s="25"/>
      <c r="C3" s="25"/>
      <c r="D3" s="25"/>
      <c r="E3" s="25"/>
      <c r="F3" s="25"/>
      <c r="G3" s="25"/>
      <c r="H3" s="26"/>
    </row>
    <row r="4" spans="1:8" ht="20.100000000000001" customHeight="1" x14ac:dyDescent="0.3">
      <c r="A4" s="43" t="s">
        <v>66</v>
      </c>
      <c r="B4" s="25"/>
      <c r="C4" s="25"/>
      <c r="D4" s="25"/>
      <c r="E4" s="25"/>
      <c r="F4" s="25"/>
      <c r="G4" s="25"/>
      <c r="H4" s="26"/>
    </row>
    <row r="5" spans="1:8" ht="20.100000000000001" customHeight="1" x14ac:dyDescent="0.3">
      <c r="A5" s="3" t="s">
        <v>161</v>
      </c>
      <c r="B5" s="3" t="s">
        <v>162</v>
      </c>
      <c r="C5" s="3" t="s">
        <v>66</v>
      </c>
      <c r="D5" s="3">
        <v>31.76</v>
      </c>
      <c r="E5" s="3"/>
      <c r="F5" s="1">
        <f t="shared" ref="F5:F12" si="0">IF(D5&lt;=0,"",D5+E5)</f>
        <v>31.76</v>
      </c>
      <c r="G5" s="1">
        <v>2</v>
      </c>
      <c r="H5" s="1">
        <f t="shared" ref="H5:H12" si="1">IF(G5="","",IF(G5&lt;=10,11-G5,0))</f>
        <v>9</v>
      </c>
    </row>
    <row r="6" spans="1:8" ht="20.100000000000001" customHeight="1" x14ac:dyDescent="0.3">
      <c r="A6" s="3" t="s">
        <v>163</v>
      </c>
      <c r="B6" s="3" t="s">
        <v>164</v>
      </c>
      <c r="C6" s="3" t="s">
        <v>66</v>
      </c>
      <c r="D6" s="3">
        <v>60.985999999999997</v>
      </c>
      <c r="E6" s="3"/>
      <c r="F6" s="1">
        <f t="shared" si="0"/>
        <v>60.985999999999997</v>
      </c>
      <c r="G6" s="1">
        <v>5</v>
      </c>
      <c r="H6" s="1">
        <f t="shared" si="1"/>
        <v>6</v>
      </c>
    </row>
    <row r="7" spans="1:8" ht="20.100000000000001" customHeight="1" x14ac:dyDescent="0.3">
      <c r="A7" s="3" t="s">
        <v>165</v>
      </c>
      <c r="B7" s="3" t="s">
        <v>166</v>
      </c>
      <c r="C7" s="3" t="s">
        <v>66</v>
      </c>
      <c r="D7" s="3">
        <v>28.943000000000001</v>
      </c>
      <c r="E7" s="3">
        <v>5</v>
      </c>
      <c r="F7" s="1">
        <f t="shared" si="0"/>
        <v>33.942999999999998</v>
      </c>
      <c r="G7" s="1">
        <v>3</v>
      </c>
      <c r="H7" s="1">
        <f t="shared" si="1"/>
        <v>8</v>
      </c>
    </row>
    <row r="8" spans="1:8" ht="20.100000000000001" customHeight="1" x14ac:dyDescent="0.3">
      <c r="A8" s="3" t="s">
        <v>167</v>
      </c>
      <c r="B8" s="3" t="s">
        <v>168</v>
      </c>
      <c r="C8" s="3" t="s">
        <v>66</v>
      </c>
      <c r="D8" s="3"/>
      <c r="E8" s="3"/>
      <c r="F8" s="1" t="str">
        <f t="shared" si="0"/>
        <v/>
      </c>
      <c r="G8" s="1" t="s">
        <v>320</v>
      </c>
      <c r="H8" s="1">
        <f t="shared" si="1"/>
        <v>0</v>
      </c>
    </row>
    <row r="9" spans="1:8" ht="20.100000000000001" customHeight="1" x14ac:dyDescent="0.3">
      <c r="A9" s="3" t="s">
        <v>169</v>
      </c>
      <c r="B9" s="3" t="s">
        <v>170</v>
      </c>
      <c r="C9" s="3" t="s">
        <v>66</v>
      </c>
      <c r="D9" s="3"/>
      <c r="E9" s="3"/>
      <c r="F9" s="1"/>
      <c r="G9" s="1" t="s">
        <v>320</v>
      </c>
      <c r="H9" s="1">
        <f t="shared" si="1"/>
        <v>0</v>
      </c>
    </row>
    <row r="10" spans="1:8" ht="20.100000000000001" customHeight="1" x14ac:dyDescent="0.3">
      <c r="A10" s="3" t="s">
        <v>171</v>
      </c>
      <c r="B10" s="3" t="s">
        <v>172</v>
      </c>
      <c r="C10" s="3" t="s">
        <v>66</v>
      </c>
      <c r="D10" s="3">
        <v>36.944000000000003</v>
      </c>
      <c r="E10" s="3"/>
      <c r="F10" s="1">
        <f t="shared" si="0"/>
        <v>36.944000000000003</v>
      </c>
      <c r="G10" s="1">
        <v>4</v>
      </c>
      <c r="H10" s="1">
        <f t="shared" si="1"/>
        <v>7</v>
      </c>
    </row>
    <row r="11" spans="1:8" ht="20.100000000000001" customHeight="1" x14ac:dyDescent="0.3">
      <c r="A11" s="3" t="s">
        <v>315</v>
      </c>
      <c r="B11" s="3" t="s">
        <v>316</v>
      </c>
      <c r="C11" s="3" t="s">
        <v>66</v>
      </c>
      <c r="D11" s="3">
        <v>23.716999999999999</v>
      </c>
      <c r="E11" s="3"/>
      <c r="F11" s="1">
        <f t="shared" si="0"/>
        <v>23.716999999999999</v>
      </c>
      <c r="G11" s="1">
        <f t="shared" ref="G11" si="2">IF(F11="","",RANK(F11,$F$6:$F$12,1))</f>
        <v>1</v>
      </c>
      <c r="H11">
        <v>10</v>
      </c>
    </row>
    <row r="12" spans="1:8" ht="20.100000000000001" customHeight="1" x14ac:dyDescent="0.3">
      <c r="A12" s="3"/>
      <c r="B12" s="3"/>
      <c r="C12" s="3"/>
      <c r="D12" s="3"/>
      <c r="E12" s="3"/>
      <c r="F12" s="1" t="str">
        <f t="shared" si="0"/>
        <v/>
      </c>
      <c r="G12" s="1" t="str">
        <f>IF(F12="","",RANK(F12,$F$5:$F$12,1))</f>
        <v/>
      </c>
      <c r="H12" s="1" t="str">
        <f t="shared" si="1"/>
        <v/>
      </c>
    </row>
    <row r="13" spans="1:8" ht="20.100000000000001" customHeight="1" x14ac:dyDescent="0.3">
      <c r="A13" s="43" t="s">
        <v>67</v>
      </c>
      <c r="B13" s="25"/>
      <c r="C13" s="25"/>
      <c r="D13" s="25"/>
      <c r="E13" s="25"/>
      <c r="F13" s="25"/>
      <c r="G13" s="25"/>
      <c r="H13" s="26"/>
    </row>
    <row r="14" spans="1:8" ht="20.100000000000001" customHeight="1" x14ac:dyDescent="0.3">
      <c r="A14" s="3" t="s">
        <v>173</v>
      </c>
      <c r="B14" s="3" t="s">
        <v>174</v>
      </c>
      <c r="C14" s="3" t="s">
        <v>67</v>
      </c>
      <c r="D14" s="3">
        <v>23.757000000000001</v>
      </c>
      <c r="E14" s="3">
        <v>10</v>
      </c>
      <c r="F14" s="1">
        <f t="shared" ref="F14:F35" si="3">IF(D14&lt;=0,"",D14+E14)</f>
        <v>33.757000000000005</v>
      </c>
      <c r="G14" s="1">
        <f t="shared" ref="G14:G20" si="4">IF(F14="","",RANK(F14,$F$14:$F$36,1))</f>
        <v>15</v>
      </c>
      <c r="H14" s="1">
        <f t="shared" ref="H14:H36" si="5">IF(G14="","",IF(G14&lt;=10,11-G14,0))</f>
        <v>0</v>
      </c>
    </row>
    <row r="15" spans="1:8" ht="20.100000000000001" customHeight="1" x14ac:dyDescent="0.3">
      <c r="A15" s="3" t="s">
        <v>175</v>
      </c>
      <c r="B15" s="3" t="s">
        <v>176</v>
      </c>
      <c r="C15" s="3" t="s">
        <v>67</v>
      </c>
      <c r="D15" s="3">
        <v>30.939</v>
      </c>
      <c r="E15" s="3">
        <v>5</v>
      </c>
      <c r="F15" s="1">
        <f t="shared" si="3"/>
        <v>35.939</v>
      </c>
      <c r="G15" s="1">
        <f t="shared" si="4"/>
        <v>17</v>
      </c>
      <c r="H15" s="1">
        <f t="shared" si="5"/>
        <v>0</v>
      </c>
    </row>
    <row r="16" spans="1:8" ht="20.100000000000001" customHeight="1" x14ac:dyDescent="0.3">
      <c r="A16" s="3" t="s">
        <v>133</v>
      </c>
      <c r="B16" s="3" t="s">
        <v>134</v>
      </c>
      <c r="C16" s="3" t="s">
        <v>67</v>
      </c>
      <c r="D16" s="3">
        <v>24.065999999999999</v>
      </c>
      <c r="E16" s="3"/>
      <c r="F16" s="1">
        <f t="shared" si="3"/>
        <v>24.065999999999999</v>
      </c>
      <c r="G16" s="1">
        <f t="shared" si="4"/>
        <v>3</v>
      </c>
      <c r="H16" s="1">
        <f t="shared" si="5"/>
        <v>8</v>
      </c>
    </row>
    <row r="17" spans="1:8" ht="20.100000000000001" customHeight="1" x14ac:dyDescent="0.3">
      <c r="A17" s="3" t="s">
        <v>177</v>
      </c>
      <c r="B17" s="3" t="s">
        <v>178</v>
      </c>
      <c r="C17" s="3" t="s">
        <v>67</v>
      </c>
      <c r="D17" s="3">
        <v>25.023</v>
      </c>
      <c r="E17" s="3">
        <v>10</v>
      </c>
      <c r="F17" s="1">
        <f t="shared" si="3"/>
        <v>35.022999999999996</v>
      </c>
      <c r="G17" s="1">
        <f t="shared" si="4"/>
        <v>16</v>
      </c>
      <c r="H17" s="1">
        <f t="shared" si="5"/>
        <v>0</v>
      </c>
    </row>
    <row r="18" spans="1:8" ht="20.100000000000001" customHeight="1" x14ac:dyDescent="0.3">
      <c r="A18" s="3" t="s">
        <v>179</v>
      </c>
      <c r="B18" s="3" t="s">
        <v>180</v>
      </c>
      <c r="C18" s="3" t="s">
        <v>67</v>
      </c>
      <c r="D18" s="3">
        <v>29.872</v>
      </c>
      <c r="E18" s="3"/>
      <c r="F18" s="1">
        <f t="shared" si="3"/>
        <v>29.872</v>
      </c>
      <c r="G18" s="1">
        <f t="shared" si="4"/>
        <v>14</v>
      </c>
      <c r="H18" s="1">
        <f t="shared" si="5"/>
        <v>0</v>
      </c>
    </row>
    <row r="19" spans="1:8" ht="20.100000000000001" customHeight="1" x14ac:dyDescent="0.3">
      <c r="A19" s="3" t="s">
        <v>181</v>
      </c>
      <c r="B19" s="3" t="s">
        <v>182</v>
      </c>
      <c r="C19" s="3" t="s">
        <v>67</v>
      </c>
      <c r="D19" s="3">
        <v>24.172999999999998</v>
      </c>
      <c r="E19" s="3">
        <v>5</v>
      </c>
      <c r="F19" s="1">
        <f t="shared" si="3"/>
        <v>29.172999999999998</v>
      </c>
      <c r="G19" s="1">
        <f t="shared" si="4"/>
        <v>12</v>
      </c>
      <c r="H19" s="1">
        <f t="shared" si="5"/>
        <v>0</v>
      </c>
    </row>
    <row r="20" spans="1:8" ht="20.100000000000001" customHeight="1" x14ac:dyDescent="0.3">
      <c r="A20" s="3" t="s">
        <v>183</v>
      </c>
      <c r="B20" s="3" t="s">
        <v>184</v>
      </c>
      <c r="C20" s="3" t="s">
        <v>67</v>
      </c>
      <c r="D20" s="3">
        <v>26.062000000000001</v>
      </c>
      <c r="E20" s="3"/>
      <c r="F20" s="1">
        <f t="shared" si="3"/>
        <v>26.062000000000001</v>
      </c>
      <c r="G20" s="1">
        <f t="shared" si="4"/>
        <v>7</v>
      </c>
      <c r="H20" s="1">
        <f t="shared" si="5"/>
        <v>4</v>
      </c>
    </row>
    <row r="21" spans="1:8" ht="20.100000000000001" customHeight="1" x14ac:dyDescent="0.3">
      <c r="A21" s="3" t="s">
        <v>185</v>
      </c>
      <c r="B21" s="3" t="s">
        <v>186</v>
      </c>
      <c r="C21" s="3" t="s">
        <v>67</v>
      </c>
      <c r="D21" s="3"/>
      <c r="E21" s="3"/>
      <c r="F21" s="1" t="str">
        <f t="shared" si="3"/>
        <v/>
      </c>
      <c r="G21" s="1" t="s">
        <v>320</v>
      </c>
      <c r="H21" s="1">
        <f t="shared" si="5"/>
        <v>0</v>
      </c>
    </row>
    <row r="22" spans="1:8" ht="20.100000000000001" customHeight="1" x14ac:dyDescent="0.3">
      <c r="A22" s="3" t="s">
        <v>187</v>
      </c>
      <c r="B22" s="3" t="s">
        <v>188</v>
      </c>
      <c r="C22" s="3" t="s">
        <v>67</v>
      </c>
      <c r="D22" s="3">
        <v>25.103999999999999</v>
      </c>
      <c r="E22" s="3"/>
      <c r="F22" s="1">
        <f t="shared" si="3"/>
        <v>25.103999999999999</v>
      </c>
      <c r="G22" s="1">
        <f t="shared" ref="G22:G29" si="6">IF(F22="","",RANK(F22,$F$14:$F$36,1))</f>
        <v>6</v>
      </c>
      <c r="H22" s="1">
        <f t="shared" si="5"/>
        <v>5</v>
      </c>
    </row>
    <row r="23" spans="1:8" ht="20.100000000000001" customHeight="1" x14ac:dyDescent="0.3">
      <c r="A23" s="3" t="s">
        <v>189</v>
      </c>
      <c r="B23" s="3" t="s">
        <v>190</v>
      </c>
      <c r="C23" s="3" t="s">
        <v>67</v>
      </c>
      <c r="D23" s="3">
        <v>22.373999999999999</v>
      </c>
      <c r="E23" s="3"/>
      <c r="F23" s="1">
        <f t="shared" si="3"/>
        <v>22.373999999999999</v>
      </c>
      <c r="G23" s="1">
        <f t="shared" si="6"/>
        <v>1</v>
      </c>
      <c r="H23" s="1">
        <f t="shared" si="5"/>
        <v>10</v>
      </c>
    </row>
    <row r="24" spans="1:8" ht="20.100000000000001" customHeight="1" x14ac:dyDescent="0.3">
      <c r="A24" s="3" t="s">
        <v>191</v>
      </c>
      <c r="B24" s="3" t="s">
        <v>192</v>
      </c>
      <c r="C24" s="3" t="s">
        <v>67</v>
      </c>
      <c r="D24" s="3">
        <v>22.27</v>
      </c>
      <c r="E24" s="3">
        <v>5</v>
      </c>
      <c r="F24" s="1">
        <f t="shared" si="3"/>
        <v>27.27</v>
      </c>
      <c r="G24" s="1">
        <f t="shared" si="6"/>
        <v>10</v>
      </c>
      <c r="H24" s="1">
        <f t="shared" si="5"/>
        <v>1</v>
      </c>
    </row>
    <row r="25" spans="1:8" ht="20.100000000000001" customHeight="1" x14ac:dyDescent="0.3">
      <c r="A25" s="3" t="s">
        <v>209</v>
      </c>
      <c r="B25" s="3" t="s">
        <v>210</v>
      </c>
      <c r="C25" s="3" t="s">
        <v>67</v>
      </c>
      <c r="D25" s="3">
        <v>23.25</v>
      </c>
      <c r="E25" s="3">
        <v>15</v>
      </c>
      <c r="F25" s="1">
        <f t="shared" si="3"/>
        <v>38.25</v>
      </c>
      <c r="G25" s="1">
        <f t="shared" si="6"/>
        <v>19</v>
      </c>
      <c r="H25" s="1">
        <f t="shared" si="5"/>
        <v>0</v>
      </c>
    </row>
    <row r="26" spans="1:8" ht="20.100000000000001" customHeight="1" x14ac:dyDescent="0.3">
      <c r="A26" s="3" t="s">
        <v>123</v>
      </c>
      <c r="B26" s="3" t="s">
        <v>124</v>
      </c>
      <c r="C26" s="3" t="s">
        <v>67</v>
      </c>
      <c r="D26" s="3">
        <v>21.628</v>
      </c>
      <c r="E26" s="3">
        <v>5</v>
      </c>
      <c r="F26" s="1">
        <f t="shared" si="3"/>
        <v>26.628</v>
      </c>
      <c r="G26" s="1">
        <f t="shared" si="6"/>
        <v>8</v>
      </c>
      <c r="H26" s="1">
        <f t="shared" si="5"/>
        <v>3</v>
      </c>
    </row>
    <row r="27" spans="1:8" ht="20.100000000000001" customHeight="1" x14ac:dyDescent="0.3">
      <c r="A27" s="3" t="s">
        <v>193</v>
      </c>
      <c r="B27" s="3" t="s">
        <v>194</v>
      </c>
      <c r="C27" s="3" t="s">
        <v>67</v>
      </c>
      <c r="D27" s="3">
        <v>24.457000000000001</v>
      </c>
      <c r="E27" s="3"/>
      <c r="F27" s="1">
        <f t="shared" si="3"/>
        <v>24.457000000000001</v>
      </c>
      <c r="G27" s="1">
        <f t="shared" si="6"/>
        <v>4</v>
      </c>
      <c r="H27" s="1">
        <f t="shared" si="5"/>
        <v>7</v>
      </c>
    </row>
    <row r="28" spans="1:8" ht="20.100000000000001" customHeight="1" x14ac:dyDescent="0.3">
      <c r="A28" s="3" t="s">
        <v>195</v>
      </c>
      <c r="B28" s="3" t="s">
        <v>196</v>
      </c>
      <c r="C28" s="3" t="s">
        <v>67</v>
      </c>
      <c r="D28" s="3">
        <v>24.623000000000001</v>
      </c>
      <c r="E28" s="3"/>
      <c r="F28" s="1">
        <f t="shared" si="3"/>
        <v>24.623000000000001</v>
      </c>
      <c r="G28" s="1">
        <f t="shared" si="6"/>
        <v>5</v>
      </c>
      <c r="H28" s="1">
        <f t="shared" si="5"/>
        <v>6</v>
      </c>
    </row>
    <row r="29" spans="1:8" ht="20.100000000000001" customHeight="1" x14ac:dyDescent="0.3">
      <c r="A29" s="3" t="s">
        <v>197</v>
      </c>
      <c r="B29" s="3" t="s">
        <v>198</v>
      </c>
      <c r="C29" s="3" t="s">
        <v>67</v>
      </c>
      <c r="D29" s="3">
        <v>28.364000000000001</v>
      </c>
      <c r="E29" s="3"/>
      <c r="F29" s="1">
        <f t="shared" si="3"/>
        <v>28.364000000000001</v>
      </c>
      <c r="G29" s="1">
        <f t="shared" si="6"/>
        <v>11</v>
      </c>
      <c r="H29" s="1">
        <f t="shared" si="5"/>
        <v>0</v>
      </c>
    </row>
    <row r="30" spans="1:8" ht="20.100000000000001" customHeight="1" x14ac:dyDescent="0.3">
      <c r="A30" s="3" t="s">
        <v>199</v>
      </c>
      <c r="B30" s="3" t="s">
        <v>200</v>
      </c>
      <c r="C30" s="3" t="s">
        <v>67</v>
      </c>
      <c r="D30" s="3"/>
      <c r="E30" s="3"/>
      <c r="F30" s="1" t="str">
        <f t="shared" si="3"/>
        <v/>
      </c>
      <c r="G30" s="1" t="s">
        <v>320</v>
      </c>
      <c r="H30" s="1">
        <f t="shared" si="5"/>
        <v>0</v>
      </c>
    </row>
    <row r="31" spans="1:8" ht="20.100000000000001" customHeight="1" x14ac:dyDescent="0.3">
      <c r="A31" s="3" t="s">
        <v>201</v>
      </c>
      <c r="B31" s="3" t="s">
        <v>202</v>
      </c>
      <c r="C31" s="3" t="s">
        <v>67</v>
      </c>
      <c r="D31" s="3">
        <v>22.809000000000001</v>
      </c>
      <c r="E31" s="3">
        <v>15</v>
      </c>
      <c r="F31" s="1">
        <f t="shared" si="3"/>
        <v>37.808999999999997</v>
      </c>
      <c r="G31" s="1">
        <f t="shared" ref="G31:G36" si="7">IF(F31="","",RANK(F31,$F$14:$F$36,1))</f>
        <v>18</v>
      </c>
      <c r="H31" s="1">
        <f t="shared" si="5"/>
        <v>0</v>
      </c>
    </row>
    <row r="32" spans="1:8" ht="20.100000000000001" customHeight="1" x14ac:dyDescent="0.3">
      <c r="A32" s="3" t="s">
        <v>125</v>
      </c>
      <c r="B32" s="3" t="s">
        <v>126</v>
      </c>
      <c r="C32" s="3" t="s">
        <v>67</v>
      </c>
      <c r="D32" s="3">
        <v>24.471</v>
      </c>
      <c r="E32" s="3">
        <v>5</v>
      </c>
      <c r="F32" s="1">
        <f t="shared" si="3"/>
        <v>29.471</v>
      </c>
      <c r="G32" s="1">
        <f t="shared" si="7"/>
        <v>13</v>
      </c>
      <c r="H32" s="1">
        <f t="shared" si="5"/>
        <v>0</v>
      </c>
    </row>
    <row r="33" spans="1:8" ht="20.100000000000001" customHeight="1" x14ac:dyDescent="0.3">
      <c r="A33" s="3" t="s">
        <v>203</v>
      </c>
      <c r="B33" s="3" t="s">
        <v>204</v>
      </c>
      <c r="C33" s="3" t="s">
        <v>67</v>
      </c>
      <c r="D33" s="3">
        <v>22.495000000000001</v>
      </c>
      <c r="E33" s="3"/>
      <c r="F33" s="1">
        <f t="shared" si="3"/>
        <v>22.495000000000001</v>
      </c>
      <c r="G33" s="1">
        <f t="shared" si="7"/>
        <v>2</v>
      </c>
      <c r="H33" s="1">
        <f t="shared" si="5"/>
        <v>9</v>
      </c>
    </row>
    <row r="34" spans="1:8" ht="20.100000000000001" customHeight="1" x14ac:dyDescent="0.3">
      <c r="A34" s="3" t="s">
        <v>205</v>
      </c>
      <c r="B34" s="3" t="s">
        <v>206</v>
      </c>
      <c r="C34" s="3" t="s">
        <v>67</v>
      </c>
      <c r="D34" s="3">
        <v>26.658000000000001</v>
      </c>
      <c r="E34" s="3"/>
      <c r="F34" s="1">
        <f t="shared" si="3"/>
        <v>26.658000000000001</v>
      </c>
      <c r="G34" s="1">
        <f t="shared" si="7"/>
        <v>9</v>
      </c>
      <c r="H34" s="1">
        <f t="shared" si="5"/>
        <v>2</v>
      </c>
    </row>
    <row r="35" spans="1:8" ht="20.100000000000001" customHeight="1" x14ac:dyDescent="0.3">
      <c r="A35" s="3" t="s">
        <v>313</v>
      </c>
      <c r="B35" s="3" t="s">
        <v>314</v>
      </c>
      <c r="C35" s="3" t="s">
        <v>67</v>
      </c>
      <c r="D35" s="3">
        <v>24.533999999999999</v>
      </c>
      <c r="E35" s="3">
        <v>15</v>
      </c>
      <c r="F35" s="1">
        <f t="shared" si="3"/>
        <v>39.533999999999999</v>
      </c>
      <c r="G35" s="1">
        <f t="shared" si="7"/>
        <v>20</v>
      </c>
      <c r="H35" s="1">
        <f t="shared" si="5"/>
        <v>0</v>
      </c>
    </row>
    <row r="36" spans="1:8" ht="20.100000000000001" customHeight="1" x14ac:dyDescent="0.3">
      <c r="A36" s="3"/>
      <c r="B36" s="3"/>
      <c r="C36" s="3"/>
      <c r="D36" s="3"/>
      <c r="E36" s="3"/>
      <c r="F36" s="1" t="str">
        <f>IF(D36&lt;=0,"",D36+E36)</f>
        <v/>
      </c>
      <c r="G36" s="1" t="str">
        <f t="shared" si="7"/>
        <v/>
      </c>
      <c r="H36" s="1" t="str">
        <f t="shared" si="5"/>
        <v/>
      </c>
    </row>
    <row r="37" spans="1:8" ht="20.100000000000001" customHeight="1" x14ac:dyDescent="0.3">
      <c r="A37" s="43" t="s">
        <v>68</v>
      </c>
      <c r="B37" s="25"/>
      <c r="C37" s="25"/>
      <c r="D37" s="25"/>
      <c r="E37" s="25"/>
      <c r="F37" s="25"/>
      <c r="G37" s="25"/>
      <c r="H37" s="26"/>
    </row>
    <row r="38" spans="1:8" ht="20.100000000000001" customHeight="1" x14ac:dyDescent="0.3">
      <c r="A38" s="3" t="s">
        <v>142</v>
      </c>
      <c r="B38" s="3" t="s">
        <v>143</v>
      </c>
      <c r="C38" s="3" t="s">
        <v>68</v>
      </c>
      <c r="D38" s="3">
        <v>24.460999999999999</v>
      </c>
      <c r="E38" s="3"/>
      <c r="F38" s="1">
        <f t="shared" ref="F38:F55" si="8">IF(D38&lt;=0,"",D38+E38)</f>
        <v>24.460999999999999</v>
      </c>
      <c r="G38" s="1">
        <f t="shared" ref="G38:G54" si="9">IF(F38="","",RANK(F38,$F$38:$F$52,1))</f>
        <v>7</v>
      </c>
      <c r="H38" s="1">
        <f t="shared" ref="H38:H55" si="10">IF(G38="","",IF(G38&lt;=10,11-G38,0))</f>
        <v>4</v>
      </c>
    </row>
    <row r="39" spans="1:8" ht="20.100000000000001" customHeight="1" x14ac:dyDescent="0.3">
      <c r="A39" s="3" t="s">
        <v>207</v>
      </c>
      <c r="B39" s="3" t="s">
        <v>208</v>
      </c>
      <c r="C39" s="3" t="s">
        <v>68</v>
      </c>
      <c r="D39" s="3">
        <v>23.937000000000001</v>
      </c>
      <c r="E39" s="3"/>
      <c r="F39" s="1">
        <f t="shared" si="8"/>
        <v>23.937000000000001</v>
      </c>
      <c r="G39" s="1">
        <f t="shared" si="9"/>
        <v>4</v>
      </c>
      <c r="H39" s="1">
        <f t="shared" si="10"/>
        <v>7</v>
      </c>
    </row>
    <row r="40" spans="1:8" ht="20.100000000000001" customHeight="1" x14ac:dyDescent="0.3">
      <c r="A40" s="3" t="s">
        <v>211</v>
      </c>
      <c r="B40" s="3" t="s">
        <v>212</v>
      </c>
      <c r="C40" s="3" t="s">
        <v>68</v>
      </c>
      <c r="D40" s="3">
        <v>28.015000000000001</v>
      </c>
      <c r="E40" s="3">
        <v>5</v>
      </c>
      <c r="F40" s="1">
        <f t="shared" si="8"/>
        <v>33.015000000000001</v>
      </c>
      <c r="G40" s="1">
        <f t="shared" si="9"/>
        <v>13</v>
      </c>
      <c r="H40" s="1">
        <f t="shared" si="10"/>
        <v>0</v>
      </c>
    </row>
    <row r="41" spans="1:8" ht="20.100000000000001" customHeight="1" x14ac:dyDescent="0.3">
      <c r="A41" s="3" t="s">
        <v>213</v>
      </c>
      <c r="B41" s="3" t="s">
        <v>214</v>
      </c>
      <c r="C41" s="3" t="s">
        <v>68</v>
      </c>
      <c r="D41" s="3">
        <v>24.356999999999999</v>
      </c>
      <c r="E41" s="3"/>
      <c r="F41" s="1">
        <f t="shared" si="8"/>
        <v>24.356999999999999</v>
      </c>
      <c r="G41" s="1">
        <f t="shared" si="9"/>
        <v>6</v>
      </c>
      <c r="H41" s="1">
        <f t="shared" si="10"/>
        <v>5</v>
      </c>
    </row>
    <row r="42" spans="1:8" ht="20.100000000000001" customHeight="1" x14ac:dyDescent="0.3">
      <c r="A42" s="3" t="s">
        <v>215</v>
      </c>
      <c r="B42" s="3" t="s">
        <v>216</v>
      </c>
      <c r="C42" s="3" t="s">
        <v>68</v>
      </c>
      <c r="D42" s="3">
        <v>23.86</v>
      </c>
      <c r="E42" s="3"/>
      <c r="F42" s="1">
        <f t="shared" si="8"/>
        <v>23.86</v>
      </c>
      <c r="G42" s="1">
        <f t="shared" si="9"/>
        <v>3</v>
      </c>
      <c r="H42" s="1">
        <f t="shared" si="10"/>
        <v>8</v>
      </c>
    </row>
    <row r="43" spans="1:8" ht="20.100000000000001" customHeight="1" x14ac:dyDescent="0.3">
      <c r="A43" s="3" t="s">
        <v>217</v>
      </c>
      <c r="B43" s="3" t="s">
        <v>218</v>
      </c>
      <c r="C43" s="3" t="s">
        <v>68</v>
      </c>
      <c r="D43" s="3">
        <v>22.901</v>
      </c>
      <c r="E43" s="3">
        <v>5</v>
      </c>
      <c r="F43" s="1">
        <f t="shared" si="8"/>
        <v>27.901</v>
      </c>
      <c r="G43" s="1">
        <f t="shared" si="9"/>
        <v>11</v>
      </c>
      <c r="H43" s="1">
        <f t="shared" si="10"/>
        <v>0</v>
      </c>
    </row>
    <row r="44" spans="1:8" ht="20.100000000000001" customHeight="1" x14ac:dyDescent="0.3">
      <c r="A44" s="3" t="s">
        <v>219</v>
      </c>
      <c r="B44" s="3" t="s">
        <v>220</v>
      </c>
      <c r="C44" s="3" t="s">
        <v>68</v>
      </c>
      <c r="D44" s="3">
        <v>23.199000000000002</v>
      </c>
      <c r="E44" s="3"/>
      <c r="F44" s="1">
        <f t="shared" si="8"/>
        <v>23.199000000000002</v>
      </c>
      <c r="G44" s="1">
        <f t="shared" si="9"/>
        <v>2</v>
      </c>
      <c r="H44" s="1">
        <f t="shared" si="10"/>
        <v>9</v>
      </c>
    </row>
    <row r="45" spans="1:8" ht="20.100000000000001" customHeight="1" x14ac:dyDescent="0.3">
      <c r="A45" s="3" t="s">
        <v>138</v>
      </c>
      <c r="B45" s="3" t="s">
        <v>139</v>
      </c>
      <c r="C45" s="3" t="s">
        <v>68</v>
      </c>
      <c r="D45" s="3">
        <v>22.178999999999998</v>
      </c>
      <c r="E45" s="3">
        <v>5</v>
      </c>
      <c r="F45" s="1">
        <f t="shared" si="8"/>
        <v>27.178999999999998</v>
      </c>
      <c r="G45" s="1">
        <f t="shared" si="9"/>
        <v>10</v>
      </c>
      <c r="H45" s="1">
        <f t="shared" si="10"/>
        <v>1</v>
      </c>
    </row>
    <row r="46" spans="1:8" ht="20.100000000000001" customHeight="1" x14ac:dyDescent="0.3">
      <c r="A46" s="3" t="s">
        <v>140</v>
      </c>
      <c r="B46" s="3" t="s">
        <v>141</v>
      </c>
      <c r="C46" s="3" t="s">
        <v>68</v>
      </c>
      <c r="D46" s="3">
        <v>26.443999999999999</v>
      </c>
      <c r="E46" s="3"/>
      <c r="F46" s="1">
        <f t="shared" si="8"/>
        <v>26.443999999999999</v>
      </c>
      <c r="G46" s="1">
        <f t="shared" si="9"/>
        <v>9</v>
      </c>
      <c r="H46" s="1">
        <f t="shared" si="10"/>
        <v>2</v>
      </c>
    </row>
    <row r="47" spans="1:8" ht="20.100000000000001" customHeight="1" x14ac:dyDescent="0.3">
      <c r="A47" s="3" t="s">
        <v>127</v>
      </c>
      <c r="B47" s="3" t="s">
        <v>128</v>
      </c>
      <c r="C47" s="3" t="s">
        <v>68</v>
      </c>
      <c r="D47" s="3">
        <v>20.625</v>
      </c>
      <c r="E47" s="3">
        <v>5</v>
      </c>
      <c r="F47" s="1">
        <f t="shared" si="8"/>
        <v>25.625</v>
      </c>
      <c r="G47" s="1">
        <f t="shared" si="9"/>
        <v>8</v>
      </c>
      <c r="H47" s="1">
        <f t="shared" si="10"/>
        <v>3</v>
      </c>
    </row>
    <row r="48" spans="1:8" ht="20.100000000000001" customHeight="1" x14ac:dyDescent="0.3">
      <c r="A48" s="3" t="s">
        <v>80</v>
      </c>
      <c r="B48" s="3" t="s">
        <v>137</v>
      </c>
      <c r="C48" s="3" t="s">
        <v>68</v>
      </c>
      <c r="D48" s="3">
        <v>38.125</v>
      </c>
      <c r="E48" s="3">
        <v>10</v>
      </c>
      <c r="F48" s="1">
        <f t="shared" si="8"/>
        <v>48.125</v>
      </c>
      <c r="G48" s="1">
        <f t="shared" si="9"/>
        <v>14</v>
      </c>
      <c r="H48" s="1">
        <f t="shared" si="10"/>
        <v>0</v>
      </c>
    </row>
    <row r="49" spans="1:8" ht="20.100000000000001" customHeight="1" x14ac:dyDescent="0.3">
      <c r="A49" s="3" t="s">
        <v>221</v>
      </c>
      <c r="B49" s="3" t="s">
        <v>222</v>
      </c>
      <c r="C49" s="3" t="s">
        <v>68</v>
      </c>
      <c r="D49" s="3">
        <v>24.207000000000001</v>
      </c>
      <c r="E49" s="3">
        <v>5</v>
      </c>
      <c r="F49" s="1">
        <f t="shared" si="8"/>
        <v>29.207000000000001</v>
      </c>
      <c r="G49" s="1">
        <f t="shared" si="9"/>
        <v>12</v>
      </c>
      <c r="H49" s="1">
        <f t="shared" si="10"/>
        <v>0</v>
      </c>
    </row>
    <row r="50" spans="1:8" ht="20.100000000000001" customHeight="1" x14ac:dyDescent="0.3">
      <c r="A50" s="3" t="s">
        <v>223</v>
      </c>
      <c r="B50" s="3" t="s">
        <v>224</v>
      </c>
      <c r="C50" s="3" t="s">
        <v>68</v>
      </c>
      <c r="D50" s="3">
        <v>24.155999999999999</v>
      </c>
      <c r="E50" s="3"/>
      <c r="F50" s="1">
        <f t="shared" si="8"/>
        <v>24.155999999999999</v>
      </c>
      <c r="G50" s="1">
        <f t="shared" si="9"/>
        <v>5</v>
      </c>
      <c r="H50" s="1">
        <f t="shared" si="10"/>
        <v>6</v>
      </c>
    </row>
    <row r="51" spans="1:8" ht="20.100000000000001" customHeight="1" x14ac:dyDescent="0.3">
      <c r="A51" s="3" t="s">
        <v>225</v>
      </c>
      <c r="B51" s="3" t="s">
        <v>226</v>
      </c>
      <c r="C51" s="3" t="s">
        <v>68</v>
      </c>
      <c r="D51" s="3">
        <v>22.321999999999999</v>
      </c>
      <c r="E51" s="3"/>
      <c r="F51" s="1">
        <f t="shared" si="8"/>
        <v>22.321999999999999</v>
      </c>
      <c r="G51" s="1">
        <f t="shared" si="9"/>
        <v>1</v>
      </c>
      <c r="H51" s="1">
        <f t="shared" si="10"/>
        <v>10</v>
      </c>
    </row>
    <row r="52" spans="1:8" ht="20.100000000000001" customHeight="1" x14ac:dyDescent="0.3">
      <c r="A52" s="3"/>
      <c r="B52" s="3"/>
      <c r="C52" s="3" t="s">
        <v>68</v>
      </c>
      <c r="D52" s="3"/>
      <c r="E52" s="3"/>
      <c r="F52" s="1" t="str">
        <f t="shared" si="8"/>
        <v/>
      </c>
      <c r="G52" s="1" t="str">
        <f t="shared" si="9"/>
        <v/>
      </c>
      <c r="H52" s="1" t="str">
        <f t="shared" si="10"/>
        <v/>
      </c>
    </row>
    <row r="53" spans="1:8" ht="20.100000000000001" customHeight="1" x14ac:dyDescent="0.3">
      <c r="A53" s="1"/>
      <c r="B53" s="1"/>
      <c r="C53" s="1"/>
      <c r="D53" s="3"/>
      <c r="E53" s="17"/>
      <c r="F53" s="1" t="str">
        <f t="shared" si="8"/>
        <v/>
      </c>
      <c r="G53" s="1" t="str">
        <f t="shared" si="9"/>
        <v/>
      </c>
      <c r="H53" s="1" t="str">
        <f t="shared" si="10"/>
        <v/>
      </c>
    </row>
    <row r="54" spans="1:8" ht="20.100000000000001" customHeight="1" x14ac:dyDescent="0.3">
      <c r="A54" s="1"/>
      <c r="B54" s="1"/>
      <c r="C54" s="1"/>
      <c r="D54" s="3"/>
      <c r="E54" s="17"/>
      <c r="F54" s="1" t="str">
        <f t="shared" si="8"/>
        <v/>
      </c>
      <c r="G54" s="1" t="str">
        <f t="shared" si="9"/>
        <v/>
      </c>
      <c r="H54" s="1" t="str">
        <f t="shared" si="10"/>
        <v/>
      </c>
    </row>
    <row r="55" spans="1:8" ht="20.100000000000001" customHeight="1" x14ac:dyDescent="0.3">
      <c r="A55" s="6"/>
      <c r="B55" s="6"/>
      <c r="C55" s="6"/>
      <c r="D55" s="6"/>
      <c r="E55" s="6"/>
      <c r="F55" s="1" t="str">
        <f t="shared" si="8"/>
        <v/>
      </c>
      <c r="G55" s="1" t="str">
        <f>IF(F55="","",RANK(F55,$F$38:$F$55,1))</f>
        <v/>
      </c>
      <c r="H55" s="1" t="str">
        <f t="shared" si="10"/>
        <v/>
      </c>
    </row>
  </sheetData>
  <mergeCells count="5">
    <mergeCell ref="A4:H4"/>
    <mergeCell ref="A3:H3"/>
    <mergeCell ref="A13:H13"/>
    <mergeCell ref="A1:H1"/>
    <mergeCell ref="A37:H37"/>
  </mergeCells>
  <pageMargins left="0.25" right="0.25" top="0.75" bottom="0.75" header="0.3" footer="0.3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29"/>
  <sheetViews>
    <sheetView topLeftCell="A14" workbookViewId="0">
      <selection activeCell="H30" sqref="H30"/>
    </sheetView>
  </sheetViews>
  <sheetFormatPr defaultRowHeight="14.4" x14ac:dyDescent="0.3"/>
  <cols>
    <col min="1" max="1" width="22.6640625" customWidth="1"/>
    <col min="2" max="2" width="10.6640625" customWidth="1"/>
    <col min="3" max="3" width="37.6640625" customWidth="1"/>
    <col min="4" max="9" width="8.6640625" customWidth="1"/>
  </cols>
  <sheetData>
    <row r="1" spans="1:9" ht="46.5" customHeight="1" x14ac:dyDescent="0.9">
      <c r="A1" s="24" t="s">
        <v>0</v>
      </c>
      <c r="B1" s="25"/>
      <c r="C1" s="25"/>
      <c r="D1" s="25"/>
      <c r="E1" s="25"/>
      <c r="F1" s="25"/>
      <c r="G1" s="25"/>
      <c r="H1" s="25"/>
      <c r="I1" s="26"/>
    </row>
    <row r="2" spans="1:9" ht="20.100000000000001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customHeight="1" x14ac:dyDescent="0.5">
      <c r="A3" s="46" t="s">
        <v>69</v>
      </c>
      <c r="B3" s="25"/>
      <c r="C3" s="25"/>
      <c r="D3" s="25"/>
      <c r="E3" s="25"/>
      <c r="F3" s="25"/>
      <c r="G3" s="25"/>
      <c r="H3" s="25"/>
      <c r="I3" s="26"/>
    </row>
    <row r="4" spans="1:9" ht="20.100000000000001" customHeight="1" x14ac:dyDescent="0.3">
      <c r="A4" s="45" t="s">
        <v>70</v>
      </c>
      <c r="B4" s="25"/>
      <c r="C4" s="25"/>
      <c r="D4" s="25"/>
      <c r="E4" s="25"/>
      <c r="F4" s="25"/>
      <c r="G4" s="25"/>
      <c r="H4" s="25"/>
      <c r="I4" s="26"/>
    </row>
    <row r="5" spans="1:9" ht="20.100000000000001" customHeight="1" x14ac:dyDescent="0.3">
      <c r="A5" s="3" t="s">
        <v>227</v>
      </c>
      <c r="B5" s="3" t="s">
        <v>228</v>
      </c>
      <c r="C5" s="3" t="s">
        <v>229</v>
      </c>
      <c r="D5" s="3"/>
      <c r="E5" s="3"/>
      <c r="F5" s="3"/>
      <c r="G5" s="1" t="str">
        <f>IF(D5&lt;=0,"",D5+E5-F5)</f>
        <v/>
      </c>
      <c r="H5" s="1" t="s">
        <v>317</v>
      </c>
      <c r="I5" s="1">
        <f>IF(H5="","",IF(H5&lt;=10,11-H5,0))</f>
        <v>0</v>
      </c>
    </row>
    <row r="6" spans="1:9" ht="20.100000000000001" customHeight="1" x14ac:dyDescent="0.3">
      <c r="A6" s="3" t="s">
        <v>230</v>
      </c>
      <c r="B6" s="3" t="s">
        <v>231</v>
      </c>
      <c r="C6" s="3" t="s">
        <v>229</v>
      </c>
      <c r="D6" s="3"/>
      <c r="E6" s="3"/>
      <c r="F6" s="3"/>
      <c r="G6" s="1" t="str">
        <f>IF(D6&lt;=0,"",D6+E6-F6)</f>
        <v/>
      </c>
      <c r="H6" s="1" t="s">
        <v>317</v>
      </c>
      <c r="I6" s="1">
        <f>IF(H6="","",IF(H6&lt;=10,11-H6,0))</f>
        <v>0</v>
      </c>
    </row>
    <row r="7" spans="1:9" ht="20.100000000000001" customHeight="1" x14ac:dyDescent="0.3">
      <c r="A7" s="3"/>
      <c r="B7" s="3"/>
      <c r="C7" s="3"/>
      <c r="D7" s="3"/>
      <c r="E7" s="3"/>
      <c r="F7" s="3"/>
      <c r="G7" s="1"/>
      <c r="H7" s="1"/>
      <c r="I7" s="1"/>
    </row>
    <row r="8" spans="1:9" ht="20.100000000000001" customHeight="1" x14ac:dyDescent="0.3">
      <c r="A8" s="45" t="s">
        <v>71</v>
      </c>
      <c r="B8" s="25"/>
      <c r="C8" s="25"/>
      <c r="D8" s="25"/>
      <c r="E8" s="25"/>
      <c r="F8" s="25"/>
      <c r="G8" s="25"/>
      <c r="H8" s="25"/>
      <c r="I8" s="26"/>
    </row>
    <row r="9" spans="1:9" ht="20.100000000000001" customHeight="1" x14ac:dyDescent="0.3">
      <c r="A9" s="3" t="s">
        <v>232</v>
      </c>
      <c r="B9" s="3" t="s">
        <v>233</v>
      </c>
      <c r="C9" s="3" t="s">
        <v>71</v>
      </c>
      <c r="D9" s="3">
        <v>28</v>
      </c>
      <c r="E9" s="3">
        <v>28</v>
      </c>
      <c r="F9" s="3"/>
      <c r="G9" s="1">
        <f>IF(D9&lt;=0,"",D9+E9-F9)</f>
        <v>56</v>
      </c>
      <c r="H9" s="1">
        <f>IF(G9="","",RANK(G9,$G$9:$G$9,0))</f>
        <v>1</v>
      </c>
      <c r="I9" s="1">
        <f>IF(H9="","",IF(H9&lt;=10,11-H9,0))</f>
        <v>10</v>
      </c>
    </row>
    <row r="10" spans="1:9" ht="20.100000000000001" customHeight="1" x14ac:dyDescent="0.3">
      <c r="A10" s="3"/>
      <c r="B10" s="20"/>
      <c r="C10" s="20"/>
      <c r="D10" s="20"/>
      <c r="E10" s="20"/>
      <c r="F10" s="20"/>
      <c r="G10" s="18"/>
      <c r="H10" s="18"/>
      <c r="I10" s="19"/>
    </row>
    <row r="11" spans="1:9" ht="20.100000000000001" customHeight="1" x14ac:dyDescent="0.3">
      <c r="A11" s="45" t="s">
        <v>72</v>
      </c>
      <c r="B11" s="25"/>
      <c r="C11" s="25"/>
      <c r="D11" s="25"/>
      <c r="E11" s="25"/>
      <c r="F11" s="25"/>
      <c r="G11" s="25"/>
      <c r="H11" s="25"/>
      <c r="I11" s="26"/>
    </row>
    <row r="12" spans="1:9" ht="20.100000000000001" customHeight="1" x14ac:dyDescent="0.3">
      <c r="A12" s="3" t="s">
        <v>183</v>
      </c>
      <c r="B12" s="3" t="s">
        <v>184</v>
      </c>
      <c r="C12" s="3" t="s">
        <v>72</v>
      </c>
      <c r="D12" s="3">
        <v>32</v>
      </c>
      <c r="E12" s="3">
        <v>33</v>
      </c>
      <c r="F12" s="3"/>
      <c r="G12" s="1">
        <f t="shared" ref="G12:G18" si="0">IF(D12&lt;=0,"",D12+E12-F12)</f>
        <v>65</v>
      </c>
      <c r="H12" s="1">
        <f t="shared" ref="H12:H18" si="1">IF(G12="","",RANK(G12,$G$12:$G$18,0))</f>
        <v>1</v>
      </c>
      <c r="I12" s="1">
        <f t="shared" ref="I12:I18" si="2">IF(H12="","",IF(H12&lt;=10,11-H12,0))</f>
        <v>10</v>
      </c>
    </row>
    <row r="13" spans="1:9" ht="20.100000000000001" customHeight="1" x14ac:dyDescent="0.3">
      <c r="A13" s="3" t="s">
        <v>234</v>
      </c>
      <c r="B13" s="3" t="s">
        <v>235</v>
      </c>
      <c r="C13" s="3" t="s">
        <v>72</v>
      </c>
      <c r="D13" s="3">
        <v>31</v>
      </c>
      <c r="E13" s="3">
        <v>27</v>
      </c>
      <c r="F13" s="3"/>
      <c r="G13" s="1">
        <f t="shared" si="0"/>
        <v>58</v>
      </c>
      <c r="H13" s="1">
        <f t="shared" si="1"/>
        <v>4</v>
      </c>
      <c r="I13" s="1">
        <f t="shared" si="2"/>
        <v>7</v>
      </c>
    </row>
    <row r="14" spans="1:9" ht="20.100000000000001" customHeight="1" x14ac:dyDescent="0.3">
      <c r="A14" s="3" t="s">
        <v>236</v>
      </c>
      <c r="B14" s="3" t="s">
        <v>237</v>
      </c>
      <c r="C14" s="3" t="s">
        <v>72</v>
      </c>
      <c r="D14" s="3"/>
      <c r="E14" s="3"/>
      <c r="F14" s="3"/>
      <c r="G14" s="1" t="str">
        <f t="shared" si="0"/>
        <v/>
      </c>
      <c r="H14" s="1" t="s">
        <v>317</v>
      </c>
      <c r="I14" s="1">
        <f t="shared" si="2"/>
        <v>0</v>
      </c>
    </row>
    <row r="15" spans="1:9" ht="20.100000000000001" customHeight="1" x14ac:dyDescent="0.3">
      <c r="A15" s="3" t="s">
        <v>101</v>
      </c>
      <c r="B15" s="3" t="s">
        <v>102</v>
      </c>
      <c r="C15" s="3" t="s">
        <v>72</v>
      </c>
      <c r="D15" s="3">
        <v>33</v>
      </c>
      <c r="E15" s="3">
        <v>30</v>
      </c>
      <c r="F15" s="3"/>
      <c r="G15" s="1">
        <f t="shared" si="0"/>
        <v>63</v>
      </c>
      <c r="H15" s="1">
        <f t="shared" si="1"/>
        <v>2</v>
      </c>
      <c r="I15" s="1">
        <f t="shared" si="2"/>
        <v>9</v>
      </c>
    </row>
    <row r="16" spans="1:9" ht="20.100000000000001" customHeight="1" x14ac:dyDescent="0.3">
      <c r="A16" s="3" t="s">
        <v>238</v>
      </c>
      <c r="B16" s="3" t="s">
        <v>239</v>
      </c>
      <c r="C16" s="3" t="s">
        <v>72</v>
      </c>
      <c r="D16" s="3"/>
      <c r="E16" s="3"/>
      <c r="F16" s="3"/>
      <c r="G16" s="1" t="str">
        <f t="shared" si="0"/>
        <v/>
      </c>
      <c r="H16" s="1" t="s">
        <v>317</v>
      </c>
      <c r="I16" s="1">
        <f t="shared" si="2"/>
        <v>0</v>
      </c>
    </row>
    <row r="17" spans="1:13" ht="20.100000000000001" customHeight="1" x14ac:dyDescent="0.3">
      <c r="A17" s="3" t="s">
        <v>250</v>
      </c>
      <c r="B17" s="3" t="s">
        <v>251</v>
      </c>
      <c r="C17" s="3" t="s">
        <v>72</v>
      </c>
      <c r="D17" s="3">
        <v>31</v>
      </c>
      <c r="E17" s="3">
        <v>31</v>
      </c>
      <c r="F17" s="3"/>
      <c r="G17" s="1">
        <f t="shared" si="0"/>
        <v>62</v>
      </c>
      <c r="H17" s="1">
        <f t="shared" si="1"/>
        <v>3</v>
      </c>
      <c r="I17" s="1">
        <f t="shared" si="2"/>
        <v>8</v>
      </c>
    </row>
    <row r="18" spans="1:13" ht="20.100000000000001" customHeight="1" x14ac:dyDescent="0.3">
      <c r="A18" s="3" t="s">
        <v>240</v>
      </c>
      <c r="B18" s="3" t="s">
        <v>241</v>
      </c>
      <c r="C18" s="3" t="s">
        <v>72</v>
      </c>
      <c r="D18" s="3"/>
      <c r="E18" s="3"/>
      <c r="F18" s="3"/>
      <c r="G18" s="1" t="str">
        <f t="shared" si="0"/>
        <v/>
      </c>
      <c r="H18" s="1" t="str">
        <f t="shared" si="1"/>
        <v/>
      </c>
      <c r="I18" s="1" t="str">
        <f t="shared" si="2"/>
        <v/>
      </c>
    </row>
    <row r="19" spans="1:13" ht="20.100000000000001" customHeight="1" x14ac:dyDescent="0.3">
      <c r="A19" s="45" t="s">
        <v>73</v>
      </c>
      <c r="B19" s="25"/>
      <c r="C19" s="25"/>
      <c r="D19" s="25"/>
      <c r="E19" s="25"/>
      <c r="F19" s="25"/>
      <c r="G19" s="25"/>
      <c r="H19" s="25"/>
      <c r="I19" s="26"/>
    </row>
    <row r="20" spans="1:13" ht="20.100000000000001" customHeight="1" x14ac:dyDescent="0.3">
      <c r="A20" s="3" t="s">
        <v>242</v>
      </c>
      <c r="B20" s="3" t="s">
        <v>243</v>
      </c>
      <c r="C20" s="3" t="s">
        <v>73</v>
      </c>
      <c r="D20" s="3"/>
      <c r="E20" s="3"/>
      <c r="F20" s="3"/>
      <c r="G20" s="1" t="str">
        <f t="shared" ref="G20:G29" si="3">IF(D20&lt;=0,"",D20+E20-F20)</f>
        <v/>
      </c>
      <c r="H20" s="1" t="s">
        <v>317</v>
      </c>
      <c r="I20" s="1">
        <f t="shared" ref="I20:I29" si="4">IF(H20="","",IF(H20&lt;=10,11-H20,0))</f>
        <v>0</v>
      </c>
      <c r="M20" s="2"/>
    </row>
    <row r="21" spans="1:13" ht="20.100000000000001" customHeight="1" x14ac:dyDescent="0.3">
      <c r="A21" s="3" t="s">
        <v>244</v>
      </c>
      <c r="B21" s="3" t="s">
        <v>245</v>
      </c>
      <c r="C21" s="3" t="s">
        <v>73</v>
      </c>
      <c r="D21" s="3"/>
      <c r="E21" s="3"/>
      <c r="F21" s="3"/>
      <c r="G21" s="1" t="str">
        <f t="shared" si="3"/>
        <v/>
      </c>
      <c r="H21" s="1" t="s">
        <v>317</v>
      </c>
      <c r="I21" s="1">
        <f t="shared" si="4"/>
        <v>0</v>
      </c>
    </row>
    <row r="22" spans="1:13" ht="20.100000000000001" customHeight="1" x14ac:dyDescent="0.3">
      <c r="A22" s="21" t="s">
        <v>107</v>
      </c>
      <c r="B22" s="21" t="s">
        <v>108</v>
      </c>
      <c r="C22" s="21" t="s">
        <v>73</v>
      </c>
      <c r="D22" s="21" t="s">
        <v>312</v>
      </c>
      <c r="E22" s="21" t="s">
        <v>312</v>
      </c>
      <c r="F22" s="21" t="s">
        <v>312</v>
      </c>
      <c r="G22" s="21" t="s">
        <v>312</v>
      </c>
      <c r="H22" s="21" t="s">
        <v>312</v>
      </c>
      <c r="I22" s="21" t="s">
        <v>312</v>
      </c>
    </row>
    <row r="23" spans="1:13" ht="20.100000000000001" customHeight="1" x14ac:dyDescent="0.3">
      <c r="A23" s="3" t="s">
        <v>246</v>
      </c>
      <c r="B23" s="3" t="s">
        <v>247</v>
      </c>
      <c r="C23" s="3" t="s">
        <v>73</v>
      </c>
      <c r="D23" s="3"/>
      <c r="E23" s="3"/>
      <c r="F23" s="3"/>
      <c r="G23" s="1" t="str">
        <f t="shared" si="3"/>
        <v/>
      </c>
      <c r="H23" s="1" t="s">
        <v>317</v>
      </c>
      <c r="I23" s="1">
        <f t="shared" si="4"/>
        <v>0</v>
      </c>
    </row>
    <row r="24" spans="1:13" ht="20.100000000000001" customHeight="1" x14ac:dyDescent="0.3">
      <c r="A24" s="3" t="s">
        <v>248</v>
      </c>
      <c r="B24" s="3" t="s">
        <v>249</v>
      </c>
      <c r="C24" s="3" t="s">
        <v>73</v>
      </c>
      <c r="D24" s="3"/>
      <c r="E24" s="3"/>
      <c r="F24" s="3"/>
      <c r="G24" s="1" t="str">
        <f t="shared" si="3"/>
        <v/>
      </c>
      <c r="H24" s="1" t="s">
        <v>317</v>
      </c>
      <c r="I24" s="1">
        <f t="shared" si="4"/>
        <v>0</v>
      </c>
    </row>
    <row r="25" spans="1:13" ht="20.100000000000001" customHeight="1" x14ac:dyDescent="0.3">
      <c r="A25" s="3" t="s">
        <v>252</v>
      </c>
      <c r="B25" s="3" t="s">
        <v>253</v>
      </c>
      <c r="C25" s="3" t="s">
        <v>73</v>
      </c>
      <c r="D25" s="3"/>
      <c r="E25" s="3"/>
      <c r="F25" s="3"/>
      <c r="G25" s="1" t="str">
        <f t="shared" si="3"/>
        <v/>
      </c>
      <c r="H25" s="1" t="s">
        <v>317</v>
      </c>
      <c r="I25" s="1">
        <f t="shared" si="4"/>
        <v>0</v>
      </c>
    </row>
    <row r="26" spans="1:13" ht="20.100000000000001" customHeight="1" x14ac:dyDescent="0.3">
      <c r="A26" s="3" t="s">
        <v>254</v>
      </c>
      <c r="B26" s="3" t="s">
        <v>255</v>
      </c>
      <c r="C26" s="3" t="s">
        <v>73</v>
      </c>
      <c r="D26" s="3">
        <v>30</v>
      </c>
      <c r="E26" s="3">
        <v>32</v>
      </c>
      <c r="F26" s="3"/>
      <c r="G26" s="1">
        <f t="shared" si="3"/>
        <v>62</v>
      </c>
      <c r="H26" s="1">
        <f t="shared" ref="H26:H27" si="5">IF(G26="","",RANK(G26,$G$20:$G$28,0))</f>
        <v>1</v>
      </c>
      <c r="I26" s="1">
        <f t="shared" si="4"/>
        <v>10</v>
      </c>
    </row>
    <row r="27" spans="1:13" ht="20.100000000000001" customHeight="1" x14ac:dyDescent="0.3">
      <c r="A27" s="3" t="s">
        <v>256</v>
      </c>
      <c r="B27" s="3" t="s">
        <v>257</v>
      </c>
      <c r="C27" s="3" t="s">
        <v>73</v>
      </c>
      <c r="D27" s="3">
        <v>31</v>
      </c>
      <c r="E27" s="3">
        <v>31</v>
      </c>
      <c r="F27" s="3"/>
      <c r="G27" s="1">
        <f t="shared" si="3"/>
        <v>62</v>
      </c>
      <c r="H27" s="1">
        <f t="shared" si="5"/>
        <v>1</v>
      </c>
      <c r="I27" s="1">
        <f t="shared" si="4"/>
        <v>10</v>
      </c>
    </row>
    <row r="28" spans="1:13" ht="20.100000000000001" customHeight="1" x14ac:dyDescent="0.3">
      <c r="A28" s="3" t="s">
        <v>109</v>
      </c>
      <c r="B28" s="3" t="s">
        <v>110</v>
      </c>
      <c r="C28" s="3" t="s">
        <v>73</v>
      </c>
      <c r="D28" s="3"/>
      <c r="E28" s="3"/>
      <c r="F28" s="3"/>
      <c r="G28" s="1" t="str">
        <f t="shared" si="3"/>
        <v/>
      </c>
      <c r="H28" s="1" t="s">
        <v>317</v>
      </c>
      <c r="I28" s="1">
        <f t="shared" si="4"/>
        <v>0</v>
      </c>
    </row>
    <row r="29" spans="1:13" ht="19.95" customHeight="1" x14ac:dyDescent="0.3">
      <c r="A29" s="3" t="s">
        <v>145</v>
      </c>
      <c r="B29" s="3" t="s">
        <v>146</v>
      </c>
      <c r="C29" s="3" t="s">
        <v>300</v>
      </c>
      <c r="D29" s="3"/>
      <c r="E29" s="3"/>
      <c r="F29" s="3"/>
      <c r="G29" s="1" t="str">
        <f t="shared" si="3"/>
        <v/>
      </c>
      <c r="H29" s="1" t="s">
        <v>317</v>
      </c>
      <c r="I29" s="1">
        <f t="shared" si="4"/>
        <v>0</v>
      </c>
    </row>
  </sheetData>
  <mergeCells count="6">
    <mergeCell ref="A19:I19"/>
    <mergeCell ref="A1:I1"/>
    <mergeCell ref="A8:I8"/>
    <mergeCell ref="A3:I3"/>
    <mergeCell ref="A11:I11"/>
    <mergeCell ref="A4:I4"/>
  </mergeCells>
  <phoneticPr fontId="8" type="noConversion"/>
  <pageMargins left="0.25" right="0.25" top="0.75" bottom="0.75" header="0.3" footer="0.3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5"/>
  <sheetViews>
    <sheetView workbookViewId="0">
      <selection activeCell="A10" sqref="A10:I10"/>
    </sheetView>
  </sheetViews>
  <sheetFormatPr defaultRowHeight="14.4" x14ac:dyDescent="0.3"/>
  <cols>
    <col min="1" max="1" width="22.6640625" customWidth="1"/>
    <col min="2" max="2" width="10.6640625" customWidth="1"/>
    <col min="3" max="3" width="37.6640625" customWidth="1"/>
    <col min="4" max="9" width="8.6640625" customWidth="1"/>
  </cols>
  <sheetData>
    <row r="1" spans="1:9" ht="46.5" customHeight="1" x14ac:dyDescent="0.9">
      <c r="A1" s="24" t="s">
        <v>0</v>
      </c>
      <c r="B1" s="25"/>
      <c r="C1" s="25"/>
      <c r="D1" s="25"/>
      <c r="E1" s="25"/>
      <c r="F1" s="25"/>
      <c r="G1" s="25"/>
      <c r="H1" s="25"/>
      <c r="I1" s="26"/>
    </row>
    <row r="2" spans="1:9" ht="20.100000000000001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customHeight="1" x14ac:dyDescent="0.6">
      <c r="A3" s="48" t="s">
        <v>74</v>
      </c>
      <c r="B3" s="25"/>
      <c r="C3" s="25"/>
      <c r="D3" s="25"/>
      <c r="E3" s="25"/>
      <c r="F3" s="25"/>
      <c r="G3" s="25"/>
      <c r="H3" s="25"/>
      <c r="I3" s="26"/>
    </row>
    <row r="4" spans="1:9" ht="20.100000000000001" customHeight="1" x14ac:dyDescent="0.3">
      <c r="A4" s="47" t="s">
        <v>75</v>
      </c>
      <c r="B4" s="25"/>
      <c r="C4" s="25"/>
      <c r="D4" s="25"/>
      <c r="E4" s="25"/>
      <c r="F4" s="25"/>
      <c r="G4" s="25"/>
      <c r="H4" s="25"/>
      <c r="I4" s="26"/>
    </row>
    <row r="5" spans="1:9" ht="20.100000000000001" customHeight="1" x14ac:dyDescent="0.3">
      <c r="A5" s="3" t="s">
        <v>258</v>
      </c>
      <c r="B5" s="3" t="s">
        <v>259</v>
      </c>
      <c r="C5" s="3" t="s">
        <v>75</v>
      </c>
      <c r="D5" s="3">
        <v>31</v>
      </c>
      <c r="E5" s="3">
        <v>30</v>
      </c>
      <c r="F5" s="3"/>
      <c r="G5" s="1">
        <f>IF(D5&lt;=0,"",D5+E5-F5)</f>
        <v>61</v>
      </c>
      <c r="H5" s="1">
        <f>IF(G5="","",RANK(G5,$G$5:$G$5,0))</f>
        <v>1</v>
      </c>
      <c r="I5" s="1">
        <f>IF(H5="","",IF(H5&lt;=10,11-H5,0))</f>
        <v>10</v>
      </c>
    </row>
    <row r="6" spans="1:9" ht="20.100000000000001" customHeight="1" x14ac:dyDescent="0.3">
      <c r="A6" s="3"/>
      <c r="B6" s="20"/>
      <c r="C6" s="20"/>
      <c r="D6" s="20"/>
      <c r="E6" s="20"/>
      <c r="F6" s="20"/>
      <c r="G6" s="18"/>
      <c r="H6" s="18"/>
      <c r="I6" s="19"/>
    </row>
    <row r="7" spans="1:9" ht="20.100000000000001" customHeight="1" x14ac:dyDescent="0.3">
      <c r="A7" s="47" t="s">
        <v>76</v>
      </c>
      <c r="B7" s="25"/>
      <c r="C7" s="25"/>
      <c r="D7" s="25"/>
      <c r="E7" s="25"/>
      <c r="F7" s="25"/>
      <c r="G7" s="25"/>
      <c r="H7" s="25"/>
      <c r="I7" s="26"/>
    </row>
    <row r="8" spans="1:9" ht="20.100000000000001" customHeight="1" x14ac:dyDescent="0.3">
      <c r="A8" s="3" t="s">
        <v>211</v>
      </c>
      <c r="B8" s="3" t="s">
        <v>212</v>
      </c>
      <c r="C8" s="3" t="s">
        <v>76</v>
      </c>
      <c r="D8" s="3">
        <v>30</v>
      </c>
      <c r="E8" s="3">
        <v>30</v>
      </c>
      <c r="F8" s="3"/>
      <c r="G8" s="1">
        <f>IF(D8&lt;=0,"",D8+E8-F8)</f>
        <v>60</v>
      </c>
      <c r="H8" s="1">
        <f>IF(G8="","",RANK(G8,$G$8:$G$8,0))</f>
        <v>1</v>
      </c>
      <c r="I8" s="1">
        <f>IF(H8="","",IF(H8&lt;=10,11-H8,0))</f>
        <v>10</v>
      </c>
    </row>
    <row r="9" spans="1:9" ht="20.100000000000001" customHeight="1" x14ac:dyDescent="0.3">
      <c r="A9" s="3" t="s">
        <v>260</v>
      </c>
      <c r="B9" s="3" t="s">
        <v>261</v>
      </c>
      <c r="C9" s="3" t="s">
        <v>76</v>
      </c>
      <c r="D9" s="3">
        <v>27</v>
      </c>
      <c r="E9" s="3">
        <v>28</v>
      </c>
      <c r="F9" s="3"/>
      <c r="G9" s="1">
        <f>IF(D9&lt;=0,"",D9+E9-F9)</f>
        <v>55</v>
      </c>
      <c r="H9" s="1">
        <v>2</v>
      </c>
      <c r="I9" s="1">
        <v>9</v>
      </c>
    </row>
    <row r="10" spans="1:9" ht="20.100000000000001" customHeight="1" x14ac:dyDescent="0.3">
      <c r="A10" s="47" t="s">
        <v>77</v>
      </c>
      <c r="B10" s="25"/>
      <c r="C10" s="25"/>
      <c r="D10" s="25"/>
      <c r="E10" s="25"/>
      <c r="F10" s="25"/>
      <c r="G10" s="25"/>
      <c r="H10" s="25"/>
      <c r="I10" s="26"/>
    </row>
    <row r="11" spans="1:9" ht="20.100000000000001" customHeight="1" x14ac:dyDescent="0.3">
      <c r="A11" s="3" t="s">
        <v>264</v>
      </c>
      <c r="B11" s="3" t="s">
        <v>265</v>
      </c>
      <c r="C11" s="3" t="s">
        <v>266</v>
      </c>
      <c r="D11" s="3">
        <v>33</v>
      </c>
      <c r="E11" s="3">
        <v>32</v>
      </c>
      <c r="F11" s="3"/>
      <c r="G11" s="1">
        <f>IF(D11&lt;=0,"",D11+E11-F11)</f>
        <v>65</v>
      </c>
      <c r="H11" s="1">
        <v>1</v>
      </c>
      <c r="I11" s="1">
        <v>10</v>
      </c>
    </row>
    <row r="12" spans="1:9" ht="20.100000000000001" customHeight="1" x14ac:dyDescent="0.3">
      <c r="A12" s="3" t="s">
        <v>262</v>
      </c>
      <c r="B12" s="3" t="s">
        <v>263</v>
      </c>
      <c r="C12" s="3" t="s">
        <v>77</v>
      </c>
      <c r="D12" s="3"/>
      <c r="E12" s="3"/>
      <c r="F12" s="3"/>
      <c r="G12" s="1" t="str">
        <f>IF(D12&lt;=0,"",D12+E12-F12)</f>
        <v/>
      </c>
      <c r="H12" s="1" t="s">
        <v>317</v>
      </c>
      <c r="I12" s="1">
        <f>IF(H12="","",IF(H12&lt;=10,11-H12,0))</f>
        <v>0</v>
      </c>
    </row>
    <row r="14" spans="1:9" ht="20.100000000000001" customHeight="1" x14ac:dyDescent="0.3"/>
    <row r="15" spans="1:9" ht="20.100000000000001" customHeight="1" x14ac:dyDescent="0.3"/>
    <row r="16" spans="1:9" ht="20.100000000000001" customHeight="1" x14ac:dyDescent="0.3"/>
    <row r="17" ht="20.100000000000001" customHeight="1" x14ac:dyDescent="0.3"/>
    <row r="18" ht="20.100000000000001" customHeight="1" x14ac:dyDescent="0.3"/>
    <row r="19" ht="20.100000000000001" customHeight="1" x14ac:dyDescent="0.3"/>
    <row r="20" ht="20.100000000000001" customHeight="1" x14ac:dyDescent="0.3"/>
    <row r="21" ht="20.100000000000001" customHeight="1" x14ac:dyDescent="0.3"/>
    <row r="22" ht="20.100000000000001" customHeight="1" x14ac:dyDescent="0.3"/>
    <row r="23" ht="20.100000000000001" customHeight="1" x14ac:dyDescent="0.3"/>
    <row r="24" ht="20.100000000000001" customHeight="1" x14ac:dyDescent="0.3"/>
    <row r="25" ht="20.100000000000001" customHeight="1" x14ac:dyDescent="0.3"/>
    <row r="26" ht="20.100000000000001" customHeight="1" x14ac:dyDescent="0.3"/>
    <row r="27" ht="20.100000000000001" customHeight="1" x14ac:dyDescent="0.3"/>
    <row r="28" ht="20.100000000000001" customHeight="1" x14ac:dyDescent="0.3"/>
    <row r="29" ht="20.100000000000001" customHeight="1" x14ac:dyDescent="0.3"/>
    <row r="30" ht="20.100000000000001" customHeight="1" x14ac:dyDescent="0.3"/>
    <row r="31" ht="20.100000000000001" customHeight="1" x14ac:dyDescent="0.3"/>
    <row r="32" ht="20.100000000000001" customHeight="1" x14ac:dyDescent="0.3"/>
    <row r="33" ht="20.100000000000001" customHeight="1" x14ac:dyDescent="0.3"/>
    <row r="34" ht="20.100000000000001" customHeight="1" x14ac:dyDescent="0.3"/>
    <row r="35" ht="20.100000000000001" customHeight="1" x14ac:dyDescent="0.3"/>
  </sheetData>
  <mergeCells count="5">
    <mergeCell ref="A7:I7"/>
    <mergeCell ref="A1:I1"/>
    <mergeCell ref="A3:I3"/>
    <mergeCell ref="A10:I10"/>
    <mergeCell ref="A4:I4"/>
  </mergeCells>
  <pageMargins left="0.25" right="0.25" top="0.75" bottom="0.75" header="0.3" footer="0.3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23"/>
  <sheetViews>
    <sheetView workbookViewId="0">
      <selection activeCell="H10" sqref="H10"/>
    </sheetView>
  </sheetViews>
  <sheetFormatPr defaultRowHeight="14.4" x14ac:dyDescent="0.3"/>
  <cols>
    <col min="1" max="1" width="22.6640625" customWidth="1"/>
    <col min="2" max="2" width="10.6640625" customWidth="1"/>
    <col min="3" max="3" width="15.6640625" customWidth="1"/>
    <col min="4" max="9" width="10.6640625" customWidth="1"/>
  </cols>
  <sheetData>
    <row r="1" spans="1:9" ht="46.5" customHeight="1" x14ac:dyDescent="0.9">
      <c r="A1" s="24" t="s">
        <v>0</v>
      </c>
      <c r="B1" s="25"/>
      <c r="C1" s="25"/>
      <c r="D1" s="25"/>
      <c r="E1" s="25"/>
      <c r="F1" s="25"/>
      <c r="G1" s="25"/>
      <c r="H1" s="25"/>
      <c r="I1" s="26"/>
    </row>
    <row r="2" spans="1:9" ht="20.100000000000001" customHeight="1" x14ac:dyDescent="0.3">
      <c r="A2" s="1" t="s">
        <v>1</v>
      </c>
      <c r="B2" s="1" t="s">
        <v>2</v>
      </c>
      <c r="C2" s="1" t="s">
        <v>93</v>
      </c>
      <c r="D2" s="1" t="s">
        <v>267</v>
      </c>
      <c r="E2" s="1" t="s">
        <v>115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customHeight="1" thickBot="1" x14ac:dyDescent="0.55000000000000004">
      <c r="A3" s="49" t="s">
        <v>78</v>
      </c>
      <c r="B3" s="50"/>
      <c r="C3" s="50"/>
      <c r="D3" s="50"/>
      <c r="E3" s="50"/>
      <c r="F3" s="50"/>
      <c r="G3" s="50"/>
      <c r="H3" s="50"/>
      <c r="I3" s="51"/>
    </row>
    <row r="4" spans="1:9" ht="20.100000000000001" customHeight="1" thickBot="1" x14ac:dyDescent="0.35">
      <c r="A4" s="11"/>
      <c r="B4" s="12"/>
      <c r="C4" s="12"/>
      <c r="D4" s="12"/>
      <c r="E4" s="12"/>
      <c r="F4" s="12"/>
      <c r="G4" s="12"/>
      <c r="H4" s="12"/>
      <c r="I4" s="13"/>
    </row>
    <row r="5" spans="1:9" ht="20.100000000000001" customHeight="1" x14ac:dyDescent="0.3">
      <c r="A5" s="7" t="s">
        <v>79</v>
      </c>
      <c r="B5" s="8" t="s">
        <v>270</v>
      </c>
      <c r="C5" s="8" t="s">
        <v>78</v>
      </c>
      <c r="D5" s="8" t="s">
        <v>269</v>
      </c>
      <c r="E5" s="52"/>
      <c r="F5" s="52"/>
      <c r="G5" s="52"/>
      <c r="H5" s="52" t="s">
        <v>320</v>
      </c>
      <c r="I5" s="54"/>
    </row>
    <row r="6" spans="1:9" ht="20.100000000000001" customHeight="1" thickBot="1" x14ac:dyDescent="0.35">
      <c r="A6" s="9" t="s">
        <v>311</v>
      </c>
      <c r="B6" s="10" t="s">
        <v>271</v>
      </c>
      <c r="C6" s="10" t="s">
        <v>78</v>
      </c>
      <c r="D6" s="10" t="s">
        <v>268</v>
      </c>
      <c r="E6" s="53"/>
      <c r="F6" s="53"/>
      <c r="G6" s="53"/>
      <c r="H6" s="53"/>
      <c r="I6" s="55"/>
    </row>
    <row r="7" spans="1:9" ht="20.100000000000001" customHeight="1" thickBot="1" x14ac:dyDescent="0.35">
      <c r="A7" s="11"/>
      <c r="B7" s="12"/>
      <c r="C7" s="12"/>
      <c r="D7" s="12"/>
      <c r="E7" s="12"/>
      <c r="F7" s="12"/>
      <c r="G7" s="12"/>
      <c r="H7" s="12"/>
      <c r="I7" s="13"/>
    </row>
    <row r="8" spans="1:9" ht="20.100000000000001" customHeight="1" x14ac:dyDescent="0.3">
      <c r="A8" s="7" t="s">
        <v>80</v>
      </c>
      <c r="B8" s="8" t="s">
        <v>137</v>
      </c>
      <c r="C8" s="8" t="s">
        <v>78</v>
      </c>
      <c r="D8" s="8" t="s">
        <v>268</v>
      </c>
      <c r="E8" s="56"/>
      <c r="F8" s="52"/>
      <c r="G8" s="52"/>
      <c r="H8" s="52" t="s">
        <v>320</v>
      </c>
      <c r="I8" s="54"/>
    </row>
    <row r="9" spans="1:9" ht="20.100000000000001" customHeight="1" thickBot="1" x14ac:dyDescent="0.35">
      <c r="A9" s="9" t="s">
        <v>81</v>
      </c>
      <c r="B9" s="10" t="s">
        <v>132</v>
      </c>
      <c r="C9" s="10" t="s">
        <v>78</v>
      </c>
      <c r="D9" s="10" t="s">
        <v>269</v>
      </c>
      <c r="E9" s="53"/>
      <c r="F9" s="53"/>
      <c r="G9" s="53"/>
      <c r="H9" s="53"/>
      <c r="I9" s="55"/>
    </row>
    <row r="10" spans="1:9" ht="20.100000000000001" customHeight="1" x14ac:dyDescent="0.3">
      <c r="A10" s="14"/>
      <c r="B10" s="15"/>
      <c r="C10" s="15"/>
      <c r="D10" s="15"/>
      <c r="E10" s="15"/>
      <c r="F10" s="15"/>
      <c r="G10" s="15"/>
      <c r="H10" s="15"/>
      <c r="I10" s="16"/>
    </row>
    <row r="11" spans="1:9" ht="20.100000000000001" customHeight="1" x14ac:dyDescent="0.3"/>
    <row r="12" spans="1:9" ht="20.100000000000001" customHeight="1" x14ac:dyDescent="0.3"/>
    <row r="13" spans="1:9" ht="20.100000000000001" customHeight="1" x14ac:dyDescent="0.3"/>
    <row r="14" spans="1:9" ht="20.100000000000001" customHeight="1" x14ac:dyDescent="0.3"/>
    <row r="15" spans="1:9" ht="20.100000000000001" customHeight="1" x14ac:dyDescent="0.3"/>
    <row r="16" spans="1:9" ht="20.100000000000001" customHeight="1" x14ac:dyDescent="0.3"/>
    <row r="17" ht="20.100000000000001" customHeight="1" x14ac:dyDescent="0.3"/>
    <row r="18" ht="20.100000000000001" customHeight="1" x14ac:dyDescent="0.3"/>
    <row r="19" ht="20.100000000000001" customHeight="1" x14ac:dyDescent="0.3"/>
    <row r="20" ht="20.100000000000001" customHeight="1" x14ac:dyDescent="0.3"/>
    <row r="21" ht="20.100000000000001" customHeight="1" x14ac:dyDescent="0.3"/>
    <row r="22" ht="20.100000000000001" customHeight="1" x14ac:dyDescent="0.3"/>
    <row r="23" ht="20.100000000000001" customHeight="1" x14ac:dyDescent="0.3"/>
  </sheetData>
  <mergeCells count="12">
    <mergeCell ref="A1:I1"/>
    <mergeCell ref="A3:I3"/>
    <mergeCell ref="G8:G9"/>
    <mergeCell ref="I5:I6"/>
    <mergeCell ref="I8:I9"/>
    <mergeCell ref="E5:E6"/>
    <mergeCell ref="E8:E9"/>
    <mergeCell ref="G5:G6"/>
    <mergeCell ref="F8:F9"/>
    <mergeCell ref="H8:H9"/>
    <mergeCell ref="F5:F6"/>
    <mergeCell ref="H5:H6"/>
  </mergeCells>
  <pageMargins left="0.25" right="0.25" top="0.75" bottom="0.75" header="0.3" footer="0.3"/>
  <pageSetup scale="9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BareBack</vt:lpstr>
      <vt:lpstr>Boys Breakaway</vt:lpstr>
      <vt:lpstr>Girls Breakaway</vt:lpstr>
      <vt:lpstr>Tie-Down Roping</vt:lpstr>
      <vt:lpstr>Saddle Bronc</vt:lpstr>
      <vt:lpstr>Pole Bending </vt:lpstr>
      <vt:lpstr>Bull Riding </vt:lpstr>
      <vt:lpstr>Girls Cow Riding</vt:lpstr>
      <vt:lpstr>Team Roping </vt:lpstr>
      <vt:lpstr>Bull Riding Group #1</vt:lpstr>
      <vt:lpstr>Goat Tying </vt:lpstr>
      <vt:lpstr>Bull Riding Group #2</vt:lpstr>
      <vt:lpstr>Barrel Racing </vt:lpstr>
      <vt:lpstr>Bull Riding Novice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Simmer</dc:creator>
  <cp:lastModifiedBy>Ryan Simmer</cp:lastModifiedBy>
  <cp:lastPrinted>2026-07-19T22:18:27Z</cp:lastPrinted>
  <dcterms:created xsi:type="dcterms:W3CDTF">2026-06-17T13:58:24Z</dcterms:created>
  <dcterms:modified xsi:type="dcterms:W3CDTF">2026-07-21T01:39:19Z</dcterms:modified>
</cp:coreProperties>
</file>