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mull\Downloads\"/>
    </mc:Choice>
  </mc:AlternateContent>
  <xr:revisionPtr revIDLastSave="0" documentId="8_{87A5268E-D8F7-439E-B483-36D9C3EF9F37}" xr6:coauthVersionLast="47" xr6:coauthVersionMax="47" xr10:uidLastSave="{00000000-0000-0000-0000-000000000000}"/>
  <bookViews>
    <workbookView xWindow="-110" yWindow="-110" windowWidth="25820" windowHeight="15500" tabRatio="776" firstSheet="5" activeTab="5" xr2:uid="{D8DCC2E3-04F0-4A46-85E7-AD7BCDA3316D}"/>
  </bookViews>
  <sheets>
    <sheet name="Jan" sheetId="9" state="hidden" r:id="rId1"/>
    <sheet name="Feb" sheetId="10" state="hidden" r:id="rId2"/>
    <sheet name="Mar" sheetId="11" state="hidden" r:id="rId3"/>
    <sheet name="Apr" sheetId="12" state="hidden" r:id="rId4"/>
    <sheet name="May" sheetId="1" state="hidden" r:id="rId5"/>
    <sheet name="Jun" sheetId="2" r:id="rId6"/>
    <sheet name="Jul" sheetId="3" state="hidden" r:id="rId7"/>
    <sheet name="Aug" sheetId="4" state="hidden" r:id="rId8"/>
    <sheet name="Sep" sheetId="5" state="hidden" r:id="rId9"/>
    <sheet name="Oct" sheetId="6" state="hidden" r:id="rId10"/>
    <sheet name="Nov" sheetId="7" state="hidden" r:id="rId11"/>
    <sheet name="Dec" sheetId="8" r:id="rId12"/>
    <sheet name="Annual" sheetId="13" r:id="rId13"/>
  </sheets>
  <definedNames>
    <definedName name="_xlnm._FilterDatabase" localSheetId="12" hidden="1">Annual!$A$13:$C$13</definedName>
    <definedName name="_xlnm._FilterDatabase" localSheetId="3" hidden="1">Apr!$A$1:$C$1</definedName>
    <definedName name="_xlnm._FilterDatabase" localSheetId="7" hidden="1">Aug!$A$1:$C$1</definedName>
    <definedName name="_xlnm._FilterDatabase" localSheetId="11" hidden="1">Dec!$A$1:$C$1</definedName>
    <definedName name="_xlnm._FilterDatabase" localSheetId="1" hidden="1">Feb!$A$1:$C$1</definedName>
    <definedName name="_xlnm._FilterDatabase" localSheetId="0" hidden="1">Jan!$A$1:$C$1</definedName>
    <definedName name="_xlnm._FilterDatabase" localSheetId="6" hidden="1">Jul!$A$1:$C$1</definedName>
    <definedName name="_xlnm._FilterDatabase" localSheetId="5" hidden="1">Jun!$A$1:$C$1</definedName>
    <definedName name="_xlnm._FilterDatabase" localSheetId="2" hidden="1">Mar!$A$1:$C$1</definedName>
    <definedName name="_xlnm._FilterDatabase" localSheetId="4" hidden="1">May!$A$1:$C$1</definedName>
    <definedName name="_xlnm._FilterDatabase" localSheetId="10" hidden="1">Nov!$A$1:$C$1</definedName>
    <definedName name="_xlnm._FilterDatabase" localSheetId="9" hidden="1">Oct!$A$1:$C$1</definedName>
    <definedName name="_xlnm._FilterDatabase" localSheetId="8" hidden="1">Sep!$A$1:$C$1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3" l="1"/>
  <c r="F15" i="13"/>
  <c r="C28" i="13" s="1"/>
  <c r="F16" i="13"/>
  <c r="F17" i="13"/>
  <c r="D29" i="12"/>
  <c r="C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D29" i="11"/>
  <c r="C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D29" i="10"/>
  <c r="C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D29" i="9"/>
  <c r="C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D29" i="8"/>
  <c r="C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D29" i="7"/>
  <c r="C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" i="7"/>
  <c r="D29" i="6"/>
  <c r="C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D29" i="5"/>
  <c r="C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D29" i="4"/>
  <c r="C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D29" i="3"/>
  <c r="C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29" i="2"/>
  <c r="C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1"/>
  <c r="E20" i="1"/>
  <c r="E21" i="1"/>
  <c r="E22" i="1"/>
  <c r="E23" i="1"/>
  <c r="E24" i="1"/>
  <c r="E25" i="1"/>
  <c r="E26" i="1"/>
  <c r="E27" i="1"/>
  <c r="E28" i="1"/>
  <c r="D29" i="1"/>
  <c r="C29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2" i="1"/>
  <c r="E29" i="9" l="1"/>
  <c r="F29" i="9" s="1"/>
  <c r="E29" i="6"/>
  <c r="F29" i="6" s="1"/>
  <c r="E29" i="11"/>
  <c r="F29" i="11" s="1"/>
  <c r="E29" i="7"/>
  <c r="F29" i="7" s="1"/>
  <c r="E29" i="12"/>
  <c r="F29" i="12" s="1"/>
  <c r="C14" i="13"/>
  <c r="E29" i="3"/>
  <c r="F29" i="3" s="1"/>
  <c r="E29" i="4"/>
  <c r="F29" i="4" s="1"/>
  <c r="C20" i="13"/>
  <c r="E29" i="5"/>
  <c r="F29" i="5" s="1"/>
  <c r="E29" i="10"/>
  <c r="F29" i="10" s="1"/>
  <c r="E29" i="8"/>
  <c r="F29" i="8" s="1"/>
  <c r="D14" i="13"/>
  <c r="E29" i="2"/>
  <c r="F29" i="2" s="1"/>
  <c r="E29" i="1"/>
  <c r="F29" i="1" s="1"/>
  <c r="C19" i="13" l="1"/>
  <c r="C25" i="13"/>
  <c r="C27" i="13"/>
  <c r="E14" i="13"/>
  <c r="F14" i="13" s="1"/>
  <c r="C18" i="13" l="1"/>
</calcChain>
</file>

<file path=xl/sharedStrings.xml><?xml version="1.0" encoding="utf-8"?>
<sst xmlns="http://schemas.openxmlformats.org/spreadsheetml/2006/main" count="238" uniqueCount="35">
  <si>
    <t>Date</t>
  </si>
  <si>
    <t>Amount</t>
  </si>
  <si>
    <t>Tips</t>
  </si>
  <si>
    <t>Ride Earnings</t>
  </si>
  <si>
    <t>Totals</t>
  </si>
  <si>
    <t>Actual GET Paid (Exclude penalties and interest)</t>
  </si>
  <si>
    <t>Estimated GET Owed</t>
  </si>
  <si>
    <t>Description (Optional)</t>
  </si>
  <si>
    <t>Paste bank info in the green cells</t>
  </si>
  <si>
    <t>Penalties (Optional)</t>
  </si>
  <si>
    <t>Interest (Optional)</t>
  </si>
  <si>
    <t xml:space="preserve">This worksheet is for your reference of what you have entered in the other tabs throughout the year. This is not a substitute for your 1099. It is to assist in verifying your 1099 is correct
</t>
  </si>
  <si>
    <t>To add more periods (e.g. months, quarters, or semi-annual segments), first download this workbook, then right-click on the tab at the bottom and click 'Unhide', then select the months that pertain to you.
If you drive for more than 1 company, you will want to add those payouts together in their corresponding cells.</t>
  </si>
  <si>
    <t>To add more periods (e.g. months, quarters, or semi-annual segments), first download this workbook, then right-click on the tab at the bottom and click 'Unhide', then select the months that pertain to you (e.g. all months or Mar &amp; Sep).
If you drive for more than 1 company, you will want to add those payouts together in their corresponding cells.</t>
  </si>
  <si>
    <t>Amount on your 1099-K:</t>
  </si>
  <si>
    <t>Amount on your 1099-NEC:</t>
  </si>
  <si>
    <t>Platform Fees:</t>
  </si>
  <si>
    <t>Third-Party Fees:</t>
  </si>
  <si>
    <t>Service Fees:</t>
  </si>
  <si>
    <t xml:space="preserve">From platform </t>
  </si>
  <si>
    <t>From 1099</t>
  </si>
  <si>
    <t>Wholesale Services Income:</t>
  </si>
  <si>
    <t>Wholesale Services Deductions:</t>
  </si>
  <si>
    <t>GET you paid throughout the year</t>
  </si>
  <si>
    <t>Option 1 if you were NOT issued a 1099-K</t>
  </si>
  <si>
    <t>Option 2 if you WERE issued a 1099-K</t>
  </si>
  <si>
    <t>Other Fees Charged by the Platform:</t>
  </si>
  <si>
    <t>Retail Services Income (Tips):</t>
  </si>
  <si>
    <t>Yellow cells are formulas. Please don't edit these cells.</t>
  </si>
  <si>
    <t>Manually enter amounts into the blue cells. Tips must be filled in for Annua tab to work.</t>
  </si>
  <si>
    <t>Express Pay Fees (Non-Exempted)</t>
  </si>
  <si>
    <t>Video References</t>
  </si>
  <si>
    <t>How to use this calculator:</t>
  </si>
  <si>
    <r>
      <rPr>
        <b/>
        <sz val="11"/>
        <color theme="1"/>
        <rFont val="Calibri"/>
        <family val="2"/>
        <scheme val="minor"/>
      </rPr>
      <t>Disclaimer</t>
    </r>
    <r>
      <rPr>
        <sz val="11"/>
        <color theme="1"/>
        <rFont val="Calibri"/>
        <family val="2"/>
        <scheme val="minor"/>
      </rPr>
      <t>: Using this calculator does not merit a client/accountant engagement. It is also not intended to interpret the tax code for you. This is simply a baseline for how some calculate GET as it pertains to for rideshare drivers. No guarantees nor contracts are made herein by Tinkerton LLC nor its DBAs and affiliates.</t>
    </r>
  </si>
  <si>
    <t>https://youtu.be/EUAb4AVrw-o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</si>
</sst>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14" fontId="0" fillId="0" borderId="0" xfId="0" applyNumberFormat="1"/>
    <xf numFmtId="0" fontId="16" fillId="0" borderId="0" xfId="0" applyFont="1"/>
    <xf numFmtId="14" fontId="16" fillId="0" borderId="18" xfId="0" applyNumberFormat="1" applyFont="1" applyBorder="1"/>
    <xf numFmtId="0" fontId="0" fillId="0" borderId="19" xfId="0" applyBorder="1"/>
    <xf numFmtId="14" fontId="0" fillId="35" borderId="21" xfId="0" applyNumberFormat="1" applyFill="1" applyBorder="1"/>
    <xf numFmtId="0" fontId="0" fillId="35" borderId="22" xfId="0" applyFill="1" applyBorder="1"/>
    <xf numFmtId="14" fontId="0" fillId="35" borderId="24" xfId="0" applyNumberFormat="1" applyFill="1" applyBorder="1"/>
    <xf numFmtId="0" fontId="0" fillId="35" borderId="10" xfId="0" applyFill="1" applyBorder="1"/>
    <xf numFmtId="14" fontId="0" fillId="35" borderId="26" xfId="0" applyNumberFormat="1" applyFill="1" applyBorder="1"/>
    <xf numFmtId="0" fontId="0" fillId="35" borderId="27" xfId="0" applyFill="1" applyBorder="1"/>
    <xf numFmtId="14" fontId="16" fillId="0" borderId="31" xfId="0" applyNumberFormat="1" applyFont="1" applyBorder="1"/>
    <xf numFmtId="0" fontId="0" fillId="0" borderId="32" xfId="0" applyBorder="1"/>
    <xf numFmtId="0" fontId="16" fillId="0" borderId="31" xfId="0" applyFont="1" applyBorder="1"/>
    <xf numFmtId="0" fontId="16" fillId="0" borderId="32" xfId="0" applyFont="1" applyBorder="1"/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10" xfId="0" applyBorder="1"/>
    <xf numFmtId="43" fontId="16" fillId="0" borderId="0" xfId="42" applyFont="1"/>
    <xf numFmtId="43" fontId="16" fillId="0" borderId="11" xfId="42" applyFont="1" applyBorder="1"/>
    <xf numFmtId="43" fontId="0" fillId="35" borderId="23" xfId="42" applyFont="1" applyFill="1" applyBorder="1"/>
    <xf numFmtId="43" fontId="0" fillId="33" borderId="15" xfId="42" applyFont="1" applyFill="1" applyBorder="1"/>
    <xf numFmtId="43" fontId="0" fillId="0" borderId="13" xfId="42" applyFont="1" applyBorder="1"/>
    <xf numFmtId="43" fontId="0" fillId="35" borderId="25" xfId="42" applyFont="1" applyFill="1" applyBorder="1"/>
    <xf numFmtId="43" fontId="0" fillId="33" borderId="16" xfId="42" applyFont="1" applyFill="1" applyBorder="1"/>
    <xf numFmtId="43" fontId="0" fillId="0" borderId="12" xfId="42" applyFont="1" applyBorder="1"/>
    <xf numFmtId="43" fontId="0" fillId="35" borderId="28" xfId="42" applyFont="1" applyFill="1" applyBorder="1"/>
    <xf numFmtId="43" fontId="0" fillId="33" borderId="17" xfId="42" applyFont="1" applyFill="1" applyBorder="1"/>
    <xf numFmtId="43" fontId="0" fillId="0" borderId="14" xfId="42" applyFont="1" applyBorder="1"/>
    <xf numFmtId="43" fontId="16" fillId="0" borderId="20" xfId="42" applyFont="1" applyBorder="1"/>
    <xf numFmtId="43" fontId="0" fillId="0" borderId="0" xfId="42" applyFont="1"/>
    <xf numFmtId="43" fontId="16" fillId="33" borderId="11" xfId="42" applyFont="1" applyFill="1" applyBorder="1"/>
    <xf numFmtId="43" fontId="0" fillId="33" borderId="38" xfId="42" applyFont="1" applyFill="1" applyBorder="1"/>
    <xf numFmtId="43" fontId="0" fillId="33" borderId="39" xfId="42" applyFont="1" applyFill="1" applyBorder="1"/>
    <xf numFmtId="43" fontId="0" fillId="33" borderId="13" xfId="42" applyFont="1" applyFill="1" applyBorder="1"/>
    <xf numFmtId="43" fontId="0" fillId="33" borderId="12" xfId="42" applyFont="1" applyFill="1" applyBorder="1"/>
    <xf numFmtId="43" fontId="16" fillId="0" borderId="32" xfId="42" applyFont="1" applyBorder="1"/>
    <xf numFmtId="43" fontId="16" fillId="34" borderId="11" xfId="42" applyFont="1" applyFill="1" applyBorder="1"/>
    <xf numFmtId="43" fontId="16" fillId="34" borderId="10" xfId="42" applyFont="1" applyFill="1" applyBorder="1"/>
    <xf numFmtId="0" fontId="0" fillId="0" borderId="12" xfId="0" applyBorder="1" applyAlignment="1">
      <alignment horizontal="right"/>
    </xf>
    <xf numFmtId="0" fontId="18" fillId="0" borderId="0" xfId="0" applyFont="1"/>
    <xf numFmtId="0" fontId="14" fillId="0" borderId="0" xfId="0" applyFont="1"/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33" borderId="40" xfId="0" applyFill="1" applyBorder="1" applyAlignment="1">
      <alignment horizontal="left" vertical="top" wrapText="1"/>
    </xf>
    <xf numFmtId="0" fontId="0" fillId="33" borderId="42" xfId="0" applyFill="1" applyBorder="1" applyAlignment="1">
      <alignment horizontal="left" vertical="top" wrapText="1"/>
    </xf>
    <xf numFmtId="0" fontId="0" fillId="0" borderId="40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34" borderId="40" xfId="0" applyFill="1" applyBorder="1" applyAlignment="1">
      <alignment horizontal="left" vertical="top" wrapText="1"/>
    </xf>
    <xf numFmtId="0" fontId="0" fillId="34" borderId="42" xfId="0" applyFill="1" applyBorder="1" applyAlignment="1">
      <alignment horizontal="left" vertical="top" wrapText="1"/>
    </xf>
    <xf numFmtId="14" fontId="16" fillId="0" borderId="29" xfId="0" applyNumberFormat="1" applyFont="1" applyBorder="1" applyAlignment="1">
      <alignment horizontal="center" vertical="center" textRotation="45" wrapText="1"/>
    </xf>
    <xf numFmtId="14" fontId="16" fillId="0" borderId="33" xfId="0" applyNumberFormat="1" applyFont="1" applyBorder="1" applyAlignment="1">
      <alignment horizontal="center" vertical="center" textRotation="45" wrapText="1"/>
    </xf>
    <xf numFmtId="14" fontId="16" fillId="0" borderId="30" xfId="0" applyNumberFormat="1" applyFont="1" applyBorder="1" applyAlignment="1">
      <alignment horizontal="center" vertical="center" textRotation="45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44BE8-937C-43D4-A19C-D2D2270CB9FD}">
  <sheetPr codeName="Sheet1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2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EA03-C14E-4811-9B26-53E9FDCAE6E3}">
  <sheetPr codeName="Sheet10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3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B5C5-EC1B-469C-B617-FB3F7DB087F0}">
  <sheetPr codeName="Sheet11"/>
  <dimension ref="A1:G118"/>
  <sheetViews>
    <sheetView topLeftCell="A4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2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D9D61-FEB6-4312-96CD-FA74B180E106}">
  <sheetPr codeName="Sheet12"/>
  <dimension ref="A1:G118"/>
  <sheetViews>
    <sheetView workbookViewId="0">
      <selection activeCell="C32" sqref="C32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13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s="43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1DB0-A292-4EE3-9B91-5F22ED1BD31E}">
  <sheetPr codeName="Sheet13">
    <tabColor theme="1" tint="4.9989318521683403E-2"/>
  </sheetPr>
  <dimension ref="A1:G103"/>
  <sheetViews>
    <sheetView topLeftCell="A9" workbookViewId="0">
      <selection activeCell="B41" sqref="B41"/>
    </sheetView>
  </sheetViews>
  <sheetFormatPr defaultRowHeight="14.5" x14ac:dyDescent="0.35"/>
  <cols>
    <col min="1" max="1" width="13.81640625" customWidth="1"/>
    <col min="2" max="2" width="37.26953125" customWidth="1"/>
    <col min="3" max="3" width="13.1796875" style="32" customWidth="1"/>
    <col min="4" max="4" width="13.26953125" style="32" customWidth="1"/>
    <col min="5" max="5" width="14.453125" style="32" bestFit="1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C1" s="20"/>
      <c r="D1" s="20"/>
      <c r="E1" s="20"/>
      <c r="F1" s="20"/>
    </row>
    <row r="2" spans="1:7" ht="16.5" customHeight="1" x14ac:dyDescent="0.35">
      <c r="A2" s="54" t="s">
        <v>20</v>
      </c>
      <c r="B2" s="15" t="s">
        <v>15</v>
      </c>
      <c r="C2" s="34"/>
    </row>
    <row r="3" spans="1:7" ht="16.5" customHeight="1" thickBot="1" x14ac:dyDescent="0.4">
      <c r="A3" s="56"/>
      <c r="B3" s="16" t="s">
        <v>14</v>
      </c>
      <c r="C3" s="35"/>
      <c r="G3" s="52" t="s">
        <v>28</v>
      </c>
    </row>
    <row r="4" spans="1:7" x14ac:dyDescent="0.35">
      <c r="A4" s="54" t="s">
        <v>19</v>
      </c>
      <c r="B4" s="17" t="s">
        <v>16</v>
      </c>
      <c r="C4" s="36"/>
      <c r="G4" s="53"/>
    </row>
    <row r="5" spans="1:7" x14ac:dyDescent="0.35">
      <c r="A5" s="55"/>
      <c r="B5" s="18" t="s">
        <v>18</v>
      </c>
      <c r="C5" s="37"/>
    </row>
    <row r="6" spans="1:7" ht="15" customHeight="1" x14ac:dyDescent="0.35">
      <c r="A6" s="55"/>
      <c r="B6" s="18" t="s">
        <v>17</v>
      </c>
      <c r="C6" s="37"/>
      <c r="G6" s="44" t="s">
        <v>11</v>
      </c>
    </row>
    <row r="7" spans="1:7" x14ac:dyDescent="0.35">
      <c r="A7" s="55"/>
      <c r="B7" s="41" t="s">
        <v>30</v>
      </c>
      <c r="C7" s="37"/>
      <c r="D7"/>
      <c r="E7"/>
      <c r="F7"/>
      <c r="G7" s="45"/>
    </row>
    <row r="8" spans="1:7" ht="15" thickBot="1" x14ac:dyDescent="0.4">
      <c r="A8" s="56"/>
      <c r="B8" s="16" t="s">
        <v>26</v>
      </c>
      <c r="C8" s="35"/>
      <c r="G8" s="45"/>
    </row>
    <row r="9" spans="1:7" x14ac:dyDescent="0.35">
      <c r="A9" s="1"/>
      <c r="G9" s="45"/>
    </row>
    <row r="10" spans="1:7" x14ac:dyDescent="0.35">
      <c r="A10" s="1"/>
      <c r="G10" s="45"/>
    </row>
    <row r="11" spans="1:7" x14ac:dyDescent="0.35">
      <c r="A11" s="1"/>
      <c r="G11" s="45"/>
    </row>
    <row r="12" spans="1:7" ht="15" thickBot="1" x14ac:dyDescent="0.4">
      <c r="A12" s="1"/>
      <c r="G12" s="46"/>
    </row>
    <row r="13" spans="1:7" ht="15" thickBot="1" x14ac:dyDescent="0.4">
      <c r="A13" s="13" t="s">
        <v>0</v>
      </c>
      <c r="B13" s="14" t="s">
        <v>7</v>
      </c>
      <c r="C13" s="38" t="s">
        <v>1</v>
      </c>
      <c r="D13" s="21" t="s">
        <v>2</v>
      </c>
      <c r="E13" s="21" t="s">
        <v>3</v>
      </c>
    </row>
    <row r="14" spans="1:7" ht="15" thickBot="1" x14ac:dyDescent="0.4">
      <c r="A14" s="11" t="s">
        <v>4</v>
      </c>
      <c r="B14" s="12"/>
      <c r="C14" s="39">
        <f>Dec!C29+Nov!C29+Oct!C29+Sep!C29+Aug!C29+Jul!C29+Jun!C29+May!C29+Apr!C29+Mar!C29+Feb!C29+Jan!C29</f>
        <v>0</v>
      </c>
      <c r="D14" s="39">
        <f>Dec!D29+Nov!D29+Oct!D29+Sep!D29+Aug!D29+Jul!D29+Jun!D29+May!D29+Apr!D29+Mar!D29+Feb!D29+Jan!D29</f>
        <v>0</v>
      </c>
      <c r="E14" s="39">
        <f>Dec!E29+Nov!E29+Oct!E29+Sep!E29+Aug!E29+Jul!E29+Jun!E29+May!E29+Apr!E29+Mar!E29+Feb!E29+Jan!E29</f>
        <v>0</v>
      </c>
      <c r="F14" s="21">
        <f>ROUND(E14*0.005+0.045*D14,2)</f>
        <v>0</v>
      </c>
      <c r="G14" t="s">
        <v>6</v>
      </c>
    </row>
    <row r="15" spans="1:7" ht="15" thickBot="1" x14ac:dyDescent="0.4">
      <c r="A15" s="1"/>
      <c r="C15" s="20"/>
      <c r="D15" s="20"/>
      <c r="E15" s="20"/>
      <c r="F15" s="39">
        <f>Dec!F30+Nov!F30+Oct!F30+Sep!F30+Aug!F30+Jul!F30+Jun!F30+May!F30+Apr!F30+Mar!F30+Feb!F30+Jan!F30</f>
        <v>0</v>
      </c>
      <c r="G15" t="s">
        <v>5</v>
      </c>
    </row>
    <row r="16" spans="1:7" ht="15" thickBot="1" x14ac:dyDescent="0.4">
      <c r="A16" s="1"/>
      <c r="F16" s="39">
        <f>Dec!F31+Nov!F31+Oct!F31+Sep!F31+Aug!F31+Jul!F31+Jun!F31+May!F31+Apr!F31+Mar!F31+Feb!F31+Jan!F31</f>
        <v>0</v>
      </c>
      <c r="G16" t="s">
        <v>9</v>
      </c>
    </row>
    <row r="17" spans="1:7" ht="15" thickBot="1" x14ac:dyDescent="0.4">
      <c r="A17" s="1"/>
      <c r="B17" s="2" t="s">
        <v>24</v>
      </c>
      <c r="F17" s="39">
        <f>Dec!F32+Nov!F32+Oct!F32+Sep!F32+Aug!F32+Jul!F32+Jun!F32+May!F32+Apr!F32+Mar!F32+Feb!F32+Jan!F32</f>
        <v>0</v>
      </c>
      <c r="G17" t="s">
        <v>10</v>
      </c>
    </row>
    <row r="18" spans="1:7" x14ac:dyDescent="0.35">
      <c r="A18" s="1"/>
      <c r="B18" s="19" t="s">
        <v>21</v>
      </c>
      <c r="C18" s="40">
        <f>E14</f>
        <v>0</v>
      </c>
    </row>
    <row r="19" spans="1:7" x14ac:dyDescent="0.35">
      <c r="A19" s="1"/>
      <c r="B19" s="19" t="s">
        <v>27</v>
      </c>
      <c r="C19" s="40">
        <f>D14</f>
        <v>0</v>
      </c>
    </row>
    <row r="20" spans="1:7" x14ac:dyDescent="0.35">
      <c r="A20" s="1"/>
      <c r="B20" s="19" t="s">
        <v>23</v>
      </c>
      <c r="C20" s="40">
        <f>F15</f>
        <v>0</v>
      </c>
    </row>
    <row r="21" spans="1:7" x14ac:dyDescent="0.35">
      <c r="A21" s="1"/>
    </row>
    <row r="22" spans="1:7" x14ac:dyDescent="0.35">
      <c r="A22" s="1"/>
      <c r="G22" s="49" t="s">
        <v>33</v>
      </c>
    </row>
    <row r="23" spans="1:7" x14ac:dyDescent="0.35">
      <c r="A23" s="1"/>
      <c r="G23" s="50"/>
    </row>
    <row r="24" spans="1:7" x14ac:dyDescent="0.35">
      <c r="A24" s="1"/>
      <c r="B24" s="2" t="s">
        <v>25</v>
      </c>
      <c r="G24" s="50"/>
    </row>
    <row r="25" spans="1:7" x14ac:dyDescent="0.35">
      <c r="A25" s="1"/>
      <c r="B25" s="19" t="s">
        <v>21</v>
      </c>
      <c r="C25" s="40">
        <f>C3+C2-D14</f>
        <v>0</v>
      </c>
      <c r="G25" s="50"/>
    </row>
    <row r="26" spans="1:7" x14ac:dyDescent="0.35">
      <c r="A26" s="1"/>
      <c r="B26" s="19" t="s">
        <v>22</v>
      </c>
      <c r="C26" s="40">
        <f>SUM(C4:C8)-C7</f>
        <v>0</v>
      </c>
      <c r="G26" s="50"/>
    </row>
    <row r="27" spans="1:7" x14ac:dyDescent="0.35">
      <c r="A27" s="1"/>
      <c r="B27" s="19" t="s">
        <v>27</v>
      </c>
      <c r="C27" s="40">
        <f>D14</f>
        <v>0</v>
      </c>
      <c r="G27" s="50"/>
    </row>
    <row r="28" spans="1:7" x14ac:dyDescent="0.35">
      <c r="A28" s="1"/>
      <c r="B28" s="19" t="s">
        <v>23</v>
      </c>
      <c r="C28" s="40">
        <f>F15</f>
        <v>0</v>
      </c>
      <c r="G28" s="51"/>
    </row>
    <row r="29" spans="1:7" x14ac:dyDescent="0.35">
      <c r="A29" s="1"/>
    </row>
    <row r="30" spans="1:7" x14ac:dyDescent="0.35">
      <c r="A30" s="1"/>
    </row>
    <row r="31" spans="1:7" x14ac:dyDescent="0.35">
      <c r="A31" s="1"/>
    </row>
    <row r="32" spans="1:7" x14ac:dyDescent="0.35">
      <c r="A32" s="1"/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s="43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</sheetData>
  <mergeCells count="5">
    <mergeCell ref="G3:G4"/>
    <mergeCell ref="A4:A8"/>
    <mergeCell ref="A2:A3"/>
    <mergeCell ref="G6:G12"/>
    <mergeCell ref="G22:G28"/>
  </mergeCells>
  <conditionalFormatting sqref="B2:B1048576">
    <cfRule type="containsText" dxfId="0" priority="1" operator="containsText" text="lyft">
      <formula>NOT(ISERROR(SEARCH("lyft",B2)))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2BF-C9AD-4AC9-9FCF-5A776A3887CE}">
  <sheetPr codeName="Sheet2"/>
  <dimension ref="A1:G118"/>
  <sheetViews>
    <sheetView topLeftCell="A13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1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D9E47-35CC-4527-878E-3DE5071CD0D7}">
  <sheetPr codeName="Sheet3"/>
  <dimension ref="A1:G118"/>
  <sheetViews>
    <sheetView topLeftCell="A7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10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2B63-765B-47DC-95EE-960B73C66981}">
  <sheetPr codeName="Sheet4"/>
  <dimension ref="A1:G118"/>
  <sheetViews>
    <sheetView topLeftCell="A4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9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6752-FFBE-44F8-8AE9-2E7988FE39E9}">
  <sheetPr codeName="Sheet5"/>
  <dimension ref="A1:G118"/>
  <sheetViews>
    <sheetView topLeftCell="A7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8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5377-8552-4AA9-93E7-83184A498310}">
  <sheetPr codeName="Sheet6"/>
  <dimension ref="A1:G118"/>
  <sheetViews>
    <sheetView tabSelected="1"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s="43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7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AB0C-3754-4BD6-BF6B-8859B552CC60}">
  <sheetPr codeName="Sheet7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6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04A1-D64E-4BDF-B77B-6041DCBD1891}">
  <sheetPr codeName="Sheet8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5" priority="1" operator="containsText" text="lyft">
      <formula>NOT(ISERROR(SEARCH("lyft",B1)))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0461D-4D5A-466A-92CD-0645C7DAA889}">
  <sheetPr codeName="Sheet9"/>
  <dimension ref="A1:G118"/>
  <sheetViews>
    <sheetView workbookViewId="0">
      <selection activeCell="B41" sqref="B41"/>
    </sheetView>
  </sheetViews>
  <sheetFormatPr defaultRowHeight="14.5" x14ac:dyDescent="0.35"/>
  <cols>
    <col min="1" max="1" width="10.7265625" bestFit="1" customWidth="1"/>
    <col min="2" max="2" width="27.1796875" customWidth="1"/>
    <col min="3" max="3" width="13.1796875" style="32" customWidth="1"/>
    <col min="4" max="5" width="13.26953125" style="32" customWidth="1"/>
    <col min="6" max="6" width="9.1796875" style="32"/>
    <col min="7" max="7" width="44.26953125" bestFit="1" customWidth="1"/>
  </cols>
  <sheetData>
    <row r="1" spans="1:7" s="2" customFormat="1" ht="15" thickBot="1" x14ac:dyDescent="0.4">
      <c r="A1" s="2" t="s">
        <v>0</v>
      </c>
      <c r="B1" s="2" t="s">
        <v>7</v>
      </c>
      <c r="C1" s="20" t="s">
        <v>1</v>
      </c>
      <c r="D1" s="21" t="s">
        <v>2</v>
      </c>
      <c r="E1" s="21" t="s">
        <v>3</v>
      </c>
      <c r="F1" s="20"/>
    </row>
    <row r="2" spans="1:7" x14ac:dyDescent="0.35">
      <c r="A2" s="5"/>
      <c r="B2" s="6"/>
      <c r="C2" s="22"/>
      <c r="D2" s="23"/>
      <c r="E2" s="24">
        <f>C2-D2</f>
        <v>0</v>
      </c>
    </row>
    <row r="3" spans="1:7" x14ac:dyDescent="0.35">
      <c r="A3" s="7"/>
      <c r="B3" s="8"/>
      <c r="C3" s="25"/>
      <c r="D3" s="26"/>
      <c r="E3" s="27">
        <f t="shared" ref="E3:E28" si="0">C3-D3</f>
        <v>0</v>
      </c>
      <c r="G3" s="8" t="s">
        <v>8</v>
      </c>
    </row>
    <row r="4" spans="1:7" x14ac:dyDescent="0.35">
      <c r="A4" s="7"/>
      <c r="B4" s="8"/>
      <c r="C4" s="25"/>
      <c r="D4" s="26"/>
      <c r="E4" s="27">
        <f t="shared" si="0"/>
        <v>0</v>
      </c>
      <c r="G4" s="47" t="s">
        <v>29</v>
      </c>
    </row>
    <row r="5" spans="1:7" x14ac:dyDescent="0.35">
      <c r="A5" s="7"/>
      <c r="B5" s="8"/>
      <c r="C5" s="25"/>
      <c r="D5" s="26"/>
      <c r="E5" s="27">
        <f t="shared" si="0"/>
        <v>0</v>
      </c>
      <c r="G5" s="48"/>
    </row>
    <row r="6" spans="1:7" x14ac:dyDescent="0.35">
      <c r="A6" s="7"/>
      <c r="B6" s="8"/>
      <c r="C6" s="25"/>
      <c r="D6" s="26"/>
      <c r="E6" s="27">
        <f t="shared" si="0"/>
        <v>0</v>
      </c>
      <c r="G6" s="44" t="s">
        <v>12</v>
      </c>
    </row>
    <row r="7" spans="1:7" x14ac:dyDescent="0.35">
      <c r="A7" s="7"/>
      <c r="B7" s="8"/>
      <c r="C7" s="25"/>
      <c r="D7" s="26"/>
      <c r="E7" s="27">
        <f t="shared" si="0"/>
        <v>0</v>
      </c>
      <c r="G7" s="45"/>
    </row>
    <row r="8" spans="1:7" x14ac:dyDescent="0.35">
      <c r="A8" s="7"/>
      <c r="B8" s="8"/>
      <c r="C8" s="25"/>
      <c r="D8" s="26"/>
      <c r="E8" s="27">
        <f t="shared" si="0"/>
        <v>0</v>
      </c>
      <c r="G8" s="45"/>
    </row>
    <row r="9" spans="1:7" x14ac:dyDescent="0.35">
      <c r="A9" s="7"/>
      <c r="B9" s="8"/>
      <c r="C9" s="25"/>
      <c r="D9" s="26"/>
      <c r="E9" s="27">
        <f t="shared" si="0"/>
        <v>0</v>
      </c>
      <c r="G9" s="45"/>
    </row>
    <row r="10" spans="1:7" x14ac:dyDescent="0.35">
      <c r="A10" s="7"/>
      <c r="B10" s="8"/>
      <c r="C10" s="25"/>
      <c r="D10" s="26"/>
      <c r="E10" s="27">
        <f t="shared" si="0"/>
        <v>0</v>
      </c>
      <c r="G10" s="45"/>
    </row>
    <row r="11" spans="1:7" x14ac:dyDescent="0.35">
      <c r="A11" s="7"/>
      <c r="B11" s="8"/>
      <c r="C11" s="25"/>
      <c r="D11" s="26"/>
      <c r="E11" s="27">
        <f t="shared" si="0"/>
        <v>0</v>
      </c>
      <c r="G11" s="45"/>
    </row>
    <row r="12" spans="1:7" x14ac:dyDescent="0.35">
      <c r="A12" s="7"/>
      <c r="B12" s="8"/>
      <c r="C12" s="25"/>
      <c r="D12" s="26"/>
      <c r="E12" s="27">
        <f t="shared" si="0"/>
        <v>0</v>
      </c>
      <c r="G12" s="45"/>
    </row>
    <row r="13" spans="1:7" x14ac:dyDescent="0.35">
      <c r="A13" s="7"/>
      <c r="B13" s="8"/>
      <c r="C13" s="25"/>
      <c r="D13" s="26"/>
      <c r="E13" s="27">
        <f t="shared" si="0"/>
        <v>0</v>
      </c>
      <c r="G13" s="45"/>
    </row>
    <row r="14" spans="1:7" x14ac:dyDescent="0.35">
      <c r="A14" s="7"/>
      <c r="B14" s="8"/>
      <c r="C14" s="25"/>
      <c r="D14" s="26"/>
      <c r="E14" s="27">
        <f t="shared" si="0"/>
        <v>0</v>
      </c>
      <c r="G14" s="45"/>
    </row>
    <row r="15" spans="1:7" x14ac:dyDescent="0.35">
      <c r="A15" s="7"/>
      <c r="B15" s="8"/>
      <c r="C15" s="25"/>
      <c r="D15" s="26"/>
      <c r="E15" s="27">
        <f t="shared" si="0"/>
        <v>0</v>
      </c>
      <c r="G15" s="46"/>
    </row>
    <row r="16" spans="1:7" x14ac:dyDescent="0.35">
      <c r="A16" s="7"/>
      <c r="B16" s="8"/>
      <c r="C16" s="25"/>
      <c r="D16" s="26"/>
      <c r="E16" s="27">
        <f t="shared" si="0"/>
        <v>0</v>
      </c>
    </row>
    <row r="17" spans="1:7" x14ac:dyDescent="0.35">
      <c r="A17" s="7"/>
      <c r="B17" s="8"/>
      <c r="C17" s="25"/>
      <c r="D17" s="26"/>
      <c r="E17" s="27">
        <f t="shared" si="0"/>
        <v>0</v>
      </c>
      <c r="G17" s="49" t="s">
        <v>33</v>
      </c>
    </row>
    <row r="18" spans="1:7" x14ac:dyDescent="0.35">
      <c r="A18" s="7"/>
      <c r="B18" s="8"/>
      <c r="C18" s="25"/>
      <c r="D18" s="26"/>
      <c r="E18" s="27">
        <f t="shared" si="0"/>
        <v>0</v>
      </c>
      <c r="G18" s="50"/>
    </row>
    <row r="19" spans="1:7" x14ac:dyDescent="0.35">
      <c r="A19" s="7"/>
      <c r="B19" s="8"/>
      <c r="C19" s="25"/>
      <c r="D19" s="26"/>
      <c r="E19" s="27">
        <f t="shared" si="0"/>
        <v>0</v>
      </c>
      <c r="G19" s="50"/>
    </row>
    <row r="20" spans="1:7" x14ac:dyDescent="0.35">
      <c r="A20" s="7"/>
      <c r="B20" s="8"/>
      <c r="C20" s="25"/>
      <c r="D20" s="26"/>
      <c r="E20" s="27">
        <f t="shared" si="0"/>
        <v>0</v>
      </c>
      <c r="G20" s="50"/>
    </row>
    <row r="21" spans="1:7" x14ac:dyDescent="0.35">
      <c r="A21" s="7"/>
      <c r="B21" s="8"/>
      <c r="C21" s="25"/>
      <c r="D21" s="26"/>
      <c r="E21" s="27">
        <f t="shared" si="0"/>
        <v>0</v>
      </c>
      <c r="G21" s="50"/>
    </row>
    <row r="22" spans="1:7" x14ac:dyDescent="0.35">
      <c r="A22" s="7"/>
      <c r="B22" s="8"/>
      <c r="C22" s="25"/>
      <c r="D22" s="26"/>
      <c r="E22" s="27">
        <f t="shared" si="0"/>
        <v>0</v>
      </c>
      <c r="G22" s="50"/>
    </row>
    <row r="23" spans="1:7" x14ac:dyDescent="0.35">
      <c r="A23" s="7"/>
      <c r="B23" s="8"/>
      <c r="C23" s="25"/>
      <c r="D23" s="26"/>
      <c r="E23" s="27">
        <f t="shared" si="0"/>
        <v>0</v>
      </c>
      <c r="G23" s="51"/>
    </row>
    <row r="24" spans="1:7" x14ac:dyDescent="0.35">
      <c r="A24" s="7"/>
      <c r="B24" s="8"/>
      <c r="C24" s="25"/>
      <c r="D24" s="26"/>
      <c r="E24" s="27">
        <f t="shared" si="0"/>
        <v>0</v>
      </c>
    </row>
    <row r="25" spans="1:7" x14ac:dyDescent="0.35">
      <c r="A25" s="7"/>
      <c r="B25" s="8"/>
      <c r="C25" s="25"/>
      <c r="D25" s="26"/>
      <c r="E25" s="27">
        <f t="shared" si="0"/>
        <v>0</v>
      </c>
    </row>
    <row r="26" spans="1:7" x14ac:dyDescent="0.35">
      <c r="A26" s="7"/>
      <c r="B26" s="8"/>
      <c r="C26" s="25"/>
      <c r="D26" s="26"/>
      <c r="E26" s="27">
        <f t="shared" si="0"/>
        <v>0</v>
      </c>
    </row>
    <row r="27" spans="1:7" x14ac:dyDescent="0.35">
      <c r="A27" s="7"/>
      <c r="B27" s="8"/>
      <c r="C27" s="25"/>
      <c r="D27" s="26"/>
      <c r="E27" s="27">
        <f t="shared" si="0"/>
        <v>0</v>
      </c>
    </row>
    <row r="28" spans="1:7" ht="15" thickBot="1" x14ac:dyDescent="0.4">
      <c r="A28" s="9"/>
      <c r="B28" s="10"/>
      <c r="C28" s="28"/>
      <c r="D28" s="29"/>
      <c r="E28" s="30">
        <f t="shared" si="0"/>
        <v>0</v>
      </c>
    </row>
    <row r="29" spans="1:7" ht="15" thickBot="1" x14ac:dyDescent="0.4">
      <c r="A29" s="3" t="s">
        <v>4</v>
      </c>
      <c r="B29" s="4"/>
      <c r="C29" s="31">
        <f>SUM(C2:C28)</f>
        <v>0</v>
      </c>
      <c r="D29" s="21">
        <f t="shared" ref="D29:E29" si="1">SUM(D2:D28)</f>
        <v>0</v>
      </c>
      <c r="E29" s="21">
        <f t="shared" si="1"/>
        <v>0</v>
      </c>
      <c r="F29" s="21">
        <f>E29*0.005+0.045*D29</f>
        <v>0</v>
      </c>
      <c r="G29" t="s">
        <v>6</v>
      </c>
    </row>
    <row r="30" spans="1:7" ht="15" thickBot="1" x14ac:dyDescent="0.4">
      <c r="A30" s="1"/>
      <c r="C30" s="20"/>
      <c r="D30" s="20"/>
      <c r="E30" s="20"/>
      <c r="F30" s="33"/>
      <c r="G30" t="s">
        <v>5</v>
      </c>
    </row>
    <row r="31" spans="1:7" ht="15" thickBot="1" x14ac:dyDescent="0.4">
      <c r="A31" s="1"/>
      <c r="F31" s="33"/>
      <c r="G31" t="s">
        <v>9</v>
      </c>
    </row>
    <row r="32" spans="1:7" ht="15" thickBot="1" x14ac:dyDescent="0.4">
      <c r="A32" s="1"/>
      <c r="F32" s="33"/>
      <c r="G32" t="s">
        <v>10</v>
      </c>
    </row>
    <row r="33" spans="1:2" x14ac:dyDescent="0.35">
      <c r="A33" s="1"/>
    </row>
    <row r="34" spans="1:2" x14ac:dyDescent="0.35">
      <c r="A34" s="1"/>
      <c r="B34" s="42" t="s">
        <v>31</v>
      </c>
    </row>
    <row r="35" spans="1:2" x14ac:dyDescent="0.35">
      <c r="A35" s="1"/>
      <c r="B35" t="s">
        <v>32</v>
      </c>
    </row>
    <row r="36" spans="1:2" x14ac:dyDescent="0.35">
      <c r="A36" s="1"/>
      <c r="B36" t="s">
        <v>34</v>
      </c>
    </row>
    <row r="37" spans="1:2" x14ac:dyDescent="0.35">
      <c r="A37" s="1"/>
    </row>
    <row r="38" spans="1:2" x14ac:dyDescent="0.35">
      <c r="A38" s="1"/>
    </row>
    <row r="39" spans="1:2" x14ac:dyDescent="0.35">
      <c r="A39" s="1"/>
    </row>
    <row r="40" spans="1:2" x14ac:dyDescent="0.35">
      <c r="A40" s="1"/>
    </row>
    <row r="41" spans="1:2" x14ac:dyDescent="0.35">
      <c r="A41" s="1"/>
    </row>
    <row r="42" spans="1:2" x14ac:dyDescent="0.35">
      <c r="A42" s="1"/>
    </row>
    <row r="43" spans="1:2" x14ac:dyDescent="0.35">
      <c r="A43" s="1"/>
    </row>
    <row r="44" spans="1:2" x14ac:dyDescent="0.35">
      <c r="A44" s="1"/>
    </row>
    <row r="45" spans="1:2" x14ac:dyDescent="0.35">
      <c r="A45" s="1"/>
    </row>
    <row r="46" spans="1:2" x14ac:dyDescent="0.35">
      <c r="A46" s="1"/>
    </row>
    <row r="47" spans="1:2" x14ac:dyDescent="0.35">
      <c r="A47" s="1"/>
    </row>
    <row r="48" spans="1:2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6" spans="1:1" x14ac:dyDescent="0.35">
      <c r="A56" s="1"/>
    </row>
    <row r="57" spans="1:1" x14ac:dyDescent="0.35">
      <c r="A57" s="1"/>
    </row>
    <row r="58" spans="1:1" x14ac:dyDescent="0.35">
      <c r="A58" s="1"/>
    </row>
    <row r="59" spans="1:1" x14ac:dyDescent="0.35">
      <c r="A59" s="1"/>
    </row>
    <row r="60" spans="1:1" x14ac:dyDescent="0.35">
      <c r="A60" s="1"/>
    </row>
    <row r="61" spans="1:1" x14ac:dyDescent="0.35">
      <c r="A61" s="1"/>
    </row>
    <row r="62" spans="1:1" x14ac:dyDescent="0.35">
      <c r="A62" s="1"/>
    </row>
    <row r="63" spans="1:1" x14ac:dyDescent="0.35">
      <c r="A63" s="1"/>
    </row>
    <row r="64" spans="1:1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  <row r="77" spans="1:1" x14ac:dyDescent="0.35">
      <c r="A77" s="1"/>
    </row>
    <row r="78" spans="1:1" x14ac:dyDescent="0.35">
      <c r="A78" s="1"/>
    </row>
    <row r="79" spans="1:1" x14ac:dyDescent="0.35">
      <c r="A79" s="1"/>
    </row>
    <row r="80" spans="1:1" x14ac:dyDescent="0.35">
      <c r="A80" s="1"/>
    </row>
    <row r="81" spans="1:1" x14ac:dyDescent="0.35">
      <c r="A81" s="1"/>
    </row>
    <row r="82" spans="1:1" x14ac:dyDescent="0.35">
      <c r="A82" s="1"/>
    </row>
    <row r="83" spans="1:1" x14ac:dyDescent="0.35">
      <c r="A83" s="1"/>
    </row>
    <row r="84" spans="1:1" x14ac:dyDescent="0.35">
      <c r="A84" s="1"/>
    </row>
    <row r="85" spans="1:1" x14ac:dyDescent="0.35">
      <c r="A85" s="1"/>
    </row>
    <row r="86" spans="1:1" x14ac:dyDescent="0.35">
      <c r="A86" s="1"/>
    </row>
    <row r="87" spans="1:1" x14ac:dyDescent="0.35">
      <c r="A87" s="1"/>
    </row>
    <row r="88" spans="1:1" x14ac:dyDescent="0.35">
      <c r="A88" s="1"/>
    </row>
    <row r="89" spans="1:1" x14ac:dyDescent="0.35">
      <c r="A89" s="1"/>
    </row>
    <row r="90" spans="1:1" x14ac:dyDescent="0.35">
      <c r="A90" s="1"/>
    </row>
    <row r="91" spans="1:1" x14ac:dyDescent="0.35">
      <c r="A91" s="1"/>
    </row>
    <row r="92" spans="1:1" x14ac:dyDescent="0.35">
      <c r="A92" s="1"/>
    </row>
    <row r="93" spans="1:1" x14ac:dyDescent="0.35">
      <c r="A93" s="1"/>
    </row>
    <row r="94" spans="1:1" x14ac:dyDescent="0.35">
      <c r="A94" s="1"/>
    </row>
    <row r="95" spans="1:1" x14ac:dyDescent="0.35">
      <c r="A95" s="1"/>
    </row>
    <row r="96" spans="1:1" x14ac:dyDescent="0.35">
      <c r="A96" s="1"/>
    </row>
    <row r="97" spans="1:1" x14ac:dyDescent="0.35">
      <c r="A97" s="1"/>
    </row>
    <row r="98" spans="1:1" x14ac:dyDescent="0.35">
      <c r="A98" s="1"/>
    </row>
    <row r="99" spans="1:1" x14ac:dyDescent="0.35">
      <c r="A99" s="1"/>
    </row>
    <row r="100" spans="1:1" x14ac:dyDescent="0.35">
      <c r="A100" s="1"/>
    </row>
    <row r="101" spans="1:1" x14ac:dyDescent="0.35">
      <c r="A101" s="1"/>
    </row>
    <row r="102" spans="1:1" x14ac:dyDescent="0.35">
      <c r="A102" s="1"/>
    </row>
    <row r="103" spans="1:1" x14ac:dyDescent="0.35">
      <c r="A103" s="1"/>
    </row>
    <row r="104" spans="1:1" x14ac:dyDescent="0.35">
      <c r="A104" s="1"/>
    </row>
    <row r="105" spans="1:1" x14ac:dyDescent="0.35">
      <c r="A105" s="1"/>
    </row>
    <row r="106" spans="1:1" x14ac:dyDescent="0.35">
      <c r="A106" s="1"/>
    </row>
    <row r="107" spans="1:1" x14ac:dyDescent="0.35">
      <c r="A107" s="1"/>
    </row>
    <row r="108" spans="1:1" x14ac:dyDescent="0.35">
      <c r="A108" s="1"/>
    </row>
    <row r="109" spans="1:1" x14ac:dyDescent="0.35">
      <c r="A109" s="1"/>
    </row>
    <row r="110" spans="1:1" x14ac:dyDescent="0.35">
      <c r="A110" s="1"/>
    </row>
    <row r="111" spans="1:1" x14ac:dyDescent="0.35">
      <c r="A111" s="1"/>
    </row>
    <row r="112" spans="1:1" x14ac:dyDescent="0.35">
      <c r="A112" s="1"/>
    </row>
    <row r="113" spans="1:1" x14ac:dyDescent="0.35">
      <c r="A113" s="1"/>
    </row>
    <row r="114" spans="1:1" x14ac:dyDescent="0.35">
      <c r="A114" s="1"/>
    </row>
    <row r="115" spans="1:1" x14ac:dyDescent="0.35">
      <c r="A115" s="1"/>
    </row>
    <row r="116" spans="1:1" x14ac:dyDescent="0.35">
      <c r="A116" s="1"/>
    </row>
    <row r="117" spans="1:1" x14ac:dyDescent="0.35">
      <c r="A117" s="1"/>
    </row>
    <row r="118" spans="1:1" x14ac:dyDescent="0.35">
      <c r="A118" s="1"/>
    </row>
  </sheetData>
  <mergeCells count="3">
    <mergeCell ref="G6:G15"/>
    <mergeCell ref="G4:G5"/>
    <mergeCell ref="G17:G23"/>
  </mergeCells>
  <conditionalFormatting sqref="B1:B1048576">
    <cfRule type="containsText" dxfId="4" priority="1" operator="containsText" text="lyft">
      <formula>NOT(ISERROR(SEARCH("lyft",B1)))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Annual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Mullins</dc:creator>
  <cp:lastModifiedBy>Raymond Mullins</cp:lastModifiedBy>
  <dcterms:created xsi:type="dcterms:W3CDTF">2025-01-21T07:14:18Z</dcterms:created>
  <dcterms:modified xsi:type="dcterms:W3CDTF">2026-04-24T06:16:33Z</dcterms:modified>
</cp:coreProperties>
</file>