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jwehner\Documents\Digital\Digital Comparison\"/>
    </mc:Choice>
  </mc:AlternateContent>
  <bookViews>
    <workbookView xWindow="0" yWindow="0" windowWidth="28800" windowHeight="12930" tabRatio="727"/>
  </bookViews>
  <sheets>
    <sheet name="WoW Chart" sheetId="25" r:id="rId1"/>
    <sheet name="YoY Charts" sheetId="26" r:id="rId2"/>
    <sheet name="YoY Data" sheetId="27" r:id="rId3"/>
    <sheet name="WoW Data" sheetId="22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27" l="1"/>
  <c r="P27" i="27"/>
  <c r="O27" i="27"/>
  <c r="P13" i="27" l="1"/>
  <c r="P14" i="27"/>
  <c r="P7" i="27"/>
  <c r="O14" i="27" l="1"/>
  <c r="O13" i="27"/>
  <c r="O7" i="27"/>
  <c r="N27" i="27" l="1"/>
  <c r="N13" i="27"/>
  <c r="N7" i="27"/>
  <c r="N14" i="27" l="1"/>
  <c r="M27" i="27"/>
  <c r="M13" i="27"/>
  <c r="M7" i="27"/>
  <c r="M14" i="27" l="1"/>
  <c r="L27" i="27"/>
  <c r="L13" i="27"/>
  <c r="L7" i="27"/>
  <c r="L14" i="27" l="1"/>
  <c r="K27" i="27"/>
  <c r="K13" i="27"/>
  <c r="K7" i="27"/>
  <c r="K14" i="27" s="1"/>
  <c r="J27" i="27"/>
  <c r="J13" i="27"/>
  <c r="J7" i="27"/>
  <c r="I27" i="27"/>
  <c r="I7" i="27"/>
  <c r="I13" i="27"/>
  <c r="I14" i="27"/>
  <c r="H27" i="27"/>
  <c r="G27" i="27"/>
  <c r="H7" i="27"/>
  <c r="H13" i="27"/>
  <c r="H14" i="27"/>
  <c r="G13" i="27"/>
  <c r="G14" i="27" s="1"/>
  <c r="G7" i="27"/>
  <c r="F27" i="27"/>
  <c r="E27" i="27"/>
  <c r="B27" i="27"/>
  <c r="C27" i="27"/>
  <c r="D27" i="27"/>
  <c r="E105" i="22"/>
  <c r="E104" i="22"/>
  <c r="E103" i="22"/>
  <c r="E102" i="22"/>
  <c r="E101" i="22"/>
  <c r="E100" i="22"/>
  <c r="E99" i="22"/>
  <c r="E98" i="22"/>
  <c r="E97" i="22"/>
  <c r="E96" i="22"/>
  <c r="E95" i="22"/>
  <c r="E94" i="22"/>
  <c r="E93" i="22"/>
  <c r="E92" i="22"/>
  <c r="E91" i="22"/>
  <c r="E90" i="22"/>
  <c r="E89" i="22"/>
  <c r="E88" i="22"/>
  <c r="E87" i="22"/>
  <c r="E86" i="22"/>
  <c r="E85" i="22"/>
  <c r="E84" i="22"/>
  <c r="E83" i="22"/>
  <c r="E82" i="22"/>
  <c r="E81" i="22"/>
  <c r="E80" i="22"/>
  <c r="E79" i="22"/>
  <c r="E78" i="22"/>
  <c r="E77" i="22"/>
  <c r="E76" i="22"/>
  <c r="E75" i="22"/>
  <c r="E74" i="22"/>
  <c r="E73" i="22"/>
  <c r="E72" i="22"/>
  <c r="E71" i="22"/>
  <c r="E70" i="22"/>
  <c r="E69" i="22"/>
  <c r="E68" i="22"/>
  <c r="E67" i="22"/>
  <c r="E66" i="22"/>
  <c r="E65" i="22"/>
  <c r="E64" i="22"/>
  <c r="E63" i="22"/>
  <c r="E62" i="22"/>
  <c r="E61" i="22"/>
  <c r="E60" i="22"/>
  <c r="E59" i="22"/>
  <c r="E58" i="22"/>
  <c r="E54" i="22"/>
  <c r="E55" i="22"/>
  <c r="E56" i="22"/>
  <c r="E57" i="22"/>
  <c r="BA19" i="27"/>
  <c r="AZ19" i="27"/>
  <c r="AY19" i="27"/>
  <c r="AX19" i="27"/>
  <c r="AW19" i="27"/>
  <c r="AV19" i="27"/>
  <c r="AU19" i="27"/>
  <c r="AT19" i="27"/>
  <c r="AS19" i="27"/>
  <c r="AR19" i="27"/>
  <c r="AQ19" i="27"/>
  <c r="AP19" i="27"/>
  <c r="AO19" i="27"/>
  <c r="AN19" i="27"/>
  <c r="AM19" i="27"/>
  <c r="AL19" i="27"/>
  <c r="AK19" i="27"/>
  <c r="AJ19" i="27"/>
  <c r="AI19" i="27"/>
  <c r="AH19" i="27"/>
  <c r="AG19" i="27"/>
  <c r="AF19" i="27"/>
  <c r="AE19" i="27"/>
  <c r="AD19" i="27"/>
  <c r="AC19" i="27"/>
  <c r="AB19" i="27"/>
  <c r="AA19" i="27"/>
  <c r="Z19" i="27"/>
  <c r="Y19" i="27"/>
  <c r="X19" i="27"/>
  <c r="W19" i="27"/>
  <c r="V19" i="27"/>
  <c r="U19" i="27"/>
  <c r="T19" i="27"/>
  <c r="S19" i="27"/>
  <c r="R19" i="27"/>
  <c r="Q19" i="27"/>
  <c r="P19" i="27"/>
  <c r="O19" i="27"/>
  <c r="N19" i="27"/>
  <c r="M19" i="27"/>
  <c r="L19" i="27"/>
  <c r="K19" i="27"/>
  <c r="J19" i="27"/>
  <c r="I19" i="27"/>
  <c r="H19" i="27"/>
  <c r="G19" i="27"/>
  <c r="F19" i="27"/>
  <c r="E19" i="27"/>
  <c r="D19" i="27"/>
  <c r="C19" i="27"/>
  <c r="B19" i="27"/>
  <c r="F13" i="27"/>
  <c r="E13" i="27"/>
  <c r="D13" i="27"/>
  <c r="C13" i="27"/>
  <c r="B13" i="27"/>
  <c r="F7" i="27"/>
  <c r="F14" i="27" s="1"/>
  <c r="E7" i="27"/>
  <c r="E14" i="27"/>
  <c r="D7" i="27"/>
  <c r="D14" i="27"/>
  <c r="C7" i="27"/>
  <c r="B7" i="27"/>
  <c r="B14" i="27"/>
  <c r="C14" i="27"/>
  <c r="E2" i="22"/>
  <c r="E53" i="22"/>
  <c r="E52" i="22"/>
  <c r="E51" i="22"/>
  <c r="E50" i="22"/>
  <c r="E49" i="22"/>
  <c r="E3" i="22"/>
  <c r="E4" i="22"/>
  <c r="E5" i="22"/>
  <c r="E6" i="22"/>
  <c r="E7" i="22"/>
  <c r="E8" i="22"/>
  <c r="E9" i="22"/>
  <c r="E10" i="22"/>
  <c r="E11" i="22"/>
  <c r="E12" i="22"/>
  <c r="E13" i="22"/>
  <c r="E14" i="22"/>
  <c r="E15" i="22"/>
  <c r="E16" i="22"/>
  <c r="E17" i="22"/>
  <c r="E18" i="22"/>
  <c r="E19" i="22"/>
  <c r="E20" i="22"/>
  <c r="E21" i="22"/>
  <c r="E22" i="22"/>
  <c r="E23" i="22"/>
  <c r="E24" i="22"/>
  <c r="E25" i="22"/>
  <c r="E26" i="22"/>
  <c r="E27" i="22"/>
  <c r="E48" i="22"/>
  <c r="E47" i="22"/>
  <c r="E46" i="22"/>
  <c r="E28" i="22"/>
  <c r="E29" i="22"/>
  <c r="E30" i="22"/>
  <c r="E31" i="22"/>
  <c r="E32" i="22"/>
  <c r="E33" i="22"/>
  <c r="E34" i="22"/>
  <c r="E35" i="22"/>
  <c r="E36" i="22"/>
  <c r="E37" i="22"/>
  <c r="E38" i="22"/>
  <c r="E39" i="22"/>
  <c r="E40" i="22"/>
  <c r="E41" i="22"/>
  <c r="E42" i="22"/>
  <c r="E43" i="22"/>
  <c r="E44" i="22"/>
  <c r="E45" i="22"/>
  <c r="J14" i="27" l="1"/>
</calcChain>
</file>

<file path=xl/comments1.xml><?xml version="1.0" encoding="utf-8"?>
<comments xmlns="http://schemas.openxmlformats.org/spreadsheetml/2006/main">
  <authors>
    <author>John Wehner</author>
  </authors>
  <commentList>
    <comment ref="B6" authorId="0" shapeId="0">
      <text>
        <r>
          <rPr>
            <b/>
            <sz val="9"/>
            <color indexed="81"/>
            <rFont val="Tahoma"/>
            <family val="2"/>
          </rPr>
          <t>John Wehner:</t>
        </r>
        <r>
          <rPr>
            <sz val="9"/>
            <color indexed="81"/>
            <rFont val="Tahoma"/>
            <family val="2"/>
          </rPr>
          <t xml:space="preserve">
Included last 4,568 of 4,641 in total add numbers to compare '18 vs. '19</t>
        </r>
      </text>
    </comment>
  </commentList>
</comments>
</file>

<file path=xl/comments2.xml><?xml version="1.0" encoding="utf-8"?>
<comments xmlns="http://schemas.openxmlformats.org/spreadsheetml/2006/main">
  <authors>
    <author>John Wehner</author>
  </authors>
  <commentList>
    <comment ref="C54" authorId="0" shapeId="0">
      <text>
        <r>
          <rPr>
            <sz val="9"/>
            <color indexed="81"/>
            <rFont val="Tahoma"/>
            <family val="2"/>
          </rPr>
          <t>Addition of Austin, WPB, &amp; OKC weekly data</t>
        </r>
      </text>
    </comment>
    <comment ref="D54" authorId="0" shapeId="0">
      <text>
        <r>
          <rPr>
            <sz val="9"/>
            <color indexed="81"/>
            <rFont val="Tahoma"/>
            <family val="2"/>
          </rPr>
          <t>Addition of Austin, WPB, &amp; OKC weekly data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</commentList>
</comments>
</file>

<file path=xl/sharedStrings.xml><?xml version="1.0" encoding="utf-8"?>
<sst xmlns="http://schemas.openxmlformats.org/spreadsheetml/2006/main" count="25" uniqueCount="16">
  <si>
    <t>Week</t>
  </si>
  <si>
    <t>Starts</t>
  </si>
  <si>
    <t>Stops</t>
  </si>
  <si>
    <t>Piano</t>
  </si>
  <si>
    <t>Austin</t>
  </si>
  <si>
    <t>WPB</t>
  </si>
  <si>
    <t>OKC</t>
  </si>
  <si>
    <t>Total Starts</t>
  </si>
  <si>
    <t>Total Stops</t>
  </si>
  <si>
    <t>Net Adds</t>
  </si>
  <si>
    <t>* using 1/14 report as "First" report of 2018 on Customer Experience, Digital, and Top 60</t>
  </si>
  <si>
    <t># of Net Adds</t>
  </si>
  <si>
    <t>Non Piano Net Adds</t>
  </si>
  <si>
    <t>Average Addition</t>
  </si>
  <si>
    <t>2019 vs. 2018 Digital Trends</t>
  </si>
  <si>
    <t>Digital Week over Week Trends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</si>
</sst>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63">
    <xf numFmtId="0" fontId="0" fillId="0" borderId="0" xfId="0"/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0" fillId="0" borderId="0" xfId="0" applyFont="1"/>
    <xf numFmtId="0" fontId="0" fillId="0" borderId="4" xfId="0" applyNumberFormat="1" applyFont="1" applyBorder="1"/>
    <xf numFmtId="0" fontId="0" fillId="0" borderId="1" xfId="0" applyFont="1" applyBorder="1" applyAlignment="1">
      <alignment horizontal="center"/>
    </xf>
    <xf numFmtId="3" fontId="0" fillId="0" borderId="6" xfId="0" applyNumberFormat="1" applyFont="1" applyFill="1" applyBorder="1" applyAlignment="1">
      <alignment horizontal="center"/>
    </xf>
    <xf numFmtId="3" fontId="0" fillId="0" borderId="6" xfId="0" applyNumberFormat="1" applyFont="1" applyBorder="1" applyAlignment="1">
      <alignment horizontal="center"/>
    </xf>
    <xf numFmtId="16" fontId="0" fillId="0" borderId="0" xfId="0" applyNumberFormat="1" applyFont="1"/>
    <xf numFmtId="0" fontId="0" fillId="0" borderId="10" xfId="0" applyNumberFormat="1" applyFont="1" applyBorder="1"/>
    <xf numFmtId="0" fontId="0" fillId="0" borderId="11" xfId="0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Font="1" applyBorder="1" applyAlignment="1">
      <alignment horizontal="center"/>
    </xf>
    <xf numFmtId="3" fontId="0" fillId="0" borderId="9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3" fontId="0" fillId="0" borderId="5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/>
    <xf numFmtId="0" fontId="6" fillId="0" borderId="0" xfId="0" applyFont="1"/>
    <xf numFmtId="0" fontId="6" fillId="0" borderId="14" xfId="0" applyFont="1" applyBorder="1"/>
    <xf numFmtId="164" fontId="0" fillId="0" borderId="15" xfId="2" applyNumberFormat="1" applyFont="1" applyFill="1" applyBorder="1"/>
    <xf numFmtId="164" fontId="0" fillId="0" borderId="15" xfId="2" applyNumberFormat="1" applyFont="1" applyBorder="1"/>
    <xf numFmtId="164" fontId="0" fillId="0" borderId="16" xfId="2" applyNumberFormat="1" applyFont="1" applyBorder="1"/>
    <xf numFmtId="0" fontId="6" fillId="0" borderId="17" xfId="0" applyFont="1" applyBorder="1" applyAlignment="1">
      <alignment horizontal="right"/>
    </xf>
    <xf numFmtId="164" fontId="0" fillId="0" borderId="0" xfId="2" applyNumberFormat="1" applyFont="1" applyFill="1" applyBorder="1"/>
    <xf numFmtId="164" fontId="0" fillId="0" borderId="0" xfId="2" applyNumberFormat="1" applyFont="1" applyBorder="1"/>
    <xf numFmtId="164" fontId="0" fillId="0" borderId="18" xfId="2" applyNumberFormat="1" applyFont="1" applyBorder="1"/>
    <xf numFmtId="164" fontId="0" fillId="0" borderId="19" xfId="2" applyNumberFormat="1" applyFont="1" applyFill="1" applyBorder="1"/>
    <xf numFmtId="164" fontId="0" fillId="0" borderId="20" xfId="2" applyNumberFormat="1" applyFont="1" applyFill="1" applyBorder="1"/>
    <xf numFmtId="0" fontId="6" fillId="0" borderId="17" xfId="0" applyFont="1" applyBorder="1"/>
    <xf numFmtId="0" fontId="6" fillId="0" borderId="21" xfId="0" applyFont="1" applyBorder="1"/>
    <xf numFmtId="164" fontId="0" fillId="0" borderId="13" xfId="2" applyNumberFormat="1" applyFont="1" applyFill="1" applyBorder="1"/>
    <xf numFmtId="164" fontId="0" fillId="0" borderId="22" xfId="2" applyNumberFormat="1" applyFont="1" applyFill="1" applyBorder="1"/>
    <xf numFmtId="164" fontId="6" fillId="0" borderId="0" xfId="2" applyNumberFormat="1" applyFont="1"/>
    <xf numFmtId="164" fontId="0" fillId="0" borderId="2" xfId="2" applyNumberFormat="1" applyFont="1" applyFill="1" applyBorder="1"/>
    <xf numFmtId="164" fontId="0" fillId="0" borderId="2" xfId="2" applyNumberFormat="1" applyFont="1" applyBorder="1"/>
    <xf numFmtId="164" fontId="0" fillId="0" borderId="3" xfId="2" applyNumberFormat="1" applyFont="1" applyBorder="1"/>
    <xf numFmtId="164" fontId="0" fillId="0" borderId="1" xfId="2" applyNumberFormat="1" applyFont="1" applyFill="1" applyBorder="1"/>
    <xf numFmtId="164" fontId="0" fillId="0" borderId="1" xfId="2" applyNumberFormat="1" applyFont="1" applyBorder="1"/>
    <xf numFmtId="164" fontId="0" fillId="2" borderId="1" xfId="2" applyNumberFormat="1" applyFont="1" applyFill="1" applyBorder="1"/>
    <xf numFmtId="164" fontId="0" fillId="0" borderId="23" xfId="2" applyNumberFormat="1" applyFont="1" applyBorder="1"/>
    <xf numFmtId="164" fontId="0" fillId="0" borderId="11" xfId="2" applyNumberFormat="1" applyFont="1" applyFill="1" applyBorder="1"/>
    <xf numFmtId="164" fontId="0" fillId="0" borderId="11" xfId="2" applyNumberFormat="1" applyFont="1" applyBorder="1"/>
    <xf numFmtId="164" fontId="0" fillId="0" borderId="0" xfId="2" applyNumberFormat="1" applyFont="1"/>
    <xf numFmtId="0" fontId="0" fillId="0" borderId="25" xfId="0" applyNumberFormat="1" applyFont="1" applyBorder="1"/>
    <xf numFmtId="0" fontId="0" fillId="0" borderId="26" xfId="0" applyNumberFormat="1" applyFont="1" applyBorder="1"/>
    <xf numFmtId="0" fontId="0" fillId="0" borderId="28" xfId="0" applyFont="1" applyBorder="1"/>
    <xf numFmtId="0" fontId="3" fillId="0" borderId="0" xfId="0" applyFont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29" xfId="0" applyNumberFormat="1" applyFont="1" applyBorder="1"/>
    <xf numFmtId="0" fontId="0" fillId="0" borderId="24" xfId="0" applyFont="1" applyBorder="1"/>
    <xf numFmtId="0" fontId="0" fillId="0" borderId="31" xfId="0" applyNumberFormat="1" applyFont="1" applyBorder="1"/>
    <xf numFmtId="0" fontId="0" fillId="0" borderId="2" xfId="0" applyFont="1" applyBorder="1" applyAlignment="1">
      <alignment horizontal="center"/>
    </xf>
    <xf numFmtId="3" fontId="0" fillId="0" borderId="32" xfId="0" applyNumberFormat="1" applyFont="1" applyFill="1" applyBorder="1" applyAlignment="1">
      <alignment horizontal="center"/>
    </xf>
    <xf numFmtId="0" fontId="0" fillId="0" borderId="33" xfId="0" applyNumberFormat="1" applyFont="1" applyBorder="1"/>
    <xf numFmtId="3" fontId="0" fillId="0" borderId="23" xfId="0" applyNumberFormat="1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164" fontId="0" fillId="0" borderId="0" xfId="0" applyNumberFormat="1"/>
    <xf numFmtId="164" fontId="0" fillId="0" borderId="24" xfId="0" applyNumberFormat="1" applyBorder="1"/>
    <xf numFmtId="0" fontId="8" fillId="3" borderId="0" xfId="0" applyFont="1" applyFill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Digital Trends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332738177739515E-2"/>
          <c:y val="8.8684052229130311E-2"/>
          <c:w val="0.95430356291289231"/>
          <c:h val="0.83989821069320647"/>
        </c:manualLayout>
      </c:layout>
      <c:lineChart>
        <c:grouping val="standard"/>
        <c:varyColors val="0"/>
        <c:ser>
          <c:idx val="1"/>
          <c:order val="0"/>
          <c:tx>
            <c:strRef>
              <c:f>'WoW Data'!$C$1</c:f>
              <c:strCache>
                <c:ptCount val="1"/>
                <c:pt idx="0">
                  <c:v>Starts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'WoW Data'!$A$2:$B$68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</c:lvl>
                <c:lvl>
                  <c:pt idx="0">
                    <c:v>2018</c:v>
                  </c:pt>
                  <c:pt idx="52">
                    <c:v>2019</c:v>
                  </c:pt>
                </c:lvl>
              </c:multiLvlStrCache>
            </c:multiLvlStrRef>
          </c:cat>
          <c:val>
            <c:numRef>
              <c:f>'WoW Data'!$C$2:$C$68</c:f>
              <c:numCache>
                <c:formatCode>General</c:formatCode>
                <c:ptCount val="67"/>
                <c:pt idx="0">
                  <c:v>793</c:v>
                </c:pt>
                <c:pt idx="1">
                  <c:v>632</c:v>
                </c:pt>
                <c:pt idx="2">
                  <c:v>764</c:v>
                </c:pt>
                <c:pt idx="3">
                  <c:v>876</c:v>
                </c:pt>
                <c:pt idx="4">
                  <c:v>911</c:v>
                </c:pt>
                <c:pt idx="5">
                  <c:v>877</c:v>
                </c:pt>
                <c:pt idx="6">
                  <c:v>774</c:v>
                </c:pt>
                <c:pt idx="7">
                  <c:v>788</c:v>
                </c:pt>
                <c:pt idx="8">
                  <c:v>805</c:v>
                </c:pt>
                <c:pt idx="9">
                  <c:v>709</c:v>
                </c:pt>
                <c:pt idx="10">
                  <c:v>724</c:v>
                </c:pt>
                <c:pt idx="11">
                  <c:v>602</c:v>
                </c:pt>
                <c:pt idx="12">
                  <c:v>578</c:v>
                </c:pt>
                <c:pt idx="13">
                  <c:v>662</c:v>
                </c:pt>
                <c:pt idx="14">
                  <c:v>633</c:v>
                </c:pt>
                <c:pt idx="15">
                  <c:v>636</c:v>
                </c:pt>
                <c:pt idx="16">
                  <c:v>680</c:v>
                </c:pt>
                <c:pt idx="17">
                  <c:v>757</c:v>
                </c:pt>
                <c:pt idx="18">
                  <c:v>748</c:v>
                </c:pt>
                <c:pt idx="19">
                  <c:v>650</c:v>
                </c:pt>
                <c:pt idx="20">
                  <c:v>903</c:v>
                </c:pt>
                <c:pt idx="21">
                  <c:v>745</c:v>
                </c:pt>
                <c:pt idx="22">
                  <c:v>727</c:v>
                </c:pt>
                <c:pt idx="23">
                  <c:v>611</c:v>
                </c:pt>
                <c:pt idx="24">
                  <c:v>660</c:v>
                </c:pt>
                <c:pt idx="25">
                  <c:v>689</c:v>
                </c:pt>
                <c:pt idx="26">
                  <c:v>576</c:v>
                </c:pt>
                <c:pt idx="27">
                  <c:v>686</c:v>
                </c:pt>
                <c:pt idx="28">
                  <c:v>812</c:v>
                </c:pt>
                <c:pt idx="29">
                  <c:v>946</c:v>
                </c:pt>
                <c:pt idx="30">
                  <c:v>1129</c:v>
                </c:pt>
                <c:pt idx="31">
                  <c:v>1064</c:v>
                </c:pt>
                <c:pt idx="32">
                  <c:v>1151</c:v>
                </c:pt>
                <c:pt idx="33">
                  <c:v>1036</c:v>
                </c:pt>
                <c:pt idx="34">
                  <c:v>1347</c:v>
                </c:pt>
                <c:pt idx="35">
                  <c:v>1148</c:v>
                </c:pt>
                <c:pt idx="36">
                  <c:v>1405</c:v>
                </c:pt>
                <c:pt idx="37">
                  <c:v>1273</c:v>
                </c:pt>
                <c:pt idx="38">
                  <c:v>999</c:v>
                </c:pt>
                <c:pt idx="39">
                  <c:v>1181</c:v>
                </c:pt>
                <c:pt idx="40">
                  <c:v>1019</c:v>
                </c:pt>
                <c:pt idx="41">
                  <c:v>1031</c:v>
                </c:pt>
                <c:pt idx="42">
                  <c:v>1118</c:v>
                </c:pt>
                <c:pt idx="43" formatCode="#,##0">
                  <c:v>1217</c:v>
                </c:pt>
                <c:pt idx="44">
                  <c:v>1348</c:v>
                </c:pt>
                <c:pt idx="45">
                  <c:v>1295</c:v>
                </c:pt>
                <c:pt idx="46">
                  <c:v>1288</c:v>
                </c:pt>
                <c:pt idx="47">
                  <c:v>2075</c:v>
                </c:pt>
                <c:pt idx="48">
                  <c:v>1570</c:v>
                </c:pt>
                <c:pt idx="49">
                  <c:v>1230</c:v>
                </c:pt>
                <c:pt idx="50">
                  <c:v>1163</c:v>
                </c:pt>
                <c:pt idx="51">
                  <c:v>982</c:v>
                </c:pt>
                <c:pt idx="52">
                  <c:v>2025</c:v>
                </c:pt>
                <c:pt idx="53">
                  <c:v>2159</c:v>
                </c:pt>
                <c:pt idx="54">
                  <c:v>2285</c:v>
                </c:pt>
                <c:pt idx="55">
                  <c:v>2189</c:v>
                </c:pt>
                <c:pt idx="56">
                  <c:v>2211</c:v>
                </c:pt>
                <c:pt idx="57">
                  <c:v>2384</c:v>
                </c:pt>
                <c:pt idx="58">
                  <c:v>2320</c:v>
                </c:pt>
                <c:pt idx="59">
                  <c:v>2259</c:v>
                </c:pt>
                <c:pt idx="60">
                  <c:v>2325</c:v>
                </c:pt>
                <c:pt idx="61">
                  <c:v>2177</c:v>
                </c:pt>
                <c:pt idx="62">
                  <c:v>2039</c:v>
                </c:pt>
                <c:pt idx="63">
                  <c:v>1934</c:v>
                </c:pt>
                <c:pt idx="64">
                  <c:v>1741</c:v>
                </c:pt>
                <c:pt idx="65">
                  <c:v>1921</c:v>
                </c:pt>
                <c:pt idx="66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5-43B4-B74B-5672FCCA946B}"/>
            </c:ext>
          </c:extLst>
        </c:ser>
        <c:ser>
          <c:idx val="2"/>
          <c:order val="1"/>
          <c:tx>
            <c:strRef>
              <c:f>'WoW Data'!$D$1</c:f>
              <c:strCache>
                <c:ptCount val="1"/>
                <c:pt idx="0">
                  <c:v>Stops</c:v>
                </c:pt>
              </c:strCache>
            </c:strRef>
          </c:tx>
          <c:spPr>
            <a:ln w="22225" cap="rnd" cmpd="sng" algn="ctr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'WoW Data'!$A$2:$B$68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</c:lvl>
                <c:lvl>
                  <c:pt idx="0">
                    <c:v>2018</c:v>
                  </c:pt>
                  <c:pt idx="52">
                    <c:v>2019</c:v>
                  </c:pt>
                </c:lvl>
              </c:multiLvlStrCache>
            </c:multiLvlStrRef>
          </c:cat>
          <c:val>
            <c:numRef>
              <c:f>'WoW Data'!$D$2:$D$68</c:f>
              <c:numCache>
                <c:formatCode>General</c:formatCode>
                <c:ptCount val="67"/>
                <c:pt idx="0">
                  <c:v>265</c:v>
                </c:pt>
                <c:pt idx="1">
                  <c:v>226</c:v>
                </c:pt>
                <c:pt idx="2">
                  <c:v>274</c:v>
                </c:pt>
                <c:pt idx="3">
                  <c:v>274</c:v>
                </c:pt>
                <c:pt idx="4">
                  <c:v>308</c:v>
                </c:pt>
                <c:pt idx="5">
                  <c:v>244</c:v>
                </c:pt>
                <c:pt idx="6">
                  <c:v>259</c:v>
                </c:pt>
                <c:pt idx="7">
                  <c:v>230</c:v>
                </c:pt>
                <c:pt idx="8">
                  <c:v>295</c:v>
                </c:pt>
                <c:pt idx="9">
                  <c:v>286</c:v>
                </c:pt>
                <c:pt idx="10">
                  <c:v>245</c:v>
                </c:pt>
                <c:pt idx="11">
                  <c:v>230</c:v>
                </c:pt>
                <c:pt idx="12">
                  <c:v>266</c:v>
                </c:pt>
                <c:pt idx="13">
                  <c:v>281</c:v>
                </c:pt>
                <c:pt idx="14">
                  <c:v>253</c:v>
                </c:pt>
                <c:pt idx="15">
                  <c:v>251</c:v>
                </c:pt>
                <c:pt idx="16">
                  <c:v>262</c:v>
                </c:pt>
                <c:pt idx="17">
                  <c:v>247</c:v>
                </c:pt>
                <c:pt idx="18">
                  <c:v>281</c:v>
                </c:pt>
                <c:pt idx="19">
                  <c:v>270</c:v>
                </c:pt>
                <c:pt idx="20">
                  <c:v>346</c:v>
                </c:pt>
                <c:pt idx="21">
                  <c:v>333</c:v>
                </c:pt>
                <c:pt idx="22">
                  <c:v>342</c:v>
                </c:pt>
                <c:pt idx="23">
                  <c:v>394</c:v>
                </c:pt>
                <c:pt idx="24">
                  <c:v>371</c:v>
                </c:pt>
                <c:pt idx="25">
                  <c:v>289</c:v>
                </c:pt>
                <c:pt idx="26">
                  <c:v>223</c:v>
                </c:pt>
                <c:pt idx="27">
                  <c:v>256</c:v>
                </c:pt>
                <c:pt idx="28">
                  <c:v>273</c:v>
                </c:pt>
                <c:pt idx="29">
                  <c:v>415</c:v>
                </c:pt>
                <c:pt idx="30">
                  <c:v>292</c:v>
                </c:pt>
                <c:pt idx="31">
                  <c:v>292</c:v>
                </c:pt>
                <c:pt idx="32">
                  <c:v>165</c:v>
                </c:pt>
                <c:pt idx="33">
                  <c:v>190</c:v>
                </c:pt>
                <c:pt idx="34">
                  <c:v>176</c:v>
                </c:pt>
                <c:pt idx="35">
                  <c:v>127</c:v>
                </c:pt>
                <c:pt idx="36">
                  <c:v>135</c:v>
                </c:pt>
                <c:pt idx="37">
                  <c:v>171</c:v>
                </c:pt>
                <c:pt idx="38">
                  <c:v>158</c:v>
                </c:pt>
                <c:pt idx="39">
                  <c:v>188</c:v>
                </c:pt>
                <c:pt idx="40">
                  <c:v>148</c:v>
                </c:pt>
                <c:pt idx="41">
                  <c:v>182</c:v>
                </c:pt>
                <c:pt idx="42">
                  <c:v>158</c:v>
                </c:pt>
                <c:pt idx="43" formatCode="#,##0">
                  <c:v>140</c:v>
                </c:pt>
                <c:pt idx="44">
                  <c:v>162</c:v>
                </c:pt>
                <c:pt idx="45">
                  <c:v>175</c:v>
                </c:pt>
                <c:pt idx="46">
                  <c:v>154</c:v>
                </c:pt>
                <c:pt idx="47">
                  <c:v>194</c:v>
                </c:pt>
                <c:pt idx="48">
                  <c:v>190</c:v>
                </c:pt>
                <c:pt idx="49">
                  <c:v>183</c:v>
                </c:pt>
                <c:pt idx="50">
                  <c:v>197</c:v>
                </c:pt>
                <c:pt idx="51">
                  <c:v>140</c:v>
                </c:pt>
                <c:pt idx="52">
                  <c:v>348</c:v>
                </c:pt>
                <c:pt idx="53">
                  <c:v>339</c:v>
                </c:pt>
                <c:pt idx="54">
                  <c:v>369</c:v>
                </c:pt>
                <c:pt idx="55">
                  <c:v>371</c:v>
                </c:pt>
                <c:pt idx="56">
                  <c:v>366</c:v>
                </c:pt>
                <c:pt idx="57">
                  <c:v>376</c:v>
                </c:pt>
                <c:pt idx="58">
                  <c:v>363</c:v>
                </c:pt>
                <c:pt idx="59">
                  <c:v>350</c:v>
                </c:pt>
                <c:pt idx="60">
                  <c:v>394</c:v>
                </c:pt>
                <c:pt idx="61">
                  <c:v>557</c:v>
                </c:pt>
                <c:pt idx="62">
                  <c:v>364</c:v>
                </c:pt>
                <c:pt idx="63">
                  <c:v>370</c:v>
                </c:pt>
                <c:pt idx="64">
                  <c:v>373</c:v>
                </c:pt>
                <c:pt idx="65">
                  <c:v>390</c:v>
                </c:pt>
                <c:pt idx="66">
                  <c:v>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5-43B4-B74B-5672FCCA946B}"/>
            </c:ext>
          </c:extLst>
        </c:ser>
        <c:ser>
          <c:idx val="3"/>
          <c:order val="2"/>
          <c:tx>
            <c:strRef>
              <c:f>'WoW Data'!$E$1</c:f>
              <c:strCache>
                <c:ptCount val="1"/>
                <c:pt idx="0">
                  <c:v># of Net Adds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trendline>
            <c:spPr>
              <a:ln w="9525" cap="rnd">
                <a:solidFill>
                  <a:schemeClr val="accent4"/>
                </a:solidFill>
              </a:ln>
              <a:effectLst/>
            </c:spPr>
            <c:trendlineType val="linear"/>
            <c:dispRSqr val="0"/>
            <c:dispEq val="0"/>
          </c:trendline>
          <c:cat>
            <c:multiLvlStrRef>
              <c:f>'WoW Data'!$A$2:$B$68</c:f>
              <c:multiLvlStrCache>
                <c:ptCount val="6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32</c:v>
                  </c:pt>
                  <c:pt idx="32">
                    <c:v>33</c:v>
                  </c:pt>
                  <c:pt idx="33">
                    <c:v>34</c:v>
                  </c:pt>
                  <c:pt idx="34">
                    <c:v>35</c:v>
                  </c:pt>
                  <c:pt idx="35">
                    <c:v>36</c:v>
                  </c:pt>
                  <c:pt idx="36">
                    <c:v>37</c:v>
                  </c:pt>
                  <c:pt idx="37">
                    <c:v>38</c:v>
                  </c:pt>
                  <c:pt idx="38">
                    <c:v>39</c:v>
                  </c:pt>
                  <c:pt idx="39">
                    <c:v>40</c:v>
                  </c:pt>
                  <c:pt idx="40">
                    <c:v>41</c:v>
                  </c:pt>
                  <c:pt idx="41">
                    <c:v>42</c:v>
                  </c:pt>
                  <c:pt idx="42">
                    <c:v>43</c:v>
                  </c:pt>
                  <c:pt idx="43">
                    <c:v>44</c:v>
                  </c:pt>
                  <c:pt idx="44">
                    <c:v>45</c:v>
                  </c:pt>
                  <c:pt idx="45">
                    <c:v>46</c:v>
                  </c:pt>
                  <c:pt idx="46">
                    <c:v>47</c:v>
                  </c:pt>
                  <c:pt idx="47">
                    <c:v>48</c:v>
                  </c:pt>
                  <c:pt idx="48">
                    <c:v>49</c:v>
                  </c:pt>
                  <c:pt idx="49">
                    <c:v>50</c:v>
                  </c:pt>
                  <c:pt idx="50">
                    <c:v>51</c:v>
                  </c:pt>
                  <c:pt idx="51">
                    <c:v>52</c:v>
                  </c:pt>
                  <c:pt idx="52">
                    <c:v>1</c:v>
                  </c:pt>
                  <c:pt idx="53">
                    <c:v>2</c:v>
                  </c:pt>
                  <c:pt idx="54">
                    <c:v>3</c:v>
                  </c:pt>
                  <c:pt idx="55">
                    <c:v>4</c:v>
                  </c:pt>
                  <c:pt idx="56">
                    <c:v>5</c:v>
                  </c:pt>
                  <c:pt idx="57">
                    <c:v>6</c:v>
                  </c:pt>
                  <c:pt idx="58">
                    <c:v>7</c:v>
                  </c:pt>
                  <c:pt idx="59">
                    <c:v>8</c:v>
                  </c:pt>
                  <c:pt idx="60">
                    <c:v>9</c:v>
                  </c:pt>
                  <c:pt idx="61">
                    <c:v>10</c:v>
                  </c:pt>
                  <c:pt idx="62">
                    <c:v>11</c:v>
                  </c:pt>
                  <c:pt idx="63">
                    <c:v>12</c:v>
                  </c:pt>
                  <c:pt idx="64">
                    <c:v>13</c:v>
                  </c:pt>
                  <c:pt idx="65">
                    <c:v>14</c:v>
                  </c:pt>
                  <c:pt idx="66">
                    <c:v>15</c:v>
                  </c:pt>
                </c:lvl>
                <c:lvl>
                  <c:pt idx="0">
                    <c:v>2018</c:v>
                  </c:pt>
                  <c:pt idx="52">
                    <c:v>2019</c:v>
                  </c:pt>
                </c:lvl>
              </c:multiLvlStrCache>
            </c:multiLvlStrRef>
          </c:cat>
          <c:val>
            <c:numRef>
              <c:f>'WoW Data'!$E$2:$E$68</c:f>
              <c:numCache>
                <c:formatCode>#,##0</c:formatCode>
                <c:ptCount val="67"/>
                <c:pt idx="0">
                  <c:v>528</c:v>
                </c:pt>
                <c:pt idx="1">
                  <c:v>406</c:v>
                </c:pt>
                <c:pt idx="2">
                  <c:v>490</c:v>
                </c:pt>
                <c:pt idx="3">
                  <c:v>602</c:v>
                </c:pt>
                <c:pt idx="4">
                  <c:v>603</c:v>
                </c:pt>
                <c:pt idx="5">
                  <c:v>633</c:v>
                </c:pt>
                <c:pt idx="6">
                  <c:v>515</c:v>
                </c:pt>
                <c:pt idx="7">
                  <c:v>558</c:v>
                </c:pt>
                <c:pt idx="8">
                  <c:v>510</c:v>
                </c:pt>
                <c:pt idx="9">
                  <c:v>423</c:v>
                </c:pt>
                <c:pt idx="10">
                  <c:v>479</c:v>
                </c:pt>
                <c:pt idx="11">
                  <c:v>372</c:v>
                </c:pt>
                <c:pt idx="12">
                  <c:v>312</c:v>
                </c:pt>
                <c:pt idx="13">
                  <c:v>381</c:v>
                </c:pt>
                <c:pt idx="14">
                  <c:v>380</c:v>
                </c:pt>
                <c:pt idx="15">
                  <c:v>385</c:v>
                </c:pt>
                <c:pt idx="16">
                  <c:v>418</c:v>
                </c:pt>
                <c:pt idx="17">
                  <c:v>510</c:v>
                </c:pt>
                <c:pt idx="18">
                  <c:v>467</c:v>
                </c:pt>
                <c:pt idx="19">
                  <c:v>380</c:v>
                </c:pt>
                <c:pt idx="20">
                  <c:v>557</c:v>
                </c:pt>
                <c:pt idx="21">
                  <c:v>412</c:v>
                </c:pt>
                <c:pt idx="22">
                  <c:v>385</c:v>
                </c:pt>
                <c:pt idx="23">
                  <c:v>217</c:v>
                </c:pt>
                <c:pt idx="24">
                  <c:v>289</c:v>
                </c:pt>
                <c:pt idx="25">
                  <c:v>400</c:v>
                </c:pt>
                <c:pt idx="26">
                  <c:v>353</c:v>
                </c:pt>
                <c:pt idx="27">
                  <c:v>430</c:v>
                </c:pt>
                <c:pt idx="28">
                  <c:v>539</c:v>
                </c:pt>
                <c:pt idx="29">
                  <c:v>531</c:v>
                </c:pt>
                <c:pt idx="30">
                  <c:v>837</c:v>
                </c:pt>
                <c:pt idx="31">
                  <c:v>772</c:v>
                </c:pt>
                <c:pt idx="32">
                  <c:v>986</c:v>
                </c:pt>
                <c:pt idx="33">
                  <c:v>846</c:v>
                </c:pt>
                <c:pt idx="34">
                  <c:v>1171</c:v>
                </c:pt>
                <c:pt idx="35">
                  <c:v>1021</c:v>
                </c:pt>
                <c:pt idx="36">
                  <c:v>1270</c:v>
                </c:pt>
                <c:pt idx="37">
                  <c:v>1102</c:v>
                </c:pt>
                <c:pt idx="38">
                  <c:v>841</c:v>
                </c:pt>
                <c:pt idx="39">
                  <c:v>993</c:v>
                </c:pt>
                <c:pt idx="40">
                  <c:v>871</c:v>
                </c:pt>
                <c:pt idx="41">
                  <c:v>849</c:v>
                </c:pt>
                <c:pt idx="42">
                  <c:v>960</c:v>
                </c:pt>
                <c:pt idx="43">
                  <c:v>1077</c:v>
                </c:pt>
                <c:pt idx="44">
                  <c:v>1186</c:v>
                </c:pt>
                <c:pt idx="45" formatCode="General">
                  <c:v>1120</c:v>
                </c:pt>
                <c:pt idx="46" formatCode="General">
                  <c:v>1134</c:v>
                </c:pt>
                <c:pt idx="47" formatCode="General">
                  <c:v>1881</c:v>
                </c:pt>
                <c:pt idx="48" formatCode="General">
                  <c:v>1380</c:v>
                </c:pt>
                <c:pt idx="49" formatCode="General">
                  <c:v>1047</c:v>
                </c:pt>
                <c:pt idx="50" formatCode="General">
                  <c:v>966</c:v>
                </c:pt>
                <c:pt idx="51" formatCode="General">
                  <c:v>842</c:v>
                </c:pt>
                <c:pt idx="52">
                  <c:v>1677</c:v>
                </c:pt>
                <c:pt idx="53">
                  <c:v>1820</c:v>
                </c:pt>
                <c:pt idx="54">
                  <c:v>1916</c:v>
                </c:pt>
                <c:pt idx="55">
                  <c:v>1818</c:v>
                </c:pt>
                <c:pt idx="56">
                  <c:v>1845</c:v>
                </c:pt>
                <c:pt idx="57">
                  <c:v>2008</c:v>
                </c:pt>
                <c:pt idx="58">
                  <c:v>1957</c:v>
                </c:pt>
                <c:pt idx="59">
                  <c:v>1909</c:v>
                </c:pt>
                <c:pt idx="60">
                  <c:v>1931</c:v>
                </c:pt>
                <c:pt idx="61">
                  <c:v>1620</c:v>
                </c:pt>
                <c:pt idx="62">
                  <c:v>1675</c:v>
                </c:pt>
                <c:pt idx="63">
                  <c:v>1564</c:v>
                </c:pt>
                <c:pt idx="64">
                  <c:v>1368</c:v>
                </c:pt>
                <c:pt idx="65">
                  <c:v>1531</c:v>
                </c:pt>
                <c:pt idx="66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56-4BDE-80A3-FCCEDE5F4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716294944"/>
        <c:axId val="716297568"/>
        <c:extLst/>
      </c:lineChart>
      <c:catAx>
        <c:axId val="716294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97568"/>
        <c:crosses val="autoZero"/>
        <c:auto val="1"/>
        <c:lblAlgn val="ctr"/>
        <c:lblOffset val="100"/>
        <c:noMultiLvlLbl val="1"/>
      </c:catAx>
      <c:valAx>
        <c:axId val="716297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6294944"/>
        <c:crossesAt val="1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238062763284549"/>
          <c:y val="0.96293220166609128"/>
          <c:w val="0.4092358474253967"/>
          <c:h val="3.706779833390871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Digital</a:t>
            </a:r>
            <a:r>
              <a:rPr lang="en-US" baseline="0"/>
              <a:t> Starts '19 vs. '18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'WoW Data'!$B$2:$B$53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'YoY Data'!$B$7:$BA$7</c:f>
              <c:numCache>
                <c:formatCode>_(* #,##0_);_(* \(#,##0\);_(* "-"??_);_(@_)</c:formatCode>
                <c:ptCount val="52"/>
                <c:pt idx="0">
                  <c:v>2025</c:v>
                </c:pt>
                <c:pt idx="1">
                  <c:v>2159</c:v>
                </c:pt>
                <c:pt idx="2">
                  <c:v>2285</c:v>
                </c:pt>
                <c:pt idx="3">
                  <c:v>2189</c:v>
                </c:pt>
                <c:pt idx="4">
                  <c:v>2211</c:v>
                </c:pt>
                <c:pt idx="5">
                  <c:v>2384</c:v>
                </c:pt>
                <c:pt idx="6">
                  <c:v>2320</c:v>
                </c:pt>
                <c:pt idx="7">
                  <c:v>2259</c:v>
                </c:pt>
                <c:pt idx="8">
                  <c:v>2325</c:v>
                </c:pt>
                <c:pt idx="9">
                  <c:v>2177</c:v>
                </c:pt>
                <c:pt idx="10">
                  <c:v>2039</c:v>
                </c:pt>
                <c:pt idx="11">
                  <c:v>1934</c:v>
                </c:pt>
                <c:pt idx="12">
                  <c:v>1741</c:v>
                </c:pt>
                <c:pt idx="13">
                  <c:v>1921</c:v>
                </c:pt>
                <c:pt idx="14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24-4C0F-9803-610ADDF9A6BA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'WoW Data'!$B$2:$B$53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'YoY Data'!$B$17:$BA$17</c:f>
              <c:numCache>
                <c:formatCode>_(* #,##0_);_(* \(#,##0\);_(* "-"??_);_(@_)</c:formatCode>
                <c:ptCount val="52"/>
                <c:pt idx="0">
                  <c:v>793</c:v>
                </c:pt>
                <c:pt idx="1">
                  <c:v>632</c:v>
                </c:pt>
                <c:pt idx="2">
                  <c:v>764</c:v>
                </c:pt>
                <c:pt idx="3">
                  <c:v>876</c:v>
                </c:pt>
                <c:pt idx="4">
                  <c:v>911</c:v>
                </c:pt>
                <c:pt idx="5">
                  <c:v>877</c:v>
                </c:pt>
                <c:pt idx="6">
                  <c:v>774</c:v>
                </c:pt>
                <c:pt idx="7">
                  <c:v>788</c:v>
                </c:pt>
                <c:pt idx="8">
                  <c:v>805</c:v>
                </c:pt>
                <c:pt idx="9">
                  <c:v>709</c:v>
                </c:pt>
                <c:pt idx="10">
                  <c:v>724</c:v>
                </c:pt>
                <c:pt idx="11">
                  <c:v>602</c:v>
                </c:pt>
                <c:pt idx="12">
                  <c:v>578</c:v>
                </c:pt>
                <c:pt idx="13">
                  <c:v>662</c:v>
                </c:pt>
                <c:pt idx="14">
                  <c:v>633</c:v>
                </c:pt>
                <c:pt idx="15">
                  <c:v>636</c:v>
                </c:pt>
                <c:pt idx="16">
                  <c:v>680</c:v>
                </c:pt>
                <c:pt idx="17">
                  <c:v>757</c:v>
                </c:pt>
                <c:pt idx="18">
                  <c:v>748</c:v>
                </c:pt>
                <c:pt idx="19">
                  <c:v>650</c:v>
                </c:pt>
                <c:pt idx="20">
                  <c:v>903</c:v>
                </c:pt>
                <c:pt idx="21">
                  <c:v>745</c:v>
                </c:pt>
                <c:pt idx="22">
                  <c:v>727</c:v>
                </c:pt>
                <c:pt idx="23">
                  <c:v>611</c:v>
                </c:pt>
                <c:pt idx="24">
                  <c:v>660</c:v>
                </c:pt>
                <c:pt idx="25">
                  <c:v>689</c:v>
                </c:pt>
                <c:pt idx="26">
                  <c:v>576</c:v>
                </c:pt>
                <c:pt idx="27">
                  <c:v>686</c:v>
                </c:pt>
                <c:pt idx="28">
                  <c:v>812</c:v>
                </c:pt>
                <c:pt idx="29">
                  <c:v>946</c:v>
                </c:pt>
                <c:pt idx="30">
                  <c:v>1129</c:v>
                </c:pt>
                <c:pt idx="31">
                  <c:v>1064</c:v>
                </c:pt>
                <c:pt idx="32">
                  <c:v>1151</c:v>
                </c:pt>
                <c:pt idx="33">
                  <c:v>1036</c:v>
                </c:pt>
                <c:pt idx="34">
                  <c:v>1347</c:v>
                </c:pt>
                <c:pt idx="35">
                  <c:v>1148</c:v>
                </c:pt>
                <c:pt idx="36">
                  <c:v>1405</c:v>
                </c:pt>
                <c:pt idx="37">
                  <c:v>1273</c:v>
                </c:pt>
                <c:pt idx="38">
                  <c:v>999</c:v>
                </c:pt>
                <c:pt idx="39">
                  <c:v>1181</c:v>
                </c:pt>
                <c:pt idx="40">
                  <c:v>1019</c:v>
                </c:pt>
                <c:pt idx="41">
                  <c:v>1031</c:v>
                </c:pt>
                <c:pt idx="42">
                  <c:v>1118</c:v>
                </c:pt>
                <c:pt idx="43">
                  <c:v>1217</c:v>
                </c:pt>
                <c:pt idx="44">
                  <c:v>1348</c:v>
                </c:pt>
                <c:pt idx="45">
                  <c:v>1295</c:v>
                </c:pt>
                <c:pt idx="46">
                  <c:v>1288</c:v>
                </c:pt>
                <c:pt idx="47">
                  <c:v>2075</c:v>
                </c:pt>
                <c:pt idx="48">
                  <c:v>1570</c:v>
                </c:pt>
                <c:pt idx="49">
                  <c:v>1230</c:v>
                </c:pt>
                <c:pt idx="50">
                  <c:v>1163</c:v>
                </c:pt>
                <c:pt idx="51">
                  <c:v>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24-4C0F-9803-610ADDF9A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1074120"/>
        <c:axId val="391074448"/>
      </c:lineChart>
      <c:catAx>
        <c:axId val="391074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074448"/>
        <c:crosses val="autoZero"/>
        <c:auto val="1"/>
        <c:lblAlgn val="ctr"/>
        <c:lblOffset val="100"/>
        <c:noMultiLvlLbl val="0"/>
      </c:catAx>
      <c:valAx>
        <c:axId val="39107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1074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Digital Stops '19 vs.</a:t>
            </a:r>
            <a:r>
              <a:rPr lang="en-US" baseline="0"/>
              <a:t> '18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'WoW Data'!$B$2:$B$53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'YoY Data'!$B$13:$BA$13</c:f>
              <c:numCache>
                <c:formatCode>_(* #,##0_);_(* \(#,##0\);_(* "-"??_);_(@_)</c:formatCode>
                <c:ptCount val="52"/>
                <c:pt idx="0">
                  <c:v>348</c:v>
                </c:pt>
                <c:pt idx="1">
                  <c:v>339</c:v>
                </c:pt>
                <c:pt idx="2">
                  <c:v>369</c:v>
                </c:pt>
                <c:pt idx="3">
                  <c:v>371</c:v>
                </c:pt>
                <c:pt idx="4">
                  <c:v>366</c:v>
                </c:pt>
                <c:pt idx="5">
                  <c:v>376</c:v>
                </c:pt>
                <c:pt idx="6">
                  <c:v>363</c:v>
                </c:pt>
                <c:pt idx="7">
                  <c:v>350</c:v>
                </c:pt>
                <c:pt idx="8">
                  <c:v>394</c:v>
                </c:pt>
                <c:pt idx="9">
                  <c:v>557</c:v>
                </c:pt>
                <c:pt idx="10">
                  <c:v>364</c:v>
                </c:pt>
                <c:pt idx="11">
                  <c:v>370</c:v>
                </c:pt>
                <c:pt idx="12">
                  <c:v>373</c:v>
                </c:pt>
                <c:pt idx="13">
                  <c:v>390</c:v>
                </c:pt>
                <c:pt idx="14">
                  <c:v>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D3-4E6D-B8E5-842B9C58F936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'WoW Data'!$B$2:$B$53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'YoY Data'!$B$18:$BA$18</c:f>
              <c:numCache>
                <c:formatCode>_(* #,##0_);_(* \(#,##0\);_(* "-"??_);_(@_)</c:formatCode>
                <c:ptCount val="52"/>
                <c:pt idx="0">
                  <c:v>265</c:v>
                </c:pt>
                <c:pt idx="1">
                  <c:v>226</c:v>
                </c:pt>
                <c:pt idx="2">
                  <c:v>274</c:v>
                </c:pt>
                <c:pt idx="3">
                  <c:v>274</c:v>
                </c:pt>
                <c:pt idx="4">
                  <c:v>308</c:v>
                </c:pt>
                <c:pt idx="5">
                  <c:v>244</c:v>
                </c:pt>
                <c:pt idx="6">
                  <c:v>259</c:v>
                </c:pt>
                <c:pt idx="7">
                  <c:v>230</c:v>
                </c:pt>
                <c:pt idx="8">
                  <c:v>295</c:v>
                </c:pt>
                <c:pt idx="9">
                  <c:v>286</c:v>
                </c:pt>
                <c:pt idx="10">
                  <c:v>245</c:v>
                </c:pt>
                <c:pt idx="11">
                  <c:v>230</c:v>
                </c:pt>
                <c:pt idx="12">
                  <c:v>266</c:v>
                </c:pt>
                <c:pt idx="13">
                  <c:v>281</c:v>
                </c:pt>
                <c:pt idx="14">
                  <c:v>253</c:v>
                </c:pt>
                <c:pt idx="15">
                  <c:v>251</c:v>
                </c:pt>
                <c:pt idx="16">
                  <c:v>262</c:v>
                </c:pt>
                <c:pt idx="17">
                  <c:v>247</c:v>
                </c:pt>
                <c:pt idx="18">
                  <c:v>281</c:v>
                </c:pt>
                <c:pt idx="19">
                  <c:v>270</c:v>
                </c:pt>
                <c:pt idx="20">
                  <c:v>346</c:v>
                </c:pt>
                <c:pt idx="21">
                  <c:v>333</c:v>
                </c:pt>
                <c:pt idx="22">
                  <c:v>342</c:v>
                </c:pt>
                <c:pt idx="23">
                  <c:v>394</c:v>
                </c:pt>
                <c:pt idx="24">
                  <c:v>371</c:v>
                </c:pt>
                <c:pt idx="25">
                  <c:v>289</c:v>
                </c:pt>
                <c:pt idx="26">
                  <c:v>223</c:v>
                </c:pt>
                <c:pt idx="27">
                  <c:v>256</c:v>
                </c:pt>
                <c:pt idx="28">
                  <c:v>273</c:v>
                </c:pt>
                <c:pt idx="29">
                  <c:v>415</c:v>
                </c:pt>
                <c:pt idx="30">
                  <c:v>292</c:v>
                </c:pt>
                <c:pt idx="31">
                  <c:v>292</c:v>
                </c:pt>
                <c:pt idx="32">
                  <c:v>165</c:v>
                </c:pt>
                <c:pt idx="33">
                  <c:v>190</c:v>
                </c:pt>
                <c:pt idx="34">
                  <c:v>176</c:v>
                </c:pt>
                <c:pt idx="35">
                  <c:v>127</c:v>
                </c:pt>
                <c:pt idx="36">
                  <c:v>135</c:v>
                </c:pt>
                <c:pt idx="37">
                  <c:v>171</c:v>
                </c:pt>
                <c:pt idx="38">
                  <c:v>158</c:v>
                </c:pt>
                <c:pt idx="39">
                  <c:v>188</c:v>
                </c:pt>
                <c:pt idx="40">
                  <c:v>148</c:v>
                </c:pt>
                <c:pt idx="41">
                  <c:v>182</c:v>
                </c:pt>
                <c:pt idx="42">
                  <c:v>158</c:v>
                </c:pt>
                <c:pt idx="43">
                  <c:v>140</c:v>
                </c:pt>
                <c:pt idx="44">
                  <c:v>162</c:v>
                </c:pt>
                <c:pt idx="45">
                  <c:v>175</c:v>
                </c:pt>
                <c:pt idx="46">
                  <c:v>154</c:v>
                </c:pt>
                <c:pt idx="47">
                  <c:v>194</c:v>
                </c:pt>
                <c:pt idx="48">
                  <c:v>190</c:v>
                </c:pt>
                <c:pt idx="49">
                  <c:v>183</c:v>
                </c:pt>
                <c:pt idx="50">
                  <c:v>197</c:v>
                </c:pt>
                <c:pt idx="51">
                  <c:v>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D3-4E6D-B8E5-842B9C58F9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7755984"/>
        <c:axId val="627756312"/>
      </c:lineChart>
      <c:catAx>
        <c:axId val="627755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756312"/>
        <c:crosses val="autoZero"/>
        <c:auto val="1"/>
        <c:lblAlgn val="ctr"/>
        <c:lblOffset val="100"/>
        <c:noMultiLvlLbl val="0"/>
      </c:catAx>
      <c:valAx>
        <c:axId val="627756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75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Digital Net Adds '19 vs. '18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2019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'WoW Data'!$B$2:$B$53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'YoY Data'!$B$14:$BA$14</c:f>
              <c:numCache>
                <c:formatCode>_(* #,##0_);_(* \(#,##0\);_(* "-"??_);_(@_)</c:formatCode>
                <c:ptCount val="52"/>
                <c:pt idx="0">
                  <c:v>1677</c:v>
                </c:pt>
                <c:pt idx="1">
                  <c:v>1820</c:v>
                </c:pt>
                <c:pt idx="2">
                  <c:v>1916</c:v>
                </c:pt>
                <c:pt idx="3">
                  <c:v>1818</c:v>
                </c:pt>
                <c:pt idx="4">
                  <c:v>1845</c:v>
                </c:pt>
                <c:pt idx="5">
                  <c:v>2008</c:v>
                </c:pt>
                <c:pt idx="6">
                  <c:v>1957</c:v>
                </c:pt>
                <c:pt idx="7">
                  <c:v>1909</c:v>
                </c:pt>
                <c:pt idx="8">
                  <c:v>1931</c:v>
                </c:pt>
                <c:pt idx="9">
                  <c:v>1620</c:v>
                </c:pt>
                <c:pt idx="10">
                  <c:v>1675</c:v>
                </c:pt>
                <c:pt idx="11">
                  <c:v>1564</c:v>
                </c:pt>
                <c:pt idx="12">
                  <c:v>1368</c:v>
                </c:pt>
                <c:pt idx="13">
                  <c:v>1531</c:v>
                </c:pt>
                <c:pt idx="14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2-4292-AB26-9AC16C78F057}"/>
            </c:ext>
          </c:extLst>
        </c:ser>
        <c:ser>
          <c:idx val="1"/>
          <c:order val="1"/>
          <c:tx>
            <c:v>2018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'WoW Data'!$B$2:$B$53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'YoY Data'!$B$19:$BA$19</c:f>
              <c:numCache>
                <c:formatCode>_(* #,##0_);_(* \(#,##0\);_(* "-"??_);_(@_)</c:formatCode>
                <c:ptCount val="52"/>
                <c:pt idx="0">
                  <c:v>528</c:v>
                </c:pt>
                <c:pt idx="1">
                  <c:v>406</c:v>
                </c:pt>
                <c:pt idx="2">
                  <c:v>490</c:v>
                </c:pt>
                <c:pt idx="3">
                  <c:v>602</c:v>
                </c:pt>
                <c:pt idx="4">
                  <c:v>603</c:v>
                </c:pt>
                <c:pt idx="5">
                  <c:v>633</c:v>
                </c:pt>
                <c:pt idx="6">
                  <c:v>515</c:v>
                </c:pt>
                <c:pt idx="7">
                  <c:v>558</c:v>
                </c:pt>
                <c:pt idx="8">
                  <c:v>510</c:v>
                </c:pt>
                <c:pt idx="9">
                  <c:v>423</c:v>
                </c:pt>
                <c:pt idx="10">
                  <c:v>479</c:v>
                </c:pt>
                <c:pt idx="11">
                  <c:v>372</c:v>
                </c:pt>
                <c:pt idx="12">
                  <c:v>312</c:v>
                </c:pt>
                <c:pt idx="13">
                  <c:v>381</c:v>
                </c:pt>
                <c:pt idx="14">
                  <c:v>380</c:v>
                </c:pt>
                <c:pt idx="15">
                  <c:v>385</c:v>
                </c:pt>
                <c:pt idx="16">
                  <c:v>418</c:v>
                </c:pt>
                <c:pt idx="17">
                  <c:v>510</c:v>
                </c:pt>
                <c:pt idx="18">
                  <c:v>467</c:v>
                </c:pt>
                <c:pt idx="19">
                  <c:v>380</c:v>
                </c:pt>
                <c:pt idx="20">
                  <c:v>557</c:v>
                </c:pt>
                <c:pt idx="21">
                  <c:v>412</c:v>
                </c:pt>
                <c:pt idx="22">
                  <c:v>385</c:v>
                </c:pt>
                <c:pt idx="23">
                  <c:v>217</c:v>
                </c:pt>
                <c:pt idx="24">
                  <c:v>289</c:v>
                </c:pt>
                <c:pt idx="25">
                  <c:v>400</c:v>
                </c:pt>
                <c:pt idx="26">
                  <c:v>353</c:v>
                </c:pt>
                <c:pt idx="27">
                  <c:v>430</c:v>
                </c:pt>
                <c:pt idx="28">
                  <c:v>539</c:v>
                </c:pt>
                <c:pt idx="29">
                  <c:v>531</c:v>
                </c:pt>
                <c:pt idx="30">
                  <c:v>837</c:v>
                </c:pt>
                <c:pt idx="31">
                  <c:v>772</c:v>
                </c:pt>
                <c:pt idx="32">
                  <c:v>986</c:v>
                </c:pt>
                <c:pt idx="33">
                  <c:v>846</c:v>
                </c:pt>
                <c:pt idx="34">
                  <c:v>1171</c:v>
                </c:pt>
                <c:pt idx="35">
                  <c:v>1021</c:v>
                </c:pt>
                <c:pt idx="36">
                  <c:v>1270</c:v>
                </c:pt>
                <c:pt idx="37">
                  <c:v>1102</c:v>
                </c:pt>
                <c:pt idx="38">
                  <c:v>841</c:v>
                </c:pt>
                <c:pt idx="39">
                  <c:v>993</c:v>
                </c:pt>
                <c:pt idx="40">
                  <c:v>871</c:v>
                </c:pt>
                <c:pt idx="41">
                  <c:v>849</c:v>
                </c:pt>
                <c:pt idx="42">
                  <c:v>960</c:v>
                </c:pt>
                <c:pt idx="43">
                  <c:v>1077</c:v>
                </c:pt>
                <c:pt idx="44">
                  <c:v>1186</c:v>
                </c:pt>
                <c:pt idx="45">
                  <c:v>1120</c:v>
                </c:pt>
                <c:pt idx="46">
                  <c:v>1134</c:v>
                </c:pt>
                <c:pt idx="47">
                  <c:v>1881</c:v>
                </c:pt>
                <c:pt idx="48">
                  <c:v>1380</c:v>
                </c:pt>
                <c:pt idx="49">
                  <c:v>1047</c:v>
                </c:pt>
                <c:pt idx="50">
                  <c:v>966</c:v>
                </c:pt>
                <c:pt idx="51">
                  <c:v>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2-4292-AB26-9AC16C78F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4780632"/>
        <c:axId val="464781616"/>
      </c:lineChart>
      <c:catAx>
        <c:axId val="4647806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781616"/>
        <c:crosses val="autoZero"/>
        <c:auto val="1"/>
        <c:lblAlgn val="ctr"/>
        <c:lblOffset val="100"/>
        <c:noMultiLvlLbl val="0"/>
      </c:catAx>
      <c:valAx>
        <c:axId val="46478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780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338135</xdr:colOff>
      <xdr:row>1</xdr:row>
      <xdr:rowOff>64292</xdr:rowOff>
    </xdr:from>
    <xdr:to>
      <xdr:col>25</xdr:col>
      <xdr:colOff>314324</xdr:colOff>
      <xdr:row>34</xdr:row>
      <xdr:rowOff>100011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223837</xdr:colOff>
      <xdr:row>7</xdr:row>
      <xdr:rowOff>114299</xdr:rowOff>
    </xdr:from>
    <xdr:to>
      <xdr:col>19</xdr:col>
      <xdr:colOff>7142</xdr:colOff>
      <xdr:row>10</xdr:row>
      <xdr:rowOff>180974</xdr:rowOff>
    </xdr:to>
    <xdr:sp macro="" textlink="">
      <xdr:nvSpPr>
        <xdr:cNvPr id="4" name="TextBox 3"/>
        <xdr:cNvSpPr txBox="1"/>
      </xdr:nvSpPr>
      <xdr:spPr>
        <a:xfrm>
          <a:off x="9977437" y="1495424"/>
          <a:ext cx="1612105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Addition of Austin, WPB, &amp; OKC weekly data in Wk</a:t>
          </a:r>
          <a:r>
            <a:rPr lang="en-US" sz="1100" baseline="0"/>
            <a:t> 1 2019</a:t>
          </a:r>
          <a:endParaRPr lang="en-US" sz="1100"/>
        </a:p>
      </xdr:txBody>
    </xdr:sp>
    <xdr:clientData/>
  </xdr:twoCellAnchor>
  <xdr:twoCellAnchor>
    <xdr:from>
      <xdr:col>19</xdr:col>
      <xdr:colOff>7142</xdr:colOff>
      <xdr:row>9</xdr:row>
      <xdr:rowOff>52387</xdr:rowOff>
    </xdr:from>
    <xdr:to>
      <xdr:col>20</xdr:col>
      <xdr:colOff>38100</xdr:colOff>
      <xdr:row>13</xdr:row>
      <xdr:rowOff>38100</xdr:rowOff>
    </xdr:to>
    <xdr:cxnSp macro="">
      <xdr:nvCxnSpPr>
        <xdr:cNvPr id="6" name="Straight Arrow Connector 5"/>
        <xdr:cNvCxnSpPr>
          <a:stCxn id="4" idx="3"/>
        </xdr:cNvCxnSpPr>
      </xdr:nvCxnSpPr>
      <xdr:spPr>
        <a:xfrm>
          <a:off x="11589542" y="1814512"/>
          <a:ext cx="640558" cy="747713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223837</xdr:colOff>
      <xdr:row>15</xdr:row>
      <xdr:rowOff>176212</xdr:rowOff>
    </xdr:from>
    <xdr:to>
      <xdr:col>19</xdr:col>
      <xdr:colOff>592667</xdr:colOff>
      <xdr:row>30</xdr:row>
      <xdr:rowOff>83343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245269</xdr:colOff>
      <xdr:row>31</xdr:row>
      <xdr:rowOff>11906</xdr:rowOff>
    </xdr:from>
    <xdr:to>
      <xdr:col>19</xdr:col>
      <xdr:colOff>582084</xdr:colOff>
      <xdr:row>45</xdr:row>
      <xdr:rowOff>178594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206375</xdr:colOff>
      <xdr:row>1</xdr:row>
      <xdr:rowOff>30692</xdr:rowOff>
    </xdr:from>
    <xdr:to>
      <xdr:col>19</xdr:col>
      <xdr:colOff>592667</xdr:colOff>
      <xdr:row>15</xdr:row>
      <xdr:rowOff>106892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306119</xdr:colOff>
      <xdr:row>2</xdr:row>
      <xdr:rowOff>3967</xdr:rowOff>
    </xdr:from>
    <xdr:to>
      <xdr:col>25</xdr:col>
      <xdr:colOff>169334</xdr:colOff>
      <xdr:row>6</xdr:row>
      <xdr:rowOff>10583</xdr:rowOff>
    </xdr:to>
    <xdr:sp macro="" textlink="">
      <xdr:nvSpPr>
        <xdr:cNvPr id="8" name="TextBox 7"/>
        <xdr:cNvSpPr txBox="1"/>
      </xdr:nvSpPr>
      <xdr:spPr>
        <a:xfrm>
          <a:off x="12265286" y="533134"/>
          <a:ext cx="2932381" cy="7686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Addition of Austin, WPB, &amp; OKC weekly data in Wk 1, 2019</a:t>
          </a:r>
          <a:endParaRPr lang="en-US" sz="14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"/>
  <sheetViews>
    <sheetView tabSelected="1" zoomScaleNormal="100" workbookViewId="0">
      <selection activeCell="A2" sqref="A2"/>
    </sheetView>
  </sheetViews>
  <sheetFormatPr defaultRowHeight="15" x14ac:dyDescent="0.25"/>
  <sheetData>
    <row r="1" spans="1:26" ht="18.75" x14ac:dyDescent="0.25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</row>
  </sheetData>
  <mergeCells count="1">
    <mergeCell ref="A1:Z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"/>
  <sheetViews>
    <sheetView zoomScale="90" zoomScaleNormal="90" workbookViewId="0">
      <selection activeCell="Z12" sqref="Z12"/>
    </sheetView>
  </sheetViews>
  <sheetFormatPr defaultRowHeight="15" x14ac:dyDescent="0.25"/>
  <cols>
    <col min="1" max="1" width="4.42578125" customWidth="1"/>
  </cols>
  <sheetData>
    <row r="1" spans="1:20" ht="27" customHeight="1" x14ac:dyDescent="0.25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</row>
  </sheetData>
  <mergeCells count="1">
    <mergeCell ref="A1:T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A28"/>
  <sheetViews>
    <sheetView workbookViewId="0"/>
  </sheetViews>
  <sheetFormatPr defaultRowHeight="15" x14ac:dyDescent="0.25"/>
  <cols>
    <col min="1" max="1" width="19" bestFit="1" customWidth="1"/>
  </cols>
  <sheetData>
    <row r="1" spans="1:53" ht="15.75" thickBot="1" x14ac:dyDescent="0.3">
      <c r="A1" s="18">
        <v>2019</v>
      </c>
      <c r="B1" s="18">
        <v>1</v>
      </c>
      <c r="C1" s="18">
        <v>2</v>
      </c>
      <c r="D1" s="18">
        <v>3</v>
      </c>
      <c r="E1" s="18">
        <v>4</v>
      </c>
      <c r="F1" s="18">
        <v>5</v>
      </c>
      <c r="G1" s="18">
        <v>6</v>
      </c>
      <c r="H1" s="18">
        <v>7</v>
      </c>
      <c r="I1" s="18">
        <v>8</v>
      </c>
      <c r="J1" s="18">
        <v>9</v>
      </c>
      <c r="K1" s="18">
        <v>10</v>
      </c>
      <c r="L1" s="18">
        <v>11</v>
      </c>
      <c r="M1" s="18">
        <v>12</v>
      </c>
      <c r="N1" s="18">
        <v>13</v>
      </c>
      <c r="O1" s="18">
        <v>14</v>
      </c>
      <c r="P1" s="18">
        <v>15</v>
      </c>
      <c r="Q1" s="18">
        <v>16</v>
      </c>
      <c r="R1" s="18">
        <v>17</v>
      </c>
      <c r="S1" s="18">
        <v>18</v>
      </c>
      <c r="T1" s="18">
        <v>19</v>
      </c>
      <c r="U1" s="18">
        <v>20</v>
      </c>
      <c r="V1" s="18">
        <v>21</v>
      </c>
      <c r="W1" s="18">
        <v>22</v>
      </c>
      <c r="X1" s="18">
        <v>23</v>
      </c>
      <c r="Y1" s="18">
        <v>24</v>
      </c>
      <c r="Z1" s="18">
        <v>25</v>
      </c>
      <c r="AA1" s="18">
        <v>26</v>
      </c>
      <c r="AB1" s="18">
        <v>27</v>
      </c>
      <c r="AC1" s="18">
        <v>28</v>
      </c>
      <c r="AD1" s="18">
        <v>29</v>
      </c>
      <c r="AE1" s="18">
        <v>30</v>
      </c>
      <c r="AF1" s="18">
        <v>31</v>
      </c>
      <c r="AG1" s="18">
        <v>32</v>
      </c>
      <c r="AH1" s="18">
        <v>33</v>
      </c>
      <c r="AI1" s="18">
        <v>34</v>
      </c>
      <c r="AJ1" s="18">
        <v>35</v>
      </c>
      <c r="AK1" s="18">
        <v>36</v>
      </c>
      <c r="AL1" s="18">
        <v>37</v>
      </c>
      <c r="AM1" s="18">
        <v>38</v>
      </c>
      <c r="AN1" s="18">
        <v>39</v>
      </c>
      <c r="AO1" s="18">
        <v>40</v>
      </c>
      <c r="AP1" s="18">
        <v>41</v>
      </c>
      <c r="AQ1" s="18">
        <v>42</v>
      </c>
      <c r="AR1" s="18">
        <v>43</v>
      </c>
      <c r="AS1" s="18">
        <v>44</v>
      </c>
      <c r="AT1" s="18">
        <v>45</v>
      </c>
      <c r="AU1" s="18">
        <v>46</v>
      </c>
      <c r="AV1" s="18">
        <v>47</v>
      </c>
      <c r="AW1" s="18">
        <v>48</v>
      </c>
      <c r="AX1" s="18">
        <v>49</v>
      </c>
      <c r="AY1" s="18">
        <v>50</v>
      </c>
      <c r="AZ1" s="18">
        <v>51</v>
      </c>
      <c r="BA1" s="18">
        <v>52</v>
      </c>
    </row>
    <row r="2" spans="1:53" x14ac:dyDescent="0.2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2"/>
    </row>
    <row r="3" spans="1:53" x14ac:dyDescent="0.25">
      <c r="A3" s="23" t="s">
        <v>3</v>
      </c>
      <c r="B3" s="24">
        <v>1666</v>
      </c>
      <c r="C3" s="25">
        <v>1712</v>
      </c>
      <c r="D3" s="25">
        <v>1866</v>
      </c>
      <c r="E3" s="25">
        <v>1784</v>
      </c>
      <c r="F3" s="25">
        <v>1903</v>
      </c>
      <c r="G3" s="25">
        <v>1951</v>
      </c>
      <c r="H3" s="25">
        <v>2038</v>
      </c>
      <c r="I3" s="25">
        <v>1976</v>
      </c>
      <c r="J3" s="25">
        <v>2021</v>
      </c>
      <c r="K3" s="25">
        <v>1851</v>
      </c>
      <c r="L3" s="25">
        <v>1741</v>
      </c>
      <c r="M3" s="25">
        <v>1666</v>
      </c>
      <c r="N3" s="25">
        <v>1452</v>
      </c>
      <c r="O3" s="25">
        <v>1630</v>
      </c>
      <c r="P3" s="25">
        <v>1533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6"/>
    </row>
    <row r="4" spans="1:53" x14ac:dyDescent="0.25">
      <c r="A4" s="23" t="s">
        <v>4</v>
      </c>
      <c r="B4" s="24">
        <v>158</v>
      </c>
      <c r="C4" s="25">
        <v>128</v>
      </c>
      <c r="D4" s="25">
        <v>140</v>
      </c>
      <c r="E4" s="25">
        <v>143</v>
      </c>
      <c r="F4" s="25">
        <v>157</v>
      </c>
      <c r="G4" s="25">
        <v>181</v>
      </c>
      <c r="H4" s="25">
        <v>141</v>
      </c>
      <c r="I4" s="25">
        <v>125</v>
      </c>
      <c r="J4" s="25">
        <v>126</v>
      </c>
      <c r="K4" s="25">
        <v>158</v>
      </c>
      <c r="L4" s="25">
        <v>135</v>
      </c>
      <c r="M4" s="25">
        <v>129</v>
      </c>
      <c r="N4" s="25">
        <v>163</v>
      </c>
      <c r="O4" s="25">
        <v>154</v>
      </c>
      <c r="P4" s="25">
        <v>134</v>
      </c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6"/>
    </row>
    <row r="5" spans="1:53" x14ac:dyDescent="0.25">
      <c r="A5" s="23" t="s">
        <v>5</v>
      </c>
      <c r="B5" s="24">
        <v>128</v>
      </c>
      <c r="C5" s="25">
        <v>138</v>
      </c>
      <c r="D5" s="25">
        <v>140</v>
      </c>
      <c r="E5" s="25">
        <v>130</v>
      </c>
      <c r="F5" s="25">
        <v>151</v>
      </c>
      <c r="G5" s="25">
        <v>99</v>
      </c>
      <c r="H5" s="25">
        <v>72</v>
      </c>
      <c r="I5" s="25">
        <v>92</v>
      </c>
      <c r="J5" s="25">
        <v>108</v>
      </c>
      <c r="K5" s="25">
        <v>87</v>
      </c>
      <c r="L5" s="25">
        <v>80</v>
      </c>
      <c r="M5" s="25">
        <v>87</v>
      </c>
      <c r="N5" s="25">
        <v>75</v>
      </c>
      <c r="O5" s="25">
        <v>84</v>
      </c>
      <c r="P5" s="25">
        <v>78</v>
      </c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6"/>
    </row>
    <row r="6" spans="1:53" x14ac:dyDescent="0.25">
      <c r="A6" s="23" t="s">
        <v>6</v>
      </c>
      <c r="B6" s="24">
        <v>73</v>
      </c>
      <c r="C6" s="25">
        <v>181</v>
      </c>
      <c r="D6" s="25">
        <v>139</v>
      </c>
      <c r="E6" s="25">
        <v>132</v>
      </c>
      <c r="F6" s="25"/>
      <c r="G6" s="25">
        <v>153</v>
      </c>
      <c r="H6" s="25">
        <v>69</v>
      </c>
      <c r="I6" s="25">
        <v>66</v>
      </c>
      <c r="J6" s="25">
        <v>70</v>
      </c>
      <c r="K6" s="25">
        <v>81</v>
      </c>
      <c r="L6" s="25">
        <v>83</v>
      </c>
      <c r="M6" s="25">
        <v>52</v>
      </c>
      <c r="N6" s="25">
        <v>51</v>
      </c>
      <c r="O6" s="25">
        <v>53</v>
      </c>
      <c r="P6" s="25">
        <v>62</v>
      </c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6"/>
    </row>
    <row r="7" spans="1:53" x14ac:dyDescent="0.25">
      <c r="A7" s="23" t="s">
        <v>7</v>
      </c>
      <c r="B7" s="27">
        <f>SUM(B3:B6)</f>
        <v>2025</v>
      </c>
      <c r="C7" s="27">
        <f>SUM(C3:C6)</f>
        <v>2159</v>
      </c>
      <c r="D7" s="27">
        <f>SUM(D3:D6)</f>
        <v>2285</v>
      </c>
      <c r="E7" s="27">
        <f t="shared" ref="E7:P7" si="0">SUM(E3:E6)</f>
        <v>2189</v>
      </c>
      <c r="F7" s="27">
        <f t="shared" si="0"/>
        <v>2211</v>
      </c>
      <c r="G7" s="27">
        <f t="shared" si="0"/>
        <v>2384</v>
      </c>
      <c r="H7" s="27">
        <f t="shared" si="0"/>
        <v>2320</v>
      </c>
      <c r="I7" s="27">
        <f t="shared" si="0"/>
        <v>2259</v>
      </c>
      <c r="J7" s="27">
        <f t="shared" si="0"/>
        <v>2325</v>
      </c>
      <c r="K7" s="27">
        <f t="shared" si="0"/>
        <v>2177</v>
      </c>
      <c r="L7" s="27">
        <f t="shared" si="0"/>
        <v>2039</v>
      </c>
      <c r="M7" s="27">
        <f t="shared" si="0"/>
        <v>1934</v>
      </c>
      <c r="N7" s="27">
        <f t="shared" si="0"/>
        <v>1741</v>
      </c>
      <c r="O7" s="27">
        <f t="shared" si="0"/>
        <v>1921</v>
      </c>
      <c r="P7" s="27">
        <f t="shared" si="0"/>
        <v>1807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8"/>
    </row>
    <row r="8" spans="1:53" x14ac:dyDescent="0.25">
      <c r="A8" s="29" t="s">
        <v>2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4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6"/>
    </row>
    <row r="9" spans="1:53" x14ac:dyDescent="0.25">
      <c r="A9" s="23" t="s">
        <v>3</v>
      </c>
      <c r="B9" s="24">
        <v>183</v>
      </c>
      <c r="C9" s="25">
        <v>247</v>
      </c>
      <c r="D9" s="25">
        <v>235</v>
      </c>
      <c r="E9" s="25">
        <v>228</v>
      </c>
      <c r="F9" s="25">
        <v>218</v>
      </c>
      <c r="G9" s="25">
        <v>219</v>
      </c>
      <c r="H9" s="25">
        <v>208</v>
      </c>
      <c r="I9" s="25">
        <v>212</v>
      </c>
      <c r="J9" s="25">
        <v>223</v>
      </c>
      <c r="K9" s="25">
        <v>207</v>
      </c>
      <c r="L9" s="25">
        <v>189</v>
      </c>
      <c r="M9" s="25">
        <v>214</v>
      </c>
      <c r="N9" s="25">
        <v>195</v>
      </c>
      <c r="O9" s="25">
        <v>222</v>
      </c>
      <c r="P9" s="25">
        <v>217</v>
      </c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4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6"/>
    </row>
    <row r="10" spans="1:53" x14ac:dyDescent="0.25">
      <c r="A10" s="23" t="s">
        <v>4</v>
      </c>
      <c r="B10" s="24">
        <v>59</v>
      </c>
      <c r="C10" s="25">
        <v>74</v>
      </c>
      <c r="D10" s="25">
        <v>67</v>
      </c>
      <c r="E10" s="25">
        <v>80</v>
      </c>
      <c r="F10" s="25">
        <v>98</v>
      </c>
      <c r="G10" s="25">
        <v>69</v>
      </c>
      <c r="H10" s="25">
        <v>66</v>
      </c>
      <c r="I10" s="25">
        <v>51</v>
      </c>
      <c r="J10" s="25">
        <v>64</v>
      </c>
      <c r="K10" s="25">
        <v>47</v>
      </c>
      <c r="L10" s="25">
        <v>60</v>
      </c>
      <c r="M10" s="25">
        <v>49</v>
      </c>
      <c r="N10" s="25">
        <v>69</v>
      </c>
      <c r="O10" s="25">
        <v>53</v>
      </c>
      <c r="P10" s="25">
        <v>68</v>
      </c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4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6"/>
    </row>
    <row r="11" spans="1:53" x14ac:dyDescent="0.25">
      <c r="A11" s="23" t="s">
        <v>5</v>
      </c>
      <c r="B11" s="24">
        <v>101</v>
      </c>
      <c r="C11" s="25">
        <v>9</v>
      </c>
      <c r="D11" s="25">
        <v>50</v>
      </c>
      <c r="E11" s="25">
        <v>49</v>
      </c>
      <c r="F11" s="25">
        <v>50</v>
      </c>
      <c r="G11" s="25">
        <v>42</v>
      </c>
      <c r="H11" s="25">
        <v>37</v>
      </c>
      <c r="I11" s="25">
        <v>32</v>
      </c>
      <c r="J11" s="25">
        <v>50</v>
      </c>
      <c r="K11" s="25">
        <v>41</v>
      </c>
      <c r="L11" s="25">
        <v>46</v>
      </c>
      <c r="M11" s="25">
        <v>45</v>
      </c>
      <c r="N11" s="25">
        <v>69</v>
      </c>
      <c r="O11" s="25">
        <v>85</v>
      </c>
      <c r="P11" s="25">
        <v>66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4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6"/>
    </row>
    <row r="12" spans="1:53" x14ac:dyDescent="0.25">
      <c r="A12" s="23" t="s">
        <v>6</v>
      </c>
      <c r="B12" s="24">
        <v>5</v>
      </c>
      <c r="C12" s="24">
        <v>9</v>
      </c>
      <c r="D12" s="24">
        <v>17</v>
      </c>
      <c r="E12" s="25">
        <v>14</v>
      </c>
      <c r="F12" s="25"/>
      <c r="G12" s="25">
        <v>46</v>
      </c>
      <c r="H12" s="25">
        <v>52</v>
      </c>
      <c r="I12" s="25">
        <v>55</v>
      </c>
      <c r="J12" s="25">
        <v>57</v>
      </c>
      <c r="K12" s="25">
        <v>262</v>
      </c>
      <c r="L12" s="25">
        <v>69</v>
      </c>
      <c r="M12" s="25">
        <v>62</v>
      </c>
      <c r="N12" s="25">
        <v>40</v>
      </c>
      <c r="O12" s="25">
        <v>30</v>
      </c>
      <c r="P12" s="25">
        <v>37</v>
      </c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4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6"/>
    </row>
    <row r="13" spans="1:53" x14ac:dyDescent="0.25">
      <c r="A13" s="23" t="s">
        <v>8</v>
      </c>
      <c r="B13" s="27">
        <f>SUM(B9:B12)</f>
        <v>348</v>
      </c>
      <c r="C13" s="27">
        <f t="shared" ref="C13:E13" si="1">SUM(C9:C12)</f>
        <v>339</v>
      </c>
      <c r="D13" s="27">
        <f t="shared" si="1"/>
        <v>369</v>
      </c>
      <c r="E13" s="27">
        <f t="shared" si="1"/>
        <v>371</v>
      </c>
      <c r="F13" s="27">
        <f t="shared" ref="F13:L13" si="2">SUM(F9:F12)</f>
        <v>366</v>
      </c>
      <c r="G13" s="27">
        <f t="shared" si="2"/>
        <v>376</v>
      </c>
      <c r="H13" s="27">
        <f t="shared" si="2"/>
        <v>363</v>
      </c>
      <c r="I13" s="27">
        <f t="shared" si="2"/>
        <v>350</v>
      </c>
      <c r="J13" s="27">
        <f t="shared" si="2"/>
        <v>394</v>
      </c>
      <c r="K13" s="27">
        <f t="shared" si="2"/>
        <v>557</v>
      </c>
      <c r="L13" s="27">
        <f t="shared" si="2"/>
        <v>364</v>
      </c>
      <c r="M13" s="27">
        <f t="shared" ref="M13:O13" si="3">SUM(M9:M12)</f>
        <v>370</v>
      </c>
      <c r="N13" s="27">
        <f t="shared" si="3"/>
        <v>373</v>
      </c>
      <c r="O13" s="27">
        <f t="shared" si="3"/>
        <v>390</v>
      </c>
      <c r="P13" s="27">
        <f t="shared" ref="P13" si="4">SUM(P9:P12)</f>
        <v>388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8"/>
    </row>
    <row r="14" spans="1:53" ht="15.75" thickBot="1" x14ac:dyDescent="0.3">
      <c r="A14" s="30" t="s">
        <v>9</v>
      </c>
      <c r="B14" s="31">
        <f>B7-B13</f>
        <v>1677</v>
      </c>
      <c r="C14" s="31">
        <f t="shared" ref="C14:E14" si="5">C7-C13</f>
        <v>1820</v>
      </c>
      <c r="D14" s="31">
        <f t="shared" si="5"/>
        <v>1916</v>
      </c>
      <c r="E14" s="31">
        <f t="shared" si="5"/>
        <v>1818</v>
      </c>
      <c r="F14" s="31">
        <f t="shared" ref="F14:L14" si="6">F7-F13</f>
        <v>1845</v>
      </c>
      <c r="G14" s="31">
        <f t="shared" si="6"/>
        <v>2008</v>
      </c>
      <c r="H14" s="31">
        <f t="shared" si="6"/>
        <v>1957</v>
      </c>
      <c r="I14" s="31">
        <f t="shared" si="6"/>
        <v>1909</v>
      </c>
      <c r="J14" s="31">
        <f t="shared" si="6"/>
        <v>1931</v>
      </c>
      <c r="K14" s="31">
        <f t="shared" si="6"/>
        <v>1620</v>
      </c>
      <c r="L14" s="31">
        <f t="shared" si="6"/>
        <v>1675</v>
      </c>
      <c r="M14" s="31">
        <f t="shared" ref="M14:O14" si="7">M7-M13</f>
        <v>1564</v>
      </c>
      <c r="N14" s="31">
        <f t="shared" si="7"/>
        <v>1368</v>
      </c>
      <c r="O14" s="31">
        <f t="shared" si="7"/>
        <v>1531</v>
      </c>
      <c r="P14" s="31">
        <f t="shared" ref="P14" si="8">P7-P13</f>
        <v>1419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2"/>
    </row>
    <row r="15" spans="1:53" x14ac:dyDescent="0.25">
      <c r="A15" s="18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</row>
    <row r="16" spans="1:53" ht="15.75" thickBot="1" x14ac:dyDescent="0.3">
      <c r="A16" s="18">
        <v>2018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</row>
    <row r="17" spans="1:53" x14ac:dyDescent="0.25">
      <c r="A17" s="19" t="s">
        <v>1</v>
      </c>
      <c r="B17" s="34">
        <v>793</v>
      </c>
      <c r="C17" s="35">
        <v>632</v>
      </c>
      <c r="D17" s="35">
        <v>764</v>
      </c>
      <c r="E17" s="35">
        <v>876</v>
      </c>
      <c r="F17" s="35">
        <v>911</v>
      </c>
      <c r="G17" s="35">
        <v>877</v>
      </c>
      <c r="H17" s="35">
        <v>774</v>
      </c>
      <c r="I17" s="35">
        <v>788</v>
      </c>
      <c r="J17" s="35">
        <v>805</v>
      </c>
      <c r="K17" s="35">
        <v>709</v>
      </c>
      <c r="L17" s="35">
        <v>724</v>
      </c>
      <c r="M17" s="35">
        <v>602</v>
      </c>
      <c r="N17" s="35">
        <v>578</v>
      </c>
      <c r="O17" s="35">
        <v>662</v>
      </c>
      <c r="P17" s="35">
        <v>633</v>
      </c>
      <c r="Q17" s="35">
        <v>636</v>
      </c>
      <c r="R17" s="35">
        <v>680</v>
      </c>
      <c r="S17" s="35">
        <v>757</v>
      </c>
      <c r="T17" s="35">
        <v>748</v>
      </c>
      <c r="U17" s="35">
        <v>650</v>
      </c>
      <c r="V17" s="35">
        <v>903</v>
      </c>
      <c r="W17" s="35">
        <v>745</v>
      </c>
      <c r="X17" s="35">
        <v>727</v>
      </c>
      <c r="Y17" s="35">
        <v>611</v>
      </c>
      <c r="Z17" s="35">
        <v>660</v>
      </c>
      <c r="AA17" s="35">
        <v>689</v>
      </c>
      <c r="AB17" s="35">
        <v>576</v>
      </c>
      <c r="AC17" s="35">
        <v>686</v>
      </c>
      <c r="AD17" s="35">
        <v>812</v>
      </c>
      <c r="AE17" s="35">
        <v>946</v>
      </c>
      <c r="AF17" s="35">
        <v>1129</v>
      </c>
      <c r="AG17" s="35">
        <v>1064</v>
      </c>
      <c r="AH17" s="35">
        <v>1151</v>
      </c>
      <c r="AI17" s="35">
        <v>1036</v>
      </c>
      <c r="AJ17" s="35">
        <v>1347</v>
      </c>
      <c r="AK17" s="35">
        <v>1148</v>
      </c>
      <c r="AL17" s="35">
        <v>1405</v>
      </c>
      <c r="AM17" s="35">
        <v>1273</v>
      </c>
      <c r="AN17" s="35">
        <v>999</v>
      </c>
      <c r="AO17" s="35">
        <v>1181</v>
      </c>
      <c r="AP17" s="35">
        <v>1019</v>
      </c>
      <c r="AQ17" s="35">
        <v>1031</v>
      </c>
      <c r="AR17" s="35">
        <v>1118</v>
      </c>
      <c r="AS17" s="35">
        <v>1217</v>
      </c>
      <c r="AT17" s="35">
        <v>1348</v>
      </c>
      <c r="AU17" s="35">
        <v>1295</v>
      </c>
      <c r="AV17" s="35">
        <v>1288</v>
      </c>
      <c r="AW17" s="35">
        <v>2075</v>
      </c>
      <c r="AX17" s="35">
        <v>1570</v>
      </c>
      <c r="AY17" s="35">
        <v>1230</v>
      </c>
      <c r="AZ17" s="35">
        <v>1163</v>
      </c>
      <c r="BA17" s="36">
        <v>982</v>
      </c>
    </row>
    <row r="18" spans="1:53" x14ac:dyDescent="0.25">
      <c r="A18" s="29" t="s">
        <v>2</v>
      </c>
      <c r="B18" s="37">
        <v>265</v>
      </c>
      <c r="C18" s="38">
        <v>226</v>
      </c>
      <c r="D18" s="38">
        <v>274</v>
      </c>
      <c r="E18" s="38">
        <v>274</v>
      </c>
      <c r="F18" s="38">
        <v>308</v>
      </c>
      <c r="G18" s="38">
        <v>244</v>
      </c>
      <c r="H18" s="38">
        <v>259</v>
      </c>
      <c r="I18" s="38">
        <v>230</v>
      </c>
      <c r="J18" s="38">
        <v>295</v>
      </c>
      <c r="K18" s="38">
        <v>286</v>
      </c>
      <c r="L18" s="38">
        <v>245</v>
      </c>
      <c r="M18" s="38">
        <v>230</v>
      </c>
      <c r="N18" s="38">
        <v>266</v>
      </c>
      <c r="O18" s="38">
        <v>281</v>
      </c>
      <c r="P18" s="38">
        <v>253</v>
      </c>
      <c r="Q18" s="38">
        <v>251</v>
      </c>
      <c r="R18" s="38">
        <v>262</v>
      </c>
      <c r="S18" s="38">
        <v>247</v>
      </c>
      <c r="T18" s="38">
        <v>281</v>
      </c>
      <c r="U18" s="38">
        <v>270</v>
      </c>
      <c r="V18" s="38">
        <v>346</v>
      </c>
      <c r="W18" s="38">
        <v>333</v>
      </c>
      <c r="X18" s="38">
        <v>342</v>
      </c>
      <c r="Y18" s="38">
        <v>394</v>
      </c>
      <c r="Z18" s="38">
        <v>371</v>
      </c>
      <c r="AA18" s="38">
        <v>289</v>
      </c>
      <c r="AB18" s="39">
        <v>223</v>
      </c>
      <c r="AC18" s="38">
        <v>256</v>
      </c>
      <c r="AD18" s="38">
        <v>273</v>
      </c>
      <c r="AE18" s="38">
        <v>415</v>
      </c>
      <c r="AF18" s="38">
        <v>292</v>
      </c>
      <c r="AG18" s="38">
        <v>292</v>
      </c>
      <c r="AH18" s="38">
        <v>165</v>
      </c>
      <c r="AI18" s="38">
        <v>190</v>
      </c>
      <c r="AJ18" s="38">
        <v>176</v>
      </c>
      <c r="AK18" s="38">
        <v>127</v>
      </c>
      <c r="AL18" s="38">
        <v>135</v>
      </c>
      <c r="AM18" s="38">
        <v>171</v>
      </c>
      <c r="AN18" s="38">
        <v>158</v>
      </c>
      <c r="AO18" s="38">
        <v>188</v>
      </c>
      <c r="AP18" s="38">
        <v>148</v>
      </c>
      <c r="AQ18" s="38">
        <v>182</v>
      </c>
      <c r="AR18" s="38">
        <v>158</v>
      </c>
      <c r="AS18" s="38">
        <v>140</v>
      </c>
      <c r="AT18" s="38">
        <v>162</v>
      </c>
      <c r="AU18" s="38">
        <v>175</v>
      </c>
      <c r="AV18" s="38">
        <v>154</v>
      </c>
      <c r="AW18" s="38">
        <v>194</v>
      </c>
      <c r="AX18" s="38">
        <v>190</v>
      </c>
      <c r="AY18" s="38">
        <v>183</v>
      </c>
      <c r="AZ18" s="38">
        <v>197</v>
      </c>
      <c r="BA18" s="40">
        <v>140</v>
      </c>
    </row>
    <row r="19" spans="1:53" ht="15.75" thickBot="1" x14ac:dyDescent="0.3">
      <c r="A19" s="30" t="s">
        <v>9</v>
      </c>
      <c r="B19" s="41">
        <f>B17-B18</f>
        <v>528</v>
      </c>
      <c r="C19" s="42">
        <f t="shared" ref="C19:BA19" si="9">C17-C18</f>
        <v>406</v>
      </c>
      <c r="D19" s="42">
        <f t="shared" si="9"/>
        <v>490</v>
      </c>
      <c r="E19" s="42">
        <f t="shared" si="9"/>
        <v>602</v>
      </c>
      <c r="F19" s="42">
        <f t="shared" si="9"/>
        <v>603</v>
      </c>
      <c r="G19" s="42">
        <f t="shared" si="9"/>
        <v>633</v>
      </c>
      <c r="H19" s="42">
        <f t="shared" si="9"/>
        <v>515</v>
      </c>
      <c r="I19" s="42">
        <f t="shared" si="9"/>
        <v>558</v>
      </c>
      <c r="J19" s="42">
        <f t="shared" si="9"/>
        <v>510</v>
      </c>
      <c r="K19" s="42">
        <f t="shared" si="9"/>
        <v>423</v>
      </c>
      <c r="L19" s="42">
        <f t="shared" si="9"/>
        <v>479</v>
      </c>
      <c r="M19" s="42">
        <f t="shared" si="9"/>
        <v>372</v>
      </c>
      <c r="N19" s="42">
        <f t="shared" si="9"/>
        <v>312</v>
      </c>
      <c r="O19" s="42">
        <f t="shared" si="9"/>
        <v>381</v>
      </c>
      <c r="P19" s="42">
        <f t="shared" si="9"/>
        <v>380</v>
      </c>
      <c r="Q19" s="42">
        <f t="shared" si="9"/>
        <v>385</v>
      </c>
      <c r="R19" s="42">
        <f t="shared" si="9"/>
        <v>418</v>
      </c>
      <c r="S19" s="42">
        <f t="shared" si="9"/>
        <v>510</v>
      </c>
      <c r="T19" s="42">
        <f t="shared" si="9"/>
        <v>467</v>
      </c>
      <c r="U19" s="42">
        <f t="shared" si="9"/>
        <v>380</v>
      </c>
      <c r="V19" s="42">
        <f t="shared" si="9"/>
        <v>557</v>
      </c>
      <c r="W19" s="42">
        <f t="shared" si="9"/>
        <v>412</v>
      </c>
      <c r="X19" s="42">
        <f t="shared" si="9"/>
        <v>385</v>
      </c>
      <c r="Y19" s="42">
        <f t="shared" si="9"/>
        <v>217</v>
      </c>
      <c r="Z19" s="42">
        <f t="shared" si="9"/>
        <v>289</v>
      </c>
      <c r="AA19" s="42">
        <f t="shared" si="9"/>
        <v>400</v>
      </c>
      <c r="AB19" s="42">
        <f t="shared" si="9"/>
        <v>353</v>
      </c>
      <c r="AC19" s="42">
        <f t="shared" si="9"/>
        <v>430</v>
      </c>
      <c r="AD19" s="42">
        <f t="shared" si="9"/>
        <v>539</v>
      </c>
      <c r="AE19" s="42">
        <f t="shared" si="9"/>
        <v>531</v>
      </c>
      <c r="AF19" s="42">
        <f t="shared" si="9"/>
        <v>837</v>
      </c>
      <c r="AG19" s="42">
        <f t="shared" si="9"/>
        <v>772</v>
      </c>
      <c r="AH19" s="42">
        <f t="shared" si="9"/>
        <v>986</v>
      </c>
      <c r="AI19" s="42">
        <f t="shared" si="9"/>
        <v>846</v>
      </c>
      <c r="AJ19" s="42">
        <f t="shared" si="9"/>
        <v>1171</v>
      </c>
      <c r="AK19" s="42">
        <f t="shared" si="9"/>
        <v>1021</v>
      </c>
      <c r="AL19" s="42">
        <f t="shared" si="9"/>
        <v>1270</v>
      </c>
      <c r="AM19" s="42">
        <f t="shared" si="9"/>
        <v>1102</v>
      </c>
      <c r="AN19" s="42">
        <f t="shared" si="9"/>
        <v>841</v>
      </c>
      <c r="AO19" s="42">
        <f t="shared" si="9"/>
        <v>993</v>
      </c>
      <c r="AP19" s="42">
        <f t="shared" si="9"/>
        <v>871</v>
      </c>
      <c r="AQ19" s="42">
        <f t="shared" si="9"/>
        <v>849</v>
      </c>
      <c r="AR19" s="42">
        <f t="shared" si="9"/>
        <v>960</v>
      </c>
      <c r="AS19" s="42">
        <f t="shared" si="9"/>
        <v>1077</v>
      </c>
      <c r="AT19" s="42">
        <f t="shared" si="9"/>
        <v>1186</v>
      </c>
      <c r="AU19" s="42">
        <f t="shared" si="9"/>
        <v>1120</v>
      </c>
      <c r="AV19" s="42">
        <f t="shared" si="9"/>
        <v>1134</v>
      </c>
      <c r="AW19" s="42">
        <f t="shared" si="9"/>
        <v>1881</v>
      </c>
      <c r="AX19" s="42">
        <f t="shared" si="9"/>
        <v>1380</v>
      </c>
      <c r="AY19" s="42">
        <f t="shared" si="9"/>
        <v>1047</v>
      </c>
      <c r="AZ19" s="42">
        <f t="shared" si="9"/>
        <v>966</v>
      </c>
      <c r="BA19" s="42">
        <f t="shared" si="9"/>
        <v>842</v>
      </c>
    </row>
    <row r="20" spans="1:53" x14ac:dyDescent="0.25">
      <c r="B20" s="24" t="s">
        <v>10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2" spans="1:53" x14ac:dyDescent="0.25">
      <c r="I22" s="57"/>
    </row>
    <row r="23" spans="1:53" x14ac:dyDescent="0.25">
      <c r="I23" s="57"/>
    </row>
    <row r="27" spans="1:53" ht="15.75" thickBot="1" x14ac:dyDescent="0.3">
      <c r="A27" t="s">
        <v>12</v>
      </c>
      <c r="B27" s="57">
        <f>SUM(B4:B6)-SUM(B10:B12)</f>
        <v>194</v>
      </c>
      <c r="C27" s="57">
        <f>SUM(C4:C6)-SUM(C10:C12)</f>
        <v>355</v>
      </c>
      <c r="D27" s="57">
        <f>SUM(D4:D6)-SUM(D10:D12)</f>
        <v>285</v>
      </c>
      <c r="E27" s="57">
        <f>SUM(E4:E6)-SUM(E10:E12)</f>
        <v>262</v>
      </c>
      <c r="F27" s="57">
        <f>SUM(F4:F6)-SUM(F10:F12)</f>
        <v>160</v>
      </c>
      <c r="G27" s="57">
        <f t="shared" ref="G27" si="10">SUM(G4:G6)-SUM(G10:G12)</f>
        <v>276</v>
      </c>
      <c r="H27" s="57">
        <f t="shared" ref="H27:O27" si="11">SUM(H4:H6)-SUM(H10:H12)</f>
        <v>127</v>
      </c>
      <c r="I27" s="57">
        <f t="shared" si="11"/>
        <v>145</v>
      </c>
      <c r="J27" s="57">
        <f t="shared" si="11"/>
        <v>133</v>
      </c>
      <c r="K27" s="57">
        <f t="shared" si="11"/>
        <v>-24</v>
      </c>
      <c r="L27" s="57">
        <f t="shared" si="11"/>
        <v>123</v>
      </c>
      <c r="M27" s="57">
        <f t="shared" si="11"/>
        <v>112</v>
      </c>
      <c r="N27" s="57">
        <f t="shared" si="11"/>
        <v>111</v>
      </c>
      <c r="O27" s="57">
        <f>SUM(O4:O6)-SUM(O10:O12)</f>
        <v>123</v>
      </c>
      <c r="P27" s="57">
        <f>SUM(P4:P6)-SUM(P10:P12)</f>
        <v>103</v>
      </c>
    </row>
    <row r="28" spans="1:53" ht="15.75" thickBot="1" x14ac:dyDescent="0.3">
      <c r="A28" t="s">
        <v>13</v>
      </c>
      <c r="B28" s="58">
        <f>AVERAGE(B27:P27)</f>
        <v>165.66666666666666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6"/>
  <sheetViews>
    <sheetView zoomScaleNormal="100" workbookViewId="0"/>
  </sheetViews>
  <sheetFormatPr defaultRowHeight="15" x14ac:dyDescent="0.25"/>
  <cols>
    <col min="1" max="1" width="5" style="46" customWidth="1"/>
    <col min="2" max="2" width="9.140625" style="3"/>
    <col min="3" max="3" width="25.140625" style="3" customWidth="1"/>
    <col min="4" max="4" width="21.85546875" style="3" customWidth="1"/>
    <col min="5" max="5" width="18.28515625" style="3" customWidth="1"/>
    <col min="6" max="16384" width="9.140625" style="3"/>
  </cols>
  <sheetData>
    <row r="1" spans="1:6" ht="16.5" thickBot="1" x14ac:dyDescent="0.3">
      <c r="B1" s="47" t="s">
        <v>0</v>
      </c>
      <c r="C1" s="1" t="s">
        <v>1</v>
      </c>
      <c r="D1" s="1" t="s">
        <v>2</v>
      </c>
      <c r="E1" s="2" t="s">
        <v>11</v>
      </c>
    </row>
    <row r="2" spans="1:6" x14ac:dyDescent="0.25">
      <c r="A2" s="60">
        <v>2018</v>
      </c>
      <c r="B2" s="44">
        <v>1</v>
      </c>
      <c r="C2" s="5">
        <v>793</v>
      </c>
      <c r="D2" s="5">
        <v>265</v>
      </c>
      <c r="E2" s="7">
        <f t="shared" ref="E2:E27" si="0">C2-D2</f>
        <v>528</v>
      </c>
    </row>
    <row r="3" spans="1:6" x14ac:dyDescent="0.25">
      <c r="A3" s="61"/>
      <c r="B3" s="44">
        <v>2</v>
      </c>
      <c r="C3" s="5">
        <v>632</v>
      </c>
      <c r="D3" s="5">
        <v>226</v>
      </c>
      <c r="E3" s="7">
        <f t="shared" si="0"/>
        <v>406</v>
      </c>
      <c r="F3" s="8"/>
    </row>
    <row r="4" spans="1:6" x14ac:dyDescent="0.25">
      <c r="A4" s="61"/>
      <c r="B4" s="44">
        <v>3</v>
      </c>
      <c r="C4" s="5">
        <v>764</v>
      </c>
      <c r="D4" s="5">
        <v>274</v>
      </c>
      <c r="E4" s="7">
        <f t="shared" si="0"/>
        <v>490</v>
      </c>
    </row>
    <row r="5" spans="1:6" x14ac:dyDescent="0.25">
      <c r="A5" s="61"/>
      <c r="B5" s="44">
        <v>4</v>
      </c>
      <c r="C5" s="5">
        <v>876</v>
      </c>
      <c r="D5" s="5">
        <v>274</v>
      </c>
      <c r="E5" s="7">
        <f t="shared" si="0"/>
        <v>602</v>
      </c>
    </row>
    <row r="6" spans="1:6" x14ac:dyDescent="0.25">
      <c r="A6" s="61"/>
      <c r="B6" s="44">
        <v>5</v>
      </c>
      <c r="C6" s="5">
        <v>911</v>
      </c>
      <c r="D6" s="5">
        <v>308</v>
      </c>
      <c r="E6" s="7">
        <f t="shared" si="0"/>
        <v>603</v>
      </c>
    </row>
    <row r="7" spans="1:6" x14ac:dyDescent="0.25">
      <c r="A7" s="61"/>
      <c r="B7" s="44">
        <v>6</v>
      </c>
      <c r="C7" s="5">
        <v>877</v>
      </c>
      <c r="D7" s="5">
        <v>244</v>
      </c>
      <c r="E7" s="7">
        <f t="shared" si="0"/>
        <v>633</v>
      </c>
      <c r="F7" s="8"/>
    </row>
    <row r="8" spans="1:6" x14ac:dyDescent="0.25">
      <c r="A8" s="61"/>
      <c r="B8" s="44">
        <v>7</v>
      </c>
      <c r="C8" s="5">
        <v>774</v>
      </c>
      <c r="D8" s="5">
        <v>259</v>
      </c>
      <c r="E8" s="7">
        <f t="shared" si="0"/>
        <v>515</v>
      </c>
    </row>
    <row r="9" spans="1:6" x14ac:dyDescent="0.25">
      <c r="A9" s="61"/>
      <c r="B9" s="44">
        <v>8</v>
      </c>
      <c r="C9" s="5">
        <v>788</v>
      </c>
      <c r="D9" s="5">
        <v>230</v>
      </c>
      <c r="E9" s="7">
        <f t="shared" si="0"/>
        <v>558</v>
      </c>
    </row>
    <row r="10" spans="1:6" x14ac:dyDescent="0.25">
      <c r="A10" s="61"/>
      <c r="B10" s="44">
        <v>9</v>
      </c>
      <c r="C10" s="5">
        <v>805</v>
      </c>
      <c r="D10" s="5">
        <v>295</v>
      </c>
      <c r="E10" s="7">
        <f t="shared" si="0"/>
        <v>510</v>
      </c>
    </row>
    <row r="11" spans="1:6" x14ac:dyDescent="0.25">
      <c r="A11" s="61"/>
      <c r="B11" s="44">
        <v>10</v>
      </c>
      <c r="C11" s="5">
        <v>709</v>
      </c>
      <c r="D11" s="5">
        <v>286</v>
      </c>
      <c r="E11" s="7">
        <f t="shared" si="0"/>
        <v>423</v>
      </c>
    </row>
    <row r="12" spans="1:6" x14ac:dyDescent="0.25">
      <c r="A12" s="61"/>
      <c r="B12" s="44">
        <v>11</v>
      </c>
      <c r="C12" s="5">
        <v>724</v>
      </c>
      <c r="D12" s="5">
        <v>245</v>
      </c>
      <c r="E12" s="7">
        <f t="shared" si="0"/>
        <v>479</v>
      </c>
      <c r="F12" s="8"/>
    </row>
    <row r="13" spans="1:6" x14ac:dyDescent="0.25">
      <c r="A13" s="61"/>
      <c r="B13" s="44">
        <v>12</v>
      </c>
      <c r="C13" s="5">
        <v>602</v>
      </c>
      <c r="D13" s="5">
        <v>230</v>
      </c>
      <c r="E13" s="7">
        <f t="shared" si="0"/>
        <v>372</v>
      </c>
    </row>
    <row r="14" spans="1:6" x14ac:dyDescent="0.25">
      <c r="A14" s="61"/>
      <c r="B14" s="44">
        <v>13</v>
      </c>
      <c r="C14" s="5">
        <v>578</v>
      </c>
      <c r="D14" s="5">
        <v>266</v>
      </c>
      <c r="E14" s="7">
        <f t="shared" si="0"/>
        <v>312</v>
      </c>
    </row>
    <row r="15" spans="1:6" x14ac:dyDescent="0.25">
      <c r="A15" s="61"/>
      <c r="B15" s="44">
        <v>14</v>
      </c>
      <c r="C15" s="5">
        <v>662</v>
      </c>
      <c r="D15" s="5">
        <v>281</v>
      </c>
      <c r="E15" s="7">
        <f t="shared" si="0"/>
        <v>381</v>
      </c>
    </row>
    <row r="16" spans="1:6" x14ac:dyDescent="0.25">
      <c r="A16" s="61"/>
      <c r="B16" s="44">
        <v>15</v>
      </c>
      <c r="C16" s="5">
        <v>633</v>
      </c>
      <c r="D16" s="5">
        <v>253</v>
      </c>
      <c r="E16" s="7">
        <f t="shared" si="0"/>
        <v>380</v>
      </c>
    </row>
    <row r="17" spans="1:9" x14ac:dyDescent="0.25">
      <c r="A17" s="61"/>
      <c r="B17" s="44">
        <v>16</v>
      </c>
      <c r="C17" s="5">
        <v>636</v>
      </c>
      <c r="D17" s="5">
        <v>251</v>
      </c>
      <c r="E17" s="7">
        <f t="shared" si="0"/>
        <v>385</v>
      </c>
      <c r="F17" s="8"/>
    </row>
    <row r="18" spans="1:9" x14ac:dyDescent="0.25">
      <c r="A18" s="61"/>
      <c r="B18" s="44">
        <v>17</v>
      </c>
      <c r="C18" s="5">
        <v>680</v>
      </c>
      <c r="D18" s="5">
        <v>262</v>
      </c>
      <c r="E18" s="7">
        <f t="shared" si="0"/>
        <v>418</v>
      </c>
    </row>
    <row r="19" spans="1:9" x14ac:dyDescent="0.25">
      <c r="A19" s="61"/>
      <c r="B19" s="44">
        <v>18</v>
      </c>
      <c r="C19" s="5">
        <v>757</v>
      </c>
      <c r="D19" s="5">
        <v>247</v>
      </c>
      <c r="E19" s="7">
        <f t="shared" si="0"/>
        <v>510</v>
      </c>
    </row>
    <row r="20" spans="1:9" x14ac:dyDescent="0.25">
      <c r="A20" s="61"/>
      <c r="B20" s="44">
        <v>19</v>
      </c>
      <c r="C20" s="5">
        <v>748</v>
      </c>
      <c r="D20" s="5">
        <v>281</v>
      </c>
      <c r="E20" s="7">
        <f t="shared" si="0"/>
        <v>467</v>
      </c>
    </row>
    <row r="21" spans="1:9" x14ac:dyDescent="0.25">
      <c r="A21" s="61"/>
      <c r="B21" s="44">
        <v>20</v>
      </c>
      <c r="C21" s="5">
        <v>650</v>
      </c>
      <c r="D21" s="5">
        <v>270</v>
      </c>
      <c r="E21" s="7">
        <f t="shared" si="0"/>
        <v>380</v>
      </c>
    </row>
    <row r="22" spans="1:9" x14ac:dyDescent="0.25">
      <c r="A22" s="61"/>
      <c r="B22" s="44">
        <v>21</v>
      </c>
      <c r="C22" s="5">
        <v>903</v>
      </c>
      <c r="D22" s="5">
        <v>346</v>
      </c>
      <c r="E22" s="7">
        <f t="shared" si="0"/>
        <v>557</v>
      </c>
    </row>
    <row r="23" spans="1:9" x14ac:dyDescent="0.25">
      <c r="A23" s="61"/>
      <c r="B23" s="44">
        <v>22</v>
      </c>
      <c r="C23" s="5">
        <v>745</v>
      </c>
      <c r="D23" s="5">
        <v>333</v>
      </c>
      <c r="E23" s="7">
        <f t="shared" si="0"/>
        <v>412</v>
      </c>
    </row>
    <row r="24" spans="1:9" x14ac:dyDescent="0.25">
      <c r="A24" s="61"/>
      <c r="B24" s="44">
        <v>23</v>
      </c>
      <c r="C24" s="5">
        <v>727</v>
      </c>
      <c r="D24" s="5">
        <v>342</v>
      </c>
      <c r="E24" s="7">
        <f t="shared" si="0"/>
        <v>385</v>
      </c>
    </row>
    <row r="25" spans="1:9" x14ac:dyDescent="0.25">
      <c r="A25" s="61"/>
      <c r="B25" s="44">
        <v>24</v>
      </c>
      <c r="C25" s="14">
        <v>611</v>
      </c>
      <c r="D25" s="14">
        <v>394</v>
      </c>
      <c r="E25" s="7">
        <f t="shared" si="0"/>
        <v>217</v>
      </c>
    </row>
    <row r="26" spans="1:9" x14ac:dyDescent="0.25">
      <c r="A26" s="61"/>
      <c r="B26" s="49">
        <v>25</v>
      </c>
      <c r="C26" s="5">
        <v>660</v>
      </c>
      <c r="D26" s="5">
        <v>371</v>
      </c>
      <c r="E26" s="48">
        <f t="shared" si="0"/>
        <v>289</v>
      </c>
      <c r="F26" s="17"/>
      <c r="G26" s="17"/>
      <c r="H26" s="17"/>
      <c r="I26" s="17"/>
    </row>
    <row r="27" spans="1:9" x14ac:dyDescent="0.25">
      <c r="A27" s="61"/>
      <c r="B27" s="45">
        <v>26</v>
      </c>
      <c r="C27" s="12">
        <v>689</v>
      </c>
      <c r="D27" s="12">
        <v>289</v>
      </c>
      <c r="E27" s="13">
        <f t="shared" si="0"/>
        <v>400</v>
      </c>
      <c r="F27" s="8"/>
    </row>
    <row r="28" spans="1:9" x14ac:dyDescent="0.25">
      <c r="A28" s="61"/>
      <c r="B28" s="44">
        <v>27</v>
      </c>
      <c r="C28" s="5">
        <v>576</v>
      </c>
      <c r="D28" s="5">
        <v>223</v>
      </c>
      <c r="E28" s="7">
        <f t="shared" ref="E28:E44" si="1">C28-D28</f>
        <v>353</v>
      </c>
    </row>
    <row r="29" spans="1:9" x14ac:dyDescent="0.25">
      <c r="A29" s="61"/>
      <c r="B29" s="44">
        <v>28</v>
      </c>
      <c r="C29" s="5">
        <v>686</v>
      </c>
      <c r="D29" s="5">
        <v>256</v>
      </c>
      <c r="E29" s="7">
        <f t="shared" si="1"/>
        <v>430</v>
      </c>
    </row>
    <row r="30" spans="1:9" x14ac:dyDescent="0.25">
      <c r="A30" s="61"/>
      <c r="B30" s="44">
        <v>29</v>
      </c>
      <c r="C30" s="5">
        <v>812</v>
      </c>
      <c r="D30" s="5">
        <v>273</v>
      </c>
      <c r="E30" s="7">
        <f t="shared" si="1"/>
        <v>539</v>
      </c>
    </row>
    <row r="31" spans="1:9" x14ac:dyDescent="0.25">
      <c r="A31" s="61"/>
      <c r="B31" s="44">
        <v>30</v>
      </c>
      <c r="C31" s="5">
        <v>946</v>
      </c>
      <c r="D31" s="5">
        <v>415</v>
      </c>
      <c r="E31" s="7">
        <f t="shared" si="1"/>
        <v>531</v>
      </c>
    </row>
    <row r="32" spans="1:9" x14ac:dyDescent="0.25">
      <c r="A32" s="61"/>
      <c r="B32" s="44">
        <v>31</v>
      </c>
      <c r="C32" s="5">
        <v>1129</v>
      </c>
      <c r="D32" s="5">
        <v>292</v>
      </c>
      <c r="E32" s="7">
        <f t="shared" si="1"/>
        <v>837</v>
      </c>
    </row>
    <row r="33" spans="1:5" x14ac:dyDescent="0.25">
      <c r="A33" s="61"/>
      <c r="B33" s="44">
        <v>32</v>
      </c>
      <c r="C33" s="5">
        <v>1064</v>
      </c>
      <c r="D33" s="5">
        <v>292</v>
      </c>
      <c r="E33" s="7">
        <f t="shared" si="1"/>
        <v>772</v>
      </c>
    </row>
    <row r="34" spans="1:5" x14ac:dyDescent="0.25">
      <c r="A34" s="61"/>
      <c r="B34" s="44">
        <v>33</v>
      </c>
      <c r="C34" s="5">
        <v>1151</v>
      </c>
      <c r="D34" s="5">
        <v>165</v>
      </c>
      <c r="E34" s="7">
        <f t="shared" si="1"/>
        <v>986</v>
      </c>
    </row>
    <row r="35" spans="1:5" x14ac:dyDescent="0.25">
      <c r="A35" s="61"/>
      <c r="B35" s="44">
        <v>34</v>
      </c>
      <c r="C35" s="5">
        <v>1036</v>
      </c>
      <c r="D35" s="5">
        <v>190</v>
      </c>
      <c r="E35" s="7">
        <f t="shared" si="1"/>
        <v>846</v>
      </c>
    </row>
    <row r="36" spans="1:5" x14ac:dyDescent="0.25">
      <c r="A36" s="61"/>
      <c r="B36" s="44">
        <v>35</v>
      </c>
      <c r="C36" s="5">
        <v>1347</v>
      </c>
      <c r="D36" s="5">
        <v>176</v>
      </c>
      <c r="E36" s="7">
        <f t="shared" si="1"/>
        <v>1171</v>
      </c>
    </row>
    <row r="37" spans="1:5" x14ac:dyDescent="0.25">
      <c r="A37" s="61"/>
      <c r="B37" s="44">
        <v>36</v>
      </c>
      <c r="C37" s="5">
        <v>1148</v>
      </c>
      <c r="D37" s="5">
        <v>127</v>
      </c>
      <c r="E37" s="7">
        <f t="shared" si="1"/>
        <v>1021</v>
      </c>
    </row>
    <row r="38" spans="1:5" x14ac:dyDescent="0.25">
      <c r="A38" s="61"/>
      <c r="B38" s="44">
        <v>37</v>
      </c>
      <c r="C38" s="5">
        <v>1405</v>
      </c>
      <c r="D38" s="5">
        <v>135</v>
      </c>
      <c r="E38" s="7">
        <f t="shared" si="1"/>
        <v>1270</v>
      </c>
    </row>
    <row r="39" spans="1:5" x14ac:dyDescent="0.25">
      <c r="A39" s="61"/>
      <c r="B39" s="44">
        <v>38</v>
      </c>
      <c r="C39" s="5">
        <v>1273</v>
      </c>
      <c r="D39" s="5">
        <v>171</v>
      </c>
      <c r="E39" s="7">
        <f t="shared" si="1"/>
        <v>1102</v>
      </c>
    </row>
    <row r="40" spans="1:5" x14ac:dyDescent="0.25">
      <c r="A40" s="61"/>
      <c r="B40" s="44">
        <v>39</v>
      </c>
      <c r="C40" s="5">
        <v>999</v>
      </c>
      <c r="D40" s="5">
        <v>158</v>
      </c>
      <c r="E40" s="7">
        <f t="shared" si="1"/>
        <v>841</v>
      </c>
    </row>
    <row r="41" spans="1:5" x14ac:dyDescent="0.25">
      <c r="A41" s="61"/>
      <c r="B41" s="44">
        <v>40</v>
      </c>
      <c r="C41" s="5">
        <v>1181</v>
      </c>
      <c r="D41" s="5">
        <v>188</v>
      </c>
      <c r="E41" s="7">
        <f t="shared" si="1"/>
        <v>993</v>
      </c>
    </row>
    <row r="42" spans="1:5" x14ac:dyDescent="0.25">
      <c r="A42" s="61"/>
      <c r="B42" s="44">
        <v>41</v>
      </c>
      <c r="C42" s="5">
        <v>1019</v>
      </c>
      <c r="D42" s="5">
        <v>148</v>
      </c>
      <c r="E42" s="7">
        <f t="shared" si="1"/>
        <v>871</v>
      </c>
    </row>
    <row r="43" spans="1:5" x14ac:dyDescent="0.25">
      <c r="A43" s="61"/>
      <c r="B43" s="44">
        <v>42</v>
      </c>
      <c r="C43" s="14">
        <v>1031</v>
      </c>
      <c r="D43" s="14">
        <v>182</v>
      </c>
      <c r="E43" s="7">
        <f t="shared" si="1"/>
        <v>849</v>
      </c>
    </row>
    <row r="44" spans="1:5" x14ac:dyDescent="0.25">
      <c r="A44" s="61"/>
      <c r="B44" s="44">
        <v>43</v>
      </c>
      <c r="C44" s="14">
        <v>1118</v>
      </c>
      <c r="D44" s="14">
        <v>158</v>
      </c>
      <c r="E44" s="7">
        <f t="shared" si="1"/>
        <v>960</v>
      </c>
    </row>
    <row r="45" spans="1:5" x14ac:dyDescent="0.25">
      <c r="A45" s="61"/>
      <c r="B45" s="44">
        <v>44</v>
      </c>
      <c r="C45" s="15">
        <v>1217</v>
      </c>
      <c r="D45" s="15">
        <v>140</v>
      </c>
      <c r="E45" s="7">
        <f t="shared" ref="E45:E53" si="2">C45-D45</f>
        <v>1077</v>
      </c>
    </row>
    <row r="46" spans="1:5" x14ac:dyDescent="0.25">
      <c r="A46" s="61"/>
      <c r="B46" s="44">
        <v>45</v>
      </c>
      <c r="C46" s="14">
        <v>1348</v>
      </c>
      <c r="D46" s="14">
        <v>162</v>
      </c>
      <c r="E46" s="7">
        <f t="shared" si="2"/>
        <v>1186</v>
      </c>
    </row>
    <row r="47" spans="1:5" x14ac:dyDescent="0.25">
      <c r="A47" s="61"/>
      <c r="B47" s="44">
        <v>46</v>
      </c>
      <c r="C47" s="14">
        <v>1295</v>
      </c>
      <c r="D47" s="14">
        <v>175</v>
      </c>
      <c r="E47" s="16">
        <f t="shared" si="2"/>
        <v>1120</v>
      </c>
    </row>
    <row r="48" spans="1:5" x14ac:dyDescent="0.25">
      <c r="A48" s="61"/>
      <c r="B48" s="44">
        <v>47</v>
      </c>
      <c r="C48" s="14">
        <v>1288</v>
      </c>
      <c r="D48" s="14">
        <v>154</v>
      </c>
      <c r="E48" s="16">
        <f t="shared" si="2"/>
        <v>1134</v>
      </c>
    </row>
    <row r="49" spans="1:5" x14ac:dyDescent="0.25">
      <c r="A49" s="61"/>
      <c r="B49" s="44">
        <v>48</v>
      </c>
      <c r="C49" s="14">
        <v>2075</v>
      </c>
      <c r="D49" s="14">
        <v>194</v>
      </c>
      <c r="E49" s="16">
        <f t="shared" si="2"/>
        <v>1881</v>
      </c>
    </row>
    <row r="50" spans="1:5" x14ac:dyDescent="0.25">
      <c r="A50" s="61"/>
      <c r="B50" s="44">
        <v>49</v>
      </c>
      <c r="C50" s="14">
        <v>1570</v>
      </c>
      <c r="D50" s="14">
        <v>190</v>
      </c>
      <c r="E50" s="16">
        <f t="shared" si="2"/>
        <v>1380</v>
      </c>
    </row>
    <row r="51" spans="1:5" x14ac:dyDescent="0.25">
      <c r="A51" s="61"/>
      <c r="B51" s="44">
        <v>50</v>
      </c>
      <c r="C51" s="14">
        <v>1230</v>
      </c>
      <c r="D51" s="14">
        <v>183</v>
      </c>
      <c r="E51" s="16">
        <f t="shared" si="2"/>
        <v>1047</v>
      </c>
    </row>
    <row r="52" spans="1:5" x14ac:dyDescent="0.25">
      <c r="A52" s="61"/>
      <c r="B52" s="44">
        <v>51</v>
      </c>
      <c r="C52" s="14">
        <v>1163</v>
      </c>
      <c r="D52" s="14">
        <v>197</v>
      </c>
      <c r="E52" s="16">
        <f t="shared" si="2"/>
        <v>966</v>
      </c>
    </row>
    <row r="53" spans="1:5" ht="15.75" thickBot="1" x14ac:dyDescent="0.3">
      <c r="A53" s="62"/>
      <c r="B53" s="44">
        <v>52</v>
      </c>
      <c r="C53" s="14">
        <v>982</v>
      </c>
      <c r="D53" s="14">
        <v>140</v>
      </c>
      <c r="E53" s="16">
        <f t="shared" si="2"/>
        <v>842</v>
      </c>
    </row>
    <row r="54" spans="1:5" x14ac:dyDescent="0.25">
      <c r="A54" s="60">
        <v>2019</v>
      </c>
      <c r="B54" s="51">
        <v>1</v>
      </c>
      <c r="C54" s="52">
        <v>2025</v>
      </c>
      <c r="D54" s="52">
        <v>348</v>
      </c>
      <c r="E54" s="53">
        <f t="shared" ref="E54:E105" si="3">C54-D54</f>
        <v>1677</v>
      </c>
    </row>
    <row r="55" spans="1:5" x14ac:dyDescent="0.25">
      <c r="A55" s="61"/>
      <c r="B55" s="4">
        <v>2</v>
      </c>
      <c r="C55" s="5">
        <v>2159</v>
      </c>
      <c r="D55" s="5">
        <v>339</v>
      </c>
      <c r="E55" s="6">
        <f t="shared" si="3"/>
        <v>1820</v>
      </c>
    </row>
    <row r="56" spans="1:5" x14ac:dyDescent="0.25">
      <c r="A56" s="61"/>
      <c r="B56" s="4">
        <v>3</v>
      </c>
      <c r="C56" s="5">
        <v>2285</v>
      </c>
      <c r="D56" s="5">
        <v>369</v>
      </c>
      <c r="E56" s="6">
        <f t="shared" si="3"/>
        <v>1916</v>
      </c>
    </row>
    <row r="57" spans="1:5" x14ac:dyDescent="0.25">
      <c r="A57" s="61"/>
      <c r="B57" s="4">
        <v>4</v>
      </c>
      <c r="C57" s="5">
        <v>2189</v>
      </c>
      <c r="D57" s="5">
        <v>371</v>
      </c>
      <c r="E57" s="6">
        <f t="shared" si="3"/>
        <v>1818</v>
      </c>
    </row>
    <row r="58" spans="1:5" x14ac:dyDescent="0.25">
      <c r="A58" s="61"/>
      <c r="B58" s="4">
        <v>5</v>
      </c>
      <c r="C58" s="5">
        <v>2211</v>
      </c>
      <c r="D58" s="5">
        <v>366</v>
      </c>
      <c r="E58" s="7">
        <f t="shared" si="3"/>
        <v>1845</v>
      </c>
    </row>
    <row r="59" spans="1:5" x14ac:dyDescent="0.25">
      <c r="A59" s="61"/>
      <c r="B59" s="4">
        <v>6</v>
      </c>
      <c r="C59" s="5">
        <v>2384</v>
      </c>
      <c r="D59" s="5">
        <v>376</v>
      </c>
      <c r="E59" s="7">
        <f t="shared" si="3"/>
        <v>2008</v>
      </c>
    </row>
    <row r="60" spans="1:5" x14ac:dyDescent="0.25">
      <c r="A60" s="61"/>
      <c r="B60" s="4">
        <v>7</v>
      </c>
      <c r="C60" s="5">
        <v>2320</v>
      </c>
      <c r="D60" s="5">
        <v>363</v>
      </c>
      <c r="E60" s="7">
        <f t="shared" si="3"/>
        <v>1957</v>
      </c>
    </row>
    <row r="61" spans="1:5" x14ac:dyDescent="0.25">
      <c r="A61" s="61"/>
      <c r="B61" s="4">
        <v>8</v>
      </c>
      <c r="C61" s="5">
        <v>2259</v>
      </c>
      <c r="D61" s="5">
        <v>350</v>
      </c>
      <c r="E61" s="7">
        <f t="shared" si="3"/>
        <v>1909</v>
      </c>
    </row>
    <row r="62" spans="1:5" x14ac:dyDescent="0.25">
      <c r="A62" s="61"/>
      <c r="B62" s="4">
        <v>9</v>
      </c>
      <c r="C62" s="5">
        <v>2325</v>
      </c>
      <c r="D62" s="5">
        <v>394</v>
      </c>
      <c r="E62" s="7">
        <f t="shared" si="3"/>
        <v>1931</v>
      </c>
    </row>
    <row r="63" spans="1:5" x14ac:dyDescent="0.25">
      <c r="A63" s="61"/>
      <c r="B63" s="4">
        <v>10</v>
      </c>
      <c r="C63" s="5">
        <v>2177</v>
      </c>
      <c r="D63" s="5">
        <v>557</v>
      </c>
      <c r="E63" s="7">
        <f t="shared" si="3"/>
        <v>1620</v>
      </c>
    </row>
    <row r="64" spans="1:5" x14ac:dyDescent="0.25">
      <c r="A64" s="61"/>
      <c r="B64" s="4">
        <v>11</v>
      </c>
      <c r="C64" s="5">
        <v>2039</v>
      </c>
      <c r="D64" s="5">
        <v>364</v>
      </c>
      <c r="E64" s="7">
        <f t="shared" si="3"/>
        <v>1675</v>
      </c>
    </row>
    <row r="65" spans="1:5" x14ac:dyDescent="0.25">
      <c r="A65" s="61"/>
      <c r="B65" s="4">
        <v>12</v>
      </c>
      <c r="C65" s="5">
        <v>1934</v>
      </c>
      <c r="D65" s="5">
        <v>370</v>
      </c>
      <c r="E65" s="7">
        <f t="shared" si="3"/>
        <v>1564</v>
      </c>
    </row>
    <row r="66" spans="1:5" x14ac:dyDescent="0.25">
      <c r="A66" s="61"/>
      <c r="B66" s="4">
        <v>13</v>
      </c>
      <c r="C66" s="5">
        <v>1741</v>
      </c>
      <c r="D66" s="5">
        <v>373</v>
      </c>
      <c r="E66" s="7">
        <f t="shared" si="3"/>
        <v>1368</v>
      </c>
    </row>
    <row r="67" spans="1:5" x14ac:dyDescent="0.25">
      <c r="A67" s="61"/>
      <c r="B67" s="4">
        <v>14</v>
      </c>
      <c r="C67" s="5">
        <v>1921</v>
      </c>
      <c r="D67" s="5">
        <v>390</v>
      </c>
      <c r="E67" s="7">
        <f t="shared" si="3"/>
        <v>1531</v>
      </c>
    </row>
    <row r="68" spans="1:5" x14ac:dyDescent="0.25">
      <c r="A68" s="61"/>
      <c r="B68" s="4">
        <v>15</v>
      </c>
      <c r="C68" s="5">
        <v>1807</v>
      </c>
      <c r="D68" s="5">
        <v>388</v>
      </c>
      <c r="E68" s="7">
        <f t="shared" si="3"/>
        <v>1419</v>
      </c>
    </row>
    <row r="69" spans="1:5" x14ac:dyDescent="0.25">
      <c r="A69" s="61"/>
      <c r="B69" s="4">
        <v>16</v>
      </c>
      <c r="C69" s="5"/>
      <c r="D69" s="5"/>
      <c r="E69" s="7">
        <f t="shared" si="3"/>
        <v>0</v>
      </c>
    </row>
    <row r="70" spans="1:5" x14ac:dyDescent="0.25">
      <c r="A70" s="61"/>
      <c r="B70" s="4">
        <v>17</v>
      </c>
      <c r="C70" s="5"/>
      <c r="D70" s="5"/>
      <c r="E70" s="7">
        <f t="shared" si="3"/>
        <v>0</v>
      </c>
    </row>
    <row r="71" spans="1:5" x14ac:dyDescent="0.25">
      <c r="A71" s="61"/>
      <c r="B71" s="4">
        <v>18</v>
      </c>
      <c r="C71" s="5"/>
      <c r="D71" s="5"/>
      <c r="E71" s="7">
        <f t="shared" si="3"/>
        <v>0</v>
      </c>
    </row>
    <row r="72" spans="1:5" x14ac:dyDescent="0.25">
      <c r="A72" s="61"/>
      <c r="B72" s="4">
        <v>19</v>
      </c>
      <c r="C72" s="5"/>
      <c r="D72" s="5"/>
      <c r="E72" s="7">
        <f t="shared" si="3"/>
        <v>0</v>
      </c>
    </row>
    <row r="73" spans="1:5" x14ac:dyDescent="0.25">
      <c r="A73" s="61"/>
      <c r="B73" s="4">
        <v>20</v>
      </c>
      <c r="C73" s="5"/>
      <c r="D73" s="5"/>
      <c r="E73" s="7">
        <f t="shared" si="3"/>
        <v>0</v>
      </c>
    </row>
    <row r="74" spans="1:5" x14ac:dyDescent="0.25">
      <c r="A74" s="61"/>
      <c r="B74" s="4">
        <v>21</v>
      </c>
      <c r="C74" s="5"/>
      <c r="D74" s="5"/>
      <c r="E74" s="7">
        <f t="shared" si="3"/>
        <v>0</v>
      </c>
    </row>
    <row r="75" spans="1:5" x14ac:dyDescent="0.25">
      <c r="A75" s="61"/>
      <c r="B75" s="4">
        <v>22</v>
      </c>
      <c r="C75" s="5"/>
      <c r="D75" s="5"/>
      <c r="E75" s="7">
        <f t="shared" si="3"/>
        <v>0</v>
      </c>
    </row>
    <row r="76" spans="1:5" x14ac:dyDescent="0.25">
      <c r="A76" s="61"/>
      <c r="B76" s="4">
        <v>23</v>
      </c>
      <c r="C76" s="5"/>
      <c r="D76" s="5"/>
      <c r="E76" s="7">
        <f t="shared" si="3"/>
        <v>0</v>
      </c>
    </row>
    <row r="77" spans="1:5" x14ac:dyDescent="0.25">
      <c r="A77" s="61"/>
      <c r="B77" s="4">
        <v>24</v>
      </c>
      <c r="C77" s="14"/>
      <c r="D77" s="14"/>
      <c r="E77" s="7">
        <f t="shared" si="3"/>
        <v>0</v>
      </c>
    </row>
    <row r="78" spans="1:5" x14ac:dyDescent="0.25">
      <c r="A78" s="61"/>
      <c r="B78" s="54">
        <v>25</v>
      </c>
      <c r="C78" s="5"/>
      <c r="D78" s="5"/>
      <c r="E78" s="55">
        <f t="shared" si="3"/>
        <v>0</v>
      </c>
    </row>
    <row r="79" spans="1:5" x14ac:dyDescent="0.25">
      <c r="A79" s="61"/>
      <c r="B79" s="11">
        <v>26</v>
      </c>
      <c r="C79" s="12"/>
      <c r="D79" s="12"/>
      <c r="E79" s="13">
        <f t="shared" si="3"/>
        <v>0</v>
      </c>
    </row>
    <row r="80" spans="1:5" x14ac:dyDescent="0.25">
      <c r="A80" s="61"/>
      <c r="B80" s="4">
        <v>27</v>
      </c>
      <c r="C80" s="5"/>
      <c r="D80" s="5"/>
      <c r="E80" s="7">
        <f t="shared" si="3"/>
        <v>0</v>
      </c>
    </row>
    <row r="81" spans="1:5" x14ac:dyDescent="0.25">
      <c r="A81" s="61"/>
      <c r="B81" s="4">
        <v>28</v>
      </c>
      <c r="C81" s="5"/>
      <c r="D81" s="5"/>
      <c r="E81" s="7">
        <f t="shared" si="3"/>
        <v>0</v>
      </c>
    </row>
    <row r="82" spans="1:5" x14ac:dyDescent="0.25">
      <c r="A82" s="61"/>
      <c r="B82" s="4">
        <v>29</v>
      </c>
      <c r="C82" s="5"/>
      <c r="D82" s="5"/>
      <c r="E82" s="7">
        <f t="shared" si="3"/>
        <v>0</v>
      </c>
    </row>
    <row r="83" spans="1:5" x14ac:dyDescent="0.25">
      <c r="A83" s="61"/>
      <c r="B83" s="4">
        <v>30</v>
      </c>
      <c r="C83" s="5"/>
      <c r="D83" s="5"/>
      <c r="E83" s="7">
        <f t="shared" si="3"/>
        <v>0</v>
      </c>
    </row>
    <row r="84" spans="1:5" x14ac:dyDescent="0.25">
      <c r="A84" s="61"/>
      <c r="B84" s="4">
        <v>31</v>
      </c>
      <c r="C84" s="5"/>
      <c r="D84" s="5"/>
      <c r="E84" s="7">
        <f t="shared" si="3"/>
        <v>0</v>
      </c>
    </row>
    <row r="85" spans="1:5" x14ac:dyDescent="0.25">
      <c r="A85" s="61"/>
      <c r="B85" s="4">
        <v>32</v>
      </c>
      <c r="C85" s="5"/>
      <c r="D85" s="5"/>
      <c r="E85" s="7">
        <f t="shared" si="3"/>
        <v>0</v>
      </c>
    </row>
    <row r="86" spans="1:5" x14ac:dyDescent="0.25">
      <c r="A86" s="61"/>
      <c r="B86" s="4">
        <v>33</v>
      </c>
      <c r="C86" s="5"/>
      <c r="D86" s="5"/>
      <c r="E86" s="7">
        <f t="shared" si="3"/>
        <v>0</v>
      </c>
    </row>
    <row r="87" spans="1:5" x14ac:dyDescent="0.25">
      <c r="A87" s="61"/>
      <c r="B87" s="4">
        <v>34</v>
      </c>
      <c r="C87" s="5"/>
      <c r="D87" s="5"/>
      <c r="E87" s="7">
        <f t="shared" si="3"/>
        <v>0</v>
      </c>
    </row>
    <row r="88" spans="1:5" x14ac:dyDescent="0.25">
      <c r="A88" s="61"/>
      <c r="B88" s="4">
        <v>35</v>
      </c>
      <c r="C88" s="5"/>
      <c r="D88" s="5"/>
      <c r="E88" s="7">
        <f t="shared" si="3"/>
        <v>0</v>
      </c>
    </row>
    <row r="89" spans="1:5" x14ac:dyDescent="0.25">
      <c r="A89" s="61"/>
      <c r="B89" s="4">
        <v>36</v>
      </c>
      <c r="C89" s="5"/>
      <c r="D89" s="5"/>
      <c r="E89" s="7">
        <f t="shared" si="3"/>
        <v>0</v>
      </c>
    </row>
    <row r="90" spans="1:5" x14ac:dyDescent="0.25">
      <c r="A90" s="61"/>
      <c r="B90" s="4">
        <v>37</v>
      </c>
      <c r="C90" s="5"/>
      <c r="D90" s="5"/>
      <c r="E90" s="7">
        <f t="shared" si="3"/>
        <v>0</v>
      </c>
    </row>
    <row r="91" spans="1:5" x14ac:dyDescent="0.25">
      <c r="A91" s="61"/>
      <c r="B91" s="4">
        <v>38</v>
      </c>
      <c r="C91" s="5"/>
      <c r="D91" s="5"/>
      <c r="E91" s="7">
        <f t="shared" si="3"/>
        <v>0</v>
      </c>
    </row>
    <row r="92" spans="1:5" x14ac:dyDescent="0.25">
      <c r="A92" s="61"/>
      <c r="B92" s="4">
        <v>39</v>
      </c>
      <c r="C92" s="5"/>
      <c r="D92" s="5"/>
      <c r="E92" s="7">
        <f t="shared" si="3"/>
        <v>0</v>
      </c>
    </row>
    <row r="93" spans="1:5" x14ac:dyDescent="0.25">
      <c r="A93" s="61"/>
      <c r="B93" s="4">
        <v>40</v>
      </c>
      <c r="C93" s="5"/>
      <c r="D93" s="5"/>
      <c r="E93" s="7">
        <f t="shared" si="3"/>
        <v>0</v>
      </c>
    </row>
    <row r="94" spans="1:5" x14ac:dyDescent="0.25">
      <c r="A94" s="61"/>
      <c r="B94" s="4">
        <v>41</v>
      </c>
      <c r="C94" s="5"/>
      <c r="D94" s="5"/>
      <c r="E94" s="7">
        <f t="shared" si="3"/>
        <v>0</v>
      </c>
    </row>
    <row r="95" spans="1:5" x14ac:dyDescent="0.25">
      <c r="A95" s="61"/>
      <c r="B95" s="4">
        <v>42</v>
      </c>
      <c r="C95" s="14"/>
      <c r="D95" s="14"/>
      <c r="E95" s="7">
        <f t="shared" si="3"/>
        <v>0</v>
      </c>
    </row>
    <row r="96" spans="1:5" x14ac:dyDescent="0.25">
      <c r="A96" s="61"/>
      <c r="B96" s="4">
        <v>43</v>
      </c>
      <c r="C96" s="14"/>
      <c r="D96" s="14"/>
      <c r="E96" s="7">
        <f t="shared" si="3"/>
        <v>0</v>
      </c>
    </row>
    <row r="97" spans="1:5" x14ac:dyDescent="0.25">
      <c r="A97" s="61"/>
      <c r="B97" s="4">
        <v>44</v>
      </c>
      <c r="C97" s="15"/>
      <c r="D97" s="15"/>
      <c r="E97" s="7">
        <f t="shared" si="3"/>
        <v>0</v>
      </c>
    </row>
    <row r="98" spans="1:5" x14ac:dyDescent="0.25">
      <c r="A98" s="61"/>
      <c r="B98" s="4">
        <v>45</v>
      </c>
      <c r="C98" s="14"/>
      <c r="D98" s="14"/>
      <c r="E98" s="7">
        <f t="shared" si="3"/>
        <v>0</v>
      </c>
    </row>
    <row r="99" spans="1:5" x14ac:dyDescent="0.25">
      <c r="A99" s="61"/>
      <c r="B99" s="4">
        <v>46</v>
      </c>
      <c r="C99" s="14"/>
      <c r="D99" s="14"/>
      <c r="E99" s="16">
        <f t="shared" si="3"/>
        <v>0</v>
      </c>
    </row>
    <row r="100" spans="1:5" x14ac:dyDescent="0.25">
      <c r="A100" s="61"/>
      <c r="B100" s="4">
        <v>47</v>
      </c>
      <c r="C100" s="14"/>
      <c r="D100" s="14"/>
      <c r="E100" s="16">
        <f t="shared" si="3"/>
        <v>0</v>
      </c>
    </row>
    <row r="101" spans="1:5" x14ac:dyDescent="0.25">
      <c r="A101" s="61"/>
      <c r="B101" s="4">
        <v>48</v>
      </c>
      <c r="C101" s="14"/>
      <c r="D101" s="14"/>
      <c r="E101" s="16">
        <f t="shared" si="3"/>
        <v>0</v>
      </c>
    </row>
    <row r="102" spans="1:5" x14ac:dyDescent="0.25">
      <c r="A102" s="61"/>
      <c r="B102" s="4">
        <v>49</v>
      </c>
      <c r="C102" s="14"/>
      <c r="D102" s="14"/>
      <c r="E102" s="16">
        <f t="shared" si="3"/>
        <v>0</v>
      </c>
    </row>
    <row r="103" spans="1:5" x14ac:dyDescent="0.25">
      <c r="A103" s="61"/>
      <c r="B103" s="4">
        <v>50</v>
      </c>
      <c r="C103" s="14"/>
      <c r="D103" s="14"/>
      <c r="E103" s="16">
        <f t="shared" si="3"/>
        <v>0</v>
      </c>
    </row>
    <row r="104" spans="1:5" x14ac:dyDescent="0.25">
      <c r="A104" s="61"/>
      <c r="B104" s="4">
        <v>51</v>
      </c>
      <c r="C104" s="14"/>
      <c r="D104" s="14"/>
      <c r="E104" s="16">
        <f t="shared" si="3"/>
        <v>0</v>
      </c>
    </row>
    <row r="105" spans="1:5" ht="15.75" thickBot="1" x14ac:dyDescent="0.3">
      <c r="A105" s="61"/>
      <c r="B105" s="9">
        <v>52</v>
      </c>
      <c r="C105" s="10"/>
      <c r="D105" s="10"/>
      <c r="E105" s="56">
        <f t="shared" si="3"/>
        <v>0</v>
      </c>
    </row>
    <row r="106" spans="1:5" ht="15.75" thickBot="1" x14ac:dyDescent="0.3">
      <c r="A106" s="50"/>
    </row>
  </sheetData>
  <mergeCells count="2">
    <mergeCell ref="A2:A53"/>
    <mergeCell ref="A54:A105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WoW Chart</vt:lpstr>
      <vt:lpstr>YoY Charts</vt:lpstr>
      <vt:lpstr>YoY Data</vt:lpstr>
      <vt:lpstr>WoW 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Wehner</dc:creator>
  <cp:lastModifiedBy>John Wehner</cp:lastModifiedBy>
  <dcterms:created xsi:type="dcterms:W3CDTF">2018-10-22T17:30:21Z</dcterms:created>
  <dcterms:modified xsi:type="dcterms:W3CDTF">2019-04-15T16:53:47Z</dcterms:modified>
</cp:coreProperties>
</file>