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MATERIAL CAPACITACIÓN\"/>
    </mc:Choice>
  </mc:AlternateContent>
  <xr:revisionPtr revIDLastSave="0" documentId="13_ncr:1_{3CBCF1B1-62BE-4AF0-89E1-4385E1947454}" xr6:coauthVersionLast="36" xr6:coauthVersionMax="36" xr10:uidLastSave="{00000000-0000-0000-0000-000000000000}"/>
  <bookViews>
    <workbookView xWindow="0" yWindow="0" windowWidth="19200" windowHeight="10965" tabRatio="943" xr2:uid="{00000000-000D-0000-FFFF-FFFF00000000}"/>
  </bookViews>
  <sheets>
    <sheet name="MENSAGERO" sheetId="54" r:id="rId1"/>
    <sheet name="Valoracion" sheetId="2" r:id="rId2"/>
    <sheet name="Deficiencia F.Higienicos" sheetId="3" r:id="rId3"/>
    <sheet name="Consecuencia" sheetId="4" r:id="rId4"/>
    <sheet name="Descripcion" sheetId="5" r:id="rId5"/>
  </sheets>
  <definedNames>
    <definedName name="A">#REF!</definedName>
  </definedNames>
  <calcPr calcId="191029"/>
</workbook>
</file>

<file path=xl/calcChain.xml><?xml version="1.0" encoding="utf-8"?>
<calcChain xmlns="http://schemas.openxmlformats.org/spreadsheetml/2006/main">
  <c r="N7" i="54" l="1"/>
  <c r="O7" i="54" s="1"/>
  <c r="N8" i="54"/>
  <c r="O8" i="54" s="1"/>
  <c r="N9" i="54"/>
  <c r="O9" i="54" s="1"/>
  <c r="Q7" i="54" l="1"/>
  <c r="Q9" i="54"/>
  <c r="Q8" i="54"/>
  <c r="S7" i="54" l="1"/>
  <c r="R7" i="54"/>
  <c r="R8" i="54"/>
  <c r="S8" i="54"/>
  <c r="R9" i="54"/>
  <c r="S9" i="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CALIDAD</author>
    <author>Salud4</author>
  </authors>
  <commentList>
    <comment ref="I6" authorId="0" shapeId="0" xr:uid="{00000000-0006-0000-2A00-000001000000}">
      <text>
        <r>
          <rPr>
            <b/>
            <sz val="9"/>
            <color indexed="81"/>
            <rFont val="Tahoma"/>
            <family val="2"/>
          </rPr>
          <t>Eliminacion Sustitucion Controles de ingenieria</t>
        </r>
      </text>
    </comment>
    <comment ref="J6" authorId="0" shapeId="0" xr:uid="{00000000-0006-0000-2A00-000002000000}">
      <text>
        <r>
          <rPr>
            <b/>
            <sz val="9"/>
            <color indexed="81"/>
            <rFont val="Tahoma"/>
            <family val="2"/>
          </rPr>
          <t>Controles administrativos, senalizacion y advertencia</t>
        </r>
      </text>
    </comment>
    <comment ref="K6" authorId="0" shapeId="0" xr:uid="{00000000-0006-0000-2A00-000003000000}">
      <text>
        <r>
          <rPr>
            <b/>
            <sz val="9"/>
            <color indexed="81"/>
            <rFont val="Tahoma"/>
            <family val="2"/>
          </rPr>
          <t>Equipos / EPP</t>
        </r>
      </text>
    </comment>
    <comment ref="L6" authorId="1" shapeId="0" xr:uid="{00000000-0006-0000-2A00-000004000000}">
      <text>
        <r>
          <rPr>
            <b/>
            <sz val="18"/>
            <color indexed="81"/>
            <rFont val="Tahoma"/>
            <family val="2"/>
          </rPr>
          <t>Tabla 2 GTC 45 Nivel de Deficiencia.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Muy Alto (MA) 10
Alto (A) 6
Medio (M) 2
Bajo (B) No se asigna valor.</t>
        </r>
      </text>
    </comment>
    <comment ref="M6" authorId="1" shapeId="0" xr:uid="{00000000-0006-0000-2A00-000005000000}">
      <text>
        <r>
          <rPr>
            <b/>
            <sz val="16"/>
            <color indexed="81"/>
            <rFont val="Tahoma"/>
            <family val="2"/>
          </rPr>
          <t xml:space="preserve">Tabla 3 GTC 45 Nivel de Exposicion.
</t>
        </r>
        <r>
          <rPr>
            <sz val="16"/>
            <color indexed="81"/>
            <rFont val="Tahoma"/>
            <family val="2"/>
          </rPr>
          <t>Continua (EC) 4
Frecuente (EF) 3
Ocasional (EO) 2
Esporadica (EE) 1</t>
        </r>
      </text>
    </comment>
    <comment ref="N6" authorId="1" shapeId="0" xr:uid="{00000000-0006-0000-2A00-000006000000}">
      <text>
        <r>
          <rPr>
            <b/>
            <sz val="16"/>
            <color indexed="81"/>
            <rFont val="Tahoma"/>
            <family val="2"/>
          </rPr>
          <t>Tabla 4 GTC 45 Determinacion del Nivel de Probabilidad</t>
        </r>
        <r>
          <rPr>
            <sz val="16"/>
            <color indexed="81"/>
            <rFont val="Tahoma"/>
            <family val="2"/>
          </rPr>
          <t xml:space="preserve">
2-4 BAJO 
6-8 MEDIO 
10-20 ALTO 
24-40 MUY ALTO</t>
        </r>
      </text>
    </comment>
    <comment ref="O6" authorId="1" shapeId="0" xr:uid="{00000000-0006-0000-2A00-000007000000}">
      <text>
        <r>
          <rPr>
            <b/>
            <sz val="14"/>
            <color indexed="81"/>
            <rFont val="Tahoma"/>
            <family val="2"/>
          </rPr>
          <t xml:space="preserve">Tabla 5 GTC 45 Significado de los diferentes niveles de probabilidad
</t>
        </r>
        <r>
          <rPr>
            <sz val="14"/>
            <color indexed="81"/>
            <rFont val="Tahoma"/>
            <family val="2"/>
          </rPr>
          <t>Muy Alto (MA) entre 40 y 24
Alto (A) entre 20 y 10
Medio (M) entre 8 y 6
Bajo (B) entre 4 y 2</t>
        </r>
        <r>
          <rPr>
            <b/>
            <sz val="8"/>
            <color indexed="81"/>
            <rFont val="Tahoma"/>
            <family val="2"/>
          </rPr>
          <t xml:space="preserve">
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6" authorId="1" shapeId="0" xr:uid="{00000000-0006-0000-2A00-000008000000}">
      <text>
        <r>
          <rPr>
            <b/>
            <sz val="14"/>
            <color indexed="81"/>
            <rFont val="Tahoma"/>
            <family val="2"/>
          </rPr>
          <t xml:space="preserve">Tabla 6 GTC 45 Nivel de Consecuencias
</t>
        </r>
        <r>
          <rPr>
            <sz val="14"/>
            <color indexed="81"/>
            <rFont val="Tahoma"/>
            <family val="2"/>
          </rPr>
          <t xml:space="preserve">Mortal o catastrofico (M) 100
Muy Grave (MG) 60
Grave (G) 25
Leve (L) 10
</t>
        </r>
      </text>
    </comment>
    <comment ref="Q6" authorId="1" shapeId="0" xr:uid="{00000000-0006-0000-2A00-000009000000}">
      <text>
        <r>
          <rPr>
            <b/>
            <sz val="18"/>
            <color indexed="81"/>
            <rFont val="Tahoma"/>
            <family val="2"/>
          </rPr>
          <t>Tabla 7 GTC 45 Nivel de Riesgo</t>
        </r>
        <r>
          <rPr>
            <sz val="18"/>
            <color indexed="81"/>
            <rFont val="Tahoma"/>
            <family val="2"/>
          </rPr>
          <t xml:space="preserve">
</t>
        </r>
      </text>
    </comment>
    <comment ref="R6" authorId="1" shapeId="0" xr:uid="{00000000-0006-0000-2A00-00000A000000}">
      <text>
        <r>
          <rPr>
            <b/>
            <sz val="14"/>
            <color indexed="81"/>
            <rFont val="Tahoma"/>
            <family val="2"/>
          </rPr>
          <t>Tabla 8 GTC 45 Significado del Nivel de Riesgo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Nivel de riesgo          Valor de NR
I                                 4000-600                                
II                                 500-150
III                                120-40
IV                                     20</t>
        </r>
      </text>
    </comment>
    <comment ref="S6" authorId="1" shapeId="0" xr:uid="{00000000-0006-0000-2A00-00000B000000}">
      <text>
        <r>
          <rPr>
            <b/>
            <sz val="18"/>
            <color indexed="81"/>
            <rFont val="Tahoma"/>
            <family val="2"/>
          </rPr>
          <t xml:space="preserve">Tabla 9 GTC Aceptabilidad del Riesgo </t>
        </r>
        <r>
          <rPr>
            <sz val="18"/>
            <color indexed="81"/>
            <rFont val="Tahoma"/>
            <family val="2"/>
          </rPr>
          <t xml:space="preserve">
I No Aceptable
II Aceptable con control especifico
III Aceptable
IV Aceptable</t>
        </r>
      </text>
    </comment>
  </commentList>
</comments>
</file>

<file path=xl/sharedStrings.xml><?xml version="1.0" encoding="utf-8"?>
<sst xmlns="http://schemas.openxmlformats.org/spreadsheetml/2006/main" count="513" uniqueCount="419">
  <si>
    <t>MATRIZ DE IDENTIFICACION DE PELIGROS</t>
  </si>
  <si>
    <t>Proceso</t>
  </si>
  <si>
    <t>Zona/Lugar</t>
  </si>
  <si>
    <t>Actividades</t>
  </si>
  <si>
    <t>Tareas</t>
  </si>
  <si>
    <t>Rutinario
(Si o No)</t>
  </si>
  <si>
    <t>Peligro</t>
  </si>
  <si>
    <t>Efectos
Posibles</t>
  </si>
  <si>
    <t>Controles existentes</t>
  </si>
  <si>
    <t>Evaluacion del Riesgo</t>
  </si>
  <si>
    <t>Valoracion del Riesgo</t>
  </si>
  <si>
    <t>Criterios para establecer controles</t>
  </si>
  <si>
    <t>Medidas de Intervencion (Propuestas)</t>
  </si>
  <si>
    <t>Descripcion</t>
  </si>
  <si>
    <t>Clasificacion</t>
  </si>
  <si>
    <t>Fuente</t>
  </si>
  <si>
    <t>Medio</t>
  </si>
  <si>
    <t>Individuo</t>
  </si>
  <si>
    <t>N.D</t>
  </si>
  <si>
    <t>N.E</t>
  </si>
  <si>
    <t>N.P (N.DxN.E)</t>
  </si>
  <si>
    <t>Interpretacion de Nivel de Probabilidad</t>
  </si>
  <si>
    <t>N.C</t>
  </si>
  <si>
    <t>N.R (N.PxN.C)</t>
  </si>
  <si>
    <t>Interpretacion de Nivel de Riesgo</t>
  </si>
  <si>
    <t>Aceptabilidad del Riesgo</t>
  </si>
  <si>
    <t>N. Expuestos</t>
  </si>
  <si>
    <t>Peor consecuencia</t>
  </si>
  <si>
    <t xml:space="preserve">Existencia Requisito
Legal Específico
Asociado (Si o No)
</t>
  </si>
  <si>
    <t xml:space="preserve">Eliminacion </t>
  </si>
  <si>
    <t>Sustitucion</t>
  </si>
  <si>
    <t>Controles de ingenieria</t>
  </si>
  <si>
    <t>Controles administrativos, senalizacion y advertencia</t>
  </si>
  <si>
    <t>Equipos / EPP</t>
  </si>
  <si>
    <t>De acuerdo con lo estipulado en la GTC 45-2012, para evaluar el nivel de riesgo (NR), se debería determinar lo siguiente:
&gt; NR = NP x NC. Magnitud de un riesgo resultante del producto del nivel de probabilidad por el nivel de consecuencia.
&gt; NP = Nivel de probabilidad. (Producto del nivel de deficiencia por el nivel de exposición). 
&gt; NC = Nivel de consecuencia. (Medida de la severidad de las consecuencias A su vez.
Para determinar el NP se requiere:
&gt; NP= ND x NE</t>
  </si>
  <si>
    <r>
      <rPr>
        <b/>
        <sz val="11"/>
        <color rgb="FFFF0000"/>
        <rFont val="Calibri"/>
        <family val="2"/>
        <scheme val="minor"/>
      </rPr>
      <t>Tabla 2: Determinacion de ND = Nivel de deficiencia;</t>
    </r>
    <r>
      <rPr>
        <sz val="11"/>
        <color theme="1"/>
        <rFont val="Calibri"/>
        <family val="2"/>
        <scheme val="minor"/>
      </rPr>
      <t xml:space="preserve"> Magnitud de la relación esperable entre: 1) el conjunto de peligros detectados y su relación causal directa con posibles incidentes y 2) con la eficacia de las medidas preventivas existentes en un lugar de trabajo.</t>
    </r>
  </si>
  <si>
    <r>
      <t xml:space="preserve">Tabla 3: Determinacion de NE = Nivel de exposición; </t>
    </r>
    <r>
      <rPr>
        <sz val="11"/>
        <rFont val="Calibri"/>
        <family val="2"/>
        <scheme val="minor"/>
      </rPr>
      <t>Situación de exposición a un peligro que se presenta en un tiempo determinado durante la jornada laboral.</t>
    </r>
  </si>
  <si>
    <r>
      <rPr>
        <b/>
        <sz val="11"/>
        <color rgb="FFFF0000"/>
        <rFont val="Calibri"/>
        <family val="2"/>
        <scheme val="minor"/>
      </rPr>
      <t xml:space="preserve">Tabla 4: Determinacion de NP = Nivel Probabilidad; </t>
    </r>
    <r>
      <rPr>
        <sz val="11"/>
        <color theme="1"/>
        <rFont val="Calibri"/>
        <family val="2"/>
        <scheme val="minor"/>
      </rPr>
      <t xml:space="preserve">Para determinar el NP se combinan los resultados de  </t>
    </r>
    <r>
      <rPr>
        <b/>
        <sz val="11"/>
        <color theme="1"/>
        <rFont val="Calibri"/>
        <family val="2"/>
        <scheme val="minor"/>
      </rPr>
      <t>NDxNE,</t>
    </r>
    <r>
      <rPr>
        <sz val="11"/>
        <color theme="1"/>
        <rFont val="Calibri"/>
        <family val="2"/>
        <scheme val="minor"/>
      </rPr>
      <t xml:space="preserve"> (Tablas 2 y 3)</t>
    </r>
  </si>
  <si>
    <t>Nivel de Deficiencia (ND)</t>
  </si>
  <si>
    <t>Valor de ND</t>
  </si>
  <si>
    <t>Significado</t>
  </si>
  <si>
    <t>Niveles de Probabilidad (NP)
NP = ND x NE</t>
  </si>
  <si>
    <t>Nivel de Exposición (NE)</t>
  </si>
  <si>
    <t>Muy Alto (MA)</t>
  </si>
  <si>
    <t>Se ha(n) detectado peligro(s) que determina(n) como posible la generación de incidentes o concecuencias muy significativas, o la eficacia del conjunto de medidas preventivas existentes respecto al riesgo es nula o no existe, o ambos.</t>
  </si>
  <si>
    <t>Continua (EC)</t>
  </si>
  <si>
    <t xml:space="preserve">La situación de exposición se presenta sin interrupción o varias veces con tiempo prolongado durante la jornada laboral. </t>
  </si>
  <si>
    <t>Alto (A)</t>
  </si>
  <si>
    <t>Se ha(n) detectado algún(os) peligro(s) que pueden dar lugar a consecuencias significativa(s), o la eficacia del conjunto de medidas preventivas existentes es baja o ambos.</t>
  </si>
  <si>
    <t>Frecuente (EF)</t>
  </si>
  <si>
    <t xml:space="preserve">La situación de exposición se presenta varias veces durante la jornada
laboral por tiempos cortos. </t>
  </si>
  <si>
    <t>MA - 40</t>
  </si>
  <si>
    <t>MA - 30</t>
  </si>
  <si>
    <t>A - 20</t>
  </si>
  <si>
    <t>A - 10</t>
  </si>
  <si>
    <t>Medio (M)</t>
  </si>
  <si>
    <t>Se han detectado peligros que pueden dar lugar a consecuencias poco significativa(s) o de menor importancia, o la eficacia del conjunto de medidas preventivas existentes es moderada, o ambos.</t>
  </si>
  <si>
    <t>Ocasional (EO)</t>
  </si>
  <si>
    <t xml:space="preserve">La situación de exposición se presenta alguna vez durante la jornada laboral y por un periodo de tiempo corto. </t>
  </si>
  <si>
    <t>MA - 24</t>
  </si>
  <si>
    <t>A - 18</t>
  </si>
  <si>
    <t>A - 12</t>
  </si>
  <si>
    <t>M - 6</t>
  </si>
  <si>
    <t>Bajo (B)</t>
  </si>
  <si>
    <t xml:space="preserve">no se asigna valor </t>
  </si>
  <si>
    <t>No se ha detectado concecuencia alguna, o la eficcacia del conjunto de medidas preventivas existentes es alta, o ambos. El riesgo está controlado.
Estos peligros se clasifican directamente en nivel de riesgo y de intervención cuatro (IV) Véase tabla 8.</t>
  </si>
  <si>
    <t>Esporadita (EE)</t>
  </si>
  <si>
    <t xml:space="preserve">La situación de exposición se presenta de manera eventual. </t>
  </si>
  <si>
    <t>M - 8</t>
  </si>
  <si>
    <t>B - 4</t>
  </si>
  <si>
    <t>B - 2</t>
  </si>
  <si>
    <t xml:space="preserve">Tabla 5. Significado de los diferentes niveles de probabilidad </t>
  </si>
  <si>
    <t xml:space="preserve">Tabla 6. Determinación del nivel de consecuencias </t>
  </si>
  <si>
    <r>
      <rPr>
        <b/>
        <sz val="11"/>
        <color rgb="FFFF0000"/>
        <rFont val="Calibri"/>
        <family val="2"/>
        <scheme val="minor"/>
      </rPr>
      <t>Tabla 7.</t>
    </r>
    <r>
      <rPr>
        <sz val="11"/>
        <color theme="1"/>
        <rFont val="Calibri"/>
        <family val="2"/>
        <scheme val="minor"/>
      </rPr>
      <t xml:space="preserve"> Los resultados de las tablas 5 y 6 se combinan en la tabla 7 para obtener el nivel de riesgo, el cual se interpreta de acuerdo con los criterios de la tabla 8.</t>
    </r>
  </si>
  <si>
    <t>Nivel de probabilidad</t>
  </si>
  <si>
    <t>Valor de NP</t>
  </si>
  <si>
    <t>Nivel de Consecuencias (NC)</t>
  </si>
  <si>
    <t>Valor de NC</t>
  </si>
  <si>
    <t>Niveles de Riesgo (NR)
NR = NP x NC</t>
  </si>
  <si>
    <t>Nivel de Probabilidad (NP)</t>
  </si>
  <si>
    <t xml:space="preserve">Daños Personales </t>
  </si>
  <si>
    <t>40-24</t>
  </si>
  <si>
    <t>20-10</t>
  </si>
  <si>
    <t>8-6</t>
  </si>
  <si>
    <t>4-2</t>
  </si>
  <si>
    <t>Muy Alto</t>
  </si>
  <si>
    <t>Entre 40 y 24</t>
  </si>
  <si>
    <t xml:space="preserve">Situación deficiente con exposición continua, o muy deficiente con exposición frecuente.
Normalmente la materialización del riesgo ocurre con frecuencia. </t>
  </si>
  <si>
    <t>Mortal o Catastrofico (M)</t>
  </si>
  <si>
    <t>Muerte(s)</t>
  </si>
  <si>
    <t>I
4000-2400</t>
  </si>
  <si>
    <t>I
2000-1000</t>
  </si>
  <si>
    <t>I
800-600</t>
  </si>
  <si>
    <t>II
400-200</t>
  </si>
  <si>
    <t>Alto</t>
  </si>
  <si>
    <t>Entre 20 y 10</t>
  </si>
  <si>
    <t xml:space="preserve">Situación deficiente con exposición frecuente u ocasional, o bien situación muy deficiente con exposición ocasional o esporádica.
La materialización del Riesgo es posible que suceda varias veces en la vida laboral </t>
  </si>
  <si>
    <t>Muy grave (MG)</t>
  </si>
  <si>
    <t>Lesiones o enfermedades graves irreparables (Incapacidad permamente parcial o invalidez).</t>
  </si>
  <si>
    <t>I
2400-1440</t>
  </si>
  <si>
    <t>I
1200-600</t>
  </si>
  <si>
    <t>II
480-360</t>
  </si>
  <si>
    <t>II 240
          III120</t>
  </si>
  <si>
    <t>Entre 8 y 6</t>
  </si>
  <si>
    <t xml:space="preserve">Situación deficiente con exposición esporádica, o bien situación mejorable con exposición continuada o frecuente.
Es posible que suceda el daño alguna vez. </t>
  </si>
  <si>
    <t>Grave (G)</t>
  </si>
  <si>
    <t>Lesiones o enfermedades con incapacidad laboral temporal (ILT).</t>
  </si>
  <si>
    <t>I
1000-600</t>
  </si>
  <si>
    <t>II
500-250</t>
  </si>
  <si>
    <t>II
200-150</t>
  </si>
  <si>
    <t>III
100-50</t>
  </si>
  <si>
    <t>Bajo</t>
  </si>
  <si>
    <t>Entre 4 y 2</t>
  </si>
  <si>
    <t xml:space="preserve">Situación mejorable con exposición ocasional o esporádica, o situación sin anomalía destacable con cualquier nivel de exposición.
No es esperable que se materialice el riesgo, aunque puede ser concebible. </t>
  </si>
  <si>
    <t>Leve (L)</t>
  </si>
  <si>
    <t>Lesiones o enfermedades que no requieren incapacidad.</t>
  </si>
  <si>
    <t>I
400-240</t>
  </si>
  <si>
    <t>II 200
             III 100</t>
  </si>
  <si>
    <t>III
80-60</t>
  </si>
  <si>
    <t>III 40
           IV 20</t>
  </si>
  <si>
    <t>Tabla 8. Significado del nivel de riesgo</t>
  </si>
  <si>
    <t>Tabla 9. Ejemplo de aceptabilidad del riesgo</t>
  </si>
  <si>
    <t>Nivel de Riesgo (NR)</t>
  </si>
  <si>
    <t>Valor de NR</t>
  </si>
  <si>
    <t>Significado Explicación</t>
  </si>
  <si>
    <t>I</t>
  </si>
  <si>
    <t>4000 - 600</t>
  </si>
  <si>
    <t>Situacion critica. Suspender actividades hasta que el riesgo este bajo control. Intervencion urgente.</t>
  </si>
  <si>
    <t>No Aceptable</t>
  </si>
  <si>
    <t>Situación critica, correción urgente</t>
  </si>
  <si>
    <t>II</t>
  </si>
  <si>
    <t>500 - 150</t>
  </si>
  <si>
    <t>Corregir y adoptar medidas de control inmediato</t>
  </si>
  <si>
    <t>No Aceptable  o Aceptable con control especifico</t>
  </si>
  <si>
    <t>Corregir o adoptar medidas de control</t>
  </si>
  <si>
    <t>III</t>
  </si>
  <si>
    <t>120 - 40</t>
  </si>
  <si>
    <t>Mejorar si es posible. Seria conveniente justificar la intervencion y su rentabilidad.</t>
  </si>
  <si>
    <t>Mejorable</t>
  </si>
  <si>
    <t>Mejorar el control existente</t>
  </si>
  <si>
    <t>IV</t>
  </si>
  <si>
    <t>Mantener las medidas de control existentes, pero se deberian considerar soluciones o mejoras y se deben hacer comprobaciones periodicas para asegurar que el riesgo aun es aceptable.</t>
  </si>
  <si>
    <t>Aceptable</t>
  </si>
  <si>
    <t>No intervenir, salvo que un analisis mas preciso lo justifique</t>
  </si>
  <si>
    <t>Tabla 2B Determinación del nivel de deficiencia Riesgos Higiénicos</t>
  </si>
  <si>
    <t>Factores de Riesgo</t>
  </si>
  <si>
    <t>Clasificación</t>
  </si>
  <si>
    <t>ND Nivel de deficiencia</t>
  </si>
  <si>
    <t>Descripción</t>
  </si>
  <si>
    <t>Físicos</t>
  </si>
  <si>
    <t xml:space="preserve"> Iluminación</t>
  </si>
  <si>
    <t>MUY ALTO</t>
  </si>
  <si>
    <t>Ausencia de luz natural o artificial</t>
  </si>
  <si>
    <t>ALTO</t>
  </si>
  <si>
    <t>Deficiencia de luz natural o artificial, con sombras evidentes y dificultad para ejecutar la actividad</t>
  </si>
  <si>
    <t>MEDIO</t>
  </si>
  <si>
    <t xml:space="preserve">Percepción de algunas sombras o reflejos al ejecutar una actividad </t>
  </si>
  <si>
    <t>BAJO</t>
  </si>
  <si>
    <t>Ausencia de sombras</t>
  </si>
  <si>
    <t xml:space="preserve"> Ruido</t>
  </si>
  <si>
    <t>No escuchar una conversación a una intensidad normal a una distancia menor a 50 cm.</t>
  </si>
  <si>
    <t>Escuchar la conversación a una intensidad normal a una distancia de 1 mt.</t>
  </si>
  <si>
    <t>Escuchar la conversación a una intensidad normal a una distancia de 2 mt.</t>
  </si>
  <si>
    <t>No hay dificultad para escuchar una conversación a una intensidad normal a más de 2 mt. de distancia.</t>
  </si>
  <si>
    <t>   Radiaciones Ionizantes</t>
  </si>
  <si>
    <t>Exposición frecuente (una o más veces por turno o jornada)</t>
  </si>
  <si>
    <t>Exposición regular (una o más veces en la semana)</t>
  </si>
  <si>
    <t>Ocasionalmente y/o vecindad</t>
  </si>
  <si>
    <t>Rara vez, casi nunca sucede la exposición</t>
  </si>
  <si>
    <t>Radiaciones no Ionizantes</t>
  </si>
  <si>
    <t>Ocho horas (8) o más de exposición por jornada o turno</t>
  </si>
  <si>
    <t>Entre seis (6) y ocho horas (8) por jornada o turno</t>
  </si>
  <si>
    <t>Entre dos (2) y seis horas (6) por jornada o turno</t>
  </si>
  <si>
    <t>Menos de dos (2) por jornada o turno</t>
  </si>
  <si>
    <t xml:space="preserve"> Temperaturas Extremas</t>
  </si>
  <si>
    <t>Percepción subjetiva de calor o frío, en forma inmediata en el sitio</t>
  </si>
  <si>
    <t>Percepción subjetiva de calor o frío, luego de permanecer 5 minutos en el sitio</t>
  </si>
  <si>
    <t xml:space="preserve">Percepción de algún disconfort con la temperatura ambiente, luego de permanecer 15 minutos en sitio </t>
  </si>
  <si>
    <t xml:space="preserve">BAJO </t>
  </si>
  <si>
    <t>Sensación de confort térmico.</t>
  </si>
  <si>
    <t xml:space="preserve"> Vibraciones</t>
  </si>
  <si>
    <t>Percibir notoriamente vibraciones en el puesto de trabajo.</t>
  </si>
  <si>
    <t>Percepción sensible de vibraciones en el puesto de trabajo.</t>
  </si>
  <si>
    <t>Percepción moderada de vibraciones en el puesto de trabajo.</t>
  </si>
  <si>
    <t>Existencia de vibraciones aunque no son percibidas.</t>
  </si>
  <si>
    <t>Biológicos</t>
  </si>
  <si>
    <t>Virus, bacterias, hongos y otros</t>
  </si>
  <si>
    <t>Provocan enfermedad grave y constituye un serio peligro para los trabajadores. Su riesgo de propagación es elevado y no se conoce tratamiento eficaz en la actualidad</t>
  </si>
  <si>
    <t>Pueden provocar enfermedad grave y constituir un serio peligro para los trabajadores. Su riesgo de propagación es probable y generalmente existe tratamiento eficaz</t>
  </si>
  <si>
    <t>Puede causar enfermedad y constituir un peligro para los trabajadores. Su riesgo de propagación es poco probable y generalmente existe tratamiento eficaz.</t>
  </si>
  <si>
    <t>Poco probable que cause una enfermedad. No hay riesgo de propagación y no se necesita tratamiento.</t>
  </si>
  <si>
    <t>Químicos</t>
  </si>
  <si>
    <t xml:space="preserve"> Polvos</t>
  </si>
  <si>
    <t>Evidencia de material particulado depositado sobre una superficie previamente limpia, 5 minutos.</t>
  </si>
  <si>
    <t>Evidencia de material particulado depositado sobre una superficie previamente limpia, al cabo de 15 minutos.</t>
  </si>
  <si>
    <t>Percepción subjetiva de emisión de polvo sin depósito sobre superficies, pero sí evidenciable en luces, ventanas, rayos solares.</t>
  </si>
  <si>
    <t>Presencia de fuentes de emisión de polvo, sin la percepción anterior.</t>
  </si>
  <si>
    <t xml:space="preserve"> Gases y Vapores Detectables Organolépticamente</t>
  </si>
  <si>
    <t>Percepción de olor a más de 3 metros del foco emisor.</t>
  </si>
  <si>
    <t>Percepción de olor entre 1 y 3 metros del foco emisor.</t>
  </si>
  <si>
    <t>Percepción de olor entre 1 y 2 metros del foco emisor.</t>
  </si>
  <si>
    <t>Percepción de olor a menos de 1 metro del foco.</t>
  </si>
  <si>
    <t xml:space="preserve"> Líquidos</t>
  </si>
  <si>
    <t>Manipulación frecuente de productos químicos líquidos (varias veces en la jornada o turno).</t>
  </si>
  <si>
    <t>Manipulación una vez por jornada o turno.</t>
  </si>
  <si>
    <t>Manipulación una vez por semana.</t>
  </si>
  <si>
    <t>Rara vez u ocasionalmente se manipulan líquidos.</t>
  </si>
  <si>
    <t>Biomecánicos</t>
  </si>
  <si>
    <t xml:space="preserve"> Esfuerzos</t>
  </si>
  <si>
    <t>Actividad intensa en donde el esfuerzo es visible en la expresión facial del trabajador y/o la contracción muscular es visible.</t>
  </si>
  <si>
    <t>Actividad pesada, con resistencia.</t>
  </si>
  <si>
    <t>Actividad con esfuerzo moderado.</t>
  </si>
  <si>
    <t>No hay esfuerzo aparente ni resistencia y existe libertad de movimientos.</t>
  </si>
  <si>
    <t>Manipulación manual de cargas</t>
  </si>
  <si>
    <t>Manipulación manual de cargas con un riesgo extremo de lesión musculoesquelética. Deben tomarse medidas correctivas inmediatamente.</t>
  </si>
  <si>
    <t>Manipulación manual de cargas con un riesgo significativo de lesión.Se deben modificar condiciones de trabajo tan pronto como sea posible.</t>
  </si>
  <si>
    <t>Manipulación manual de cargas con un riesgo moderado de lesión musculoesquelética sobre las que se precisa una modificación aunque no inmediata.</t>
  </si>
  <si>
    <t>Manipulación manual de cargas con un riesgo leve de lesión musculoesquelética, puede ser necesaria alguna acción.</t>
  </si>
  <si>
    <t xml:space="preserve"> Postura </t>
  </si>
  <si>
    <t>Posturas con un riesgo extremo de lesión musculoesquelética. Deben tomarse medidas correctivas inmediatamente.</t>
  </si>
  <si>
    <t>Posturas de trabajo con riesgo significativo de lesión. Se deben modificar condiciones de trabajo tan pronto como sea posible.</t>
  </si>
  <si>
    <t>Posturas con riesgo moderado de lesión musculoesquelética sobre las que se precisa una modificación aunque no inmediata.</t>
  </si>
  <si>
    <t>Posturas que se consideran normales, con riesgo leve de lesión musculoesquelética y en las que puede ser necesaria alguna acción.</t>
  </si>
  <si>
    <t>Movimientos repetitivos</t>
  </si>
  <si>
    <t xml:space="preserve">Actividad que exige movimientos rápidos y continuos de cualquier segmento corporal a un ritmo difícil de mantener (ciclos de trabajo menores a 30 segundos o 1 minuto, o concentración de movimientos que utiliza pocos músculos durante más del 50% del tiempo de trabajo) </t>
  </si>
  <si>
    <t xml:space="preserve">Actividad que exige movimientos rápidos y continuos de cualquier segmento corporal con la posibilidad de realizar pausas ocasionales (ciclos de trabajo menores a 30 segundos o 1 minuto, o concentración de movimientos que utiliza pocos músculos durante más del 50% del tiempo de trabajo) </t>
  </si>
  <si>
    <t>Actividad que exige movimientos lentos y continuos de cualquier segmento corporal con la posibilidad de realizar pausas cortas.</t>
  </si>
  <si>
    <t>Actividad que involucra cualquier segmento corporal con exposición inferior al 50% del tiempo de trabajo, en el cual hay pausas programadas.</t>
  </si>
  <si>
    <t>Sicosociales</t>
  </si>
  <si>
    <t>Sicosociales general</t>
  </si>
  <si>
    <t>Nivel de riesgo con alta posibilidad de asociarse a respuestas muy altas de estrés. Por consiguiente las dimensiones y dominios que se encuentran bajo esta categoría requieren intervención inmediata en el marco de un sistema de vigilancia epidemiológica.</t>
  </si>
  <si>
    <t xml:space="preserve"> Monotonía</t>
  </si>
  <si>
    <t>Ocho horas de trabajo repetitivo, solo o en cadena.</t>
  </si>
  <si>
    <t>Ocho horas de trabajo repetitivo y en grupo.</t>
  </si>
  <si>
    <t>Con poco trabajo repetitivo.</t>
  </si>
  <si>
    <t xml:space="preserve"> Sobre tiempo</t>
  </si>
  <si>
    <t>Más de 12 horas por semana y durante 4 semanas o más.</t>
  </si>
  <si>
    <t>De 4 a 12 horas por semana y durante 4 semanas o más.</t>
  </si>
  <si>
    <t>Menos de 4 horas semanales.</t>
  </si>
  <si>
    <t xml:space="preserve"> Carga De Trabajo</t>
  </si>
  <si>
    <t>Más del 120% del trabajo habitual. Trabajo contra el reloj. Toma de decisiones bajo responsabilidad individual. Turno de relevo 3x8.</t>
  </si>
  <si>
    <t>Del 100% al 120% del trabajo habitual. Turno de relevo 2x8.</t>
  </si>
  <si>
    <t>Menos del 100% del trabajo habitual. Jornada partida con horario flexible. Toma de decisiones bajo responsabilidad grupal.</t>
  </si>
  <si>
    <t xml:space="preserve">Relaciones Humanas </t>
  </si>
  <si>
    <t>Conflictos frecuentes en las relaciones, no participación en toma de decisiones - opiniones</t>
  </si>
  <si>
    <t>Algunos conflictos frecuentes en las relaciones, poca participación en toma de decisiones - opiniones</t>
  </si>
  <si>
    <t>Sin conflictos en las relaciones, participación en toma de decisiones - opiniones</t>
  </si>
  <si>
    <t>Gestión Organizacional</t>
  </si>
  <si>
    <t xml:space="preserve">Con total cubrimiento en programas de capacitación y estructura organizacional completa </t>
  </si>
  <si>
    <t xml:space="preserve">Con programas de capacitación y estructura organizacional parcial </t>
  </si>
  <si>
    <t>Ausencia de capacitación y orden empresarial</t>
  </si>
  <si>
    <t>Comportamientos y otros factores humanos</t>
  </si>
  <si>
    <t>Sin cultura de autocuidad, con alta resistencia a cambios y apatía</t>
  </si>
  <si>
    <t>En proceso de generar cultura de autocuidado y vencer resistencia al cambio</t>
  </si>
  <si>
    <t>Se ha trabajado en la generación de cultura de autocuidado, pero no siempre se aplica</t>
  </si>
  <si>
    <t>Con cultura de autocuidado</t>
  </si>
  <si>
    <t>CONSECUENCIA</t>
  </si>
  <si>
    <t xml:space="preserve">B - Enfermedades infecciosas. </t>
  </si>
  <si>
    <t>B - Envenenamiento, reacciones alérgicas y/o enfermedades infecciosas por animales,  zoonosis, heridas.</t>
  </si>
  <si>
    <t>B - Intoxicaciones alimentarias.</t>
  </si>
  <si>
    <t xml:space="preserve">E - heridas, Amputacion </t>
  </si>
  <si>
    <t>E - politraumatismos severos, muerte</t>
  </si>
  <si>
    <t>E - Quemaduras, electrocusión ó muerte.</t>
  </si>
  <si>
    <t>ER - Transtornos o lesiones osteomusculares.</t>
  </si>
  <si>
    <t>F - Disconfort térmico, deshidratación, fatiga, golpe de calor.</t>
  </si>
  <si>
    <t>F - Fatiga, estrés, hipoacusia ó sordera.</t>
  </si>
  <si>
    <t>F - Irritación, quemaduras, cataratas.</t>
  </si>
  <si>
    <t>F- Fatiga visual y mental, cefalea ó disminución de la agudeza visual.</t>
  </si>
  <si>
    <t>F- Alteraciòn de mèdula osea, cèlulas sanguineas, Cancer</t>
  </si>
  <si>
    <t>M- Heridas, traumas.y amputaciones</t>
  </si>
  <si>
    <t>M- Heridas, traumas y muerte</t>
  </si>
  <si>
    <t>M- Heridas, traumas.</t>
  </si>
  <si>
    <t>M-Lesiones oculares.</t>
  </si>
  <si>
    <t>M- Lesiones respiratorias</t>
  </si>
  <si>
    <t>M - Daño a la propiedad, accidentes, impacto ambiental, muerte.</t>
  </si>
  <si>
    <t>M - Daño a la propiedad, impacto ambiental.</t>
  </si>
  <si>
    <t>M - traumas, Quemaduras</t>
  </si>
  <si>
    <t xml:space="preserve">M - Quemaduras </t>
  </si>
  <si>
    <t>M- Ahogamiento.</t>
  </si>
  <si>
    <t>M -Heridas, traumas, esguinces, luxaciones,  fracturas, amputaciones ó muerte.</t>
  </si>
  <si>
    <t>M -Traumas, lesiones, muerte, pérdida a la propiedad, parada del proceso.</t>
  </si>
  <si>
    <t>M- Muerte.</t>
  </si>
  <si>
    <t>PS - Estres, tension muscular</t>
  </si>
  <si>
    <t>PS - Estrés, disminución en la capacidad laboral, baja autoestima, inestabilidad emocional.</t>
  </si>
  <si>
    <t>Q - Asfixia.</t>
  </si>
  <si>
    <t>Q - Irritación y quemaduras en piel, ojos y tracto respiratorio,  enfermedades pulmonares, Enfermedades sistema nervioso.</t>
  </si>
  <si>
    <t>Q - Irritación vias respiratorias, quemadura, edema pulmonar,</t>
  </si>
  <si>
    <t>Q - Quemadura química.</t>
  </si>
  <si>
    <t>Q - Quemaduras, daño a la propiedad.</t>
  </si>
  <si>
    <t>Q - Transtornos del tracto respiratorio, enfermedades pulmonares ó sistémicas.(polvo, gases, vapores y humos)</t>
  </si>
  <si>
    <t>PS - Falta de interes, desmotivacion, depresion, baja autoestima</t>
  </si>
  <si>
    <t xml:space="preserve">L - Politraumatismos, heridas </t>
  </si>
  <si>
    <t xml:space="preserve">L - Traumas y heridas </t>
  </si>
  <si>
    <t>P- Politraumatismos heridas y muerte</t>
  </si>
  <si>
    <t xml:space="preserve">INC- Quemaduras y/o muerte, daños a la propiedad </t>
  </si>
  <si>
    <t xml:space="preserve">INC- Quemaduras y/o muerte </t>
  </si>
  <si>
    <t>EM - Traumas, lesiones, muerte, pérdida a materiales y/o equipos.</t>
  </si>
  <si>
    <t>EM - Traumas, lesiones, muerte, pérdida a la propiedad.</t>
  </si>
  <si>
    <t>P - Heridas, muerte</t>
  </si>
  <si>
    <t>DESCRIPCION</t>
  </si>
  <si>
    <t xml:space="preserve">PELIGRO </t>
  </si>
  <si>
    <t>B - Alimentos contaminados, inocuidad deficiente</t>
  </si>
  <si>
    <t>Naturales</t>
  </si>
  <si>
    <t>B - presencia de animales (abejas, avispas, mariposas,cucarachas, torcasas,etc.)</t>
  </si>
  <si>
    <t>Físico</t>
  </si>
  <si>
    <t>B - procedimientos con exposición a residuos liquidos y solidos contaminados con microorganismos</t>
  </si>
  <si>
    <t>Incendio y explosión</t>
  </si>
  <si>
    <t>B - procedimientos medico-quirúrgicos de primer nivel de atención con exposición a fluidos corporales</t>
  </si>
  <si>
    <t>Otras fuentes de energía</t>
  </si>
  <si>
    <t>E- exposicion a probalidad estatica</t>
  </si>
  <si>
    <t>Químico</t>
  </si>
  <si>
    <t xml:space="preserve">E - Procedimiento en equipos electricos </t>
  </si>
  <si>
    <t>Biomecánico</t>
  </si>
  <si>
    <t>E - procedimientos en equipos y acometidas electricas.</t>
  </si>
  <si>
    <t xml:space="preserve">Locativos </t>
  </si>
  <si>
    <t>E - procedimientos en sub-estaciones eléctricas</t>
  </si>
  <si>
    <t>Transito</t>
  </si>
  <si>
    <t>E - procedimientos en transformadores</t>
  </si>
  <si>
    <t>Biologico</t>
  </si>
  <si>
    <t>E - operar tableros de control</t>
  </si>
  <si>
    <t>Mecanico</t>
  </si>
  <si>
    <t>E -manejo de equipos y herramientas electricas</t>
  </si>
  <si>
    <t>Psicosocial</t>
  </si>
  <si>
    <t>E - Presencia de Cajas con terminales electricos (Breakets)</t>
  </si>
  <si>
    <t>E - Exposición a equipos electricos en mal estado</t>
  </si>
  <si>
    <t xml:space="preserve">E - cableado en mal estado </t>
  </si>
  <si>
    <t>E - cableado sin entubar</t>
  </si>
  <si>
    <t>EM - amenazas naturales (terremotos, inundaciones,descargas atmosfericas etc.)</t>
  </si>
  <si>
    <t>EM - amenazas sociales: atentados, azonadas, sabotaje, terrorismo, etc.</t>
  </si>
  <si>
    <t>EM - amenazas técnologicas (incendio, explosiones,derrames, fugas, etc)</t>
  </si>
  <si>
    <t>ER - instalaciones y equipos de dificil acceso y alcance</t>
  </si>
  <si>
    <t>ER - Postura Incomoda</t>
  </si>
  <si>
    <t>ER-manipulacion de cargas</t>
  </si>
  <si>
    <t>ER-postura de pie</t>
  </si>
  <si>
    <t>ER - diseño inadecuado de puesto de trabajo</t>
  </si>
  <si>
    <t>ER-Movimiento repetitivo</t>
  </si>
  <si>
    <t>ER- movimiento por encima del hombro</t>
  </si>
  <si>
    <t>ER- postura sedente</t>
  </si>
  <si>
    <t>ER-postura sedente con video terminal</t>
  </si>
  <si>
    <t>ER - Posturas forzada e incomodas</t>
  </si>
  <si>
    <t>EX - uso de  tanques con gases comprimidos</t>
  </si>
  <si>
    <t>EX - uso de gas propano y natural.</t>
  </si>
  <si>
    <t>P- expuestos a riesgo publico (Violencia Social)</t>
  </si>
  <si>
    <t>F - exposición a radiaciones ionizantes.(rayos X)</t>
  </si>
  <si>
    <t>F - exposición a radiaciones ionizantes.(cs137 y kr.85)</t>
  </si>
  <si>
    <t>F - exposición a radiaciones no ionizantes (sol, soldadura, hornos)</t>
  </si>
  <si>
    <t>F - trabajos con iluminación deficiente o excesiva</t>
  </si>
  <si>
    <t>F - exposicion a ruido por equipos y procesos</t>
  </si>
  <si>
    <t>F - exposicion a vibraciones estructurales</t>
  </si>
  <si>
    <t>F - Calor / frio generado por equipos</t>
  </si>
  <si>
    <t>F - exposicion a vibraciones por herramientas</t>
  </si>
  <si>
    <t>INC - transporte, descargue, almacenamiento y uso de combustibles líquidos (solventes, alcohol, tintas, gasolina) y gaseosos</t>
  </si>
  <si>
    <t>INC - transporte, descargue, almacenamiento y uso de combustibles solidos</t>
  </si>
  <si>
    <t xml:space="preserve">INC - manejo de equipos generador de combustion </t>
  </si>
  <si>
    <t>L- Falta de orden y aseo</t>
  </si>
  <si>
    <t>L- espacios  de trabajo reducidos</t>
  </si>
  <si>
    <t>L - desplazamientos por superficies irregulares y resbalosas (pisos, escaleras, paredes, mesas, pasamanos, estructuras) areas abiertas hacia vacios.</t>
  </si>
  <si>
    <t>L - Estructura fisica en mal estado (techo, paredes y pisos)</t>
  </si>
  <si>
    <t>L - cables electrícos sin entubar</t>
  </si>
  <si>
    <t>L - Pisos resbalosos por presencia de residuos de materia prima</t>
  </si>
  <si>
    <t>M - trabajo en espacios confinados</t>
  </si>
  <si>
    <t>M - Propios del Transporte aereo</t>
  </si>
  <si>
    <t>M - operación y mantenimiento con equipos de soldadura</t>
  </si>
  <si>
    <t>M - exposicion a almacenamientos inadecuados y distribucion de materiales.</t>
  </si>
  <si>
    <t>M - Ingreso de proveedores y visitantes</t>
  </si>
  <si>
    <t>M - Actividades deportivas y recreación.</t>
  </si>
  <si>
    <t>M - Operación o mantenimiento de ascensores.</t>
  </si>
  <si>
    <t>M - Exposición a caidas de objetos en alturas</t>
  </si>
  <si>
    <t>M - Manipulación de armas de fuego</t>
  </si>
  <si>
    <t>M - Exposición a caidas de nivel superior</t>
  </si>
  <si>
    <t>M - Exposición a caidas del mismo nivel</t>
  </si>
  <si>
    <t>M- exposicion a equipos y/o superficies calientes</t>
  </si>
  <si>
    <t>M - exposicion de  equipos y/o acometidas que contienen, conducen y/o generan sustancias calientes.</t>
  </si>
  <si>
    <t>M - exposicion a vehiculos en movimiento  en ingreso y salida de materiales.</t>
  </si>
  <si>
    <t>M - exposicion a equipos y partes sobresalientes</t>
  </si>
  <si>
    <t>M - Operación y mantenimiento con equipos en funcionamiento</t>
  </si>
  <si>
    <t>M - operación y mtto con herramientas electricas manuales</t>
  </si>
  <si>
    <t>M - operación y mtto. de montacargas e hidrahulicos.</t>
  </si>
  <si>
    <t>M - manipulacion, traslado de equipos y/o materiales pesados</t>
  </si>
  <si>
    <t>M - realizar trabajo en instalaciones y equipos instalados en altura</t>
  </si>
  <si>
    <t>M - transporte de personal en taxis, buses, camionetas y motos</t>
  </si>
  <si>
    <t>M - transporte contratado de personal en vehiculos y aéreo</t>
  </si>
  <si>
    <t>M - Uso de herramienta manual</t>
  </si>
  <si>
    <t>M - Uso de vehiculos en movimiento</t>
  </si>
  <si>
    <t>M-Transito con equipos en movimiento</t>
  </si>
  <si>
    <t>M- manipulacion de herramientas y equipos cortopunzantes</t>
  </si>
  <si>
    <t>M-  señalizacion inapropiada o inexistente</t>
  </si>
  <si>
    <t>M-exposicion a equipos con partes expuestas en movimiento</t>
  </si>
  <si>
    <t>M-uso de equipos y/o herramientas en mal estado</t>
  </si>
  <si>
    <t>M- Exposion a equipos y/o materiales suspendidos</t>
  </si>
  <si>
    <t>M- exposicion a proyeccion de particulas (proceso)</t>
  </si>
  <si>
    <t>Q- Exposicion  a gases y vapores</t>
  </si>
  <si>
    <t>Q - exposicion a humos de soldadura</t>
  </si>
  <si>
    <t>Q - uso de sustancias químicas (Herbicidas y plaguicidas)</t>
  </si>
  <si>
    <t>Q - uso de sustancias químicas (aditivos, reactivos, pegantes y solventes)</t>
  </si>
  <si>
    <t>Q - uso de sustancias químicas (soda caustica, hipoclorito, cloro)</t>
  </si>
  <si>
    <t>Q - Manipulacion de liquidos y solidos combustibles e inflamables</t>
  </si>
  <si>
    <t>Q - Presencia de particulas en suspension</t>
  </si>
  <si>
    <t>Q - Usos de sutancias químicas (pinturas en aceite, en agua, y cal)</t>
  </si>
  <si>
    <t>PS- Complejidad en la tarea</t>
  </si>
  <si>
    <t>PS- Carga de trabajo cualitativa</t>
  </si>
  <si>
    <t>PS- Carga de trabajo cuantitativa</t>
  </si>
  <si>
    <t>PS- realizar trabajo repetitivo y en cadena</t>
  </si>
  <si>
    <t>PS- trabajo en turnos rotatorios</t>
  </si>
  <si>
    <t>PS- jornadas extendidas de trabajo</t>
  </si>
  <si>
    <t>PS - carga de trabajo cuantitativa y cualitativa</t>
  </si>
  <si>
    <t>PS - trabajo monotono y rutinario</t>
  </si>
  <si>
    <t>PS - trabajo bajo presion</t>
  </si>
  <si>
    <t>PS - Toma de desiciones</t>
  </si>
  <si>
    <t>P - Robos, atracos, extorsion</t>
  </si>
  <si>
    <t>ST-FT-09</t>
  </si>
  <si>
    <t>CODIGO</t>
  </si>
  <si>
    <t>VERSION</t>
  </si>
  <si>
    <t>FECHA</t>
  </si>
  <si>
    <t>Ciudad:</t>
  </si>
  <si>
    <t>Bogotá</t>
  </si>
  <si>
    <t xml:space="preserve">Dierección: </t>
  </si>
  <si>
    <t xml:space="preserve">Fecha de actualización: </t>
  </si>
  <si>
    <t>CEL: 320 3909124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</si>
</sst>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36"/>
      <color indexed="8"/>
      <name val="Calibri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sz val="18"/>
      <color indexed="81"/>
      <name val="Tahoma"/>
      <family val="2"/>
    </font>
    <font>
      <sz val="8"/>
      <color indexed="81"/>
      <name val="Tahoma"/>
      <family val="2"/>
    </font>
    <font>
      <sz val="16"/>
      <color indexed="81"/>
      <name val="Tahoma"/>
      <family val="2"/>
    </font>
    <font>
      <b/>
      <sz val="16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b/>
      <sz val="8"/>
      <color indexed="81"/>
      <name val="Tahoma"/>
      <family val="2"/>
    </font>
    <font>
      <sz val="18"/>
      <color indexed="81"/>
      <name val="Tahoma"/>
      <family val="2"/>
    </font>
    <font>
      <sz val="20"/>
      <color indexed="81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i/>
      <sz val="11"/>
      <name val="Book Antiqua"/>
      <family val="1"/>
    </font>
    <font>
      <b/>
      <sz val="8"/>
      <color indexed="8"/>
      <name val="Book Antiqua"/>
      <family val="1"/>
    </font>
    <font>
      <sz val="8"/>
      <color indexed="8"/>
      <name val="Book Antiqua"/>
      <family val="1"/>
    </font>
    <font>
      <i/>
      <sz val="9"/>
      <color indexed="8"/>
      <name val="Book Antiqua"/>
      <family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63"/>
      <name val="Arial"/>
      <family val="2"/>
    </font>
    <font>
      <sz val="10"/>
      <color theme="1"/>
      <name val="Arial"/>
      <family val="2"/>
    </font>
    <font>
      <b/>
      <sz val="20"/>
      <color indexed="8"/>
      <name val="Arial"/>
      <family val="2"/>
    </font>
    <font>
      <sz val="20"/>
      <color theme="1"/>
      <name val="Times New Roman"/>
      <family val="1"/>
    </font>
    <font>
      <b/>
      <sz val="15"/>
      <color indexed="8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24">
    <xf numFmtId="0" fontId="0" fillId="0" borderId="0" xfId="0"/>
    <xf numFmtId="0" fontId="0" fillId="2" borderId="0" xfId="0" applyFill="1"/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/>
    <xf numFmtId="0" fontId="0" fillId="4" borderId="0" xfId="0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vertical="center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8" fillId="10" borderId="1" xfId="0" applyFont="1" applyFill="1" applyBorder="1" applyAlignment="1">
      <alignment horizontal="left" vertical="center" wrapText="1"/>
    </xf>
    <xf numFmtId="0" fontId="18" fillId="11" borderId="12" xfId="0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horizontal="left" vertical="center" wrapText="1"/>
    </xf>
    <xf numFmtId="0" fontId="18" fillId="9" borderId="12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 wrapText="1"/>
    </xf>
    <xf numFmtId="0" fontId="18" fillId="1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2" applyFont="1"/>
    <xf numFmtId="0" fontId="14" fillId="0" borderId="0" xfId="2" applyAlignment="1">
      <alignment vertical="center"/>
    </xf>
    <xf numFmtId="0" fontId="14" fillId="0" borderId="0" xfId="2"/>
    <xf numFmtId="0" fontId="21" fillId="5" borderId="6" xfId="2" applyFont="1" applyFill="1" applyBorder="1" applyAlignment="1">
      <alignment horizontal="center" vertical="center" wrapText="1"/>
    </xf>
    <xf numFmtId="0" fontId="21" fillId="5" borderId="7" xfId="2" applyFont="1" applyFill="1" applyBorder="1" applyAlignment="1">
      <alignment horizontal="center" vertical="center" wrapText="1"/>
    </xf>
    <xf numFmtId="0" fontId="21" fillId="5" borderId="7" xfId="2" applyFont="1" applyFill="1" applyBorder="1" applyAlignment="1">
      <alignment horizontal="center" wrapText="1"/>
    </xf>
    <xf numFmtId="0" fontId="22" fillId="0" borderId="10" xfId="2" applyFont="1" applyBorder="1" applyAlignment="1">
      <alignment horizontal="center" vertical="center" wrapText="1"/>
    </xf>
    <xf numFmtId="0" fontId="23" fillId="0" borderId="10" xfId="2" applyFont="1" applyBorder="1" applyAlignment="1">
      <alignment wrapText="1"/>
    </xf>
    <xf numFmtId="0" fontId="21" fillId="0" borderId="9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 wrapText="1"/>
    </xf>
    <xf numFmtId="0" fontId="21" fillId="0" borderId="10" xfId="2" applyFont="1" applyBorder="1" applyAlignment="1">
      <alignment horizontal="center" wrapText="1"/>
    </xf>
    <xf numFmtId="0" fontId="22" fillId="0" borderId="10" xfId="2" applyFont="1" applyBorder="1" applyAlignment="1">
      <alignment vertical="center" wrapText="1"/>
    </xf>
    <xf numFmtId="0" fontId="21" fillId="0" borderId="9" xfId="2" applyFont="1" applyBorder="1" applyAlignment="1">
      <alignment horizontal="center" vertical="center" wrapText="1"/>
    </xf>
    <xf numFmtId="0" fontId="21" fillId="0" borderId="5" xfId="2" applyFont="1" applyBorder="1" applyAlignment="1">
      <alignment horizontal="center" vertical="center" wrapText="1"/>
    </xf>
    <xf numFmtId="0" fontId="25" fillId="0" borderId="10" xfId="2" applyFont="1" applyBorder="1" applyAlignment="1">
      <alignment horizontal="center" wrapText="1"/>
    </xf>
    <xf numFmtId="0" fontId="25" fillId="0" borderId="10" xfId="2" applyFont="1" applyBorder="1" applyAlignment="1">
      <alignment wrapText="1"/>
    </xf>
    <xf numFmtId="0" fontId="23" fillId="0" borderId="10" xfId="2" applyFont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justify" vertical="top" wrapText="1"/>
    </xf>
    <xf numFmtId="0" fontId="0" fillId="0" borderId="1" xfId="0" applyNumberFormat="1" applyFill="1" applyBorder="1" applyAlignment="1">
      <alignment horizontal="justify" vertical="top" wrapText="1"/>
    </xf>
    <xf numFmtId="0" fontId="14" fillId="0" borderId="11" xfId="0" applyNumberFormat="1" applyFont="1" applyBorder="1" applyAlignment="1">
      <alignment vertical="top" wrapText="1"/>
    </xf>
    <xf numFmtId="0" fontId="26" fillId="0" borderId="1" xfId="0" applyFont="1" applyBorder="1" applyAlignment="1">
      <alignment vertical="center" wrapText="1"/>
    </xf>
    <xf numFmtId="0" fontId="14" fillId="0" borderId="1" xfId="0" applyNumberFormat="1" applyFont="1" applyBorder="1" applyAlignment="1">
      <alignment horizontal="justify" vertical="top" wrapText="1"/>
    </xf>
    <xf numFmtId="0" fontId="26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26" fillId="5" borderId="1" xfId="0" applyFont="1" applyFill="1" applyBorder="1" applyAlignment="1">
      <alignment vertical="center" wrapText="1"/>
    </xf>
    <xf numFmtId="0" fontId="14" fillId="0" borderId="1" xfId="0" applyNumberFormat="1" applyFont="1" applyBorder="1"/>
    <xf numFmtId="0" fontId="14" fillId="5" borderId="1" xfId="0" applyNumberFormat="1" applyFont="1" applyFill="1" applyBorder="1" applyAlignment="1">
      <alignment horizontal="justify" vertical="top" wrapText="1"/>
    </xf>
    <xf numFmtId="0" fontId="14" fillId="0" borderId="1" xfId="0" applyNumberFormat="1" applyFont="1" applyBorder="1" applyAlignment="1">
      <alignment horizontal="justify" wrapText="1"/>
    </xf>
    <xf numFmtId="0" fontId="14" fillId="0" borderId="1" xfId="0" applyNumberFormat="1" applyFont="1" applyFill="1" applyBorder="1" applyAlignment="1">
      <alignment horizontal="justify" wrapText="1"/>
    </xf>
    <xf numFmtId="0" fontId="0" fillId="0" borderId="0" xfId="0" applyProtection="1"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27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center" vertical="center" wrapText="1"/>
    </xf>
    <xf numFmtId="14" fontId="0" fillId="0" borderId="13" xfId="0" applyNumberFormat="1" applyFont="1" applyBorder="1" applyAlignment="1" applyProtection="1">
      <alignment horizontal="center" vertical="center" wrapText="1"/>
    </xf>
    <xf numFmtId="0" fontId="30" fillId="4" borderId="1" xfId="0" applyFont="1" applyFill="1" applyBorder="1" applyAlignment="1" applyProtection="1">
      <alignment horizontal="center" vertical="center" wrapText="1"/>
      <protection locked="0"/>
    </xf>
    <xf numFmtId="0" fontId="30" fillId="4" borderId="1" xfId="0" applyFont="1" applyFill="1" applyBorder="1" applyAlignment="1" applyProtection="1">
      <alignment horizontal="center" vertical="center" textRotation="90" wrapText="1"/>
      <protection locked="0"/>
    </xf>
    <xf numFmtId="0" fontId="3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0" fillId="3" borderId="1" xfId="0" applyFont="1" applyFill="1" applyBorder="1" applyAlignment="1" applyProtection="1">
      <alignment horizontal="center" vertical="center" wrapText="1"/>
      <protection locked="0"/>
    </xf>
    <xf numFmtId="0" fontId="30" fillId="4" borderId="13" xfId="0" applyFont="1" applyFill="1" applyBorder="1" applyAlignment="1" applyProtection="1">
      <alignment horizontal="center" vertical="center" wrapText="1"/>
      <protection locked="0"/>
    </xf>
    <xf numFmtId="0" fontId="30" fillId="4" borderId="11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2" fillId="0" borderId="1" xfId="1" applyFont="1" applyBorder="1" applyAlignment="1" applyProtection="1">
      <alignment horizontal="center" vertical="center"/>
    </xf>
    <xf numFmtId="0" fontId="27" fillId="2" borderId="13" xfId="0" applyFont="1" applyFill="1" applyBorder="1" applyAlignment="1" applyProtection="1">
      <alignment horizontal="center" vertical="center" wrapText="1"/>
      <protection locked="0"/>
    </xf>
    <xf numFmtId="0" fontId="27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8" fillId="0" borderId="2" xfId="1" applyFont="1" applyBorder="1" applyAlignment="1" applyProtection="1">
      <alignment horizontal="center" vertical="center"/>
      <protection locked="0"/>
    </xf>
    <xf numFmtId="0" fontId="28" fillId="0" borderId="3" xfId="1" applyFont="1" applyBorder="1" applyAlignment="1" applyProtection="1">
      <alignment horizontal="center" vertical="center"/>
      <protection locked="0"/>
    </xf>
    <xf numFmtId="0" fontId="28" fillId="0" borderId="4" xfId="1" applyFont="1" applyBorder="1" applyAlignment="1" applyProtection="1">
      <alignment horizontal="center" vertical="center"/>
      <protection locked="0"/>
    </xf>
    <xf numFmtId="0" fontId="28" fillId="0" borderId="1" xfId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wrapText="1"/>
    </xf>
    <xf numFmtId="0" fontId="21" fillId="0" borderId="5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1" fillId="0" borderId="9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1" fillId="0" borderId="8" xfId="2" applyFont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 wrapText="1"/>
    </xf>
    <xf numFmtId="0" fontId="24" fillId="0" borderId="5" xfId="2" applyFont="1" applyBorder="1" applyAlignment="1">
      <alignment horizontal="center" vertical="center" wrapText="1"/>
    </xf>
    <xf numFmtId="0" fontId="24" fillId="0" borderId="8" xfId="2" applyFont="1" applyBorder="1" applyAlignment="1">
      <alignment horizontal="center" vertical="center" wrapText="1"/>
    </xf>
    <xf numFmtId="0" fontId="24" fillId="0" borderId="9" xfId="2" applyFont="1" applyBorder="1" applyAlignment="1">
      <alignment horizontal="center" vertical="center" wrapText="1"/>
    </xf>
    <xf numFmtId="0" fontId="21" fillId="0" borderId="5" xfId="2" applyFont="1" applyBorder="1" applyAlignment="1">
      <alignment vertical="center" wrapText="1"/>
    </xf>
    <xf numFmtId="0" fontId="21" fillId="0" borderId="8" xfId="2" applyFont="1" applyBorder="1" applyAlignment="1">
      <alignment vertical="center" wrapText="1"/>
    </xf>
    <xf numFmtId="0" fontId="21" fillId="0" borderId="9" xfId="2" applyFont="1" applyBorder="1" applyAlignment="1">
      <alignment vertical="center" wrapText="1"/>
    </xf>
    <xf numFmtId="0" fontId="3" fillId="12" borderId="1" xfId="0" applyNumberFormat="1" applyFont="1" applyFill="1" applyBorder="1" applyAlignment="1">
      <alignment horizontal="center" vertical="center"/>
    </xf>
    <xf numFmtId="0" fontId="3" fillId="12" borderId="5" xfId="0" applyNumberFormat="1" applyFont="1" applyFill="1" applyBorder="1" applyAlignment="1">
      <alignment horizontal="center" vertical="center"/>
    </xf>
    <xf numFmtId="0" fontId="3" fillId="12" borderId="9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2" xr:uid="{00000000-0005-0000-0000-000001000000}"/>
    <cellStyle name="Normal_Hoja1" xfId="1" xr:uid="{00000000-0005-0000-0000-000002000000}"/>
  </cellStyles>
  <dxfs count="40">
    <dxf>
      <fill>
        <patternFill>
          <bgColor rgb="FF00B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266458</xdr:colOff>
      <xdr:row>0</xdr:row>
      <xdr:rowOff>162022</xdr:rowOff>
    </xdr:from>
    <xdr:to>
      <xdr:col>3</xdr:col>
      <xdr:colOff>1125682</xdr:colOff>
      <xdr:row>2</xdr:row>
      <xdr:rowOff>875129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5B91BB-32DC-4AB9-9721-B6A83E2F3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185" y="162022"/>
          <a:ext cx="2937406" cy="1717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0000"/>
  </sheetPr>
  <dimension ref="A1:AA11"/>
  <sheetViews>
    <sheetView tabSelected="1" view="pageBreakPreview" zoomScale="55" zoomScaleNormal="40" zoomScaleSheetLayoutView="55" workbookViewId="0">
      <selection activeCell="G8" sqref="G8"/>
    </sheetView>
  </sheetViews>
  <sheetFormatPr baseColWidth="10" defaultRowHeight="15" x14ac:dyDescent="0.25"/>
  <cols>
    <col min="1" max="1" width="16.140625" style="61" customWidth="1"/>
    <col min="2" max="2" width="19.7109375" style="61" customWidth="1"/>
    <col min="3" max="3" width="11.42578125" style="61"/>
    <col min="4" max="4" width="38.7109375" style="61" customWidth="1"/>
    <col min="5" max="5" width="11.42578125" style="61"/>
    <col min="6" max="6" width="20.42578125" style="61" customWidth="1"/>
    <col min="7" max="7" width="11.42578125" style="61"/>
    <col min="8" max="8" width="13.85546875" style="61" customWidth="1"/>
    <col min="9" max="9" width="11.42578125" style="61"/>
    <col min="10" max="10" width="19.85546875" style="61" customWidth="1"/>
    <col min="11" max="11" width="16" style="61" customWidth="1"/>
    <col min="12" max="18" width="11.42578125" style="61"/>
    <col min="19" max="19" width="20.5703125" style="61" customWidth="1"/>
    <col min="20" max="20" width="11.42578125" style="61"/>
    <col min="21" max="21" width="21.28515625" style="61" customWidth="1"/>
    <col min="22" max="22" width="11.42578125" style="61"/>
    <col min="23" max="23" width="19" style="61" customWidth="1"/>
    <col min="24" max="25" width="21.28515625" style="61" customWidth="1"/>
    <col min="26" max="26" width="25.28515625" style="61" customWidth="1"/>
    <col min="27" max="27" width="17.140625" style="61" customWidth="1"/>
    <col min="28" max="16384" width="11.42578125" style="61"/>
  </cols>
  <sheetData>
    <row r="1" spans="1:27" ht="28.5" customHeight="1" x14ac:dyDescent="0.25">
      <c r="A1" s="80" t="s">
        <v>418</v>
      </c>
      <c r="B1" s="81"/>
      <c r="C1" s="81"/>
      <c r="D1" s="81"/>
      <c r="E1" s="83" t="s">
        <v>0</v>
      </c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70" t="s">
        <v>411</v>
      </c>
      <c r="AA1" s="70" t="s">
        <v>410</v>
      </c>
    </row>
    <row r="2" spans="1:27" ht="51" customHeight="1" x14ac:dyDescent="0.25">
      <c r="A2" s="81"/>
      <c r="B2" s="81"/>
      <c r="C2" s="81"/>
      <c r="D2" s="81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70" t="s">
        <v>412</v>
      </c>
      <c r="AA2" s="70">
        <v>1</v>
      </c>
    </row>
    <row r="3" spans="1:27" ht="98.25" customHeight="1" x14ac:dyDescent="0.25">
      <c r="A3" s="82"/>
      <c r="B3" s="82"/>
      <c r="C3" s="82"/>
      <c r="D3" s="82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71" t="s">
        <v>413</v>
      </c>
      <c r="AA3" s="72">
        <v>45245</v>
      </c>
    </row>
    <row r="4" spans="1:27" ht="46.5" customHeight="1" x14ac:dyDescent="0.25">
      <c r="A4" s="90" t="s">
        <v>417</v>
      </c>
      <c r="B4" s="90"/>
      <c r="C4" s="90"/>
      <c r="D4" s="90"/>
      <c r="E4" s="90"/>
      <c r="F4" s="90" t="s">
        <v>414</v>
      </c>
      <c r="G4" s="90"/>
      <c r="H4" s="90"/>
      <c r="I4" s="90"/>
      <c r="J4" s="90" t="s">
        <v>415</v>
      </c>
      <c r="K4" s="90"/>
      <c r="L4" s="87" t="s">
        <v>416</v>
      </c>
      <c r="M4" s="88"/>
      <c r="N4" s="88"/>
      <c r="O4" s="88"/>
      <c r="P4" s="89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</row>
    <row r="5" spans="1:27" ht="39" x14ac:dyDescent="0.25">
      <c r="A5" s="77" t="s">
        <v>1</v>
      </c>
      <c r="B5" s="77" t="s">
        <v>2</v>
      </c>
      <c r="C5" s="75" t="s">
        <v>3</v>
      </c>
      <c r="D5" s="75" t="s">
        <v>4</v>
      </c>
      <c r="E5" s="78" t="s">
        <v>5</v>
      </c>
      <c r="F5" s="75" t="s">
        <v>6</v>
      </c>
      <c r="G5" s="75"/>
      <c r="H5" s="75" t="s">
        <v>7</v>
      </c>
      <c r="I5" s="75" t="s">
        <v>8</v>
      </c>
      <c r="J5" s="75"/>
      <c r="K5" s="75"/>
      <c r="L5" s="75" t="s">
        <v>9</v>
      </c>
      <c r="M5" s="75"/>
      <c r="N5" s="75"/>
      <c r="O5" s="75"/>
      <c r="P5" s="75"/>
      <c r="Q5" s="75"/>
      <c r="R5" s="75"/>
      <c r="S5" s="73" t="s">
        <v>10</v>
      </c>
      <c r="T5" s="75" t="s">
        <v>11</v>
      </c>
      <c r="U5" s="75"/>
      <c r="V5" s="75"/>
      <c r="W5" s="75" t="s">
        <v>12</v>
      </c>
      <c r="X5" s="75"/>
      <c r="Y5" s="75"/>
      <c r="Z5" s="75"/>
      <c r="AA5" s="75"/>
    </row>
    <row r="6" spans="1:27" ht="153" x14ac:dyDescent="0.25">
      <c r="A6" s="75"/>
      <c r="B6" s="75"/>
      <c r="C6" s="75"/>
      <c r="D6" s="75"/>
      <c r="E6" s="79"/>
      <c r="F6" s="73" t="s">
        <v>14</v>
      </c>
      <c r="G6" s="73" t="s">
        <v>13</v>
      </c>
      <c r="H6" s="75"/>
      <c r="I6" s="73" t="s">
        <v>15</v>
      </c>
      <c r="J6" s="73" t="s">
        <v>16</v>
      </c>
      <c r="K6" s="73" t="s">
        <v>17</v>
      </c>
      <c r="L6" s="73" t="s">
        <v>18</v>
      </c>
      <c r="M6" s="73" t="s">
        <v>19</v>
      </c>
      <c r="N6" s="73" t="s">
        <v>20</v>
      </c>
      <c r="O6" s="73" t="s">
        <v>21</v>
      </c>
      <c r="P6" s="73" t="s">
        <v>22</v>
      </c>
      <c r="Q6" s="73" t="s">
        <v>23</v>
      </c>
      <c r="R6" s="73" t="s">
        <v>24</v>
      </c>
      <c r="S6" s="73" t="s">
        <v>25</v>
      </c>
      <c r="T6" s="73" t="s">
        <v>26</v>
      </c>
      <c r="U6" s="73" t="s">
        <v>27</v>
      </c>
      <c r="V6" s="74" t="s">
        <v>28</v>
      </c>
      <c r="W6" s="73" t="s">
        <v>29</v>
      </c>
      <c r="X6" s="73" t="s">
        <v>30</v>
      </c>
      <c r="Y6" s="73" t="s">
        <v>31</v>
      </c>
      <c r="Z6" s="73" t="s">
        <v>32</v>
      </c>
      <c r="AA6" s="73" t="s">
        <v>33</v>
      </c>
    </row>
    <row r="7" spans="1:27" ht="105" customHeight="1" x14ac:dyDescent="0.25">
      <c r="A7" s="122"/>
      <c r="B7" s="122"/>
      <c r="C7" s="123"/>
      <c r="D7" s="121"/>
      <c r="E7" s="86"/>
      <c r="F7" s="76"/>
      <c r="G7" s="62"/>
      <c r="H7" s="62"/>
      <c r="I7" s="62"/>
      <c r="J7" s="62"/>
      <c r="K7" s="62"/>
      <c r="L7" s="63"/>
      <c r="M7" s="63"/>
      <c r="N7" s="63">
        <f t="shared" ref="N7:N8" si="0">L7*M7</f>
        <v>0</v>
      </c>
      <c r="O7" s="63" t="b">
        <f t="shared" ref="O7:O8" si="1">IF(N7&gt;=24,"MUY ALTO",(IF(N7&gt;=10,"ALTO",(IF(N7&gt;=6,"MEDIO",(IF(N7&gt;=2,"BAJO")))))))</f>
        <v>0</v>
      </c>
      <c r="P7" s="63"/>
      <c r="Q7" s="63">
        <f t="shared" ref="Q7:Q8" si="2">N7*P7</f>
        <v>0</v>
      </c>
      <c r="R7" s="63" t="b">
        <f>IF(Q7&gt;=600,"I SITUACION CRITICA",(IF(Q7&gt;=150,"II CORREGIR Y ADOPTAR MEDIDAS",(IF(Q7&gt;=120,"III MEJORAR SI ES POSIBLE",(IF(Q7&gt;=20,"IV MANTENER MEDIDAS DE CONTROL EXISTENTES")))))))</f>
        <v>0</v>
      </c>
      <c r="S7" s="63" t="b">
        <f t="shared" ref="S7:S8" si="3">IF(Q7&gt;=600,"NO ACEPTABLE",(IF(Q7&gt;=150,"No Aceptable  o Aceptable con control específico",(IF(Q7&gt;=120,"MEJORABLE",(IF(Q7&gt;=20,"ACEPTABLE")))))))</f>
        <v>0</v>
      </c>
      <c r="T7" s="63"/>
      <c r="U7" s="62"/>
      <c r="V7" s="62"/>
      <c r="W7" s="62"/>
      <c r="X7" s="62"/>
      <c r="Y7" s="62"/>
      <c r="Z7" s="62"/>
      <c r="AA7" s="64"/>
    </row>
    <row r="8" spans="1:27" ht="120" customHeight="1" x14ac:dyDescent="0.25">
      <c r="A8" s="122"/>
      <c r="B8" s="122"/>
      <c r="C8" s="123"/>
      <c r="D8" s="121"/>
      <c r="E8" s="86"/>
      <c r="F8" s="76"/>
      <c r="G8" s="62"/>
      <c r="H8" s="62"/>
      <c r="I8" s="62"/>
      <c r="J8" s="62"/>
      <c r="K8" s="62"/>
      <c r="L8" s="63"/>
      <c r="M8" s="63"/>
      <c r="N8" s="63">
        <f t="shared" si="0"/>
        <v>0</v>
      </c>
      <c r="O8" s="63" t="b">
        <f t="shared" si="1"/>
        <v>0</v>
      </c>
      <c r="P8" s="63">
        <v>25</v>
      </c>
      <c r="Q8" s="63">
        <f t="shared" si="2"/>
        <v>0</v>
      </c>
      <c r="R8" s="63" t="b">
        <f t="shared" ref="R8" si="4">IF(Q8&gt;=600,"I SITUACION CRITICA",(IF(Q8&gt;=150,"II CORREGIR Y ADOPTAR MEDIDAS",(IF(Q8&gt;=120,"III MEJORAR SI ES POSIBLE",(IF(Q8&gt;=20,"IV MANTENER MEDIDAS DE CONTROL EXISTENTES")))))))</f>
        <v>0</v>
      </c>
      <c r="S8" s="63" t="b">
        <f t="shared" si="3"/>
        <v>0</v>
      </c>
      <c r="T8" s="63"/>
      <c r="U8" s="62"/>
      <c r="V8" s="62"/>
      <c r="W8" s="62"/>
      <c r="X8" s="62"/>
      <c r="Y8" s="62"/>
      <c r="Z8" s="62"/>
      <c r="AA8" s="64"/>
    </row>
    <row r="9" spans="1:27" ht="137.25" customHeight="1" x14ac:dyDescent="0.25">
      <c r="A9" s="122"/>
      <c r="B9" s="122"/>
      <c r="C9" s="123"/>
      <c r="D9" s="121"/>
      <c r="E9" s="86"/>
      <c r="F9" s="65"/>
      <c r="G9" s="65"/>
      <c r="H9" s="65"/>
      <c r="I9" s="65"/>
      <c r="J9" s="65"/>
      <c r="K9" s="65"/>
      <c r="M9" s="65"/>
      <c r="N9" s="65">
        <f>L9*M9</f>
        <v>0</v>
      </c>
      <c r="O9" s="65" t="b">
        <f>IF(N9&gt;=24,"MUY ALTO",(IF(N9&gt;=10,"ALTO",(IF(N9&gt;=6,"MEDIO",(IF(N9&gt;=2,"BAJO")))))))</f>
        <v>0</v>
      </c>
      <c r="P9" s="65">
        <v>10</v>
      </c>
      <c r="Q9" s="65">
        <f>N9*P9</f>
        <v>0</v>
      </c>
      <c r="R9" s="65" t="b">
        <f>IF(Q9&gt;=600,"I SITUACION CRITICA",(IF(Q9&gt;=150,"II CORREGIR Y ADOPTAR MEDIDAS",(IF(Q9&gt;=120,"III MEJORAR SI ES POSIBLE",(IF(Q9&gt;=20,"IV MANTENER MEDIDAS DE CONTROL EXISTENTES")))))))</f>
        <v>0</v>
      </c>
      <c r="S9" s="65" t="b">
        <f>IF(Q9&gt;=600,"NO ACEPTABLE",(IF(Q9&gt;=150,"No Aceptable  o Aceptable con control específico",(IF(Q9&gt;=120,"MEJORABLE",(IF(Q9&gt;=20,"ACEPTABLE")))))))</f>
        <v>0</v>
      </c>
      <c r="T9" s="65"/>
      <c r="U9" s="65"/>
      <c r="V9" s="65"/>
      <c r="W9" s="65"/>
      <c r="X9" s="65"/>
      <c r="Y9" s="65"/>
      <c r="Z9" s="66"/>
      <c r="AA9" s="65"/>
    </row>
    <row r="10" spans="1:27" ht="48.75" customHeight="1" x14ac:dyDescent="0.25">
      <c r="A10" s="122"/>
      <c r="B10" s="122"/>
      <c r="C10" s="123"/>
      <c r="D10" s="121"/>
      <c r="E10" s="86"/>
      <c r="F10" s="84"/>
      <c r="G10" s="65"/>
      <c r="H10" s="65"/>
      <c r="I10" s="65"/>
      <c r="J10" s="65"/>
      <c r="K10" s="65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8"/>
      <c r="AA10" s="67"/>
    </row>
    <row r="11" spans="1:27" ht="65.25" customHeight="1" x14ac:dyDescent="0.25">
      <c r="A11" s="122"/>
      <c r="B11" s="122"/>
      <c r="C11" s="123"/>
      <c r="D11" s="121"/>
      <c r="E11" s="86"/>
      <c r="F11" s="8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9"/>
      <c r="AA11" s="65"/>
    </row>
  </sheetData>
  <sheetProtection password="97BF" sheet="1" objects="1" scenarios="1"/>
  <mergeCells count="25">
    <mergeCell ref="A1:D3"/>
    <mergeCell ref="E1:Y3"/>
    <mergeCell ref="F10:F11"/>
    <mergeCell ref="E7:E11"/>
    <mergeCell ref="D7:D11"/>
    <mergeCell ref="C7:C11"/>
    <mergeCell ref="B7:B11"/>
    <mergeCell ref="A7:A11"/>
    <mergeCell ref="L4:P4"/>
    <mergeCell ref="Q4:AA4"/>
    <mergeCell ref="A4:E4"/>
    <mergeCell ref="F4:I4"/>
    <mergeCell ref="J4:K4"/>
    <mergeCell ref="L5:R5"/>
    <mergeCell ref="T5:V5"/>
    <mergeCell ref="W5:AA5"/>
    <mergeCell ref="H5:H6"/>
    <mergeCell ref="I5:K5"/>
    <mergeCell ref="F7:F8"/>
    <mergeCell ref="A5:A6"/>
    <mergeCell ref="B5:B6"/>
    <mergeCell ref="C5:C6"/>
    <mergeCell ref="D5:D6"/>
    <mergeCell ref="E5:E6"/>
    <mergeCell ref="F5:G5"/>
  </mergeCells>
  <conditionalFormatting sqref="O5:O6">
    <cfRule type="cellIs" dxfId="39" priority="93" operator="equal">
      <formula>"BAJO"</formula>
    </cfRule>
    <cfRule type="cellIs" dxfId="38" priority="94" operator="equal">
      <formula>"MEDIO"</formula>
    </cfRule>
    <cfRule type="cellIs" dxfId="37" priority="95" operator="equal">
      <formula>"ALTO"</formula>
    </cfRule>
    <cfRule type="cellIs" dxfId="36" priority="96" operator="equal">
      <formula>"MUY ALTO"</formula>
    </cfRule>
  </conditionalFormatting>
  <conditionalFormatting sqref="S5:S6">
    <cfRule type="cellIs" dxfId="35" priority="89" operator="equal">
      <formula>"NO ACEPTABLE"</formula>
    </cfRule>
    <cfRule type="cellIs" dxfId="34" priority="90" operator="equal">
      <formula>"No Aceptable  o Aceptable con control específico"</formula>
    </cfRule>
    <cfRule type="cellIs" dxfId="33" priority="91" operator="equal">
      <formula>"MEJORABLE"</formula>
    </cfRule>
    <cfRule type="cellIs" dxfId="32" priority="92" operator="equal">
      <formula>"ACEPTABLE"</formula>
    </cfRule>
  </conditionalFormatting>
  <conditionalFormatting sqref="S7">
    <cfRule type="cellIs" dxfId="31" priority="81" operator="equal">
      <formula>"NO ACEPTABLE"</formula>
    </cfRule>
    <cfRule type="cellIs" dxfId="30" priority="82" operator="equal">
      <formula>"No Aceptable  o Aceptable con control específico"</formula>
    </cfRule>
    <cfRule type="cellIs" dxfId="29" priority="83" operator="equal">
      <formula>"MEJORABLE"</formula>
    </cfRule>
    <cfRule type="cellIs" dxfId="28" priority="84" operator="equal">
      <formula>"ACEPTABLE"</formula>
    </cfRule>
  </conditionalFormatting>
  <conditionalFormatting sqref="O7">
    <cfRule type="cellIs" dxfId="27" priority="85" operator="equal">
      <formula>"BAJO"</formula>
    </cfRule>
    <cfRule type="cellIs" dxfId="26" priority="86" operator="equal">
      <formula>"MEDIO"</formula>
    </cfRule>
    <cfRule type="cellIs" dxfId="25" priority="87" operator="equal">
      <formula>"ALTO"</formula>
    </cfRule>
    <cfRule type="cellIs" dxfId="24" priority="88" operator="equal">
      <formula>"MUY ALTO"</formula>
    </cfRule>
  </conditionalFormatting>
  <conditionalFormatting sqref="O8">
    <cfRule type="cellIs" dxfId="23" priority="77" operator="equal">
      <formula>"BAJO"</formula>
    </cfRule>
    <cfRule type="cellIs" dxfId="22" priority="78" operator="equal">
      <formula>"MEDIO"</formula>
    </cfRule>
    <cfRule type="cellIs" dxfId="21" priority="79" operator="equal">
      <formula>"ALTO"</formula>
    </cfRule>
    <cfRule type="cellIs" dxfId="20" priority="80" operator="equal">
      <formula>"MUY ALTO"</formula>
    </cfRule>
  </conditionalFormatting>
  <conditionalFormatting sqref="S8">
    <cfRule type="cellIs" dxfId="19" priority="73" operator="equal">
      <formula>"NO ACEPTABLE"</formula>
    </cfRule>
    <cfRule type="cellIs" dxfId="18" priority="74" operator="equal">
      <formula>"No Aceptable  o Aceptable con control específico"</formula>
    </cfRule>
    <cfRule type="cellIs" dxfId="17" priority="75" operator="equal">
      <formula>"MEJORABLE"</formula>
    </cfRule>
    <cfRule type="cellIs" dxfId="16" priority="76" operator="equal">
      <formula>"ACEPTABLE"</formula>
    </cfRule>
  </conditionalFormatting>
  <conditionalFormatting sqref="S9">
    <cfRule type="cellIs" dxfId="15" priority="33" operator="equal">
      <formula>"NO ACEPTABLE"</formula>
    </cfRule>
    <cfRule type="cellIs" dxfId="14" priority="34" operator="equal">
      <formula>"No Aceptable  o Aceptable con control específico"</formula>
    </cfRule>
    <cfRule type="cellIs" dxfId="13" priority="35" operator="equal">
      <formula>"MEJORABLE"</formula>
    </cfRule>
    <cfRule type="cellIs" dxfId="12" priority="36" operator="equal">
      <formula>"ACEPTABLE"</formula>
    </cfRule>
  </conditionalFormatting>
  <conditionalFormatting sqref="O9">
    <cfRule type="cellIs" dxfId="11" priority="37" operator="equal">
      <formula>"BAJO"</formula>
    </cfRule>
    <cfRule type="cellIs" dxfId="10" priority="38" operator="equal">
      <formula>"MEDIO"</formula>
    </cfRule>
    <cfRule type="cellIs" dxfId="9" priority="39" operator="equal">
      <formula>"ALTO"</formula>
    </cfRule>
    <cfRule type="cellIs" dxfId="8" priority="40" operator="equal">
      <formula>"MUY ALTO"</formula>
    </cfRule>
  </conditionalFormatting>
  <conditionalFormatting sqref="O10:O11">
    <cfRule type="cellIs" dxfId="7" priority="5" operator="equal">
      <formula>"BAJO"</formula>
    </cfRule>
    <cfRule type="cellIs" dxfId="6" priority="6" operator="equal">
      <formula>"MEDIO"</formula>
    </cfRule>
    <cfRule type="cellIs" dxfId="5" priority="7" operator="equal">
      <formula>"ALTO"</formula>
    </cfRule>
    <cfRule type="cellIs" dxfId="4" priority="8" operator="equal">
      <formula>"MUY ALTO"</formula>
    </cfRule>
  </conditionalFormatting>
  <conditionalFormatting sqref="S10:S11">
    <cfRule type="cellIs" dxfId="3" priority="1" operator="equal">
      <formula>"NO ACEPTABLE"</formula>
    </cfRule>
    <cfRule type="cellIs" dxfId="2" priority="2" operator="equal">
      <formula>"No Aceptable  o Aceptable con control específico"</formula>
    </cfRule>
    <cfRule type="cellIs" dxfId="1" priority="3" operator="equal">
      <formula>"MEJORABLE"</formula>
    </cfRule>
    <cfRule type="cellIs" dxfId="0" priority="4" operator="equal">
      <formula>"ACEPTABLE"</formula>
    </cfRule>
  </conditionalFormatting>
  <pageMargins left="0.7" right="0.7" top="0.75" bottom="0.75" header="0.3" footer="0.3"/>
  <pageSetup scale="2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N67"/>
  <sheetViews>
    <sheetView workbookViewId="0">
      <selection activeCell="C32" sqref="C32"/>
    </sheetView>
  </sheetViews>
  <sheetFormatPr baseColWidth="10" defaultRowHeight="15" x14ac:dyDescent="0.25"/>
  <cols>
    <col min="1" max="1" width="18.5703125" customWidth="1"/>
    <col min="2" max="2" width="10" customWidth="1"/>
    <col min="3" max="3" width="60.85546875" customWidth="1"/>
    <col min="4" max="4" width="2.7109375" style="3" customWidth="1"/>
    <col min="5" max="5" width="21.85546875" customWidth="1"/>
    <col min="6" max="6" width="14" customWidth="1"/>
    <col min="7" max="7" width="50.28515625" customWidth="1"/>
    <col min="8" max="8" width="3.42578125" style="3" customWidth="1"/>
    <col min="9" max="9" width="17.28515625" customWidth="1"/>
    <col min="11" max="11" width="13.5703125" customWidth="1"/>
    <col min="12" max="12" width="13" customWidth="1"/>
    <col min="13" max="13" width="14" customWidth="1"/>
    <col min="14" max="14" width="11.85546875" customWidth="1"/>
  </cols>
  <sheetData>
    <row r="1" spans="1:14" ht="129" customHeight="1" x14ac:dyDescent="0.25">
      <c r="A1" s="91" t="s">
        <v>34</v>
      </c>
      <c r="B1" s="92"/>
      <c r="C1" s="93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ht="6" customHeight="1" x14ac:dyDescent="0.25">
      <c r="A2" s="4"/>
      <c r="B2" s="4"/>
      <c r="C2" s="4"/>
      <c r="D2" s="2"/>
      <c r="E2" s="2"/>
      <c r="F2" s="2"/>
      <c r="G2" s="2"/>
      <c r="H2" s="2"/>
      <c r="I2" s="3"/>
      <c r="J2" s="3"/>
      <c r="K2" s="3"/>
      <c r="L2" s="3"/>
      <c r="M2" s="3"/>
      <c r="N2" s="3"/>
    </row>
    <row r="3" spans="1:14" s="1" customFormat="1" ht="15" customHeight="1" x14ac:dyDescent="0.25">
      <c r="A3" s="94" t="s">
        <v>35</v>
      </c>
      <c r="B3" s="95"/>
      <c r="C3" s="96"/>
      <c r="D3" s="2"/>
      <c r="E3" s="97" t="s">
        <v>36</v>
      </c>
      <c r="F3" s="98"/>
      <c r="G3" s="98"/>
      <c r="H3" s="5"/>
      <c r="I3" s="94" t="s">
        <v>37</v>
      </c>
      <c r="J3" s="99"/>
      <c r="K3" s="99"/>
      <c r="L3" s="99"/>
      <c r="M3" s="99"/>
      <c r="N3" s="100"/>
    </row>
    <row r="4" spans="1:14" s="4" customFormat="1" ht="15" customHeight="1" x14ac:dyDescent="0.25">
      <c r="A4" s="6" t="s">
        <v>38</v>
      </c>
      <c r="B4" s="6" t="s">
        <v>39</v>
      </c>
      <c r="C4" s="6" t="s">
        <v>40</v>
      </c>
      <c r="D4" s="2"/>
      <c r="E4" s="6" t="s">
        <v>38</v>
      </c>
      <c r="F4" s="6" t="s">
        <v>39</v>
      </c>
      <c r="G4" s="6" t="s">
        <v>40</v>
      </c>
      <c r="H4" s="7"/>
      <c r="I4" s="101" t="s">
        <v>41</v>
      </c>
      <c r="J4" s="101"/>
      <c r="K4" s="101" t="s">
        <v>42</v>
      </c>
      <c r="L4" s="101"/>
      <c r="M4" s="101"/>
      <c r="N4" s="101"/>
    </row>
    <row r="5" spans="1:14" ht="43.5" customHeight="1" x14ac:dyDescent="0.25">
      <c r="A5" s="8" t="s">
        <v>43</v>
      </c>
      <c r="B5" s="9">
        <v>10</v>
      </c>
      <c r="C5" s="10" t="s">
        <v>44</v>
      </c>
      <c r="D5" s="2"/>
      <c r="E5" s="8" t="s">
        <v>45</v>
      </c>
      <c r="F5" s="9">
        <v>4</v>
      </c>
      <c r="G5" s="10" t="s">
        <v>46</v>
      </c>
      <c r="H5" s="11"/>
      <c r="I5" s="101"/>
      <c r="J5" s="101"/>
      <c r="K5" s="12">
        <v>4</v>
      </c>
      <c r="L5" s="12">
        <v>3</v>
      </c>
      <c r="M5" s="12">
        <v>2</v>
      </c>
      <c r="N5" s="12">
        <v>1</v>
      </c>
    </row>
    <row r="6" spans="1:14" ht="43.5" customHeight="1" x14ac:dyDescent="0.25">
      <c r="A6" s="8" t="s">
        <v>47</v>
      </c>
      <c r="B6" s="9">
        <v>6</v>
      </c>
      <c r="C6" s="10" t="s">
        <v>48</v>
      </c>
      <c r="D6" s="2"/>
      <c r="E6" s="8" t="s">
        <v>49</v>
      </c>
      <c r="F6" s="9">
        <v>3</v>
      </c>
      <c r="G6" s="10" t="s">
        <v>50</v>
      </c>
      <c r="H6" s="11"/>
      <c r="I6" s="101" t="s">
        <v>38</v>
      </c>
      <c r="J6" s="12">
        <v>10</v>
      </c>
      <c r="K6" s="13" t="s">
        <v>51</v>
      </c>
      <c r="L6" s="13" t="s">
        <v>52</v>
      </c>
      <c r="M6" s="14" t="s">
        <v>53</v>
      </c>
      <c r="N6" s="14" t="s">
        <v>54</v>
      </c>
    </row>
    <row r="7" spans="1:14" ht="43.5" customHeight="1" x14ac:dyDescent="0.25">
      <c r="A7" s="8" t="s">
        <v>55</v>
      </c>
      <c r="B7" s="9">
        <v>2</v>
      </c>
      <c r="C7" s="10" t="s">
        <v>56</v>
      </c>
      <c r="D7" s="2"/>
      <c r="E7" s="8" t="s">
        <v>57</v>
      </c>
      <c r="F7" s="9">
        <v>2</v>
      </c>
      <c r="G7" s="10" t="s">
        <v>58</v>
      </c>
      <c r="H7" s="11"/>
      <c r="I7" s="101"/>
      <c r="J7" s="12">
        <v>6</v>
      </c>
      <c r="K7" s="13" t="s">
        <v>59</v>
      </c>
      <c r="L7" s="14" t="s">
        <v>60</v>
      </c>
      <c r="M7" s="14" t="s">
        <v>61</v>
      </c>
      <c r="N7" s="15" t="s">
        <v>62</v>
      </c>
    </row>
    <row r="8" spans="1:14" ht="43.5" customHeight="1" x14ac:dyDescent="0.25">
      <c r="A8" s="8" t="s">
        <v>63</v>
      </c>
      <c r="B8" s="16" t="s">
        <v>64</v>
      </c>
      <c r="C8" s="10" t="s">
        <v>65</v>
      </c>
      <c r="D8" s="2"/>
      <c r="E8" s="8" t="s">
        <v>66</v>
      </c>
      <c r="F8" s="16">
        <v>1</v>
      </c>
      <c r="G8" s="10" t="s">
        <v>67</v>
      </c>
      <c r="H8" s="11"/>
      <c r="I8" s="101"/>
      <c r="J8" s="12">
        <v>2</v>
      </c>
      <c r="K8" s="15" t="s">
        <v>68</v>
      </c>
      <c r="L8" s="15" t="s">
        <v>62</v>
      </c>
      <c r="M8" s="17" t="s">
        <v>69</v>
      </c>
      <c r="N8" s="17" t="s">
        <v>70</v>
      </c>
    </row>
    <row r="9" spans="1:14" s="3" customFormat="1" ht="15" customHeight="1" x14ac:dyDescent="0.25">
      <c r="A9" s="18"/>
      <c r="B9" s="19"/>
      <c r="C9" s="11"/>
      <c r="D9" s="2"/>
      <c r="E9" s="18"/>
      <c r="F9" s="19"/>
      <c r="G9" s="11"/>
      <c r="H9" s="11"/>
    </row>
    <row r="10" spans="1:14" ht="15.75" customHeight="1" x14ac:dyDescent="0.25">
      <c r="A10" s="97" t="s">
        <v>71</v>
      </c>
      <c r="B10" s="98"/>
      <c r="C10" s="98"/>
      <c r="E10" s="103" t="s">
        <v>72</v>
      </c>
      <c r="F10" s="103"/>
      <c r="G10" s="103"/>
      <c r="I10" s="104" t="s">
        <v>73</v>
      </c>
      <c r="J10" s="104"/>
      <c r="K10" s="104"/>
      <c r="L10" s="104"/>
      <c r="M10" s="104"/>
      <c r="N10" s="104"/>
    </row>
    <row r="11" spans="1:14" s="3" customFormat="1" ht="15" customHeight="1" x14ac:dyDescent="0.25">
      <c r="A11" s="101" t="s">
        <v>74</v>
      </c>
      <c r="B11" s="101" t="s">
        <v>75</v>
      </c>
      <c r="C11" s="101" t="s">
        <v>40</v>
      </c>
      <c r="E11" s="101" t="s">
        <v>76</v>
      </c>
      <c r="F11" s="101" t="s">
        <v>77</v>
      </c>
      <c r="G11" s="6" t="s">
        <v>40</v>
      </c>
      <c r="I11" s="101" t="s">
        <v>78</v>
      </c>
      <c r="J11" s="101"/>
      <c r="K11" s="101" t="s">
        <v>79</v>
      </c>
      <c r="L11" s="101"/>
      <c r="M11" s="101"/>
      <c r="N11" s="101"/>
    </row>
    <row r="12" spans="1:14" ht="17.25" customHeight="1" x14ac:dyDescent="0.25">
      <c r="A12" s="101"/>
      <c r="B12" s="101"/>
      <c r="C12" s="101"/>
      <c r="E12" s="101"/>
      <c r="F12" s="101"/>
      <c r="G12" s="6" t="s">
        <v>80</v>
      </c>
      <c r="I12" s="101"/>
      <c r="J12" s="101"/>
      <c r="K12" s="20" t="s">
        <v>81</v>
      </c>
      <c r="L12" s="20" t="s">
        <v>82</v>
      </c>
      <c r="M12" s="20" t="s">
        <v>83</v>
      </c>
      <c r="N12" s="20" t="s">
        <v>84</v>
      </c>
    </row>
    <row r="13" spans="1:14" ht="42" customHeight="1" x14ac:dyDescent="0.25">
      <c r="A13" s="8" t="s">
        <v>85</v>
      </c>
      <c r="B13" s="16" t="s">
        <v>86</v>
      </c>
      <c r="C13" s="10" t="s">
        <v>87</v>
      </c>
      <c r="E13" s="21" t="s">
        <v>88</v>
      </c>
      <c r="F13" s="22">
        <v>100</v>
      </c>
      <c r="G13" s="21" t="s">
        <v>89</v>
      </c>
      <c r="I13" s="101" t="s">
        <v>76</v>
      </c>
      <c r="J13" s="12">
        <v>100</v>
      </c>
      <c r="K13" s="23" t="s">
        <v>90</v>
      </c>
      <c r="L13" s="23" t="s">
        <v>91</v>
      </c>
      <c r="M13" s="23" t="s">
        <v>92</v>
      </c>
      <c r="N13" s="24" t="s">
        <v>93</v>
      </c>
    </row>
    <row r="14" spans="1:14" ht="42" customHeight="1" x14ac:dyDescent="0.25">
      <c r="A14" s="8" t="s">
        <v>94</v>
      </c>
      <c r="B14" s="16" t="s">
        <v>95</v>
      </c>
      <c r="C14" s="10" t="s">
        <v>96</v>
      </c>
      <c r="E14" s="10" t="s">
        <v>97</v>
      </c>
      <c r="F14" s="16">
        <v>60</v>
      </c>
      <c r="G14" s="10" t="s">
        <v>98</v>
      </c>
      <c r="I14" s="101"/>
      <c r="J14" s="12">
        <v>60</v>
      </c>
      <c r="K14" s="23" t="s">
        <v>99</v>
      </c>
      <c r="L14" s="23" t="s">
        <v>100</v>
      </c>
      <c r="M14" s="24" t="s">
        <v>101</v>
      </c>
      <c r="N14" s="25" t="s">
        <v>102</v>
      </c>
    </row>
    <row r="15" spans="1:14" ht="42" customHeight="1" x14ac:dyDescent="0.25">
      <c r="A15" s="8" t="s">
        <v>16</v>
      </c>
      <c r="B15" s="16" t="s">
        <v>103</v>
      </c>
      <c r="C15" s="10" t="s">
        <v>104</v>
      </c>
      <c r="E15" s="10" t="s">
        <v>105</v>
      </c>
      <c r="F15" s="16">
        <v>25</v>
      </c>
      <c r="G15" s="10" t="s">
        <v>106</v>
      </c>
      <c r="I15" s="101"/>
      <c r="J15" s="12">
        <v>25</v>
      </c>
      <c r="K15" s="23" t="s">
        <v>107</v>
      </c>
      <c r="L15" s="24" t="s">
        <v>108</v>
      </c>
      <c r="M15" s="24" t="s">
        <v>109</v>
      </c>
      <c r="N15" s="26" t="s">
        <v>110</v>
      </c>
    </row>
    <row r="16" spans="1:14" ht="42" customHeight="1" x14ac:dyDescent="0.25">
      <c r="A16" s="8" t="s">
        <v>111</v>
      </c>
      <c r="B16" s="16" t="s">
        <v>112</v>
      </c>
      <c r="C16" s="10" t="s">
        <v>113</v>
      </c>
      <c r="E16" s="10" t="s">
        <v>114</v>
      </c>
      <c r="F16" s="16">
        <v>10</v>
      </c>
      <c r="G16" s="10" t="s">
        <v>115</v>
      </c>
      <c r="I16" s="101"/>
      <c r="J16" s="12">
        <v>10</v>
      </c>
      <c r="K16" s="24" t="s">
        <v>116</v>
      </c>
      <c r="L16" s="25" t="s">
        <v>117</v>
      </c>
      <c r="M16" s="26" t="s">
        <v>118</v>
      </c>
      <c r="N16" s="27" t="s">
        <v>119</v>
      </c>
    </row>
    <row r="17" spans="1:14" ht="10.5" customHeight="1" x14ac:dyDescent="0.25">
      <c r="A17" s="18"/>
      <c r="B17" s="19"/>
      <c r="C17" s="11"/>
      <c r="E17" s="11"/>
      <c r="F17" s="19"/>
      <c r="G17" s="11"/>
      <c r="I17" s="7"/>
      <c r="J17" s="28"/>
      <c r="K17" s="29"/>
      <c r="L17" s="29"/>
      <c r="M17" s="29"/>
      <c r="N17" s="29"/>
    </row>
    <row r="18" spans="1:14" ht="21.75" customHeight="1" x14ac:dyDescent="0.25">
      <c r="A18" s="97" t="s">
        <v>120</v>
      </c>
      <c r="B18" s="98"/>
      <c r="C18" s="98"/>
      <c r="E18" s="97" t="s">
        <v>121</v>
      </c>
      <c r="F18" s="98"/>
      <c r="G18" s="98"/>
      <c r="I18" s="3"/>
      <c r="J18" s="3"/>
      <c r="K18" s="3"/>
      <c r="L18" s="3"/>
      <c r="M18" s="3"/>
      <c r="N18" s="3"/>
    </row>
    <row r="19" spans="1:14" ht="15" customHeight="1" x14ac:dyDescent="0.25">
      <c r="A19" s="6" t="s">
        <v>122</v>
      </c>
      <c r="B19" s="6" t="s">
        <v>123</v>
      </c>
      <c r="C19" s="6" t="s">
        <v>40</v>
      </c>
      <c r="E19" s="30" t="s">
        <v>122</v>
      </c>
      <c r="F19" s="102" t="s">
        <v>124</v>
      </c>
      <c r="G19" s="102"/>
      <c r="I19" s="3"/>
      <c r="J19" s="3"/>
      <c r="K19" s="3"/>
      <c r="L19" s="3"/>
      <c r="M19" s="3"/>
      <c r="N19" s="3"/>
    </row>
    <row r="20" spans="1:14" ht="24" customHeight="1" x14ac:dyDescent="0.25">
      <c r="A20" s="31" t="s">
        <v>125</v>
      </c>
      <c r="B20" s="9" t="s">
        <v>126</v>
      </c>
      <c r="C20" s="10" t="s">
        <v>127</v>
      </c>
      <c r="E20" s="31" t="s">
        <v>125</v>
      </c>
      <c r="F20" s="31" t="s">
        <v>128</v>
      </c>
      <c r="G20" s="21" t="s">
        <v>129</v>
      </c>
      <c r="I20" s="3"/>
      <c r="J20" s="3"/>
      <c r="K20" s="3"/>
      <c r="L20" s="3"/>
      <c r="M20" s="3"/>
      <c r="N20" s="3"/>
    </row>
    <row r="21" spans="1:14" ht="24" customHeight="1" x14ac:dyDescent="0.25">
      <c r="A21" s="31" t="s">
        <v>130</v>
      </c>
      <c r="B21" s="9" t="s">
        <v>131</v>
      </c>
      <c r="C21" s="10" t="s">
        <v>132</v>
      </c>
      <c r="E21" s="31" t="s">
        <v>130</v>
      </c>
      <c r="F21" s="22" t="s">
        <v>133</v>
      </c>
      <c r="G21" s="21" t="s">
        <v>134</v>
      </c>
      <c r="I21" s="3"/>
      <c r="J21" s="3"/>
      <c r="K21" s="3"/>
      <c r="L21" s="3"/>
      <c r="M21" s="3"/>
      <c r="N21" s="3"/>
    </row>
    <row r="22" spans="1:14" ht="24" customHeight="1" x14ac:dyDescent="0.25">
      <c r="A22" s="31" t="s">
        <v>135</v>
      </c>
      <c r="B22" s="9" t="s">
        <v>136</v>
      </c>
      <c r="C22" s="10" t="s">
        <v>137</v>
      </c>
      <c r="E22" s="31" t="s">
        <v>135</v>
      </c>
      <c r="F22" s="31" t="s">
        <v>138</v>
      </c>
      <c r="G22" s="21" t="s">
        <v>139</v>
      </c>
      <c r="I22" s="3"/>
      <c r="J22" s="3"/>
      <c r="K22" s="3"/>
      <c r="L22" s="3"/>
      <c r="M22" s="3"/>
      <c r="N22" s="3"/>
    </row>
    <row r="23" spans="1:14" ht="24" customHeight="1" x14ac:dyDescent="0.25">
      <c r="A23" s="31" t="s">
        <v>140</v>
      </c>
      <c r="B23" s="9">
        <v>20</v>
      </c>
      <c r="C23" s="10" t="s">
        <v>141</v>
      </c>
      <c r="E23" s="31" t="s">
        <v>140</v>
      </c>
      <c r="F23" s="31" t="s">
        <v>142</v>
      </c>
      <c r="G23" s="21" t="s">
        <v>143</v>
      </c>
      <c r="I23" s="3"/>
      <c r="J23" s="3"/>
      <c r="K23" s="3"/>
      <c r="L23" s="3"/>
      <c r="M23" s="3"/>
      <c r="N23" s="3"/>
    </row>
    <row r="24" spans="1:14" ht="14.25" customHeight="1" x14ac:dyDescent="0.25"/>
    <row r="25" spans="1:14" ht="17.25" customHeight="1" x14ac:dyDescent="0.25"/>
    <row r="26" spans="1:14" ht="15" customHeight="1" x14ac:dyDescent="0.25"/>
    <row r="27" spans="1:14" ht="15" customHeight="1" x14ac:dyDescent="0.25"/>
    <row r="28" spans="1:14" ht="15" customHeight="1" x14ac:dyDescent="0.25"/>
    <row r="29" spans="1:14" ht="15" customHeight="1" x14ac:dyDescent="0.25"/>
    <row r="65" ht="18" customHeight="1" x14ac:dyDescent="0.25"/>
    <row r="66" ht="15" customHeight="1" x14ac:dyDescent="0.25"/>
    <row r="67" ht="15.75" customHeight="1" x14ac:dyDescent="0.25"/>
  </sheetData>
  <mergeCells count="21">
    <mergeCell ref="I13:I16"/>
    <mergeCell ref="A18:C18"/>
    <mergeCell ref="E18:G18"/>
    <mergeCell ref="F19:G19"/>
    <mergeCell ref="I6:I8"/>
    <mergeCell ref="A10:C10"/>
    <mergeCell ref="E10:G10"/>
    <mergeCell ref="I10:N10"/>
    <mergeCell ref="A11:A12"/>
    <mergeCell ref="B11:B12"/>
    <mergeCell ref="C11:C12"/>
    <mergeCell ref="E11:E12"/>
    <mergeCell ref="F11:F12"/>
    <mergeCell ref="I11:J12"/>
    <mergeCell ref="K11:N11"/>
    <mergeCell ref="A1:C1"/>
    <mergeCell ref="A3:C3"/>
    <mergeCell ref="E3:G3"/>
    <mergeCell ref="I3:N3"/>
    <mergeCell ref="I4:J5"/>
    <mergeCell ref="K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B1:E81"/>
  <sheetViews>
    <sheetView workbookViewId="0">
      <selection activeCell="G9" sqref="G9"/>
    </sheetView>
  </sheetViews>
  <sheetFormatPr baseColWidth="10" defaultColWidth="11.42578125" defaultRowHeight="12.75" x14ac:dyDescent="0.2"/>
  <cols>
    <col min="1" max="1" width="11.42578125" style="34"/>
    <col min="2" max="2" width="15.5703125" style="33" customWidth="1"/>
    <col min="3" max="3" width="15.28515625" style="33" customWidth="1"/>
    <col min="4" max="4" width="11.42578125" style="33"/>
    <col min="5" max="5" width="55" style="34" customWidth="1"/>
    <col min="6" max="16384" width="11.42578125" style="34"/>
  </cols>
  <sheetData>
    <row r="1" spans="2:5" ht="15" x14ac:dyDescent="0.25">
      <c r="B1" s="32" t="s">
        <v>144</v>
      </c>
    </row>
    <row r="2" spans="2:5" ht="13.5" thickBot="1" x14ac:dyDescent="0.25"/>
    <row r="3" spans="2:5" ht="27.75" thickBot="1" x14ac:dyDescent="0.35">
      <c r="B3" s="35" t="s">
        <v>145</v>
      </c>
      <c r="C3" s="36" t="s">
        <v>146</v>
      </c>
      <c r="D3" s="36" t="s">
        <v>147</v>
      </c>
      <c r="E3" s="37" t="s">
        <v>148</v>
      </c>
    </row>
    <row r="4" spans="2:5" ht="15" thickBot="1" x14ac:dyDescent="0.35">
      <c r="B4" s="105" t="s">
        <v>149</v>
      </c>
      <c r="C4" s="108" t="s">
        <v>150</v>
      </c>
      <c r="D4" s="38" t="s">
        <v>151</v>
      </c>
      <c r="E4" s="39" t="s">
        <v>152</v>
      </c>
    </row>
    <row r="5" spans="2:5" ht="29.25" thickBot="1" x14ac:dyDescent="0.35">
      <c r="B5" s="106"/>
      <c r="C5" s="109"/>
      <c r="D5" s="38" t="s">
        <v>153</v>
      </c>
      <c r="E5" s="39" t="s">
        <v>154</v>
      </c>
    </row>
    <row r="6" spans="2:5" ht="15" thickBot="1" x14ac:dyDescent="0.35">
      <c r="B6" s="106"/>
      <c r="C6" s="109"/>
      <c r="D6" s="38" t="s">
        <v>155</v>
      </c>
      <c r="E6" s="39" t="s">
        <v>156</v>
      </c>
    </row>
    <row r="7" spans="2:5" ht="15" thickBot="1" x14ac:dyDescent="0.35">
      <c r="B7" s="106"/>
      <c r="C7" s="110"/>
      <c r="D7" s="38" t="s">
        <v>157</v>
      </c>
      <c r="E7" s="39" t="s">
        <v>158</v>
      </c>
    </row>
    <row r="8" spans="2:5" ht="29.25" thickBot="1" x14ac:dyDescent="0.35">
      <c r="B8" s="106"/>
      <c r="C8" s="108" t="s">
        <v>159</v>
      </c>
      <c r="D8" s="38" t="s">
        <v>151</v>
      </c>
      <c r="E8" s="39" t="s">
        <v>160</v>
      </c>
    </row>
    <row r="9" spans="2:5" ht="15" thickBot="1" x14ac:dyDescent="0.35">
      <c r="B9" s="106"/>
      <c r="C9" s="109"/>
      <c r="D9" s="38" t="s">
        <v>153</v>
      </c>
      <c r="E9" s="39" t="s">
        <v>161</v>
      </c>
    </row>
    <row r="10" spans="2:5" ht="15" thickBot="1" x14ac:dyDescent="0.35">
      <c r="B10" s="106"/>
      <c r="C10" s="109"/>
      <c r="D10" s="38" t="s">
        <v>155</v>
      </c>
      <c r="E10" s="39" t="s">
        <v>162</v>
      </c>
    </row>
    <row r="11" spans="2:5" ht="29.25" thickBot="1" x14ac:dyDescent="0.35">
      <c r="B11" s="106"/>
      <c r="C11" s="110"/>
      <c r="D11" s="38" t="s">
        <v>157</v>
      </c>
      <c r="E11" s="39" t="s">
        <v>163</v>
      </c>
    </row>
    <row r="12" spans="2:5" ht="15" thickBot="1" x14ac:dyDescent="0.35">
      <c r="B12" s="106"/>
      <c r="C12" s="108" t="s">
        <v>164</v>
      </c>
      <c r="D12" s="38" t="s">
        <v>151</v>
      </c>
      <c r="E12" s="39" t="s">
        <v>165</v>
      </c>
    </row>
    <row r="13" spans="2:5" ht="15" thickBot="1" x14ac:dyDescent="0.35">
      <c r="B13" s="106"/>
      <c r="C13" s="109"/>
      <c r="D13" s="38" t="s">
        <v>153</v>
      </c>
      <c r="E13" s="39" t="s">
        <v>166</v>
      </c>
    </row>
    <row r="14" spans="2:5" ht="15" thickBot="1" x14ac:dyDescent="0.35">
      <c r="B14" s="106"/>
      <c r="C14" s="109"/>
      <c r="D14" s="38" t="s">
        <v>155</v>
      </c>
      <c r="E14" s="39" t="s">
        <v>167</v>
      </c>
    </row>
    <row r="15" spans="2:5" ht="15" thickBot="1" x14ac:dyDescent="0.35">
      <c r="B15" s="106"/>
      <c r="C15" s="110"/>
      <c r="D15" s="38" t="s">
        <v>157</v>
      </c>
      <c r="E15" s="39" t="s">
        <v>168</v>
      </c>
    </row>
    <row r="16" spans="2:5" ht="15" thickBot="1" x14ac:dyDescent="0.35">
      <c r="B16" s="106"/>
      <c r="C16" s="108" t="s">
        <v>169</v>
      </c>
      <c r="D16" s="38" t="s">
        <v>151</v>
      </c>
      <c r="E16" s="39" t="s">
        <v>170</v>
      </c>
    </row>
    <row r="17" spans="2:5" ht="15" thickBot="1" x14ac:dyDescent="0.35">
      <c r="B17" s="106"/>
      <c r="C17" s="109"/>
      <c r="D17" s="38" t="s">
        <v>153</v>
      </c>
      <c r="E17" s="39" t="s">
        <v>171</v>
      </c>
    </row>
    <row r="18" spans="2:5" ht="15" thickBot="1" x14ac:dyDescent="0.35">
      <c r="B18" s="106"/>
      <c r="C18" s="109"/>
      <c r="D18" s="38" t="s">
        <v>155</v>
      </c>
      <c r="E18" s="39" t="s">
        <v>172</v>
      </c>
    </row>
    <row r="19" spans="2:5" ht="15" thickBot="1" x14ac:dyDescent="0.35">
      <c r="B19" s="106"/>
      <c r="C19" s="110"/>
      <c r="D19" s="38" t="s">
        <v>157</v>
      </c>
      <c r="E19" s="39" t="s">
        <v>173</v>
      </c>
    </row>
    <row r="20" spans="2:5" ht="15" thickBot="1" x14ac:dyDescent="0.35">
      <c r="B20" s="106"/>
      <c r="C20" s="108" t="s">
        <v>174</v>
      </c>
      <c r="D20" s="38" t="s">
        <v>151</v>
      </c>
      <c r="E20" s="39" t="s">
        <v>175</v>
      </c>
    </row>
    <row r="21" spans="2:5" ht="29.25" thickBot="1" x14ac:dyDescent="0.35">
      <c r="B21" s="106"/>
      <c r="C21" s="109"/>
      <c r="D21" s="38" t="s">
        <v>153</v>
      </c>
      <c r="E21" s="39" t="s">
        <v>176</v>
      </c>
    </row>
    <row r="22" spans="2:5" ht="29.25" thickBot="1" x14ac:dyDescent="0.35">
      <c r="B22" s="106"/>
      <c r="C22" s="109"/>
      <c r="D22" s="38" t="s">
        <v>155</v>
      </c>
      <c r="E22" s="39" t="s">
        <v>177</v>
      </c>
    </row>
    <row r="23" spans="2:5" ht="15" thickBot="1" x14ac:dyDescent="0.35">
      <c r="B23" s="106"/>
      <c r="C23" s="110"/>
      <c r="D23" s="38" t="s">
        <v>178</v>
      </c>
      <c r="E23" s="39" t="s">
        <v>179</v>
      </c>
    </row>
    <row r="24" spans="2:5" ht="15" thickBot="1" x14ac:dyDescent="0.35">
      <c r="B24" s="106"/>
      <c r="C24" s="108" t="s">
        <v>180</v>
      </c>
      <c r="D24" s="38" t="s">
        <v>153</v>
      </c>
      <c r="E24" s="39" t="s">
        <v>181</v>
      </c>
    </row>
    <row r="25" spans="2:5" ht="15" thickBot="1" x14ac:dyDescent="0.35">
      <c r="B25" s="106"/>
      <c r="C25" s="109"/>
      <c r="D25" s="38" t="s">
        <v>153</v>
      </c>
      <c r="E25" s="39" t="s">
        <v>182</v>
      </c>
    </row>
    <row r="26" spans="2:5" ht="15" thickBot="1" x14ac:dyDescent="0.35">
      <c r="B26" s="106"/>
      <c r="C26" s="109"/>
      <c r="D26" s="38" t="s">
        <v>155</v>
      </c>
      <c r="E26" s="39" t="s">
        <v>183</v>
      </c>
    </row>
    <row r="27" spans="2:5" ht="15" thickBot="1" x14ac:dyDescent="0.35">
      <c r="B27" s="107"/>
      <c r="C27" s="110"/>
      <c r="D27" s="38" t="s">
        <v>157</v>
      </c>
      <c r="E27" s="39" t="s">
        <v>184</v>
      </c>
    </row>
    <row r="28" spans="2:5" ht="43.5" thickBot="1" x14ac:dyDescent="0.35">
      <c r="B28" s="105" t="s">
        <v>185</v>
      </c>
      <c r="C28" s="108" t="s">
        <v>186</v>
      </c>
      <c r="D28" s="38" t="s">
        <v>151</v>
      </c>
      <c r="E28" s="39" t="s">
        <v>187</v>
      </c>
    </row>
    <row r="29" spans="2:5" ht="43.5" thickBot="1" x14ac:dyDescent="0.35">
      <c r="B29" s="106"/>
      <c r="C29" s="109"/>
      <c r="D29" s="38" t="s">
        <v>153</v>
      </c>
      <c r="E29" s="39" t="s">
        <v>188</v>
      </c>
    </row>
    <row r="30" spans="2:5" ht="43.5" thickBot="1" x14ac:dyDescent="0.35">
      <c r="B30" s="106"/>
      <c r="C30" s="109"/>
      <c r="D30" s="38" t="s">
        <v>155</v>
      </c>
      <c r="E30" s="39" t="s">
        <v>189</v>
      </c>
    </row>
    <row r="31" spans="2:5" ht="29.25" thickBot="1" x14ac:dyDescent="0.35">
      <c r="B31" s="107"/>
      <c r="C31" s="110"/>
      <c r="D31" s="38" t="s">
        <v>157</v>
      </c>
      <c r="E31" s="39" t="s">
        <v>190</v>
      </c>
    </row>
    <row r="32" spans="2:5" ht="27.75" thickBot="1" x14ac:dyDescent="0.35">
      <c r="B32" s="40" t="s">
        <v>145</v>
      </c>
      <c r="C32" s="41" t="s">
        <v>146</v>
      </c>
      <c r="D32" s="41" t="s">
        <v>147</v>
      </c>
      <c r="E32" s="42" t="s">
        <v>148</v>
      </c>
    </row>
    <row r="33" spans="2:5" ht="29.25" thickBot="1" x14ac:dyDescent="0.35">
      <c r="B33" s="105" t="s">
        <v>191</v>
      </c>
      <c r="C33" s="108" t="s">
        <v>192</v>
      </c>
      <c r="D33" s="38" t="s">
        <v>153</v>
      </c>
      <c r="E33" s="39" t="s">
        <v>193</v>
      </c>
    </row>
    <row r="34" spans="2:5" ht="29.25" thickBot="1" x14ac:dyDescent="0.35">
      <c r="B34" s="106"/>
      <c r="C34" s="109"/>
      <c r="D34" s="38" t="s">
        <v>153</v>
      </c>
      <c r="E34" s="39" t="s">
        <v>194</v>
      </c>
    </row>
    <row r="35" spans="2:5" ht="29.25" thickBot="1" x14ac:dyDescent="0.35">
      <c r="B35" s="106"/>
      <c r="C35" s="109"/>
      <c r="D35" s="38" t="s">
        <v>155</v>
      </c>
      <c r="E35" s="39" t="s">
        <v>195</v>
      </c>
    </row>
    <row r="36" spans="2:5" ht="15" thickBot="1" x14ac:dyDescent="0.35">
      <c r="B36" s="106"/>
      <c r="C36" s="110"/>
      <c r="D36" s="38" t="s">
        <v>157</v>
      </c>
      <c r="E36" s="39" t="s">
        <v>196</v>
      </c>
    </row>
    <row r="37" spans="2:5" ht="15" thickBot="1" x14ac:dyDescent="0.35">
      <c r="B37" s="106"/>
      <c r="C37" s="108" t="s">
        <v>197</v>
      </c>
      <c r="D37" s="43" t="s">
        <v>151</v>
      </c>
      <c r="E37" s="39" t="s">
        <v>198</v>
      </c>
    </row>
    <row r="38" spans="2:5" ht="15" thickBot="1" x14ac:dyDescent="0.35">
      <c r="B38" s="106"/>
      <c r="C38" s="109"/>
      <c r="D38" s="38" t="s">
        <v>153</v>
      </c>
      <c r="E38" s="39" t="s">
        <v>199</v>
      </c>
    </row>
    <row r="39" spans="2:5" ht="15" thickBot="1" x14ac:dyDescent="0.35">
      <c r="B39" s="106"/>
      <c r="C39" s="109"/>
      <c r="D39" s="38" t="s">
        <v>155</v>
      </c>
      <c r="E39" s="39" t="s">
        <v>200</v>
      </c>
    </row>
    <row r="40" spans="2:5" ht="15" thickBot="1" x14ac:dyDescent="0.35">
      <c r="B40" s="106"/>
      <c r="C40" s="110"/>
      <c r="D40" s="38" t="s">
        <v>157</v>
      </c>
      <c r="E40" s="39" t="s">
        <v>201</v>
      </c>
    </row>
    <row r="41" spans="2:5" ht="29.25" thickBot="1" x14ac:dyDescent="0.35">
      <c r="B41" s="106"/>
      <c r="C41" s="108" t="s">
        <v>202</v>
      </c>
      <c r="D41" s="38" t="s">
        <v>151</v>
      </c>
      <c r="E41" s="39" t="s">
        <v>203</v>
      </c>
    </row>
    <row r="42" spans="2:5" ht="15" thickBot="1" x14ac:dyDescent="0.35">
      <c r="B42" s="106"/>
      <c r="C42" s="109"/>
      <c r="D42" s="38" t="s">
        <v>153</v>
      </c>
      <c r="E42" s="39" t="s">
        <v>204</v>
      </c>
    </row>
    <row r="43" spans="2:5" ht="15" thickBot="1" x14ac:dyDescent="0.35">
      <c r="B43" s="106"/>
      <c r="C43" s="109"/>
      <c r="D43" s="38" t="s">
        <v>155</v>
      </c>
      <c r="E43" s="39" t="s">
        <v>205</v>
      </c>
    </row>
    <row r="44" spans="2:5" ht="15" thickBot="1" x14ac:dyDescent="0.35">
      <c r="B44" s="107"/>
      <c r="C44" s="110"/>
      <c r="D44" s="38" t="s">
        <v>157</v>
      </c>
      <c r="E44" s="39" t="s">
        <v>206</v>
      </c>
    </row>
    <row r="45" spans="2:5" ht="29.25" thickBot="1" x14ac:dyDescent="0.35">
      <c r="B45" s="105" t="s">
        <v>207</v>
      </c>
      <c r="C45" s="108" t="s">
        <v>208</v>
      </c>
      <c r="D45" s="38" t="s">
        <v>151</v>
      </c>
      <c r="E45" s="39" t="s">
        <v>209</v>
      </c>
    </row>
    <row r="46" spans="2:5" ht="15" thickBot="1" x14ac:dyDescent="0.35">
      <c r="B46" s="106"/>
      <c r="C46" s="109"/>
      <c r="D46" s="38" t="s">
        <v>153</v>
      </c>
      <c r="E46" s="39" t="s">
        <v>210</v>
      </c>
    </row>
    <row r="47" spans="2:5" ht="15" thickBot="1" x14ac:dyDescent="0.35">
      <c r="B47" s="106"/>
      <c r="C47" s="109"/>
      <c r="D47" s="38" t="s">
        <v>155</v>
      </c>
      <c r="E47" s="39" t="s">
        <v>211</v>
      </c>
    </row>
    <row r="48" spans="2:5" ht="15" thickBot="1" x14ac:dyDescent="0.35">
      <c r="B48" s="106"/>
      <c r="C48" s="110"/>
      <c r="D48" s="38" t="s">
        <v>157</v>
      </c>
      <c r="E48" s="39" t="s">
        <v>212</v>
      </c>
    </row>
    <row r="49" spans="2:5" ht="29.25" thickBot="1" x14ac:dyDescent="0.35">
      <c r="B49" s="106"/>
      <c r="C49" s="114" t="s">
        <v>213</v>
      </c>
      <c r="D49" s="38" t="s">
        <v>151</v>
      </c>
      <c r="E49" s="39" t="s">
        <v>214</v>
      </c>
    </row>
    <row r="50" spans="2:5" ht="29.25" thickBot="1" x14ac:dyDescent="0.35">
      <c r="B50" s="106"/>
      <c r="C50" s="115"/>
      <c r="D50" s="38" t="s">
        <v>153</v>
      </c>
      <c r="E50" s="39" t="s">
        <v>215</v>
      </c>
    </row>
    <row r="51" spans="2:5" ht="43.5" thickBot="1" x14ac:dyDescent="0.35">
      <c r="B51" s="106"/>
      <c r="C51" s="115"/>
      <c r="D51" s="38" t="s">
        <v>155</v>
      </c>
      <c r="E51" s="39" t="s">
        <v>216</v>
      </c>
    </row>
    <row r="52" spans="2:5" ht="29.25" thickBot="1" x14ac:dyDescent="0.35">
      <c r="B52" s="106"/>
      <c r="C52" s="116"/>
      <c r="D52" s="38" t="s">
        <v>157</v>
      </c>
      <c r="E52" s="39" t="s">
        <v>217</v>
      </c>
    </row>
    <row r="53" spans="2:5" ht="29.25" thickBot="1" x14ac:dyDescent="0.35">
      <c r="B53" s="106"/>
      <c r="C53" s="108" t="s">
        <v>218</v>
      </c>
      <c r="D53" s="38" t="s">
        <v>151</v>
      </c>
      <c r="E53" s="39" t="s">
        <v>219</v>
      </c>
    </row>
    <row r="54" spans="2:5" ht="29.25" thickBot="1" x14ac:dyDescent="0.35">
      <c r="B54" s="106"/>
      <c r="C54" s="109"/>
      <c r="D54" s="38" t="s">
        <v>153</v>
      </c>
      <c r="E54" s="39" t="s">
        <v>220</v>
      </c>
    </row>
    <row r="55" spans="2:5" ht="29.25" thickBot="1" x14ac:dyDescent="0.35">
      <c r="B55" s="106"/>
      <c r="C55" s="109"/>
      <c r="D55" s="38" t="s">
        <v>155</v>
      </c>
      <c r="E55" s="39" t="s">
        <v>221</v>
      </c>
    </row>
    <row r="56" spans="2:5" ht="29.25" thickBot="1" x14ac:dyDescent="0.35">
      <c r="B56" s="106"/>
      <c r="C56" s="110"/>
      <c r="D56" s="38" t="s">
        <v>157</v>
      </c>
      <c r="E56" s="39" t="s">
        <v>222</v>
      </c>
    </row>
    <row r="57" spans="2:5" ht="57.75" thickBot="1" x14ac:dyDescent="0.35">
      <c r="B57" s="106"/>
      <c r="C57" s="108" t="s">
        <v>223</v>
      </c>
      <c r="D57" s="38" t="s">
        <v>151</v>
      </c>
      <c r="E57" s="39" t="s">
        <v>224</v>
      </c>
    </row>
    <row r="58" spans="2:5" ht="57.75" thickBot="1" x14ac:dyDescent="0.35">
      <c r="B58" s="106"/>
      <c r="C58" s="109"/>
      <c r="D58" s="38" t="s">
        <v>153</v>
      </c>
      <c r="E58" s="39" t="s">
        <v>225</v>
      </c>
    </row>
    <row r="59" spans="2:5" ht="29.25" thickBot="1" x14ac:dyDescent="0.35">
      <c r="B59" s="106"/>
      <c r="C59" s="109"/>
      <c r="D59" s="38" t="s">
        <v>155</v>
      </c>
      <c r="E59" s="39" t="s">
        <v>226</v>
      </c>
    </row>
    <row r="60" spans="2:5" ht="29.25" thickBot="1" x14ac:dyDescent="0.35">
      <c r="B60" s="107"/>
      <c r="C60" s="110"/>
      <c r="D60" s="38" t="s">
        <v>157</v>
      </c>
      <c r="E60" s="39" t="s">
        <v>227</v>
      </c>
    </row>
    <row r="61" spans="2:5" ht="27.75" thickBot="1" x14ac:dyDescent="0.35">
      <c r="B61" s="44" t="s">
        <v>145</v>
      </c>
      <c r="C61" s="41" t="s">
        <v>146</v>
      </c>
      <c r="D61" s="41" t="s">
        <v>147</v>
      </c>
      <c r="E61" s="42" t="s">
        <v>148</v>
      </c>
    </row>
    <row r="62" spans="2:5" ht="57.75" thickBot="1" x14ac:dyDescent="0.35">
      <c r="B62" s="108" t="s">
        <v>228</v>
      </c>
      <c r="C62" s="45" t="s">
        <v>229</v>
      </c>
      <c r="D62" s="38" t="s">
        <v>151</v>
      </c>
      <c r="E62" s="39" t="s">
        <v>230</v>
      </c>
    </row>
    <row r="63" spans="2:5" ht="13.5" thickBot="1" x14ac:dyDescent="0.25">
      <c r="B63" s="109"/>
      <c r="C63" s="111" t="s">
        <v>231</v>
      </c>
      <c r="D63" s="46" t="s">
        <v>153</v>
      </c>
      <c r="E63" s="47" t="s">
        <v>232</v>
      </c>
    </row>
    <row r="64" spans="2:5" ht="13.5" thickBot="1" x14ac:dyDescent="0.25">
      <c r="B64" s="109"/>
      <c r="C64" s="112"/>
      <c r="D64" s="46" t="s">
        <v>155</v>
      </c>
      <c r="E64" s="47" t="s">
        <v>233</v>
      </c>
    </row>
    <row r="65" spans="2:5" ht="13.5" thickBot="1" x14ac:dyDescent="0.25">
      <c r="B65" s="109"/>
      <c r="C65" s="113"/>
      <c r="D65" s="46" t="s">
        <v>157</v>
      </c>
      <c r="E65" s="47" t="s">
        <v>234</v>
      </c>
    </row>
    <row r="66" spans="2:5" ht="13.5" thickBot="1" x14ac:dyDescent="0.25">
      <c r="B66" s="109"/>
      <c r="C66" s="111" t="s">
        <v>235</v>
      </c>
      <c r="D66" s="46" t="s">
        <v>153</v>
      </c>
      <c r="E66" s="47" t="s">
        <v>236</v>
      </c>
    </row>
    <row r="67" spans="2:5" ht="13.5" thickBot="1" x14ac:dyDescent="0.25">
      <c r="B67" s="109"/>
      <c r="C67" s="112"/>
      <c r="D67" s="46" t="s">
        <v>155</v>
      </c>
      <c r="E67" s="47" t="s">
        <v>237</v>
      </c>
    </row>
    <row r="68" spans="2:5" ht="13.5" thickBot="1" x14ac:dyDescent="0.25">
      <c r="B68" s="109"/>
      <c r="C68" s="113"/>
      <c r="D68" s="46" t="s">
        <v>157</v>
      </c>
      <c r="E68" s="47" t="s">
        <v>238</v>
      </c>
    </row>
    <row r="69" spans="2:5" ht="23.25" thickBot="1" x14ac:dyDescent="0.25">
      <c r="B69" s="109"/>
      <c r="C69" s="111" t="s">
        <v>239</v>
      </c>
      <c r="D69" s="46" t="s">
        <v>153</v>
      </c>
      <c r="E69" s="47" t="s">
        <v>240</v>
      </c>
    </row>
    <row r="70" spans="2:5" ht="13.5" thickBot="1" x14ac:dyDescent="0.25">
      <c r="B70" s="109"/>
      <c r="C70" s="112"/>
      <c r="D70" s="46" t="s">
        <v>155</v>
      </c>
      <c r="E70" s="47" t="s">
        <v>241</v>
      </c>
    </row>
    <row r="71" spans="2:5" ht="23.25" thickBot="1" x14ac:dyDescent="0.25">
      <c r="B71" s="109"/>
      <c r="C71" s="113"/>
      <c r="D71" s="46" t="s">
        <v>157</v>
      </c>
      <c r="E71" s="47" t="s">
        <v>242</v>
      </c>
    </row>
    <row r="72" spans="2:5" ht="23.25" thickBot="1" x14ac:dyDescent="0.25">
      <c r="B72" s="109"/>
      <c r="C72" s="111" t="s">
        <v>243</v>
      </c>
      <c r="D72" s="46" t="s">
        <v>153</v>
      </c>
      <c r="E72" s="47" t="s">
        <v>244</v>
      </c>
    </row>
    <row r="73" spans="2:5" ht="23.25" thickBot="1" x14ac:dyDescent="0.25">
      <c r="B73" s="109"/>
      <c r="C73" s="112"/>
      <c r="D73" s="46" t="s">
        <v>155</v>
      </c>
      <c r="E73" s="47" t="s">
        <v>245</v>
      </c>
    </row>
    <row r="74" spans="2:5" ht="23.25" thickBot="1" x14ac:dyDescent="0.25">
      <c r="B74" s="109"/>
      <c r="C74" s="113"/>
      <c r="D74" s="46" t="s">
        <v>157</v>
      </c>
      <c r="E74" s="47" t="s">
        <v>246</v>
      </c>
    </row>
    <row r="75" spans="2:5" ht="23.25" thickBot="1" x14ac:dyDescent="0.25">
      <c r="B75" s="109"/>
      <c r="C75" s="111" t="s">
        <v>247</v>
      </c>
      <c r="D75" s="46" t="s">
        <v>153</v>
      </c>
      <c r="E75" s="47" t="s">
        <v>248</v>
      </c>
    </row>
    <row r="76" spans="2:5" ht="13.5" thickBot="1" x14ac:dyDescent="0.25">
      <c r="B76" s="109"/>
      <c r="C76" s="112"/>
      <c r="D76" s="46" t="s">
        <v>155</v>
      </c>
      <c r="E76" s="47" t="s">
        <v>249</v>
      </c>
    </row>
    <row r="77" spans="2:5" ht="13.5" thickBot="1" x14ac:dyDescent="0.25">
      <c r="B77" s="109"/>
      <c r="C77" s="113"/>
      <c r="D77" s="46" t="s">
        <v>157</v>
      </c>
      <c r="E77" s="47" t="s">
        <v>250</v>
      </c>
    </row>
    <row r="78" spans="2:5" ht="15" thickBot="1" x14ac:dyDescent="0.35">
      <c r="B78" s="109"/>
      <c r="C78" s="108" t="s">
        <v>251</v>
      </c>
      <c r="D78" s="38" t="s">
        <v>151</v>
      </c>
      <c r="E78" s="39" t="s">
        <v>252</v>
      </c>
    </row>
    <row r="79" spans="2:5" ht="29.25" thickBot="1" x14ac:dyDescent="0.25">
      <c r="B79" s="109"/>
      <c r="C79" s="109"/>
      <c r="D79" s="38" t="s">
        <v>153</v>
      </c>
      <c r="E79" s="48" t="s">
        <v>253</v>
      </c>
    </row>
    <row r="80" spans="2:5" ht="29.25" thickBot="1" x14ac:dyDescent="0.35">
      <c r="B80" s="109"/>
      <c r="C80" s="109"/>
      <c r="D80" s="38" t="s">
        <v>155</v>
      </c>
      <c r="E80" s="39" t="s">
        <v>254</v>
      </c>
    </row>
    <row r="81" spans="2:5" ht="15" thickBot="1" x14ac:dyDescent="0.35">
      <c r="B81" s="110"/>
      <c r="C81" s="110"/>
      <c r="D81" s="38" t="s">
        <v>157</v>
      </c>
      <c r="E81" s="39" t="s">
        <v>255</v>
      </c>
    </row>
  </sheetData>
  <mergeCells count="25">
    <mergeCell ref="C75:C77"/>
    <mergeCell ref="C78:C81"/>
    <mergeCell ref="B45:B60"/>
    <mergeCell ref="C45:C48"/>
    <mergeCell ref="C49:C52"/>
    <mergeCell ref="C53:C56"/>
    <mergeCell ref="C57:C60"/>
    <mergeCell ref="B62:B81"/>
    <mergeCell ref="C63:C65"/>
    <mergeCell ref="C66:C68"/>
    <mergeCell ref="C69:C71"/>
    <mergeCell ref="C72:C74"/>
    <mergeCell ref="B28:B31"/>
    <mergeCell ref="C28:C31"/>
    <mergeCell ref="B33:B44"/>
    <mergeCell ref="C33:C36"/>
    <mergeCell ref="C37:C40"/>
    <mergeCell ref="C41:C44"/>
    <mergeCell ref="B4:B27"/>
    <mergeCell ref="C4:C7"/>
    <mergeCell ref="C8:C11"/>
    <mergeCell ref="C12:C15"/>
    <mergeCell ref="C16:C19"/>
    <mergeCell ref="C20:C23"/>
    <mergeCell ref="C24:C2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A45"/>
  <sheetViews>
    <sheetView workbookViewId="0">
      <selection activeCell="A17" sqref="A17"/>
    </sheetView>
  </sheetViews>
  <sheetFormatPr baseColWidth="10" defaultRowHeight="15" x14ac:dyDescent="0.25"/>
  <cols>
    <col min="1" max="1" width="72.42578125" customWidth="1"/>
  </cols>
  <sheetData>
    <row r="2" spans="1:1" x14ac:dyDescent="0.25">
      <c r="A2" s="117" t="s">
        <v>256</v>
      </c>
    </row>
    <row r="3" spans="1:1" x14ac:dyDescent="0.25">
      <c r="A3" s="117"/>
    </row>
    <row r="4" spans="1:1" ht="14.1" customHeight="1" x14ac:dyDescent="0.25">
      <c r="A4" s="49" t="s">
        <v>257</v>
      </c>
    </row>
    <row r="5" spans="1:1" ht="14.1" customHeight="1" x14ac:dyDescent="0.25">
      <c r="A5" s="49" t="s">
        <v>258</v>
      </c>
    </row>
    <row r="6" spans="1:1" ht="14.1" customHeight="1" x14ac:dyDescent="0.25">
      <c r="A6" s="49" t="s">
        <v>259</v>
      </c>
    </row>
    <row r="7" spans="1:1" ht="14.1" customHeight="1" x14ac:dyDescent="0.25">
      <c r="A7" s="49" t="s">
        <v>260</v>
      </c>
    </row>
    <row r="8" spans="1:1" ht="14.1" customHeight="1" x14ac:dyDescent="0.25">
      <c r="A8" s="49" t="s">
        <v>261</v>
      </c>
    </row>
    <row r="9" spans="1:1" ht="14.1" customHeight="1" x14ac:dyDescent="0.25">
      <c r="A9" s="49" t="s">
        <v>262</v>
      </c>
    </row>
    <row r="10" spans="1:1" ht="14.1" customHeight="1" x14ac:dyDescent="0.25">
      <c r="A10" s="49" t="s">
        <v>263</v>
      </c>
    </row>
    <row r="11" spans="1:1" ht="14.1" customHeight="1" x14ac:dyDescent="0.25">
      <c r="A11" s="49" t="s">
        <v>264</v>
      </c>
    </row>
    <row r="12" spans="1:1" ht="14.1" customHeight="1" x14ac:dyDescent="0.25">
      <c r="A12" s="49" t="s">
        <v>265</v>
      </c>
    </row>
    <row r="13" spans="1:1" ht="14.1" customHeight="1" x14ac:dyDescent="0.25">
      <c r="A13" s="49" t="s">
        <v>266</v>
      </c>
    </row>
    <row r="14" spans="1:1" ht="14.1" customHeight="1" x14ac:dyDescent="0.25">
      <c r="A14" s="49" t="s">
        <v>267</v>
      </c>
    </row>
    <row r="15" spans="1:1" ht="14.1" customHeight="1" x14ac:dyDescent="0.25">
      <c r="A15" s="49" t="s">
        <v>268</v>
      </c>
    </row>
    <row r="16" spans="1:1" ht="14.1" customHeight="1" x14ac:dyDescent="0.25">
      <c r="A16" s="50" t="s">
        <v>269</v>
      </c>
    </row>
    <row r="17" spans="1:1" ht="14.1" customHeight="1" x14ac:dyDescent="0.25">
      <c r="A17" s="50" t="s">
        <v>270</v>
      </c>
    </row>
    <row r="18" spans="1:1" ht="14.1" customHeight="1" x14ac:dyDescent="0.25">
      <c r="A18" s="49" t="s">
        <v>271</v>
      </c>
    </row>
    <row r="19" spans="1:1" ht="14.1" customHeight="1" x14ac:dyDescent="0.25">
      <c r="A19" s="49" t="s">
        <v>272</v>
      </c>
    </row>
    <row r="20" spans="1:1" ht="14.1" customHeight="1" x14ac:dyDescent="0.25">
      <c r="A20" s="49" t="s">
        <v>273</v>
      </c>
    </row>
    <row r="21" spans="1:1" ht="14.1" customHeight="1" x14ac:dyDescent="0.25">
      <c r="A21" s="49" t="s">
        <v>274</v>
      </c>
    </row>
    <row r="22" spans="1:1" ht="14.1" customHeight="1" x14ac:dyDescent="0.25">
      <c r="A22" s="49" t="s">
        <v>275</v>
      </c>
    </row>
    <row r="23" spans="1:1" ht="14.1" customHeight="1" x14ac:dyDescent="0.25">
      <c r="A23" s="49" t="s">
        <v>276</v>
      </c>
    </row>
    <row r="24" spans="1:1" ht="14.1" customHeight="1" x14ac:dyDescent="0.25">
      <c r="A24" s="49" t="s">
        <v>277</v>
      </c>
    </row>
    <row r="25" spans="1:1" ht="14.1" customHeight="1" x14ac:dyDescent="0.25">
      <c r="A25" s="49" t="s">
        <v>278</v>
      </c>
    </row>
    <row r="26" spans="1:1" ht="14.1" customHeight="1" x14ac:dyDescent="0.25">
      <c r="A26" s="50" t="s">
        <v>279</v>
      </c>
    </row>
    <row r="27" spans="1:1" ht="14.1" customHeight="1" x14ac:dyDescent="0.25">
      <c r="A27" s="49" t="s">
        <v>280</v>
      </c>
    </row>
    <row r="28" spans="1:1" ht="14.1" customHeight="1" x14ac:dyDescent="0.25">
      <c r="A28" s="49" t="s">
        <v>281</v>
      </c>
    </row>
    <row r="29" spans="1:1" ht="14.1" customHeight="1" x14ac:dyDescent="0.25">
      <c r="A29" s="50" t="s">
        <v>282</v>
      </c>
    </row>
    <row r="30" spans="1:1" ht="14.1" customHeight="1" x14ac:dyDescent="0.25">
      <c r="A30" s="49" t="s">
        <v>283</v>
      </c>
    </row>
    <row r="31" spans="1:1" ht="14.1" customHeight="1" x14ac:dyDescent="0.25">
      <c r="A31" s="49" t="s">
        <v>284</v>
      </c>
    </row>
    <row r="32" spans="1:1" ht="14.1" customHeight="1" x14ac:dyDescent="0.25">
      <c r="A32" s="49" t="s">
        <v>285</v>
      </c>
    </row>
    <row r="33" spans="1:1" ht="14.1" customHeight="1" x14ac:dyDescent="0.25">
      <c r="A33" s="49" t="s">
        <v>286</v>
      </c>
    </row>
    <row r="34" spans="1:1" ht="14.1" customHeight="1" x14ac:dyDescent="0.25">
      <c r="A34" s="49" t="s">
        <v>287</v>
      </c>
    </row>
    <row r="35" spans="1:1" ht="14.1" customHeight="1" x14ac:dyDescent="0.25">
      <c r="A35" s="49" t="s">
        <v>288</v>
      </c>
    </row>
    <row r="36" spans="1:1" ht="14.1" customHeight="1" x14ac:dyDescent="0.25">
      <c r="A36" s="49" t="s">
        <v>289</v>
      </c>
    </row>
    <row r="37" spans="1:1" ht="14.1" customHeight="1" x14ac:dyDescent="0.25">
      <c r="A37" s="49" t="s">
        <v>290</v>
      </c>
    </row>
    <row r="38" spans="1:1" ht="14.1" customHeight="1" x14ac:dyDescent="0.25">
      <c r="A38" s="49" t="s">
        <v>291</v>
      </c>
    </row>
    <row r="39" spans="1:1" ht="14.1" customHeight="1" x14ac:dyDescent="0.25">
      <c r="A39" s="49" t="s">
        <v>292</v>
      </c>
    </row>
    <row r="40" spans="1:1" ht="14.1" customHeight="1" x14ac:dyDescent="0.25">
      <c r="A40" s="50" t="s">
        <v>293</v>
      </c>
    </row>
    <row r="41" spans="1:1" ht="14.1" customHeight="1" x14ac:dyDescent="0.25">
      <c r="A41" s="49" t="s">
        <v>294</v>
      </c>
    </row>
    <row r="42" spans="1:1" ht="14.1" customHeight="1" x14ac:dyDescent="0.25">
      <c r="A42" s="49" t="s">
        <v>295</v>
      </c>
    </row>
    <row r="43" spans="1:1" ht="14.1" customHeight="1" x14ac:dyDescent="0.25">
      <c r="A43" s="49" t="s">
        <v>296</v>
      </c>
    </row>
    <row r="44" spans="1:1" ht="14.1" customHeight="1" x14ac:dyDescent="0.25">
      <c r="A44" s="49" t="s">
        <v>297</v>
      </c>
    </row>
    <row r="45" spans="1:1" ht="14.1" customHeight="1" x14ac:dyDescent="0.25">
      <c r="A45" s="49" t="s">
        <v>298</v>
      </c>
    </row>
  </sheetData>
  <mergeCells count="1">
    <mergeCell ref="A2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C101"/>
  <sheetViews>
    <sheetView workbookViewId="0">
      <selection activeCell="D18" sqref="D18"/>
    </sheetView>
  </sheetViews>
  <sheetFormatPr baseColWidth="10" defaultRowHeight="15" x14ac:dyDescent="0.25"/>
  <cols>
    <col min="1" max="1" width="52.5703125" bestFit="1" customWidth="1"/>
    <col min="3" max="3" width="22.5703125" customWidth="1"/>
  </cols>
  <sheetData>
    <row r="1" spans="1:3" ht="15.75" thickBot="1" x14ac:dyDescent="0.3"/>
    <row r="2" spans="1:3" x14ac:dyDescent="0.25">
      <c r="A2" s="118" t="s">
        <v>299</v>
      </c>
      <c r="C2" s="120" t="s">
        <v>300</v>
      </c>
    </row>
    <row r="3" spans="1:3" ht="15.75" thickBot="1" x14ac:dyDescent="0.3">
      <c r="A3" s="119"/>
      <c r="C3" s="120"/>
    </row>
    <row r="4" spans="1:3" ht="14.1" customHeight="1" x14ac:dyDescent="0.25">
      <c r="A4" s="51" t="s">
        <v>301</v>
      </c>
      <c r="C4" s="52" t="s">
        <v>302</v>
      </c>
    </row>
    <row r="5" spans="1:3" ht="14.1" customHeight="1" x14ac:dyDescent="0.25">
      <c r="A5" s="51" t="s">
        <v>303</v>
      </c>
      <c r="C5" s="52" t="s">
        <v>304</v>
      </c>
    </row>
    <row r="6" spans="1:3" ht="14.1" customHeight="1" x14ac:dyDescent="0.25">
      <c r="A6" s="53" t="s">
        <v>305</v>
      </c>
      <c r="C6" s="52" t="s">
        <v>306</v>
      </c>
    </row>
    <row r="7" spans="1:3" ht="14.1" customHeight="1" x14ac:dyDescent="0.25">
      <c r="A7" s="53" t="s">
        <v>307</v>
      </c>
      <c r="C7" s="54" t="s">
        <v>308</v>
      </c>
    </row>
    <row r="8" spans="1:3" ht="14.1" customHeight="1" x14ac:dyDescent="0.25">
      <c r="A8" s="53" t="s">
        <v>309</v>
      </c>
      <c r="C8" s="54" t="s">
        <v>310</v>
      </c>
    </row>
    <row r="9" spans="1:3" ht="14.1" customHeight="1" x14ac:dyDescent="0.25">
      <c r="A9" s="53" t="s">
        <v>311</v>
      </c>
      <c r="C9" s="55" t="s">
        <v>312</v>
      </c>
    </row>
    <row r="10" spans="1:3" ht="14.1" customHeight="1" x14ac:dyDescent="0.25">
      <c r="A10" s="53" t="s">
        <v>313</v>
      </c>
      <c r="C10" s="52" t="s">
        <v>314</v>
      </c>
    </row>
    <row r="11" spans="1:3" ht="14.1" customHeight="1" x14ac:dyDescent="0.25">
      <c r="A11" s="53" t="s">
        <v>315</v>
      </c>
      <c r="C11" s="52" t="s">
        <v>316</v>
      </c>
    </row>
    <row r="12" spans="1:3" ht="14.1" customHeight="1" x14ac:dyDescent="0.25">
      <c r="A12" s="53" t="s">
        <v>317</v>
      </c>
      <c r="C12" s="56" t="s">
        <v>318</v>
      </c>
    </row>
    <row r="13" spans="1:3" ht="14.1" customHeight="1" x14ac:dyDescent="0.25">
      <c r="A13" s="53" t="s">
        <v>319</v>
      </c>
      <c r="C13" s="56" t="s">
        <v>320</v>
      </c>
    </row>
    <row r="14" spans="1:3" ht="14.1" customHeight="1" x14ac:dyDescent="0.25">
      <c r="A14" s="53" t="s">
        <v>321</v>
      </c>
      <c r="C14" s="56" t="s">
        <v>322</v>
      </c>
    </row>
    <row r="15" spans="1:3" ht="14.1" customHeight="1" x14ac:dyDescent="0.25">
      <c r="A15" s="53" t="s">
        <v>323</v>
      </c>
    </row>
    <row r="16" spans="1:3" ht="14.1" customHeight="1" x14ac:dyDescent="0.25">
      <c r="A16" s="53" t="s">
        <v>324</v>
      </c>
    </row>
    <row r="17" spans="1:1" x14ac:dyDescent="0.25">
      <c r="A17" s="53" t="s">
        <v>325</v>
      </c>
    </row>
    <row r="18" spans="1:1" x14ac:dyDescent="0.25">
      <c r="A18" s="53" t="s">
        <v>326</v>
      </c>
    </row>
    <row r="19" spans="1:1" ht="25.5" x14ac:dyDescent="0.25">
      <c r="A19" s="53" t="s">
        <v>327</v>
      </c>
    </row>
    <row r="20" spans="1:1" ht="25.5" x14ac:dyDescent="0.25">
      <c r="A20" s="53" t="s">
        <v>328</v>
      </c>
    </row>
    <row r="21" spans="1:1" ht="25.5" x14ac:dyDescent="0.25">
      <c r="A21" s="53" t="s">
        <v>329</v>
      </c>
    </row>
    <row r="22" spans="1:1" x14ac:dyDescent="0.25">
      <c r="A22" s="53" t="s">
        <v>330</v>
      </c>
    </row>
    <row r="23" spans="1:1" x14ac:dyDescent="0.25">
      <c r="A23" s="53" t="s">
        <v>331</v>
      </c>
    </row>
    <row r="24" spans="1:1" x14ac:dyDescent="0.25">
      <c r="A24" s="57" t="s">
        <v>332</v>
      </c>
    </row>
    <row r="25" spans="1:1" x14ac:dyDescent="0.25">
      <c r="A25" s="57" t="s">
        <v>333</v>
      </c>
    </row>
    <row r="26" spans="1:1" x14ac:dyDescent="0.25">
      <c r="A26" s="57" t="s">
        <v>334</v>
      </c>
    </row>
    <row r="27" spans="1:1" x14ac:dyDescent="0.25">
      <c r="A27" s="57" t="s">
        <v>335</v>
      </c>
    </row>
    <row r="28" spans="1:1" x14ac:dyDescent="0.25">
      <c r="A28" s="53" t="s">
        <v>336</v>
      </c>
    </row>
    <row r="29" spans="1:1" x14ac:dyDescent="0.25">
      <c r="A29" s="53" t="s">
        <v>337</v>
      </c>
    </row>
    <row r="30" spans="1:1" x14ac:dyDescent="0.25">
      <c r="A30" s="53" t="s">
        <v>338</v>
      </c>
    </row>
    <row r="31" spans="1:1" x14ac:dyDescent="0.25">
      <c r="A31" s="53" t="s">
        <v>339</v>
      </c>
    </row>
    <row r="32" spans="1:1" x14ac:dyDescent="0.25">
      <c r="A32" s="58" t="s">
        <v>340</v>
      </c>
    </row>
    <row r="33" spans="1:1" x14ac:dyDescent="0.25">
      <c r="A33" s="59" t="s">
        <v>341</v>
      </c>
    </row>
    <row r="34" spans="1:1" x14ac:dyDescent="0.25">
      <c r="A34" s="59" t="s">
        <v>342</v>
      </c>
    </row>
    <row r="35" spans="1:1" x14ac:dyDescent="0.25">
      <c r="A35" s="53" t="s">
        <v>343</v>
      </c>
    </row>
    <row r="36" spans="1:1" x14ac:dyDescent="0.25">
      <c r="A36" s="53" t="s">
        <v>344</v>
      </c>
    </row>
    <row r="37" spans="1:1" ht="25.5" x14ac:dyDescent="0.25">
      <c r="A37" s="53" t="s">
        <v>345</v>
      </c>
    </row>
    <row r="38" spans="1:1" x14ac:dyDescent="0.25">
      <c r="A38" s="53" t="s">
        <v>346</v>
      </c>
    </row>
    <row r="39" spans="1:1" x14ac:dyDescent="0.25">
      <c r="A39" s="53" t="s">
        <v>347</v>
      </c>
    </row>
    <row r="40" spans="1:1" x14ac:dyDescent="0.25">
      <c r="A40" s="53" t="s">
        <v>348</v>
      </c>
    </row>
    <row r="41" spans="1:1" x14ac:dyDescent="0.25">
      <c r="A41" s="53" t="s">
        <v>349</v>
      </c>
    </row>
    <row r="42" spans="1:1" x14ac:dyDescent="0.25">
      <c r="A42" s="53" t="s">
        <v>350</v>
      </c>
    </row>
    <row r="43" spans="1:1" ht="39" x14ac:dyDescent="0.25">
      <c r="A43" s="60" t="s">
        <v>351</v>
      </c>
    </row>
    <row r="44" spans="1:1" ht="26.25" x14ac:dyDescent="0.25">
      <c r="A44" s="60" t="s">
        <v>352</v>
      </c>
    </row>
    <row r="45" spans="1:1" x14ac:dyDescent="0.25">
      <c r="A45" s="59" t="s">
        <v>353</v>
      </c>
    </row>
    <row r="46" spans="1:1" x14ac:dyDescent="0.25">
      <c r="A46" s="59" t="s">
        <v>354</v>
      </c>
    </row>
    <row r="47" spans="1:1" x14ac:dyDescent="0.25">
      <c r="A47" s="59" t="s">
        <v>355</v>
      </c>
    </row>
    <row r="48" spans="1:1" ht="38.25" x14ac:dyDescent="0.25">
      <c r="A48" s="53" t="s">
        <v>356</v>
      </c>
    </row>
    <row r="49" spans="1:1" x14ac:dyDescent="0.25">
      <c r="A49" s="53" t="s">
        <v>357</v>
      </c>
    </row>
    <row r="50" spans="1:1" x14ac:dyDescent="0.25">
      <c r="A50" s="53" t="s">
        <v>358</v>
      </c>
    </row>
    <row r="51" spans="1:1" ht="25.5" x14ac:dyDescent="0.25">
      <c r="A51" s="53" t="s">
        <v>359</v>
      </c>
    </row>
    <row r="52" spans="1:1" x14ac:dyDescent="0.25">
      <c r="A52" s="53" t="s">
        <v>360</v>
      </c>
    </row>
    <row r="53" spans="1:1" x14ac:dyDescent="0.25">
      <c r="A53" s="53" t="s">
        <v>361</v>
      </c>
    </row>
    <row r="54" spans="1:1" x14ac:dyDescent="0.25">
      <c r="A54" s="58" t="s">
        <v>362</v>
      </c>
    </row>
    <row r="55" spans="1:1" ht="25.5" x14ac:dyDescent="0.25">
      <c r="A55" s="53" t="s">
        <v>363</v>
      </c>
    </row>
    <row r="56" spans="1:1" x14ac:dyDescent="0.25">
      <c r="A56" s="53" t="s">
        <v>364</v>
      </c>
    </row>
    <row r="57" spans="1:1" x14ac:dyDescent="0.25">
      <c r="A57" s="50" t="s">
        <v>365</v>
      </c>
    </row>
    <row r="58" spans="1:1" x14ac:dyDescent="0.25">
      <c r="A58" s="49" t="s">
        <v>366</v>
      </c>
    </row>
    <row r="59" spans="1:1" x14ac:dyDescent="0.25">
      <c r="A59" s="53" t="s">
        <v>367</v>
      </c>
    </row>
    <row r="60" spans="1:1" x14ac:dyDescent="0.25">
      <c r="A60" s="53" t="s">
        <v>368</v>
      </c>
    </row>
    <row r="61" spans="1:1" x14ac:dyDescent="0.25">
      <c r="A61" s="53" t="s">
        <v>369</v>
      </c>
    </row>
    <row r="62" spans="1:1" x14ac:dyDescent="0.25">
      <c r="A62" s="53" t="s">
        <v>370</v>
      </c>
    </row>
    <row r="63" spans="1:1" x14ac:dyDescent="0.25">
      <c r="A63" s="53" t="s">
        <v>371</v>
      </c>
    </row>
    <row r="64" spans="1:1" ht="25.5" x14ac:dyDescent="0.25">
      <c r="A64" s="53" t="s">
        <v>372</v>
      </c>
    </row>
    <row r="65" spans="1:1" ht="25.5" x14ac:dyDescent="0.25">
      <c r="A65" s="53" t="s">
        <v>373</v>
      </c>
    </row>
    <row r="66" spans="1:1" x14ac:dyDescent="0.25">
      <c r="A66" s="53" t="s">
        <v>374</v>
      </c>
    </row>
    <row r="67" spans="1:1" ht="25.5" x14ac:dyDescent="0.25">
      <c r="A67" s="53" t="s">
        <v>375</v>
      </c>
    </row>
    <row r="68" spans="1:1" x14ac:dyDescent="0.25">
      <c r="A68" s="53" t="s">
        <v>376</v>
      </c>
    </row>
    <row r="69" spans="1:1" x14ac:dyDescent="0.25">
      <c r="A69" s="53" t="s">
        <v>377</v>
      </c>
    </row>
    <row r="70" spans="1:1" ht="25.5" x14ac:dyDescent="0.25">
      <c r="A70" s="53" t="s">
        <v>378</v>
      </c>
    </row>
    <row r="71" spans="1:1" ht="25.5" x14ac:dyDescent="0.25">
      <c r="A71" s="53" t="s">
        <v>379</v>
      </c>
    </row>
    <row r="72" spans="1:1" ht="25.5" x14ac:dyDescent="0.25">
      <c r="A72" s="53" t="s">
        <v>380</v>
      </c>
    </row>
    <row r="73" spans="1:1" x14ac:dyDescent="0.25">
      <c r="A73" s="53" t="s">
        <v>381</v>
      </c>
    </row>
    <row r="74" spans="1:1" x14ac:dyDescent="0.25">
      <c r="A74" s="53" t="s">
        <v>382</v>
      </c>
    </row>
    <row r="75" spans="1:1" x14ac:dyDescent="0.25">
      <c r="A75" s="53" t="s">
        <v>383</v>
      </c>
    </row>
    <row r="76" spans="1:1" x14ac:dyDescent="0.25">
      <c r="A76" s="53" t="s">
        <v>384</v>
      </c>
    </row>
    <row r="77" spans="1:1" x14ac:dyDescent="0.25">
      <c r="A77" s="53" t="s">
        <v>385</v>
      </c>
    </row>
    <row r="78" spans="1:1" x14ac:dyDescent="0.25">
      <c r="A78" s="57" t="s">
        <v>386</v>
      </c>
    </row>
    <row r="79" spans="1:1" x14ac:dyDescent="0.25">
      <c r="A79" s="57" t="s">
        <v>387</v>
      </c>
    </row>
    <row r="80" spans="1:1" x14ac:dyDescent="0.25">
      <c r="A80" s="57" t="s">
        <v>388</v>
      </c>
    </row>
    <row r="81" spans="1:1" x14ac:dyDescent="0.25">
      <c r="A81" s="57" t="s">
        <v>389</v>
      </c>
    </row>
    <row r="82" spans="1:1" x14ac:dyDescent="0.25">
      <c r="A82" s="57" t="s">
        <v>390</v>
      </c>
    </row>
    <row r="83" spans="1:1" x14ac:dyDescent="0.25">
      <c r="A83" s="57" t="s">
        <v>391</v>
      </c>
    </row>
    <row r="84" spans="1:1" x14ac:dyDescent="0.25">
      <c r="A84" s="58" t="s">
        <v>392</v>
      </c>
    </row>
    <row r="85" spans="1:1" x14ac:dyDescent="0.25">
      <c r="A85" s="53" t="s">
        <v>393</v>
      </c>
    </row>
    <row r="86" spans="1:1" ht="25.5" x14ac:dyDescent="0.25">
      <c r="A86" s="53" t="s">
        <v>394</v>
      </c>
    </row>
    <row r="87" spans="1:1" ht="25.5" x14ac:dyDescent="0.25">
      <c r="A87" s="53" t="s">
        <v>395</v>
      </c>
    </row>
    <row r="88" spans="1:1" ht="25.5" x14ac:dyDescent="0.25">
      <c r="A88" s="53" t="s">
        <v>396</v>
      </c>
    </row>
    <row r="89" spans="1:1" x14ac:dyDescent="0.25">
      <c r="A89" s="53" t="s">
        <v>397</v>
      </c>
    </row>
    <row r="90" spans="1:1" ht="25.5" x14ac:dyDescent="0.25">
      <c r="A90" s="53" t="s">
        <v>398</v>
      </c>
    </row>
    <row r="91" spans="1:1" x14ac:dyDescent="0.25">
      <c r="A91" s="53" t="s">
        <v>399</v>
      </c>
    </row>
    <row r="92" spans="1:1" x14ac:dyDescent="0.25">
      <c r="A92" s="53" t="s">
        <v>400</v>
      </c>
    </row>
    <row r="93" spans="1:1" x14ac:dyDescent="0.25">
      <c r="A93" s="53" t="s">
        <v>401</v>
      </c>
    </row>
    <row r="94" spans="1:1" x14ac:dyDescent="0.25">
      <c r="A94" s="57" t="s">
        <v>402</v>
      </c>
    </row>
    <row r="95" spans="1:1" x14ac:dyDescent="0.25">
      <c r="A95" s="57" t="s">
        <v>403</v>
      </c>
    </row>
    <row r="96" spans="1:1" x14ac:dyDescent="0.25">
      <c r="A96" s="57" t="s">
        <v>404</v>
      </c>
    </row>
    <row r="97" spans="1:1" x14ac:dyDescent="0.25">
      <c r="A97" s="57" t="s">
        <v>405</v>
      </c>
    </row>
    <row r="98" spans="1:1" x14ac:dyDescent="0.25">
      <c r="A98" s="57" t="s">
        <v>406</v>
      </c>
    </row>
    <row r="99" spans="1:1" x14ac:dyDescent="0.25">
      <c r="A99" s="57" t="s">
        <v>407</v>
      </c>
    </row>
    <row r="100" spans="1:1" x14ac:dyDescent="0.25">
      <c r="A100" s="57" t="s">
        <v>408</v>
      </c>
    </row>
    <row r="101" spans="1:1" x14ac:dyDescent="0.25">
      <c r="A101" s="57" t="s">
        <v>409</v>
      </c>
    </row>
  </sheetData>
  <mergeCells count="2">
    <mergeCell ref="A2:A3"/>
    <mergeCell ref="C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MENSAGERO</vt:lpstr>
      <vt:lpstr>Valoracion</vt:lpstr>
      <vt:lpstr>Deficiencia F.Higienicos</vt:lpstr>
      <vt:lpstr>Consecuencia</vt:lpstr>
      <vt:lpstr>Descripcion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</dc:creator>
  <cp:lastModifiedBy>Usuario</cp:lastModifiedBy>
  <cp:lastPrinted>2016-05-16T21:36:05Z</cp:lastPrinted>
  <dcterms:created xsi:type="dcterms:W3CDTF">2016-05-12T20:54:48Z</dcterms:created>
  <dcterms:modified xsi:type="dcterms:W3CDTF">2024-03-15T20:39:52Z</dcterms:modified>
</cp:coreProperties>
</file>