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 Star Scores" sheetId="1" r:id="rId4"/>
    <sheet state="visible" name="All Star Team Averages" sheetId="2" r:id="rId5"/>
    <sheet state="visible" name="All Star Player Standings" sheetId="3" r:id="rId6"/>
  </sheets>
  <definedNames>
    <definedName hidden="1" localSheetId="2" name="_xlnm._FilterDatabase">'All Star Player Standings'!$A$1:$G$22</definedName>
  </definedNames>
  <calcPr/>
</workbook>
</file>

<file path=xl/sharedStrings.xml><?xml version="1.0" encoding="utf-8"?>
<sst xmlns="http://schemas.openxmlformats.org/spreadsheetml/2006/main" count="443" uniqueCount="92">
  <si>
    <t>Singles</t>
  </si>
  <si>
    <t>Points Earned</t>
  </si>
  <si>
    <t>Total Points</t>
  </si>
  <si>
    <t>Team</t>
  </si>
  <si>
    <t>Lane</t>
  </si>
  <si>
    <t>WYBT</t>
  </si>
  <si>
    <t>MJBT</t>
  </si>
  <si>
    <t>Trae Henrichsmeyer</t>
  </si>
  <si>
    <t>Zach Andresen</t>
  </si>
  <si>
    <t>21-22</t>
  </si>
  <si>
    <t>Ryan Dreikosen</t>
  </si>
  <si>
    <t>Gavin Suprenand</t>
  </si>
  <si>
    <t>Lucas Hersrud</t>
  </si>
  <si>
    <t>Luke Winter</t>
  </si>
  <si>
    <t>Brady Gustafson</t>
  </si>
  <si>
    <t>Braden Mallasch</t>
  </si>
  <si>
    <t>Dawson Unrath</t>
  </si>
  <si>
    <t>Gabe Staude</t>
  </si>
  <si>
    <t>Brendan Holl</t>
  </si>
  <si>
    <t>Noah Clayson</t>
  </si>
  <si>
    <t>Braden Mallach</t>
  </si>
  <si>
    <t>Dakota France</t>
  </si>
  <si>
    <t>Drake Wait</t>
  </si>
  <si>
    <t>Doubles</t>
  </si>
  <si>
    <t>17-18</t>
  </si>
  <si>
    <t>Blake Hansen</t>
  </si>
  <si>
    <t>Rory Clark</t>
  </si>
  <si>
    <t>Robert Vater</t>
  </si>
  <si>
    <t>Austin Anderson</t>
  </si>
  <si>
    <t>Cale Rusch</t>
  </si>
  <si>
    <t>Chase Swenson</t>
  </si>
  <si>
    <t>Abigail Starkey</t>
  </si>
  <si>
    <t>Hailey Triske</t>
  </si>
  <si>
    <t>15-16</t>
  </si>
  <si>
    <t>Kelly Whipple</t>
  </si>
  <si>
    <t>Elizabeth Rittenour</t>
  </si>
  <si>
    <t>19-20</t>
  </si>
  <si>
    <t>Zoey Darwin</t>
  </si>
  <si>
    <t>Natalie Curtis</t>
  </si>
  <si>
    <t>Payton Rowley</t>
  </si>
  <si>
    <t>Kalli Triske</t>
  </si>
  <si>
    <t>McKenzie Mattice</t>
  </si>
  <si>
    <t>Aubrey Kiddle</t>
  </si>
  <si>
    <t>Allison Roberts</t>
  </si>
  <si>
    <t>Ashley Gorman</t>
  </si>
  <si>
    <t>Trista Rauma</t>
  </si>
  <si>
    <t>Gaby Silva</t>
  </si>
  <si>
    <t>Maddy Wallace</t>
  </si>
  <si>
    <t>Claire Jacobson</t>
  </si>
  <si>
    <t>13-14</t>
  </si>
  <si>
    <t>Jade Oelke</t>
  </si>
  <si>
    <t>Brittany Kreyer</t>
  </si>
  <si>
    <t>Brystal Beyer</t>
  </si>
  <si>
    <t>Zoe Skinner</t>
  </si>
  <si>
    <t>Total Singles Points Earned</t>
  </si>
  <si>
    <t>Total Doubles Points Earned</t>
  </si>
  <si>
    <t>Total Team Points Earned</t>
  </si>
  <si>
    <t>Scores</t>
  </si>
  <si>
    <t>Gm 1</t>
  </si>
  <si>
    <t>Gm 2</t>
  </si>
  <si>
    <t>Gm 3</t>
  </si>
  <si>
    <t>Gm 4</t>
  </si>
  <si>
    <t>Gm 5</t>
  </si>
  <si>
    <t>WYBT BOYS</t>
  </si>
  <si>
    <t>MJBT BOYS</t>
  </si>
  <si>
    <t>Games</t>
  </si>
  <si>
    <t>WYBT GIRLS</t>
  </si>
  <si>
    <t>MJBT GIRLS</t>
  </si>
  <si>
    <t>Total Doubles Pins</t>
  </si>
  <si>
    <t>Doubles Averages</t>
  </si>
  <si>
    <t>Total Boys Doubles Pins</t>
  </si>
  <si>
    <t>Boys Doubles Averages</t>
  </si>
  <si>
    <t>Total Girls Doubles Pins</t>
  </si>
  <si>
    <t>Girls Doubles Averages</t>
  </si>
  <si>
    <t>Total Singles Pins</t>
  </si>
  <si>
    <t>Singles Averages</t>
  </si>
  <si>
    <t>Total Boys Singles Pins</t>
  </si>
  <si>
    <t>Boys Singles Averages</t>
  </si>
  <si>
    <t>Total Team Pins</t>
  </si>
  <si>
    <t>Team Averages</t>
  </si>
  <si>
    <t>Total Girls Singles Pins</t>
  </si>
  <si>
    <t>Girls Singles Averages</t>
  </si>
  <si>
    <t>Total Boys Team Pins</t>
  </si>
  <si>
    <t>Boys Team Averages</t>
  </si>
  <si>
    <t>Total Girls Team Pins</t>
  </si>
  <si>
    <t>Girls Team Averages</t>
  </si>
  <si>
    <t>Girls</t>
  </si>
  <si>
    <t>Boys</t>
  </si>
  <si>
    <t>Name</t>
  </si>
  <si>
    <t>Total Pins</t>
  </si>
  <si>
    <t>Total</t>
  </si>
  <si>
    <t>Average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</si>
</sst>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-d"/>
    <numFmt numFmtId="165" formatCode="0.0"/>
  </numFmts>
  <fonts count="8">
    <font>
      <sz val="10.0"/>
      <color rgb="FF000000"/>
      <name val="Arial"/>
      <scheme val="minor"/>
    </font>
    <font>
      <color theme="1"/>
      <name val="Arial"/>
    </font>
    <font>
      <b/>
      <sz val="14.0"/>
      <color theme="1"/>
      <name val="Arial"/>
    </font>
    <font/>
    <font>
      <b/>
      <color theme="1"/>
      <name val="Arial"/>
    </font>
    <font>
      <color theme="1"/>
      <name val="Arial"/>
      <scheme val="minor"/>
    </font>
    <font>
      <sz val="35.0"/>
      <color theme="1"/>
      <name val="Arial"/>
    </font>
    <font>
      <b/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EA9999"/>
        <bgColor rgb="FFEA9999"/>
      </patternFill>
    </fill>
    <fill>
      <patternFill patternType="solid">
        <fgColor rgb="FFD9D2E9"/>
        <bgColor rgb="FFD9D2E9"/>
      </patternFill>
    </fill>
    <fill>
      <patternFill patternType="solid">
        <fgColor rgb="FFF3F3F3"/>
        <bgColor rgb="FFF3F3F3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rgb="FFFFFF00"/>
      </patternFill>
    </fill>
  </fills>
  <borders count="40">
    <border/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hair">
        <color rgb="FF000000"/>
      </left>
    </border>
    <border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</border>
    <border>
      <right style="thin">
        <color rgb="FF000000"/>
      </righ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  <bottom style="medium">
        <color rgb="FF000000"/>
      </bottom>
    </border>
    <border>
      <right style="thick">
        <color rgb="FF000000"/>
      </right>
      <top style="medium">
        <color rgb="FF000000"/>
      </top>
      <bottom style="medium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left style="dotted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left style="dotted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2" fillId="0" fontId="2" numFmtId="0" xfId="0" applyAlignment="1" applyBorder="1" applyFont="1">
      <alignment horizontal="center" vertical="bottom"/>
    </xf>
    <xf borderId="2" fillId="0" fontId="3" numFmtId="0" xfId="0" applyBorder="1" applyFont="1"/>
    <xf borderId="2" fillId="0" fontId="2" numFmtId="0" xfId="0" applyAlignment="1" applyBorder="1" applyFont="1">
      <alignment horizontal="center" readingOrder="0" vertical="bottom"/>
    </xf>
    <xf borderId="3" fillId="0" fontId="3" numFmtId="0" xfId="0" applyBorder="1" applyFont="1"/>
    <xf borderId="4" fillId="2" fontId="2" numFmtId="0" xfId="0" applyAlignment="1" applyBorder="1" applyFill="1" applyFont="1">
      <alignment horizontal="center" readingOrder="0" vertical="bottom"/>
    </xf>
    <xf borderId="5" fillId="0" fontId="3" numFmtId="0" xfId="0" applyBorder="1" applyFont="1"/>
    <xf borderId="6" fillId="0" fontId="3" numFmtId="0" xfId="0" applyBorder="1" applyFont="1"/>
    <xf borderId="1" fillId="0" fontId="2" numFmtId="0" xfId="0" applyAlignment="1" applyBorder="1" applyFont="1">
      <alignment horizontal="center" vertical="bottom"/>
    </xf>
    <xf borderId="0" fillId="0" fontId="2" numFmtId="0" xfId="0" applyAlignment="1" applyFont="1">
      <alignment horizontal="center" vertical="bottom"/>
    </xf>
    <xf borderId="7" fillId="0" fontId="1" numFmtId="0" xfId="0" applyAlignment="1" applyBorder="1" applyFont="1">
      <alignment horizontal="center" vertical="bottom"/>
    </xf>
    <xf borderId="0" fillId="0" fontId="4" numFmtId="0" xfId="0" applyAlignment="1" applyFont="1">
      <alignment horizontal="center" vertical="bottom"/>
    </xf>
    <xf borderId="8" fillId="3" fontId="4" numFmtId="0" xfId="0" applyAlignment="1" applyBorder="1" applyFill="1" applyFont="1">
      <alignment horizontal="center" vertical="bottom"/>
    </xf>
    <xf borderId="9" fillId="4" fontId="4" numFmtId="0" xfId="0" applyAlignment="1" applyBorder="1" applyFill="1" applyFont="1">
      <alignment horizontal="center" vertical="bottom"/>
    </xf>
    <xf borderId="10" fillId="2" fontId="4" numFmtId="0" xfId="0" applyAlignment="1" applyBorder="1" applyFont="1">
      <alignment horizontal="center" vertical="bottom"/>
    </xf>
    <xf borderId="11" fillId="0" fontId="3" numFmtId="0" xfId="0" applyBorder="1" applyFont="1"/>
    <xf borderId="12" fillId="2" fontId="4" numFmtId="0" xfId="0" applyAlignment="1" applyBorder="1" applyFont="1">
      <alignment horizontal="center" vertical="bottom"/>
    </xf>
    <xf borderId="7" fillId="0" fontId="1" numFmtId="0" xfId="0" applyAlignment="1" applyBorder="1" applyFont="1">
      <alignment vertical="bottom"/>
    </xf>
    <xf borderId="0" fillId="0" fontId="4" numFmtId="0" xfId="0" applyAlignment="1" applyFont="1">
      <alignment horizontal="center" readingOrder="0" vertical="bottom"/>
    </xf>
    <xf borderId="0" fillId="0" fontId="2" numFmtId="0" xfId="0" applyAlignment="1" applyFont="1">
      <alignment horizontal="center" readingOrder="0" vertical="bottom"/>
    </xf>
    <xf borderId="13" fillId="0" fontId="3" numFmtId="0" xfId="0" applyBorder="1" applyFont="1"/>
    <xf borderId="0" fillId="0" fontId="1" numFmtId="0" xfId="0" applyAlignment="1" applyFont="1">
      <alignment vertical="bottom"/>
    </xf>
    <xf borderId="7" fillId="0" fontId="1" numFmtId="0" xfId="0" applyAlignment="1" applyBorder="1" applyFont="1">
      <alignment horizontal="right" vertical="bottom"/>
    </xf>
    <xf borderId="0" fillId="5" fontId="1" numFmtId="0" xfId="0" applyAlignment="1" applyFill="1" applyFont="1">
      <alignment horizontal="center" vertical="bottom"/>
    </xf>
    <xf borderId="0" fillId="3" fontId="5" numFmtId="0" xfId="0" applyAlignment="1" applyFont="1">
      <alignment horizontal="center"/>
    </xf>
    <xf borderId="13" fillId="4" fontId="5" numFmtId="0" xfId="0" applyAlignment="1" applyBorder="1" applyFont="1">
      <alignment horizontal="center" readingOrder="0"/>
    </xf>
    <xf borderId="14" fillId="2" fontId="6" numFmtId="0" xfId="0" applyAlignment="1" applyBorder="1" applyFont="1">
      <alignment horizontal="center" vertical="center"/>
    </xf>
    <xf borderId="15" fillId="0" fontId="3" numFmtId="0" xfId="0" applyBorder="1" applyFont="1"/>
    <xf borderId="16" fillId="0" fontId="3" numFmtId="0" xfId="0" applyBorder="1" applyFont="1"/>
    <xf borderId="0" fillId="3" fontId="5" numFmtId="0" xfId="0" applyAlignment="1" applyFont="1">
      <alignment horizontal="center" readingOrder="0"/>
    </xf>
    <xf borderId="13" fillId="4" fontId="5" numFmtId="0" xfId="0" applyAlignment="1" applyBorder="1" applyFont="1">
      <alignment horizontal="center"/>
    </xf>
    <xf borderId="14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7" fillId="0" fontId="5" numFmtId="0" xfId="0" applyBorder="1" applyFont="1"/>
    <xf borderId="13" fillId="0" fontId="5" numFmtId="0" xfId="0" applyBorder="1" applyFont="1"/>
    <xf borderId="7" fillId="0" fontId="1" numFmtId="164" xfId="0" applyAlignment="1" applyBorder="1" applyFont="1" applyNumberFormat="1">
      <alignment horizontal="right" vertical="bottom"/>
    </xf>
    <xf borderId="0" fillId="6" fontId="5" numFmtId="0" xfId="0" applyAlignment="1" applyFill="1" applyFont="1">
      <alignment horizontal="center"/>
    </xf>
    <xf borderId="13" fillId="6" fontId="5" numFmtId="0" xfId="0" applyAlignment="1" applyBorder="1" applyFont="1">
      <alignment horizontal="center"/>
    </xf>
    <xf borderId="7" fillId="0" fontId="1" numFmtId="164" xfId="0" applyAlignment="1" applyBorder="1" applyFont="1" applyNumberFormat="1">
      <alignment vertical="bottom"/>
    </xf>
    <xf borderId="20" fillId="0" fontId="5" numFmtId="0" xfId="0" applyBorder="1" applyFont="1"/>
    <xf borderId="21" fillId="0" fontId="5" numFmtId="0" xfId="0" applyBorder="1" applyFont="1"/>
    <xf borderId="21" fillId="6" fontId="5" numFmtId="0" xfId="0" applyAlignment="1" applyBorder="1" applyFont="1">
      <alignment horizontal="center"/>
    </xf>
    <xf borderId="22" fillId="6" fontId="5" numFmtId="0" xfId="0" applyAlignment="1" applyBorder="1" applyFont="1">
      <alignment horizontal="center"/>
    </xf>
    <xf borderId="17" fillId="2" fontId="2" numFmtId="0" xfId="0" applyAlignment="1" applyBorder="1" applyFont="1">
      <alignment horizontal="center" readingOrder="0" vertical="bottom"/>
    </xf>
    <xf borderId="8" fillId="0" fontId="3" numFmtId="0" xfId="0" applyBorder="1" applyFont="1"/>
    <xf borderId="8" fillId="3" fontId="7" numFmtId="0" xfId="0" applyAlignment="1" applyBorder="1" applyFont="1">
      <alignment horizontal="center"/>
    </xf>
    <xf borderId="19" fillId="4" fontId="7" numFmtId="0" xfId="0" applyAlignment="1" applyBorder="1" applyFont="1">
      <alignment horizontal="center"/>
    </xf>
    <xf borderId="23" fillId="2" fontId="2" numFmtId="0" xfId="0" applyAlignment="1" applyBorder="1" applyFont="1">
      <alignment horizontal="center" readingOrder="0" vertical="bottom"/>
    </xf>
    <xf borderId="24" fillId="0" fontId="3" numFmtId="0" xfId="0" applyBorder="1" applyFont="1"/>
    <xf borderId="24" fillId="3" fontId="7" numFmtId="0" xfId="0" applyAlignment="1" applyBorder="1" applyFont="1">
      <alignment horizontal="center"/>
    </xf>
    <xf borderId="24" fillId="4" fontId="7" numFmtId="0" xfId="0" applyAlignment="1" applyBorder="1" applyFont="1">
      <alignment horizontal="center"/>
    </xf>
    <xf borderId="8" fillId="3" fontId="4" numFmtId="0" xfId="0" applyAlignment="1" applyBorder="1" applyFont="1">
      <alignment horizontal="center" readingOrder="0" vertical="bottom"/>
    </xf>
    <xf borderId="9" fillId="4" fontId="4" numFmtId="0" xfId="0" applyAlignment="1" applyBorder="1" applyFont="1">
      <alignment horizontal="center" readingOrder="0" vertical="bottom"/>
    </xf>
    <xf borderId="0" fillId="0" fontId="5" numFmtId="0" xfId="0" applyAlignment="1" applyFont="1">
      <alignment readingOrder="0"/>
    </xf>
    <xf borderId="0" fillId="4" fontId="5" numFmtId="0" xfId="0" applyAlignment="1" applyFont="1">
      <alignment horizontal="center" readingOrder="0"/>
    </xf>
    <xf borderId="8" fillId="4" fontId="4" numFmtId="0" xfId="0" applyAlignment="1" applyBorder="1" applyFont="1">
      <alignment horizontal="center" vertical="bottom"/>
    </xf>
    <xf borderId="0" fillId="4" fontId="5" numFmtId="0" xfId="0" applyAlignment="1" applyFont="1">
      <alignment horizontal="center"/>
    </xf>
    <xf borderId="0" fillId="0" fontId="5" numFmtId="0" xfId="0" applyFont="1"/>
    <xf borderId="21" fillId="0" fontId="3" numFmtId="0" xfId="0" applyBorder="1" applyFont="1"/>
    <xf borderId="0" fillId="0" fontId="7" numFmtId="0" xfId="0" applyAlignment="1" applyFont="1">
      <alignment horizontal="center" readingOrder="0"/>
    </xf>
    <xf borderId="25" fillId="3" fontId="7" numFmtId="0" xfId="0" applyAlignment="1" applyBorder="1" applyFont="1">
      <alignment horizontal="center"/>
    </xf>
    <xf borderId="26" fillId="0" fontId="3" numFmtId="0" xfId="0" applyBorder="1" applyFont="1"/>
    <xf borderId="27" fillId="4" fontId="7" numFmtId="0" xfId="0" applyAlignment="1" applyBorder="1" applyFont="1">
      <alignment horizontal="center"/>
    </xf>
    <xf borderId="27" fillId="0" fontId="3" numFmtId="0" xfId="0" applyBorder="1" applyFont="1"/>
    <xf borderId="28" fillId="0" fontId="3" numFmtId="0" xfId="0" applyBorder="1" applyFont="1"/>
    <xf borderId="25" fillId="3" fontId="7" numFmtId="165" xfId="0" applyAlignment="1" applyBorder="1" applyFont="1" applyNumberFormat="1">
      <alignment horizontal="center"/>
    </xf>
    <xf borderId="27" fillId="4" fontId="7" numFmtId="165" xfId="0" applyAlignment="1" applyBorder="1" applyFont="1" applyNumberFormat="1">
      <alignment horizontal="center"/>
    </xf>
    <xf borderId="29" fillId="3" fontId="7" numFmtId="0" xfId="0" applyAlignment="1" applyBorder="1" applyFont="1">
      <alignment horizontal="center"/>
    </xf>
    <xf borderId="29" fillId="4" fontId="7" numFmtId="0" xfId="0" applyAlignment="1" applyBorder="1" applyFont="1">
      <alignment horizontal="center"/>
    </xf>
    <xf borderId="29" fillId="3" fontId="7" numFmtId="165" xfId="0" applyAlignment="1" applyBorder="1" applyFont="1" applyNumberFormat="1">
      <alignment horizontal="center"/>
    </xf>
    <xf borderId="29" fillId="4" fontId="7" numFmtId="165" xfId="0" applyAlignment="1" applyBorder="1" applyFont="1" applyNumberFormat="1">
      <alignment horizontal="center"/>
    </xf>
    <xf borderId="8" fillId="4" fontId="7" numFmtId="0" xfId="0" applyAlignment="1" applyBorder="1" applyFont="1">
      <alignment horizontal="center"/>
    </xf>
    <xf borderId="30" fillId="0" fontId="7" numFmtId="0" xfId="0" applyAlignment="1" applyBorder="1" applyFont="1">
      <alignment horizontal="center" readingOrder="0"/>
    </xf>
    <xf borderId="31" fillId="0" fontId="3" numFmtId="0" xfId="0" applyBorder="1" applyFont="1"/>
    <xf borderId="32" fillId="0" fontId="3" numFmtId="0" xfId="0" applyBorder="1" applyFont="1"/>
    <xf borderId="0" fillId="0" fontId="5" numFmtId="0" xfId="0" applyAlignment="1" applyFont="1">
      <alignment horizontal="center"/>
    </xf>
    <xf borderId="33" fillId="0" fontId="5" numFmtId="0" xfId="0" applyAlignment="1" applyBorder="1" applyFont="1">
      <alignment horizontal="center" readingOrder="0"/>
    </xf>
    <xf borderId="0" fillId="0" fontId="5" numFmtId="0" xfId="0" applyAlignment="1" applyFont="1">
      <alignment horizontal="center" readingOrder="0"/>
    </xf>
    <xf borderId="34" fillId="0" fontId="5" numFmtId="0" xfId="0" applyAlignment="1" applyBorder="1" applyFont="1">
      <alignment horizontal="center" readingOrder="0"/>
    </xf>
    <xf borderId="35" fillId="0" fontId="5" numFmtId="0" xfId="0" applyAlignment="1" applyBorder="1" applyFont="1">
      <alignment horizontal="center" readingOrder="0"/>
    </xf>
    <xf borderId="33" fillId="7" fontId="5" numFmtId="0" xfId="0" applyAlignment="1" applyBorder="1" applyFill="1" applyFont="1">
      <alignment horizontal="center"/>
    </xf>
    <xf borderId="0" fillId="7" fontId="5" numFmtId="0" xfId="0" applyAlignment="1" applyFont="1">
      <alignment horizontal="center" readingOrder="0"/>
    </xf>
    <xf borderId="34" fillId="7" fontId="5" numFmtId="0" xfId="0" applyAlignment="1" applyBorder="1" applyFont="1">
      <alignment horizontal="center"/>
    </xf>
    <xf borderId="35" fillId="7" fontId="5" numFmtId="0" xfId="0" applyAlignment="1" applyBorder="1" applyFont="1">
      <alignment horizontal="center" readingOrder="0"/>
    </xf>
    <xf borderId="35" fillId="7" fontId="5" numFmtId="0" xfId="0" applyAlignment="1" applyBorder="1" applyFont="1">
      <alignment horizontal="center"/>
    </xf>
    <xf borderId="33" fillId="0" fontId="5" numFmtId="0" xfId="0" applyAlignment="1" applyBorder="1" applyFont="1">
      <alignment horizontal="center"/>
    </xf>
    <xf borderId="34" fillId="0" fontId="5" numFmtId="0" xfId="0" applyAlignment="1" applyBorder="1" applyFont="1">
      <alignment horizontal="center"/>
    </xf>
    <xf borderId="35" fillId="0" fontId="5" numFmtId="0" xfId="0" applyAlignment="1" applyBorder="1" applyFont="1">
      <alignment horizontal="center"/>
    </xf>
    <xf borderId="36" fillId="0" fontId="5" numFmtId="0" xfId="0" applyAlignment="1" applyBorder="1" applyFont="1">
      <alignment horizontal="center"/>
    </xf>
    <xf borderId="37" fillId="0" fontId="5" numFmtId="0" xfId="0" applyAlignment="1" applyBorder="1" applyFont="1">
      <alignment horizontal="center" readingOrder="0"/>
    </xf>
    <xf borderId="37" fillId="0" fontId="5" numFmtId="0" xfId="0" applyAlignment="1" applyBorder="1" applyFont="1">
      <alignment horizontal="center"/>
    </xf>
    <xf borderId="38" fillId="0" fontId="5" numFmtId="0" xfId="0" applyAlignment="1" applyBorder="1" applyFont="1">
      <alignment horizontal="center"/>
    </xf>
    <xf borderId="39" fillId="0" fontId="5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75"/>
    <col customWidth="1" min="2" max="2" width="16.0"/>
    <col customWidth="1" min="3" max="3" width="15.13"/>
    <col customWidth="1" min="4" max="4" width="9.5"/>
    <col customWidth="1" min="5" max="5" width="9.88"/>
    <col customWidth="1" min="6" max="6" width="5.25"/>
    <col customWidth="1" min="7" max="7" width="16.0"/>
    <col customWidth="1" min="8" max="8" width="15.5"/>
    <col customWidth="1" min="9" max="9" width="14.0"/>
    <col customWidth="1" min="10" max="10" width="16.75"/>
    <col customWidth="1" min="11" max="11" width="8.88"/>
    <col customWidth="1" min="12" max="12" width="8.75"/>
    <col customWidth="1" min="13" max="13" width="5.25"/>
    <col customWidth="1" min="14" max="14" width="16.0"/>
    <col customWidth="1" min="15" max="15" width="15.13"/>
  </cols>
  <sheetData>
    <row r="1">
      <c r="A1" s="1"/>
      <c r="B1" s="2" t="s">
        <v>0</v>
      </c>
      <c r="C1" s="3"/>
      <c r="D1" s="4" t="s">
        <v>1</v>
      </c>
      <c r="E1" s="5"/>
      <c r="G1" s="6" t="s">
        <v>2</v>
      </c>
      <c r="H1" s="7"/>
      <c r="I1" s="7"/>
      <c r="J1" s="8"/>
      <c r="M1" s="9" t="s">
        <v>3</v>
      </c>
      <c r="N1" s="3"/>
      <c r="O1" s="3"/>
      <c r="P1" s="3"/>
      <c r="Q1" s="5"/>
      <c r="R1" s="10"/>
    </row>
    <row r="2">
      <c r="A2" s="11" t="s">
        <v>4</v>
      </c>
      <c r="B2" s="12" t="s">
        <v>5</v>
      </c>
      <c r="C2" s="12" t="s">
        <v>6</v>
      </c>
      <c r="D2" s="13" t="s">
        <v>5</v>
      </c>
      <c r="E2" s="14" t="s">
        <v>6</v>
      </c>
      <c r="G2" s="15" t="s">
        <v>5</v>
      </c>
      <c r="H2" s="16"/>
      <c r="I2" s="17" t="s">
        <v>6</v>
      </c>
      <c r="J2" s="16"/>
      <c r="M2" s="18" t="s">
        <v>4</v>
      </c>
      <c r="N2" s="19" t="s">
        <v>5</v>
      </c>
      <c r="O2" s="19" t="s">
        <v>6</v>
      </c>
      <c r="P2" s="20" t="s">
        <v>1</v>
      </c>
      <c r="Q2" s="21"/>
      <c r="R2" s="22"/>
    </row>
    <row r="3">
      <c r="A3" s="23">
        <v>3.0</v>
      </c>
      <c r="B3" s="24" t="s">
        <v>7</v>
      </c>
      <c r="C3" s="24" t="s">
        <v>8</v>
      </c>
      <c r="D3" s="25"/>
      <c r="E3" s="26">
        <v>1.0</v>
      </c>
      <c r="G3" s="27">
        <f>D25+K25+P27</f>
        <v>57</v>
      </c>
      <c r="H3" s="28"/>
      <c r="I3" s="27">
        <f>E25+L25+Q27</f>
        <v>23</v>
      </c>
      <c r="J3" s="29"/>
      <c r="M3" s="18" t="s">
        <v>9</v>
      </c>
      <c r="N3" s="24" t="s">
        <v>10</v>
      </c>
      <c r="O3" s="24" t="s">
        <v>8</v>
      </c>
      <c r="P3" s="13" t="s">
        <v>5</v>
      </c>
      <c r="Q3" s="14" t="s">
        <v>6</v>
      </c>
    </row>
    <row r="4">
      <c r="A4" s="23">
        <v>4.0</v>
      </c>
      <c r="B4" s="24" t="s">
        <v>11</v>
      </c>
      <c r="C4" s="24" t="s">
        <v>12</v>
      </c>
      <c r="D4" s="30">
        <v>1.0</v>
      </c>
      <c r="E4" s="31"/>
      <c r="G4" s="32"/>
      <c r="H4" s="28"/>
      <c r="I4" s="32"/>
      <c r="J4" s="29"/>
      <c r="M4" s="18"/>
      <c r="N4" s="24" t="s">
        <v>13</v>
      </c>
      <c r="O4" s="24" t="s">
        <v>14</v>
      </c>
      <c r="P4" s="30">
        <v>10.0</v>
      </c>
      <c r="Q4" s="31"/>
    </row>
    <row r="5">
      <c r="A5" s="23">
        <v>7.0</v>
      </c>
      <c r="B5" s="24" t="s">
        <v>15</v>
      </c>
      <c r="C5" s="24" t="s">
        <v>16</v>
      </c>
      <c r="D5" s="30">
        <v>1.0</v>
      </c>
      <c r="E5" s="31"/>
      <c r="G5" s="32"/>
      <c r="H5" s="28"/>
      <c r="I5" s="32"/>
      <c r="J5" s="29"/>
      <c r="M5" s="18"/>
      <c r="N5" s="24" t="s">
        <v>17</v>
      </c>
      <c r="O5" s="24" t="s">
        <v>16</v>
      </c>
      <c r="Q5" s="21"/>
    </row>
    <row r="6">
      <c r="A6" s="23">
        <v>8.0</v>
      </c>
      <c r="B6" s="24" t="s">
        <v>18</v>
      </c>
      <c r="C6" s="24" t="s">
        <v>19</v>
      </c>
      <c r="D6" s="30">
        <v>1.0</v>
      </c>
      <c r="E6" s="31"/>
      <c r="G6" s="33"/>
      <c r="H6" s="34"/>
      <c r="I6" s="33"/>
      <c r="J6" s="35"/>
      <c r="M6" s="36"/>
      <c r="N6" s="24" t="s">
        <v>20</v>
      </c>
      <c r="O6" s="24" t="s">
        <v>12</v>
      </c>
      <c r="Q6" s="21"/>
      <c r="R6" s="22"/>
      <c r="S6" s="22"/>
      <c r="T6" s="22"/>
      <c r="U6" s="22"/>
      <c r="V6" s="22"/>
      <c r="W6" s="22"/>
    </row>
    <row r="7">
      <c r="A7" s="23">
        <v>11.0</v>
      </c>
      <c r="B7" s="24" t="s">
        <v>13</v>
      </c>
      <c r="C7" s="24" t="s">
        <v>21</v>
      </c>
      <c r="D7" s="30">
        <v>1.0</v>
      </c>
      <c r="E7" s="31"/>
      <c r="M7" s="36"/>
      <c r="N7" s="24" t="s">
        <v>11</v>
      </c>
      <c r="O7" s="24" t="s">
        <v>21</v>
      </c>
      <c r="Q7" s="21"/>
    </row>
    <row r="8">
      <c r="A8" s="23">
        <v>12.0</v>
      </c>
      <c r="B8" s="24" t="s">
        <v>17</v>
      </c>
      <c r="C8" s="24" t="s">
        <v>22</v>
      </c>
      <c r="D8" s="30">
        <v>1.0</v>
      </c>
      <c r="E8" s="31"/>
      <c r="M8" s="36"/>
      <c r="Q8" s="37"/>
    </row>
    <row r="9">
      <c r="A9" s="23">
        <v>15.0</v>
      </c>
      <c r="B9" s="24" t="s">
        <v>10</v>
      </c>
      <c r="C9" s="24" t="s">
        <v>14</v>
      </c>
      <c r="D9" s="30">
        <v>1.0</v>
      </c>
      <c r="E9" s="31"/>
      <c r="F9" s="1"/>
      <c r="G9" s="2" t="s">
        <v>23</v>
      </c>
      <c r="H9" s="3"/>
      <c r="I9" s="3"/>
      <c r="J9" s="3"/>
      <c r="K9" s="4" t="s">
        <v>1</v>
      </c>
      <c r="L9" s="5"/>
      <c r="M9" s="18" t="s">
        <v>24</v>
      </c>
      <c r="N9" s="24" t="s">
        <v>18</v>
      </c>
      <c r="O9" s="24" t="s">
        <v>25</v>
      </c>
      <c r="P9" s="30">
        <v>10.0</v>
      </c>
      <c r="Q9" s="31"/>
    </row>
    <row r="10">
      <c r="A10" s="23">
        <v>16.0</v>
      </c>
      <c r="B10" s="24" t="s">
        <v>26</v>
      </c>
      <c r="C10" s="24" t="s">
        <v>25</v>
      </c>
      <c r="D10" s="30">
        <v>1.0</v>
      </c>
      <c r="E10" s="31"/>
      <c r="F10" s="11" t="s">
        <v>4</v>
      </c>
      <c r="G10" s="12" t="s">
        <v>5</v>
      </c>
      <c r="I10" s="12" t="s">
        <v>6</v>
      </c>
      <c r="K10" s="13" t="s">
        <v>5</v>
      </c>
      <c r="L10" s="14" t="s">
        <v>6</v>
      </c>
      <c r="M10" s="36"/>
      <c r="N10" s="24" t="s">
        <v>26</v>
      </c>
      <c r="O10" s="24" t="s">
        <v>19</v>
      </c>
      <c r="Q10" s="21"/>
    </row>
    <row r="11">
      <c r="A11" s="23">
        <v>19.0</v>
      </c>
      <c r="B11" s="24" t="s">
        <v>27</v>
      </c>
      <c r="C11" s="24" t="s">
        <v>28</v>
      </c>
      <c r="D11" s="30">
        <v>1.0</v>
      </c>
      <c r="E11" s="31"/>
      <c r="F11" s="38">
        <v>44989.0</v>
      </c>
      <c r="G11" s="24" t="s">
        <v>29</v>
      </c>
      <c r="H11" s="24" t="s">
        <v>18</v>
      </c>
      <c r="I11" s="24" t="s">
        <v>25</v>
      </c>
      <c r="J11" s="24" t="s">
        <v>19</v>
      </c>
      <c r="K11" s="30">
        <v>2.0</v>
      </c>
      <c r="L11" s="31"/>
      <c r="M11" s="36"/>
      <c r="N11" s="24" t="s">
        <v>29</v>
      </c>
      <c r="O11" s="24" t="s">
        <v>30</v>
      </c>
      <c r="Q11" s="21"/>
    </row>
    <row r="12">
      <c r="A12" s="23">
        <v>20.0</v>
      </c>
      <c r="B12" s="24" t="s">
        <v>29</v>
      </c>
      <c r="C12" s="24" t="s">
        <v>30</v>
      </c>
      <c r="D12" s="25"/>
      <c r="E12" s="26">
        <v>1.0</v>
      </c>
      <c r="F12" s="38">
        <v>45115.0</v>
      </c>
      <c r="G12" s="24" t="s">
        <v>7</v>
      </c>
      <c r="H12" s="24" t="s">
        <v>17</v>
      </c>
      <c r="I12" s="24" t="s">
        <v>22</v>
      </c>
      <c r="J12" s="24" t="s">
        <v>30</v>
      </c>
      <c r="K12" s="30">
        <v>2.0</v>
      </c>
      <c r="L12" s="31"/>
      <c r="M12" s="36"/>
      <c r="N12" s="24" t="s">
        <v>27</v>
      </c>
      <c r="O12" s="24" t="s">
        <v>22</v>
      </c>
      <c r="Q12" s="21"/>
    </row>
    <row r="13">
      <c r="A13" s="18"/>
      <c r="B13" s="12" t="s">
        <v>5</v>
      </c>
      <c r="C13" s="12" t="s">
        <v>6</v>
      </c>
      <c r="D13" s="39">
        <f t="shared" ref="D13:E13" si="1">sum(D3:D12)</f>
        <v>8</v>
      </c>
      <c r="E13" s="40">
        <f t="shared" si="1"/>
        <v>2</v>
      </c>
      <c r="F13" s="38">
        <v>45242.0</v>
      </c>
      <c r="G13" s="24" t="s">
        <v>11</v>
      </c>
      <c r="H13" s="24" t="s">
        <v>10</v>
      </c>
      <c r="I13" s="24" t="s">
        <v>28</v>
      </c>
      <c r="J13" s="24" t="s">
        <v>14</v>
      </c>
      <c r="K13" s="30">
        <v>2.0</v>
      </c>
      <c r="L13" s="31"/>
      <c r="M13" s="36"/>
      <c r="N13" s="24" t="s">
        <v>7</v>
      </c>
      <c r="O13" s="24" t="s">
        <v>28</v>
      </c>
      <c r="Q13" s="21"/>
    </row>
    <row r="14">
      <c r="A14" s="23">
        <v>5.0</v>
      </c>
      <c r="B14" s="24" t="s">
        <v>31</v>
      </c>
      <c r="C14" s="24" t="s">
        <v>32</v>
      </c>
      <c r="D14" s="30">
        <v>1.0</v>
      </c>
      <c r="E14" s="31"/>
      <c r="F14" s="23" t="s">
        <v>33</v>
      </c>
      <c r="G14" s="24" t="s">
        <v>20</v>
      </c>
      <c r="H14" s="24" t="s">
        <v>27</v>
      </c>
      <c r="I14" s="24" t="s">
        <v>21</v>
      </c>
      <c r="J14" s="24" t="s">
        <v>16</v>
      </c>
      <c r="K14" s="25"/>
      <c r="L14" s="26">
        <v>2.0</v>
      </c>
      <c r="M14" s="36"/>
      <c r="P14" s="39">
        <f t="shared" ref="P14:Q14" si="2">P4+P9</f>
        <v>20</v>
      </c>
      <c r="Q14" s="40">
        <f t="shared" si="2"/>
        <v>0</v>
      </c>
    </row>
    <row r="15">
      <c r="A15" s="23">
        <v>6.0</v>
      </c>
      <c r="B15" s="24" t="s">
        <v>34</v>
      </c>
      <c r="C15" s="24" t="s">
        <v>35</v>
      </c>
      <c r="D15" s="30">
        <v>1.0</v>
      </c>
      <c r="E15" s="31"/>
      <c r="F15" s="23" t="s">
        <v>36</v>
      </c>
      <c r="G15" s="24" t="s">
        <v>13</v>
      </c>
      <c r="H15" s="24" t="s">
        <v>26</v>
      </c>
      <c r="I15" s="24" t="s">
        <v>8</v>
      </c>
      <c r="J15" s="24" t="s">
        <v>12</v>
      </c>
      <c r="K15" s="25"/>
      <c r="L15" s="26">
        <v>2.0</v>
      </c>
      <c r="M15" s="18" t="s">
        <v>33</v>
      </c>
      <c r="N15" s="24" t="s">
        <v>37</v>
      </c>
      <c r="O15" s="24" t="s">
        <v>32</v>
      </c>
      <c r="P15" s="30">
        <v>10.0</v>
      </c>
      <c r="Q15" s="31"/>
    </row>
    <row r="16">
      <c r="A16" s="23">
        <v>9.0</v>
      </c>
      <c r="B16" s="24" t="s">
        <v>38</v>
      </c>
      <c r="C16" s="24" t="s">
        <v>39</v>
      </c>
      <c r="D16" s="30">
        <v>1.0</v>
      </c>
      <c r="E16" s="31"/>
      <c r="F16" s="18"/>
      <c r="G16" s="22"/>
      <c r="H16" s="22"/>
      <c r="I16" s="22"/>
      <c r="J16" s="22"/>
      <c r="K16" s="39">
        <f t="shared" ref="K16:L16" si="3">sum(K11:K15)</f>
        <v>6</v>
      </c>
      <c r="L16" s="40">
        <f t="shared" si="3"/>
        <v>4</v>
      </c>
      <c r="M16" s="18"/>
      <c r="N16" s="24" t="s">
        <v>38</v>
      </c>
      <c r="O16" s="24" t="s">
        <v>40</v>
      </c>
      <c r="Q16" s="21"/>
    </row>
    <row r="17">
      <c r="A17" s="23">
        <v>10.0</v>
      </c>
      <c r="B17" s="24" t="s">
        <v>41</v>
      </c>
      <c r="C17" s="24" t="s">
        <v>40</v>
      </c>
      <c r="D17" s="25"/>
      <c r="E17" s="26">
        <v>1.0</v>
      </c>
      <c r="F17" s="41">
        <v>45052.0</v>
      </c>
      <c r="G17" s="24" t="s">
        <v>42</v>
      </c>
      <c r="H17" s="24" t="s">
        <v>43</v>
      </c>
      <c r="I17" s="24" t="s">
        <v>44</v>
      </c>
      <c r="J17" s="24" t="s">
        <v>45</v>
      </c>
      <c r="K17" s="25"/>
      <c r="L17" s="26">
        <v>2.0</v>
      </c>
      <c r="M17" s="36"/>
      <c r="N17" s="24" t="s">
        <v>46</v>
      </c>
      <c r="O17" s="24" t="s">
        <v>45</v>
      </c>
      <c r="Q17" s="21"/>
    </row>
    <row r="18">
      <c r="A18" s="23">
        <v>13.0</v>
      </c>
      <c r="B18" s="24" t="s">
        <v>42</v>
      </c>
      <c r="C18" s="24" t="s">
        <v>45</v>
      </c>
      <c r="D18" s="30">
        <v>1.0</v>
      </c>
      <c r="E18" s="31"/>
      <c r="F18" s="41">
        <v>45179.0</v>
      </c>
      <c r="G18" s="24" t="s">
        <v>34</v>
      </c>
      <c r="H18" s="24" t="s">
        <v>46</v>
      </c>
      <c r="I18" s="24" t="s">
        <v>47</v>
      </c>
      <c r="J18" s="24" t="s">
        <v>48</v>
      </c>
      <c r="K18" s="30">
        <v>2.0</v>
      </c>
      <c r="L18" s="31"/>
      <c r="M18" s="36"/>
      <c r="N18" s="24" t="s">
        <v>34</v>
      </c>
      <c r="O18" s="24" t="s">
        <v>35</v>
      </c>
      <c r="Q18" s="21"/>
    </row>
    <row r="19">
      <c r="A19" s="23">
        <v>14.0</v>
      </c>
      <c r="B19" s="24" t="s">
        <v>43</v>
      </c>
      <c r="C19" s="24" t="s">
        <v>48</v>
      </c>
      <c r="D19" s="30">
        <v>1.0</v>
      </c>
      <c r="E19" s="31"/>
      <c r="F19" s="18" t="s">
        <v>49</v>
      </c>
      <c r="G19" s="24" t="s">
        <v>41</v>
      </c>
      <c r="H19" s="24" t="s">
        <v>50</v>
      </c>
      <c r="I19" s="24" t="s">
        <v>39</v>
      </c>
      <c r="J19" s="24" t="s">
        <v>35</v>
      </c>
      <c r="K19" s="25"/>
      <c r="L19" s="26">
        <v>2.0</v>
      </c>
      <c r="M19" s="36"/>
      <c r="N19" s="24" t="s">
        <v>31</v>
      </c>
      <c r="O19" s="24" t="s">
        <v>39</v>
      </c>
      <c r="Q19" s="21"/>
    </row>
    <row r="20">
      <c r="A20" s="23">
        <v>17.0</v>
      </c>
      <c r="B20" s="24" t="s">
        <v>46</v>
      </c>
      <c r="C20" s="24" t="s">
        <v>51</v>
      </c>
      <c r="D20" s="30">
        <v>1.0</v>
      </c>
      <c r="E20" s="31"/>
      <c r="F20" s="18" t="s">
        <v>24</v>
      </c>
      <c r="G20" s="24" t="s">
        <v>31</v>
      </c>
      <c r="H20" s="24" t="s">
        <v>52</v>
      </c>
      <c r="I20" s="24" t="s">
        <v>32</v>
      </c>
      <c r="J20" s="24" t="s">
        <v>40</v>
      </c>
      <c r="K20" s="25"/>
      <c r="L20" s="26">
        <v>2.0</v>
      </c>
      <c r="M20" s="36"/>
      <c r="Q20" s="37"/>
    </row>
    <row r="21">
      <c r="A21" s="23">
        <v>18.0</v>
      </c>
      <c r="B21" s="24" t="s">
        <v>37</v>
      </c>
      <c r="C21" s="24" t="s">
        <v>53</v>
      </c>
      <c r="D21" s="30">
        <v>1.0</v>
      </c>
      <c r="E21" s="31"/>
      <c r="F21" s="18" t="s">
        <v>9</v>
      </c>
      <c r="G21" s="24" t="s">
        <v>37</v>
      </c>
      <c r="H21" s="24" t="s">
        <v>38</v>
      </c>
      <c r="I21" s="24" t="s">
        <v>51</v>
      </c>
      <c r="J21" s="24" t="s">
        <v>53</v>
      </c>
      <c r="K21" s="30">
        <v>2.0</v>
      </c>
      <c r="L21" s="31"/>
      <c r="M21" s="18" t="s">
        <v>36</v>
      </c>
      <c r="N21" s="24" t="s">
        <v>42</v>
      </c>
      <c r="O21" s="24" t="s">
        <v>47</v>
      </c>
      <c r="P21" s="25"/>
      <c r="Q21" s="26">
        <v>10.0</v>
      </c>
    </row>
    <row r="22">
      <c r="A22" s="23">
        <v>21.0</v>
      </c>
      <c r="B22" s="24" t="s">
        <v>52</v>
      </c>
      <c r="C22" s="24" t="s">
        <v>47</v>
      </c>
      <c r="D22" s="30">
        <v>1.0</v>
      </c>
      <c r="E22" s="31"/>
      <c r="F22" s="42"/>
      <c r="G22" s="43"/>
      <c r="H22" s="43"/>
      <c r="I22" s="43"/>
      <c r="J22" s="43"/>
      <c r="K22" s="44">
        <f t="shared" ref="K22:L22" si="4">sum(K17:K21)</f>
        <v>4</v>
      </c>
      <c r="L22" s="45">
        <f t="shared" si="4"/>
        <v>6</v>
      </c>
      <c r="M22" s="18"/>
      <c r="N22" s="24" t="s">
        <v>43</v>
      </c>
      <c r="O22" s="24" t="s">
        <v>48</v>
      </c>
      <c r="Q22" s="21"/>
    </row>
    <row r="23">
      <c r="A23" s="23">
        <v>22.0</v>
      </c>
      <c r="B23" s="24" t="s">
        <v>50</v>
      </c>
      <c r="C23" s="24" t="s">
        <v>44</v>
      </c>
      <c r="D23" s="30">
        <v>1.0</v>
      </c>
      <c r="E23" s="31"/>
      <c r="M23" s="36"/>
      <c r="N23" s="24" t="s">
        <v>50</v>
      </c>
      <c r="O23" s="24" t="s">
        <v>51</v>
      </c>
      <c r="Q23" s="21"/>
    </row>
    <row r="24">
      <c r="A24" s="42"/>
      <c r="B24" s="43"/>
      <c r="C24" s="43"/>
      <c r="D24" s="44">
        <f t="shared" ref="D24:E24" si="5">sum(D14:D23)</f>
        <v>9</v>
      </c>
      <c r="E24" s="45">
        <f t="shared" si="5"/>
        <v>1</v>
      </c>
      <c r="M24" s="36"/>
      <c r="N24" s="24" t="s">
        <v>41</v>
      </c>
      <c r="O24" s="24" t="s">
        <v>53</v>
      </c>
      <c r="Q24" s="21"/>
    </row>
    <row r="25">
      <c r="A25" s="46" t="s">
        <v>54</v>
      </c>
      <c r="B25" s="47"/>
      <c r="C25" s="47"/>
      <c r="D25" s="48">
        <f t="shared" ref="D25:E25" si="6">D24+D13</f>
        <v>17</v>
      </c>
      <c r="E25" s="49">
        <f t="shared" si="6"/>
        <v>3</v>
      </c>
      <c r="H25" s="50" t="s">
        <v>55</v>
      </c>
      <c r="I25" s="51"/>
      <c r="J25" s="51"/>
      <c r="K25" s="52">
        <f t="shared" ref="K25:L25" si="7">K16+K22</f>
        <v>10</v>
      </c>
      <c r="L25" s="53">
        <f t="shared" si="7"/>
        <v>10</v>
      </c>
      <c r="M25" s="36"/>
      <c r="N25" s="24" t="s">
        <v>52</v>
      </c>
      <c r="O25" s="24" t="s">
        <v>44</v>
      </c>
      <c r="Q25" s="21"/>
    </row>
    <row r="26">
      <c r="M26" s="42"/>
      <c r="N26" s="43"/>
      <c r="O26" s="43"/>
      <c r="P26" s="44">
        <f t="shared" ref="P26:Q26" si="8">P15+P21</f>
        <v>10</v>
      </c>
      <c r="Q26" s="45">
        <f t="shared" si="8"/>
        <v>10</v>
      </c>
    </row>
    <row r="27">
      <c r="M27" s="46" t="s">
        <v>56</v>
      </c>
      <c r="N27" s="47"/>
      <c r="O27" s="47"/>
      <c r="P27" s="48">
        <f t="shared" ref="P27:Q27" si="9">P21+P15+P9+P4</f>
        <v>30</v>
      </c>
      <c r="Q27" s="49">
        <f t="shared" si="9"/>
        <v>10</v>
      </c>
    </row>
  </sheetData>
  <mergeCells count="24">
    <mergeCell ref="B1:C1"/>
    <mergeCell ref="D1:E1"/>
    <mergeCell ref="G1:J1"/>
    <mergeCell ref="M1:Q1"/>
    <mergeCell ref="G2:H2"/>
    <mergeCell ref="I2:J2"/>
    <mergeCell ref="P2:Q2"/>
    <mergeCell ref="G9:J9"/>
    <mergeCell ref="G10:H10"/>
    <mergeCell ref="I10:J10"/>
    <mergeCell ref="A25:C25"/>
    <mergeCell ref="H25:J25"/>
    <mergeCell ref="P15:P19"/>
    <mergeCell ref="Q15:Q19"/>
    <mergeCell ref="P21:P25"/>
    <mergeCell ref="Q21:Q25"/>
    <mergeCell ref="M27:O27"/>
    <mergeCell ref="G3:H6"/>
    <mergeCell ref="I3:J6"/>
    <mergeCell ref="P4:P7"/>
    <mergeCell ref="Q4:Q7"/>
    <mergeCell ref="K9:L9"/>
    <mergeCell ref="P9:P13"/>
    <mergeCell ref="Q9:Q1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13.88"/>
    <col customWidth="1" min="6" max="6" width="2.5"/>
    <col customWidth="1" min="7" max="7" width="5.13"/>
    <col customWidth="1" min="11" max="11" width="15.13"/>
    <col customWidth="1" min="12" max="12" width="5.0"/>
    <col customWidth="1" min="13" max="21" width="5.13"/>
    <col customWidth="1" min="26" max="27" width="9.63"/>
    <col customWidth="1" min="28" max="28" width="9.88"/>
    <col customWidth="1" min="29" max="29" width="10.13"/>
    <col customWidth="1" min="30" max="30" width="10.75"/>
    <col customWidth="1" min="31" max="31" width="12.0"/>
    <col customWidth="1" min="32" max="32" width="10.5"/>
  </cols>
  <sheetData>
    <row r="1">
      <c r="A1" s="1"/>
      <c r="B1" s="2" t="s">
        <v>0</v>
      </c>
      <c r="C1" s="3"/>
      <c r="D1" s="4" t="s">
        <v>57</v>
      </c>
      <c r="E1" s="5"/>
      <c r="G1" s="1"/>
      <c r="H1" s="2" t="s">
        <v>23</v>
      </c>
      <c r="I1" s="3"/>
      <c r="J1" s="3"/>
      <c r="K1" s="3"/>
      <c r="L1" s="4" t="s">
        <v>57</v>
      </c>
      <c r="M1" s="3"/>
      <c r="N1" s="3"/>
      <c r="O1" s="3"/>
      <c r="P1" s="3"/>
      <c r="Q1" s="5"/>
      <c r="R1" s="20"/>
      <c r="S1" s="20"/>
      <c r="T1" s="20"/>
      <c r="U1" s="20"/>
      <c r="W1" s="9" t="s">
        <v>3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5"/>
    </row>
    <row r="2">
      <c r="A2" s="11" t="s">
        <v>4</v>
      </c>
      <c r="B2" s="12" t="s">
        <v>5</v>
      </c>
      <c r="C2" s="12" t="s">
        <v>6</v>
      </c>
      <c r="D2" s="13" t="s">
        <v>5</v>
      </c>
      <c r="E2" s="14" t="s">
        <v>6</v>
      </c>
      <c r="G2" s="11" t="s">
        <v>4</v>
      </c>
      <c r="H2" s="12" t="s">
        <v>5</v>
      </c>
      <c r="J2" s="12" t="s">
        <v>6</v>
      </c>
      <c r="L2" s="54" t="s">
        <v>58</v>
      </c>
      <c r="M2" s="54" t="s">
        <v>59</v>
      </c>
      <c r="N2" s="54" t="s">
        <v>60</v>
      </c>
      <c r="O2" s="54" t="s">
        <v>61</v>
      </c>
      <c r="P2" s="54" t="s">
        <v>62</v>
      </c>
      <c r="Q2" s="14" t="s">
        <v>58</v>
      </c>
      <c r="R2" s="55" t="s">
        <v>59</v>
      </c>
      <c r="S2" s="55" t="s">
        <v>60</v>
      </c>
      <c r="T2" s="55" t="s">
        <v>61</v>
      </c>
      <c r="U2" s="55" t="s">
        <v>62</v>
      </c>
      <c r="W2" s="18" t="s">
        <v>4</v>
      </c>
      <c r="X2" s="19" t="s">
        <v>5</v>
      </c>
      <c r="Y2" s="19" t="s">
        <v>6</v>
      </c>
      <c r="Z2" s="20" t="s">
        <v>57</v>
      </c>
      <c r="AM2" s="21"/>
      <c r="AS2" s="56" t="s">
        <v>63</v>
      </c>
      <c r="AT2" s="56" t="s">
        <v>64</v>
      </c>
    </row>
    <row r="3">
      <c r="A3" s="23">
        <v>3.0</v>
      </c>
      <c r="B3" s="24" t="s">
        <v>7</v>
      </c>
      <c r="C3" s="24" t="s">
        <v>8</v>
      </c>
      <c r="D3" s="30">
        <v>435.0</v>
      </c>
      <c r="E3" s="26">
        <v>506.0</v>
      </c>
      <c r="G3" s="38">
        <v>44989.0</v>
      </c>
      <c r="H3" s="24" t="s">
        <v>29</v>
      </c>
      <c r="I3" s="24" t="s">
        <v>18</v>
      </c>
      <c r="J3" s="24" t="s">
        <v>25</v>
      </c>
      <c r="K3" s="24" t="s">
        <v>19</v>
      </c>
      <c r="L3" s="30">
        <v>246.0</v>
      </c>
      <c r="M3" s="30">
        <v>214.0</v>
      </c>
      <c r="N3" s="30">
        <v>193.0</v>
      </c>
      <c r="O3" s="30">
        <v>161.0</v>
      </c>
      <c r="P3" s="30">
        <v>195.0</v>
      </c>
      <c r="Q3" s="57">
        <v>170.0</v>
      </c>
      <c r="R3" s="57">
        <v>205.0</v>
      </c>
      <c r="S3" s="57">
        <v>212.0</v>
      </c>
      <c r="T3" s="57">
        <v>219.0</v>
      </c>
      <c r="U3" s="57">
        <v>178.0</v>
      </c>
      <c r="W3" s="18" t="s">
        <v>9</v>
      </c>
      <c r="X3" s="24" t="s">
        <v>10</v>
      </c>
      <c r="Y3" s="24" t="s">
        <v>8</v>
      </c>
      <c r="Z3" s="13" t="s">
        <v>5</v>
      </c>
      <c r="AA3" s="13"/>
      <c r="AB3" s="13"/>
      <c r="AC3" s="13"/>
      <c r="AD3" s="13"/>
      <c r="AE3" s="13"/>
      <c r="AF3" s="13"/>
      <c r="AG3" s="58"/>
      <c r="AH3" s="58"/>
      <c r="AI3" s="58"/>
      <c r="AJ3" s="58"/>
      <c r="AK3" s="58"/>
      <c r="AL3" s="58"/>
      <c r="AM3" s="14" t="s">
        <v>6</v>
      </c>
      <c r="AS3" s="56" t="s">
        <v>65</v>
      </c>
    </row>
    <row r="4">
      <c r="A4" s="23">
        <v>4.0</v>
      </c>
      <c r="B4" s="24" t="s">
        <v>11</v>
      </c>
      <c r="C4" s="24" t="s">
        <v>12</v>
      </c>
      <c r="D4" s="30">
        <v>484.0</v>
      </c>
      <c r="E4" s="26">
        <v>432.0</v>
      </c>
      <c r="G4" s="38">
        <v>45115.0</v>
      </c>
      <c r="H4" s="24" t="s">
        <v>7</v>
      </c>
      <c r="I4" s="24" t="s">
        <v>17</v>
      </c>
      <c r="J4" s="24" t="s">
        <v>22</v>
      </c>
      <c r="K4" s="24" t="s">
        <v>30</v>
      </c>
      <c r="L4" s="30">
        <v>204.0</v>
      </c>
      <c r="M4" s="30">
        <v>258.0</v>
      </c>
      <c r="N4" s="30">
        <v>248.0</v>
      </c>
      <c r="O4" s="30"/>
      <c r="P4" s="30"/>
      <c r="Q4" s="57">
        <v>176.0</v>
      </c>
      <c r="R4" s="57">
        <v>195.0</v>
      </c>
      <c r="S4" s="57">
        <v>193.0</v>
      </c>
      <c r="T4" s="59"/>
      <c r="U4" s="59"/>
      <c r="W4" s="18"/>
      <c r="X4" s="24" t="s">
        <v>13</v>
      </c>
      <c r="Y4" s="24" t="s">
        <v>14</v>
      </c>
      <c r="Z4" s="30">
        <v>278.0</v>
      </c>
      <c r="AA4" s="30">
        <v>278.0</v>
      </c>
      <c r="AB4" s="30">
        <v>193.0</v>
      </c>
      <c r="AC4" s="30">
        <v>218.0</v>
      </c>
      <c r="AD4" s="30">
        <v>225.0</v>
      </c>
      <c r="AE4" s="30">
        <v>201.0</v>
      </c>
      <c r="AF4" s="25"/>
      <c r="AG4" s="26">
        <v>278.0</v>
      </c>
      <c r="AH4" s="26">
        <v>213.0</v>
      </c>
      <c r="AI4" s="26">
        <v>211.0</v>
      </c>
      <c r="AJ4" s="26">
        <v>214.0</v>
      </c>
      <c r="AK4" s="26">
        <v>190.0</v>
      </c>
      <c r="AL4" s="26">
        <v>183.0</v>
      </c>
      <c r="AM4" s="31"/>
      <c r="AS4" s="60">
        <f>counta(L3:P7)</f>
        <v>20</v>
      </c>
      <c r="AT4" s="60">
        <f>COUNTA(Q3:U7)</f>
        <v>20</v>
      </c>
    </row>
    <row r="5">
      <c r="A5" s="23">
        <v>7.0</v>
      </c>
      <c r="B5" s="24" t="s">
        <v>15</v>
      </c>
      <c r="C5" s="24" t="s">
        <v>16</v>
      </c>
      <c r="D5" s="30">
        <v>517.0</v>
      </c>
      <c r="E5" s="26">
        <v>376.0</v>
      </c>
      <c r="G5" s="38">
        <v>45242.0</v>
      </c>
      <c r="H5" s="24" t="s">
        <v>11</v>
      </c>
      <c r="I5" s="24" t="s">
        <v>10</v>
      </c>
      <c r="J5" s="24" t="s">
        <v>28</v>
      </c>
      <c r="K5" s="24" t="s">
        <v>14</v>
      </c>
      <c r="L5" s="30">
        <v>236.0</v>
      </c>
      <c r="M5" s="30">
        <v>211.0</v>
      </c>
      <c r="N5" s="30">
        <v>221.0</v>
      </c>
      <c r="O5" s="30">
        <v>248.0</v>
      </c>
      <c r="P5" s="30"/>
      <c r="Q5" s="57">
        <v>192.0</v>
      </c>
      <c r="R5" s="57">
        <v>216.0</v>
      </c>
      <c r="S5" s="57">
        <v>170.0</v>
      </c>
      <c r="T5" s="57">
        <v>204.0</v>
      </c>
      <c r="U5" s="59"/>
      <c r="W5" s="18"/>
      <c r="X5" s="24" t="s">
        <v>17</v>
      </c>
      <c r="Y5" s="24" t="s">
        <v>16</v>
      </c>
      <c r="AG5" s="21"/>
      <c r="AH5" s="21"/>
      <c r="AI5" s="21"/>
      <c r="AJ5" s="21"/>
      <c r="AK5" s="21"/>
      <c r="AL5" s="21"/>
      <c r="AM5" s="21"/>
    </row>
    <row r="6">
      <c r="A6" s="23">
        <v>8.0</v>
      </c>
      <c r="B6" s="24" t="s">
        <v>18</v>
      </c>
      <c r="C6" s="24" t="s">
        <v>19</v>
      </c>
      <c r="D6" s="30">
        <v>437.0</v>
      </c>
      <c r="E6" s="26">
        <v>376.0</v>
      </c>
      <c r="G6" s="23" t="s">
        <v>33</v>
      </c>
      <c r="H6" s="24" t="s">
        <v>20</v>
      </c>
      <c r="I6" s="24" t="s">
        <v>27</v>
      </c>
      <c r="J6" s="24" t="s">
        <v>21</v>
      </c>
      <c r="K6" s="24" t="s">
        <v>16</v>
      </c>
      <c r="L6" s="30">
        <v>247.0</v>
      </c>
      <c r="M6" s="30">
        <v>192.0</v>
      </c>
      <c r="N6" s="30">
        <v>244.0</v>
      </c>
      <c r="O6" s="30">
        <v>187.0</v>
      </c>
      <c r="P6" s="30">
        <v>224.0</v>
      </c>
      <c r="Q6" s="57">
        <v>266.0</v>
      </c>
      <c r="R6" s="57">
        <v>184.0</v>
      </c>
      <c r="S6" s="57">
        <v>214.0</v>
      </c>
      <c r="T6" s="57">
        <v>204.0</v>
      </c>
      <c r="U6" s="57">
        <v>256.0</v>
      </c>
      <c r="W6" s="36"/>
      <c r="X6" s="24" t="s">
        <v>20</v>
      </c>
      <c r="Y6" s="24" t="s">
        <v>12</v>
      </c>
      <c r="AG6" s="21"/>
      <c r="AH6" s="21"/>
      <c r="AI6" s="21"/>
      <c r="AJ6" s="21"/>
      <c r="AK6" s="21"/>
      <c r="AL6" s="21"/>
      <c r="AM6" s="21"/>
      <c r="AS6" s="56" t="s">
        <v>66</v>
      </c>
      <c r="AT6" s="56" t="s">
        <v>67</v>
      </c>
    </row>
    <row r="7">
      <c r="A7" s="23">
        <v>11.0</v>
      </c>
      <c r="B7" s="24" t="s">
        <v>13</v>
      </c>
      <c r="C7" s="24" t="s">
        <v>21</v>
      </c>
      <c r="D7" s="30">
        <v>405.0</v>
      </c>
      <c r="E7" s="26">
        <v>375.0</v>
      </c>
      <c r="G7" s="23" t="s">
        <v>36</v>
      </c>
      <c r="H7" s="24" t="s">
        <v>13</v>
      </c>
      <c r="I7" s="24" t="s">
        <v>26</v>
      </c>
      <c r="J7" s="24" t="s">
        <v>8</v>
      </c>
      <c r="K7" s="24" t="s">
        <v>12</v>
      </c>
      <c r="L7" s="30">
        <v>234.0</v>
      </c>
      <c r="M7" s="30">
        <v>189.0</v>
      </c>
      <c r="N7" s="30">
        <v>195.0</v>
      </c>
      <c r="O7" s="25"/>
      <c r="P7" s="25"/>
      <c r="Q7" s="57">
        <v>243.0</v>
      </c>
      <c r="R7" s="57">
        <v>249.0</v>
      </c>
      <c r="S7" s="57">
        <v>300.0</v>
      </c>
      <c r="T7" s="57"/>
      <c r="U7" s="57"/>
      <c r="W7" s="36"/>
      <c r="X7" s="24" t="s">
        <v>11</v>
      </c>
      <c r="Y7" s="24" t="s">
        <v>21</v>
      </c>
      <c r="AG7" s="21"/>
      <c r="AH7" s="21"/>
      <c r="AI7" s="21"/>
      <c r="AJ7" s="21"/>
      <c r="AK7" s="21"/>
      <c r="AL7" s="21"/>
      <c r="AM7" s="21"/>
      <c r="AS7" s="60">
        <f>COUNTA(L9:P13)</f>
        <v>22</v>
      </c>
      <c r="AT7" s="60">
        <f>COUNTA(Q9:U13)</f>
        <v>22</v>
      </c>
    </row>
    <row r="8">
      <c r="A8" s="23">
        <v>12.0</v>
      </c>
      <c r="B8" s="24" t="s">
        <v>17</v>
      </c>
      <c r="C8" s="24" t="s">
        <v>22</v>
      </c>
      <c r="D8" s="30">
        <v>491.0</v>
      </c>
      <c r="E8" s="26">
        <v>338.0</v>
      </c>
      <c r="G8" s="18"/>
      <c r="H8" s="22"/>
      <c r="I8" s="22"/>
      <c r="J8" s="22"/>
      <c r="K8" s="22"/>
      <c r="L8" s="39">
        <f>SUM(L3:P7)</f>
        <v>4347</v>
      </c>
      <c r="Q8" s="39">
        <f>SUM(Q3:U7)</f>
        <v>4246</v>
      </c>
      <c r="W8" s="36"/>
      <c r="AM8" s="37"/>
    </row>
    <row r="9">
      <c r="A9" s="23">
        <v>15.0</v>
      </c>
      <c r="B9" s="24" t="s">
        <v>10</v>
      </c>
      <c r="C9" s="24" t="s">
        <v>14</v>
      </c>
      <c r="D9" s="30">
        <v>411.0</v>
      </c>
      <c r="E9" s="26">
        <v>406.0</v>
      </c>
      <c r="G9" s="41">
        <v>45052.0</v>
      </c>
      <c r="H9" s="24" t="s">
        <v>42</v>
      </c>
      <c r="I9" s="24" t="s">
        <v>43</v>
      </c>
      <c r="J9" s="24" t="s">
        <v>44</v>
      </c>
      <c r="K9" s="24" t="s">
        <v>45</v>
      </c>
      <c r="L9" s="30">
        <v>189.0</v>
      </c>
      <c r="M9" s="30">
        <v>216.0</v>
      </c>
      <c r="N9" s="30">
        <v>172.0</v>
      </c>
      <c r="O9" s="30">
        <v>219.0</v>
      </c>
      <c r="P9" s="30">
        <v>152.0</v>
      </c>
      <c r="Q9" s="57">
        <v>159.0</v>
      </c>
      <c r="R9" s="57">
        <v>223.0</v>
      </c>
      <c r="S9" s="57">
        <v>210.0</v>
      </c>
      <c r="T9" s="57">
        <v>203.0</v>
      </c>
      <c r="U9" s="57">
        <v>221.0</v>
      </c>
      <c r="W9" s="18" t="s">
        <v>24</v>
      </c>
      <c r="X9" s="24" t="s">
        <v>18</v>
      </c>
      <c r="Y9" s="24" t="s">
        <v>25</v>
      </c>
      <c r="Z9" s="30">
        <v>177.0</v>
      </c>
      <c r="AA9" s="30">
        <v>234.0</v>
      </c>
      <c r="AB9" s="30">
        <v>226.0</v>
      </c>
      <c r="AC9" s="30">
        <v>206.0</v>
      </c>
      <c r="AD9" s="30">
        <v>259.0</v>
      </c>
      <c r="AE9" s="25"/>
      <c r="AF9" s="25"/>
      <c r="AG9" s="26">
        <v>167.0</v>
      </c>
      <c r="AH9" s="26">
        <v>193.0</v>
      </c>
      <c r="AI9" s="26">
        <v>174.0</v>
      </c>
      <c r="AJ9" s="26">
        <v>212.0</v>
      </c>
      <c r="AK9" s="26">
        <v>195.0</v>
      </c>
      <c r="AL9" s="31"/>
      <c r="AM9" s="31"/>
    </row>
    <row r="10">
      <c r="A10" s="23">
        <v>16.0</v>
      </c>
      <c r="B10" s="24" t="s">
        <v>26</v>
      </c>
      <c r="C10" s="24" t="s">
        <v>25</v>
      </c>
      <c r="D10" s="30">
        <v>415.0</v>
      </c>
      <c r="E10" s="26">
        <v>343.0</v>
      </c>
      <c r="G10" s="41">
        <v>45179.0</v>
      </c>
      <c r="H10" s="24" t="s">
        <v>34</v>
      </c>
      <c r="I10" s="24" t="s">
        <v>46</v>
      </c>
      <c r="J10" s="24" t="s">
        <v>47</v>
      </c>
      <c r="K10" s="24" t="s">
        <v>48</v>
      </c>
      <c r="L10" s="30">
        <v>146.0</v>
      </c>
      <c r="M10" s="30">
        <v>213.0</v>
      </c>
      <c r="N10" s="30">
        <v>224.0</v>
      </c>
      <c r="O10" s="30">
        <v>257.0</v>
      </c>
      <c r="P10" s="30"/>
      <c r="Q10" s="57">
        <v>201.0</v>
      </c>
      <c r="R10" s="57">
        <v>164.0</v>
      </c>
      <c r="S10" s="57">
        <v>188.0</v>
      </c>
      <c r="T10" s="57">
        <v>211.0</v>
      </c>
      <c r="U10" s="59"/>
      <c r="W10" s="36"/>
      <c r="X10" s="24" t="s">
        <v>26</v>
      </c>
      <c r="Y10" s="24" t="s">
        <v>19</v>
      </c>
      <c r="AG10" s="21"/>
      <c r="AH10" s="21"/>
      <c r="AI10" s="21"/>
      <c r="AJ10" s="21"/>
      <c r="AK10" s="21"/>
      <c r="AL10" s="21"/>
      <c r="AM10" s="21"/>
    </row>
    <row r="11">
      <c r="A11" s="23">
        <v>19.0</v>
      </c>
      <c r="B11" s="24" t="s">
        <v>27</v>
      </c>
      <c r="C11" s="24" t="s">
        <v>28</v>
      </c>
      <c r="D11" s="30">
        <v>501.0</v>
      </c>
      <c r="E11" s="26">
        <v>367.0</v>
      </c>
      <c r="G11" s="18" t="s">
        <v>49</v>
      </c>
      <c r="H11" s="24" t="s">
        <v>41</v>
      </c>
      <c r="I11" s="24" t="s">
        <v>50</v>
      </c>
      <c r="J11" s="24" t="s">
        <v>39</v>
      </c>
      <c r="K11" s="24" t="s">
        <v>35</v>
      </c>
      <c r="L11" s="30">
        <v>157.0</v>
      </c>
      <c r="M11" s="30">
        <v>144.0</v>
      </c>
      <c r="N11" s="30">
        <v>196.0</v>
      </c>
      <c r="O11" s="25"/>
      <c r="P11" s="25"/>
      <c r="Q11" s="57">
        <v>183.0</v>
      </c>
      <c r="R11" s="57">
        <v>158.0</v>
      </c>
      <c r="S11" s="57">
        <v>201.0</v>
      </c>
      <c r="T11" s="57"/>
      <c r="U11" s="57"/>
      <c r="W11" s="36"/>
      <c r="X11" s="24" t="s">
        <v>29</v>
      </c>
      <c r="Y11" s="24" t="s">
        <v>30</v>
      </c>
      <c r="AG11" s="21"/>
      <c r="AH11" s="21"/>
      <c r="AI11" s="21"/>
      <c r="AJ11" s="21"/>
      <c r="AK11" s="21"/>
      <c r="AL11" s="21"/>
      <c r="AM11" s="21"/>
    </row>
    <row r="12">
      <c r="A12" s="23">
        <v>20.0</v>
      </c>
      <c r="B12" s="24" t="s">
        <v>29</v>
      </c>
      <c r="C12" s="24" t="s">
        <v>30</v>
      </c>
      <c r="D12" s="30">
        <v>490.0</v>
      </c>
      <c r="E12" s="26">
        <v>511.0</v>
      </c>
      <c r="G12" s="18" t="s">
        <v>24</v>
      </c>
      <c r="H12" s="24" t="s">
        <v>31</v>
      </c>
      <c r="I12" s="24" t="s">
        <v>52</v>
      </c>
      <c r="J12" s="24" t="s">
        <v>32</v>
      </c>
      <c r="K12" s="24" t="s">
        <v>40</v>
      </c>
      <c r="L12" s="30">
        <v>178.0</v>
      </c>
      <c r="M12" s="30">
        <v>162.0</v>
      </c>
      <c r="N12" s="30">
        <v>211.0</v>
      </c>
      <c r="O12" s="30">
        <v>220.0</v>
      </c>
      <c r="P12" s="30">
        <v>188.0</v>
      </c>
      <c r="Q12" s="57">
        <v>213.0</v>
      </c>
      <c r="R12" s="57">
        <v>168.0</v>
      </c>
      <c r="S12" s="57">
        <v>180.0</v>
      </c>
      <c r="T12" s="57">
        <v>170.0</v>
      </c>
      <c r="U12" s="57">
        <v>205.0</v>
      </c>
      <c r="W12" s="36"/>
      <c r="X12" s="24" t="s">
        <v>27</v>
      </c>
      <c r="Y12" s="24" t="s">
        <v>22</v>
      </c>
      <c r="AG12" s="21"/>
      <c r="AH12" s="21"/>
      <c r="AI12" s="21"/>
      <c r="AJ12" s="21"/>
      <c r="AK12" s="21"/>
      <c r="AL12" s="21"/>
      <c r="AM12" s="21"/>
    </row>
    <row r="13">
      <c r="A13" s="18"/>
      <c r="B13" s="12" t="s">
        <v>5</v>
      </c>
      <c r="C13" s="12" t="s">
        <v>6</v>
      </c>
      <c r="D13" s="39">
        <f t="shared" ref="D13:E13" si="1">sum(D3:D12)</f>
        <v>4586</v>
      </c>
      <c r="E13" s="40">
        <f t="shared" si="1"/>
        <v>4030</v>
      </c>
      <c r="G13" s="18" t="s">
        <v>9</v>
      </c>
      <c r="H13" s="24" t="s">
        <v>37</v>
      </c>
      <c r="I13" s="24" t="s">
        <v>38</v>
      </c>
      <c r="J13" s="24" t="s">
        <v>51</v>
      </c>
      <c r="K13" s="24" t="s">
        <v>53</v>
      </c>
      <c r="L13" s="30">
        <v>135.0</v>
      </c>
      <c r="M13" s="30">
        <v>112.0</v>
      </c>
      <c r="N13" s="30">
        <v>200.0</v>
      </c>
      <c r="O13" s="30">
        <v>169.0</v>
      </c>
      <c r="P13" s="30">
        <v>191.0</v>
      </c>
      <c r="Q13" s="57">
        <v>168.0</v>
      </c>
      <c r="R13" s="57">
        <v>151.0</v>
      </c>
      <c r="S13" s="57">
        <v>163.0</v>
      </c>
      <c r="T13" s="57">
        <v>168.0</v>
      </c>
      <c r="U13" s="57">
        <v>147.0</v>
      </c>
      <c r="W13" s="36"/>
      <c r="X13" s="24" t="s">
        <v>7</v>
      </c>
      <c r="Y13" s="24" t="s">
        <v>28</v>
      </c>
      <c r="AG13" s="21"/>
      <c r="AH13" s="21"/>
      <c r="AI13" s="21"/>
      <c r="AJ13" s="21"/>
      <c r="AK13" s="21"/>
      <c r="AL13" s="21"/>
      <c r="AM13" s="21"/>
    </row>
    <row r="14">
      <c r="A14" s="23">
        <v>5.0</v>
      </c>
      <c r="B14" s="24" t="s">
        <v>31</v>
      </c>
      <c r="C14" s="24" t="s">
        <v>32</v>
      </c>
      <c r="D14" s="30">
        <v>413.0</v>
      </c>
      <c r="E14" s="26">
        <v>350.0</v>
      </c>
      <c r="G14" s="42"/>
      <c r="H14" s="43"/>
      <c r="I14" s="43"/>
      <c r="J14" s="43"/>
      <c r="K14" s="43"/>
      <c r="L14" s="44">
        <f>SUM(L9:P13)</f>
        <v>4051</v>
      </c>
      <c r="M14" s="61"/>
      <c r="N14" s="61"/>
      <c r="O14" s="61"/>
      <c r="P14" s="61"/>
      <c r="Q14" s="39">
        <f>SUM(Q9:U13)</f>
        <v>4055</v>
      </c>
      <c r="W14" s="36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40"/>
    </row>
    <row r="15">
      <c r="A15" s="23">
        <v>6.0</v>
      </c>
      <c r="B15" s="24" t="s">
        <v>34</v>
      </c>
      <c r="C15" s="24" t="s">
        <v>35</v>
      </c>
      <c r="D15" s="30">
        <v>349.0</v>
      </c>
      <c r="E15" s="26">
        <v>308.0</v>
      </c>
      <c r="W15" s="18" t="s">
        <v>33</v>
      </c>
      <c r="X15" s="24" t="s">
        <v>37</v>
      </c>
      <c r="Y15" s="24" t="s">
        <v>32</v>
      </c>
      <c r="Z15" s="30">
        <v>192.0</v>
      </c>
      <c r="AA15" s="30">
        <v>199.0</v>
      </c>
      <c r="AB15" s="30">
        <v>279.0</v>
      </c>
      <c r="AC15" s="30">
        <v>190.0</v>
      </c>
      <c r="AD15" s="30">
        <v>204.0</v>
      </c>
      <c r="AE15" s="25"/>
      <c r="AF15" s="25"/>
      <c r="AG15" s="26">
        <v>172.0</v>
      </c>
      <c r="AH15" s="26">
        <v>190.0</v>
      </c>
      <c r="AI15" s="26">
        <v>179.0</v>
      </c>
      <c r="AJ15" s="26">
        <v>205.0</v>
      </c>
      <c r="AK15" s="26">
        <v>186.0</v>
      </c>
      <c r="AL15" s="31"/>
      <c r="AM15" s="31"/>
    </row>
    <row r="16">
      <c r="A16" s="23">
        <v>9.0</v>
      </c>
      <c r="B16" s="24" t="s">
        <v>38</v>
      </c>
      <c r="C16" s="24" t="s">
        <v>39</v>
      </c>
      <c r="D16" s="30">
        <v>388.0</v>
      </c>
      <c r="E16" s="26">
        <v>353.0</v>
      </c>
      <c r="L16" s="62" t="s">
        <v>5</v>
      </c>
      <c r="Q16" s="62" t="s">
        <v>6</v>
      </c>
      <c r="W16" s="18"/>
      <c r="X16" s="24" t="s">
        <v>38</v>
      </c>
      <c r="Y16" s="24" t="s">
        <v>40</v>
      </c>
      <c r="AG16" s="21"/>
      <c r="AH16" s="21"/>
      <c r="AI16" s="21"/>
      <c r="AJ16" s="21"/>
      <c r="AK16" s="21"/>
      <c r="AL16" s="21"/>
      <c r="AM16" s="21"/>
    </row>
    <row r="17">
      <c r="A17" s="23">
        <v>10.0</v>
      </c>
      <c r="B17" s="24" t="s">
        <v>41</v>
      </c>
      <c r="C17" s="24" t="s">
        <v>40</v>
      </c>
      <c r="D17" s="30">
        <v>359.0</v>
      </c>
      <c r="E17" s="26">
        <v>406.0</v>
      </c>
      <c r="I17" s="50" t="s">
        <v>68</v>
      </c>
      <c r="J17" s="51"/>
      <c r="K17" s="51"/>
      <c r="L17" s="63">
        <f>L14+L8</f>
        <v>8398</v>
      </c>
      <c r="M17" s="51"/>
      <c r="N17" s="51"/>
      <c r="O17" s="51"/>
      <c r="P17" s="64"/>
      <c r="Q17" s="65">
        <f>Q8+Q14</f>
        <v>8301</v>
      </c>
      <c r="R17" s="66"/>
      <c r="S17" s="66"/>
      <c r="T17" s="66"/>
      <c r="U17" s="67"/>
      <c r="W17" s="36"/>
      <c r="X17" s="24" t="s">
        <v>46</v>
      </c>
      <c r="Y17" s="24" t="s">
        <v>45</v>
      </c>
      <c r="AG17" s="21"/>
      <c r="AH17" s="21"/>
      <c r="AI17" s="21"/>
      <c r="AJ17" s="21"/>
      <c r="AK17" s="21"/>
      <c r="AL17" s="21"/>
      <c r="AM17" s="21"/>
    </row>
    <row r="18">
      <c r="A18" s="23">
        <v>13.0</v>
      </c>
      <c r="B18" s="24" t="s">
        <v>42</v>
      </c>
      <c r="C18" s="24" t="s">
        <v>45</v>
      </c>
      <c r="D18" s="30">
        <v>381.0</v>
      </c>
      <c r="E18" s="26">
        <v>369.0</v>
      </c>
      <c r="I18" s="50" t="s">
        <v>69</v>
      </c>
      <c r="J18" s="51"/>
      <c r="K18" s="51"/>
      <c r="L18" s="68">
        <f>L17/(AS4+AS7)</f>
        <v>199.952381</v>
      </c>
      <c r="M18" s="51"/>
      <c r="N18" s="51"/>
      <c r="O18" s="51"/>
      <c r="P18" s="64"/>
      <c r="Q18" s="69">
        <f>Q17/(AT4+AT7)</f>
        <v>197.6428571</v>
      </c>
      <c r="R18" s="66"/>
      <c r="S18" s="66"/>
      <c r="T18" s="66"/>
      <c r="U18" s="67"/>
      <c r="W18" s="36"/>
      <c r="X18" s="24" t="s">
        <v>34</v>
      </c>
      <c r="Y18" s="24" t="s">
        <v>35</v>
      </c>
      <c r="AG18" s="21"/>
      <c r="AH18" s="21"/>
      <c r="AI18" s="21"/>
      <c r="AJ18" s="21"/>
      <c r="AK18" s="21"/>
      <c r="AL18" s="21"/>
      <c r="AM18" s="21"/>
    </row>
    <row r="19">
      <c r="A19" s="23">
        <v>14.0</v>
      </c>
      <c r="B19" s="24" t="s">
        <v>43</v>
      </c>
      <c r="C19" s="24" t="s">
        <v>48</v>
      </c>
      <c r="D19" s="30">
        <v>468.0</v>
      </c>
      <c r="E19" s="26">
        <v>370.0</v>
      </c>
      <c r="W19" s="36"/>
      <c r="X19" s="24" t="s">
        <v>31</v>
      </c>
      <c r="Y19" s="24" t="s">
        <v>39</v>
      </c>
      <c r="AG19" s="21"/>
      <c r="AH19" s="21"/>
      <c r="AI19" s="21"/>
      <c r="AJ19" s="21"/>
      <c r="AK19" s="21"/>
      <c r="AL19" s="21"/>
      <c r="AM19" s="21"/>
    </row>
    <row r="20">
      <c r="A20" s="23">
        <v>17.0</v>
      </c>
      <c r="B20" s="24" t="s">
        <v>46</v>
      </c>
      <c r="C20" s="24" t="s">
        <v>51</v>
      </c>
      <c r="D20" s="30">
        <v>325.0</v>
      </c>
      <c r="E20" s="26">
        <v>292.0</v>
      </c>
      <c r="I20" s="50" t="s">
        <v>70</v>
      </c>
      <c r="J20" s="51"/>
      <c r="K20" s="51"/>
      <c r="L20" s="63">
        <f>L8</f>
        <v>4347</v>
      </c>
      <c r="M20" s="51"/>
      <c r="N20" s="51"/>
      <c r="O20" s="51"/>
      <c r="P20" s="64"/>
      <c r="Q20" s="65">
        <f>Q8</f>
        <v>4246</v>
      </c>
      <c r="R20" s="66"/>
      <c r="S20" s="66"/>
      <c r="T20" s="66"/>
      <c r="U20" s="67"/>
      <c r="W20" s="36"/>
      <c r="AM20" s="37"/>
    </row>
    <row r="21">
      <c r="A21" s="23">
        <v>18.0</v>
      </c>
      <c r="B21" s="24" t="s">
        <v>37</v>
      </c>
      <c r="C21" s="24" t="s">
        <v>53</v>
      </c>
      <c r="D21" s="30">
        <v>378.0</v>
      </c>
      <c r="E21" s="26">
        <v>305.0</v>
      </c>
      <c r="I21" s="50" t="s">
        <v>71</v>
      </c>
      <c r="J21" s="51"/>
      <c r="K21" s="51"/>
      <c r="L21" s="68">
        <f>L20/AS4</f>
        <v>217.35</v>
      </c>
      <c r="M21" s="51"/>
      <c r="N21" s="51"/>
      <c r="O21" s="51"/>
      <c r="P21" s="64"/>
      <c r="Q21" s="69">
        <f>Q20/AT4</f>
        <v>212.3</v>
      </c>
      <c r="R21" s="66"/>
      <c r="S21" s="66"/>
      <c r="T21" s="66"/>
      <c r="U21" s="67"/>
      <c r="W21" s="18" t="s">
        <v>36</v>
      </c>
      <c r="X21" s="24" t="s">
        <v>42</v>
      </c>
      <c r="Y21" s="24" t="s">
        <v>47</v>
      </c>
      <c r="Z21" s="30">
        <v>213.0</v>
      </c>
      <c r="AA21" s="30">
        <v>195.0</v>
      </c>
      <c r="AB21" s="30">
        <v>161.0</v>
      </c>
      <c r="AC21" s="30">
        <v>215.0</v>
      </c>
      <c r="AD21" s="30">
        <v>159.0</v>
      </c>
      <c r="AE21" s="30">
        <v>269.0</v>
      </c>
      <c r="AF21" s="30">
        <v>212.0</v>
      </c>
      <c r="AG21" s="26">
        <v>190.0</v>
      </c>
      <c r="AH21" s="26">
        <v>242.0</v>
      </c>
      <c r="AI21" s="26">
        <v>194.0</v>
      </c>
      <c r="AJ21" s="26">
        <v>167.0</v>
      </c>
      <c r="AK21" s="26">
        <v>162.0</v>
      </c>
      <c r="AL21" s="26">
        <v>233.0</v>
      </c>
      <c r="AM21" s="26">
        <v>248.0</v>
      </c>
    </row>
    <row r="22">
      <c r="A22" s="23">
        <v>21.0</v>
      </c>
      <c r="B22" s="24" t="s">
        <v>52</v>
      </c>
      <c r="C22" s="24" t="s">
        <v>47</v>
      </c>
      <c r="D22" s="30">
        <v>416.0</v>
      </c>
      <c r="E22" s="26">
        <v>296.0</v>
      </c>
      <c r="W22" s="18"/>
      <c r="X22" s="24" t="s">
        <v>43</v>
      </c>
      <c r="Y22" s="24" t="s">
        <v>48</v>
      </c>
      <c r="AG22" s="21"/>
      <c r="AH22" s="21"/>
      <c r="AI22" s="21"/>
      <c r="AJ22" s="21"/>
      <c r="AK22" s="21"/>
      <c r="AL22" s="21"/>
      <c r="AM22" s="21"/>
    </row>
    <row r="23">
      <c r="A23" s="23">
        <v>22.0</v>
      </c>
      <c r="B23" s="24" t="s">
        <v>50</v>
      </c>
      <c r="C23" s="24" t="s">
        <v>44</v>
      </c>
      <c r="D23" s="30">
        <v>459.0</v>
      </c>
      <c r="E23" s="26">
        <v>292.0</v>
      </c>
      <c r="I23" s="50" t="s">
        <v>72</v>
      </c>
      <c r="J23" s="51"/>
      <c r="K23" s="51"/>
      <c r="L23" s="63">
        <f>L14</f>
        <v>4051</v>
      </c>
      <c r="M23" s="51"/>
      <c r="N23" s="51"/>
      <c r="O23" s="51"/>
      <c r="P23" s="64"/>
      <c r="Q23" s="65">
        <f>Q14</f>
        <v>4055</v>
      </c>
      <c r="R23" s="66"/>
      <c r="S23" s="66"/>
      <c r="T23" s="66"/>
      <c r="U23" s="67"/>
      <c r="W23" s="36"/>
      <c r="X23" s="24" t="s">
        <v>50</v>
      </c>
      <c r="Y23" s="24" t="s">
        <v>51</v>
      </c>
      <c r="AG23" s="21"/>
      <c r="AH23" s="21"/>
      <c r="AI23" s="21"/>
      <c r="AJ23" s="21"/>
      <c r="AK23" s="21"/>
      <c r="AL23" s="21"/>
      <c r="AM23" s="21"/>
    </row>
    <row r="24">
      <c r="A24" s="36"/>
      <c r="D24" s="39">
        <f t="shared" ref="D24:E24" si="2">sum(D14:D23)</f>
        <v>3936</v>
      </c>
      <c r="E24" s="40">
        <f t="shared" si="2"/>
        <v>3341</v>
      </c>
      <c r="I24" s="50" t="s">
        <v>73</v>
      </c>
      <c r="J24" s="51"/>
      <c r="K24" s="51"/>
      <c r="L24" s="68">
        <f>L23/AS7</f>
        <v>184.1363636</v>
      </c>
      <c r="M24" s="51"/>
      <c r="N24" s="51"/>
      <c r="O24" s="51"/>
      <c r="P24" s="64"/>
      <c r="Q24" s="69">
        <f>Q23/AT7</f>
        <v>184.3181818</v>
      </c>
      <c r="R24" s="66"/>
      <c r="S24" s="66"/>
      <c r="T24" s="66"/>
      <c r="U24" s="67"/>
      <c r="W24" s="36"/>
      <c r="X24" s="24" t="s">
        <v>41</v>
      </c>
      <c r="Y24" s="24" t="s">
        <v>53</v>
      </c>
      <c r="AG24" s="21"/>
      <c r="AH24" s="21"/>
      <c r="AI24" s="21"/>
      <c r="AJ24" s="21"/>
      <c r="AK24" s="21"/>
      <c r="AL24" s="21"/>
      <c r="AM24" s="21"/>
    </row>
    <row r="25">
      <c r="A25" s="50" t="s">
        <v>74</v>
      </c>
      <c r="B25" s="51"/>
      <c r="C25" s="51"/>
      <c r="D25" s="70">
        <f t="shared" ref="D25:E25" si="3">D24+D13</f>
        <v>8522</v>
      </c>
      <c r="E25" s="71">
        <f t="shared" si="3"/>
        <v>7371</v>
      </c>
      <c r="W25" s="36"/>
      <c r="X25" s="24" t="s">
        <v>52</v>
      </c>
      <c r="Y25" s="24" t="s">
        <v>44</v>
      </c>
      <c r="AG25" s="21"/>
      <c r="AH25" s="21"/>
      <c r="AI25" s="21"/>
      <c r="AJ25" s="21"/>
      <c r="AK25" s="21"/>
      <c r="AL25" s="21"/>
      <c r="AM25" s="21"/>
    </row>
    <row r="26">
      <c r="A26" s="50" t="s">
        <v>75</v>
      </c>
      <c r="B26" s="51"/>
      <c r="C26" s="51"/>
      <c r="D26" s="72">
        <f t="shared" ref="D26:E26" si="4">D25/counta(D3:D12,D14:D23)/2</f>
        <v>213.05</v>
      </c>
      <c r="E26" s="73">
        <f t="shared" si="4"/>
        <v>184.275</v>
      </c>
      <c r="W26" s="42"/>
      <c r="X26" s="43"/>
      <c r="Y26" s="43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5"/>
    </row>
    <row r="27">
      <c r="W27" s="46"/>
      <c r="X27" s="47"/>
      <c r="Y27" s="47"/>
      <c r="Z27" s="48"/>
      <c r="AA27" s="48"/>
      <c r="AB27" s="48"/>
      <c r="AC27" s="48"/>
      <c r="AD27" s="48"/>
      <c r="AE27" s="48"/>
      <c r="AF27" s="48"/>
      <c r="AG27" s="74"/>
      <c r="AH27" s="74"/>
      <c r="AI27" s="74"/>
      <c r="AJ27" s="74"/>
      <c r="AK27" s="74"/>
      <c r="AL27" s="74"/>
      <c r="AM27" s="49"/>
    </row>
    <row r="28">
      <c r="A28" s="50" t="s">
        <v>76</v>
      </c>
      <c r="B28" s="51"/>
      <c r="C28" s="51"/>
      <c r="D28" s="70">
        <f t="shared" ref="D28:E28" si="5">D13</f>
        <v>4586</v>
      </c>
      <c r="E28" s="71">
        <f t="shared" si="5"/>
        <v>4030</v>
      </c>
    </row>
    <row r="29">
      <c r="A29" s="50" t="s">
        <v>77</v>
      </c>
      <c r="B29" s="51"/>
      <c r="C29" s="51"/>
      <c r="D29" s="72">
        <f t="shared" ref="D29:E29" si="6">D28/20</f>
        <v>229.3</v>
      </c>
      <c r="E29" s="73">
        <f t="shared" si="6"/>
        <v>201.5</v>
      </c>
      <c r="Z29" s="50" t="s">
        <v>78</v>
      </c>
      <c r="AA29" s="51"/>
      <c r="AB29" s="51"/>
      <c r="AC29" s="63">
        <f>sum(Z4:AF7,Z9:AF13,Z15:AF19,Z21:AF25)</f>
        <v>4983</v>
      </c>
      <c r="AD29" s="51"/>
      <c r="AE29" s="51"/>
      <c r="AF29" s="51"/>
      <c r="AG29" s="64"/>
      <c r="AH29" s="65">
        <f>sum(AG4:AM7,AG9:AM13,AG15:AM19,AG21:AM25)</f>
        <v>4598</v>
      </c>
      <c r="AI29" s="66"/>
      <c r="AJ29" s="66"/>
      <c r="AK29" s="66"/>
      <c r="AL29" s="67"/>
    </row>
    <row r="30">
      <c r="Z30" s="50" t="s">
        <v>79</v>
      </c>
      <c r="AA30" s="51"/>
      <c r="AB30" s="51"/>
      <c r="AC30" s="68">
        <f>AC29/(counta(Z4:AF25))</f>
        <v>216.6521739</v>
      </c>
      <c r="AD30" s="51"/>
      <c r="AE30" s="51"/>
      <c r="AF30" s="51"/>
      <c r="AG30" s="64"/>
      <c r="AH30" s="69">
        <f>AH29/(counta(AG4:AM25))</f>
        <v>199.9130435</v>
      </c>
      <c r="AI30" s="66"/>
      <c r="AJ30" s="66"/>
      <c r="AK30" s="66"/>
      <c r="AL30" s="67"/>
    </row>
    <row r="31">
      <c r="A31" s="50" t="s">
        <v>80</v>
      </c>
      <c r="B31" s="51"/>
      <c r="C31" s="51"/>
      <c r="D31" s="70">
        <f t="shared" ref="D31:E31" si="7">D24</f>
        <v>3936</v>
      </c>
      <c r="E31" s="71">
        <f t="shared" si="7"/>
        <v>3341</v>
      </c>
    </row>
    <row r="32">
      <c r="A32" s="50" t="s">
        <v>81</v>
      </c>
      <c r="B32" s="51"/>
      <c r="C32" s="51"/>
      <c r="D32" s="70">
        <f t="shared" ref="D32:E32" si="8">D31/20</f>
        <v>196.8</v>
      </c>
      <c r="E32" s="71">
        <f t="shared" si="8"/>
        <v>167.05</v>
      </c>
      <c r="Z32" s="50" t="s">
        <v>82</v>
      </c>
      <c r="AA32" s="51"/>
      <c r="AB32" s="51"/>
      <c r="AC32" s="63">
        <f>sum(Z4:AF13)</f>
        <v>2495</v>
      </c>
      <c r="AD32" s="51"/>
      <c r="AE32" s="51"/>
      <c r="AF32" s="51"/>
      <c r="AG32" s="64"/>
      <c r="AH32" s="65">
        <f>sum(AG4:AM13)</f>
        <v>2230</v>
      </c>
      <c r="AI32" s="66"/>
      <c r="AJ32" s="66"/>
      <c r="AK32" s="66"/>
      <c r="AL32" s="67"/>
    </row>
    <row r="33">
      <c r="Z33" s="50" t="s">
        <v>83</v>
      </c>
      <c r="AA33" s="51"/>
      <c r="AB33" s="51"/>
      <c r="AC33" s="68">
        <f>AC32/counta(Z4:AF13)</f>
        <v>226.8181818</v>
      </c>
      <c r="AD33" s="51"/>
      <c r="AE33" s="51"/>
      <c r="AF33" s="51"/>
      <c r="AG33" s="64"/>
      <c r="AH33" s="69">
        <f>AH32/counta(AG4:AM13)</f>
        <v>202.7272727</v>
      </c>
      <c r="AI33" s="66"/>
      <c r="AJ33" s="66"/>
      <c r="AK33" s="66"/>
      <c r="AL33" s="67"/>
    </row>
    <row r="35">
      <c r="Z35" s="50" t="s">
        <v>84</v>
      </c>
      <c r="AA35" s="51"/>
      <c r="AB35" s="51"/>
      <c r="AC35" s="63">
        <f>sum(Z15:AF25)</f>
        <v>2488</v>
      </c>
      <c r="AD35" s="51"/>
      <c r="AE35" s="51"/>
      <c r="AF35" s="51"/>
      <c r="AG35" s="64"/>
      <c r="AH35" s="65">
        <f>sum(AG15:AM25)</f>
        <v>2368</v>
      </c>
      <c r="AI35" s="66"/>
      <c r="AJ35" s="66"/>
      <c r="AK35" s="66"/>
      <c r="AL35" s="67"/>
    </row>
    <row r="36">
      <c r="Z36" s="50" t="s">
        <v>85</v>
      </c>
      <c r="AA36" s="51"/>
      <c r="AB36" s="51"/>
      <c r="AC36" s="68">
        <f>AC35/counta(Z15:AF25)</f>
        <v>207.3333333</v>
      </c>
      <c r="AD36" s="51"/>
      <c r="AE36" s="51"/>
      <c r="AF36" s="51"/>
      <c r="AG36" s="64"/>
      <c r="AH36" s="69">
        <f>AH35/counta(AG15:AM25)</f>
        <v>197.3333333</v>
      </c>
      <c r="AI36" s="66"/>
      <c r="AJ36" s="66"/>
      <c r="AK36" s="66"/>
      <c r="AL36" s="67"/>
    </row>
  </sheetData>
  <mergeCells count="113">
    <mergeCell ref="L21:P21"/>
    <mergeCell ref="Q21:U21"/>
    <mergeCell ref="I18:K18"/>
    <mergeCell ref="L18:P18"/>
    <mergeCell ref="Q18:U18"/>
    <mergeCell ref="I20:K20"/>
    <mergeCell ref="L20:P20"/>
    <mergeCell ref="Q20:U20"/>
    <mergeCell ref="I21:K21"/>
    <mergeCell ref="Q24:U24"/>
    <mergeCell ref="W27:Y27"/>
    <mergeCell ref="Z29:AB29"/>
    <mergeCell ref="Z32:AB32"/>
    <mergeCell ref="A28:C28"/>
    <mergeCell ref="A29:C29"/>
    <mergeCell ref="A31:C31"/>
    <mergeCell ref="A32:C32"/>
    <mergeCell ref="I23:K23"/>
    <mergeCell ref="L23:P23"/>
    <mergeCell ref="Q23:U23"/>
    <mergeCell ref="I24:K24"/>
    <mergeCell ref="L24:P24"/>
    <mergeCell ref="A25:C25"/>
    <mergeCell ref="A26:C26"/>
    <mergeCell ref="B1:C1"/>
    <mergeCell ref="D1:E1"/>
    <mergeCell ref="H1:K1"/>
    <mergeCell ref="L1:Q1"/>
    <mergeCell ref="W1:AM1"/>
    <mergeCell ref="H2:I2"/>
    <mergeCell ref="J2:K2"/>
    <mergeCell ref="AF4:AF7"/>
    <mergeCell ref="AG4:AG7"/>
    <mergeCell ref="L8:P8"/>
    <mergeCell ref="Q8:U8"/>
    <mergeCell ref="AH4:AH7"/>
    <mergeCell ref="AI4:AI7"/>
    <mergeCell ref="AJ4:AJ7"/>
    <mergeCell ref="AK4:AK7"/>
    <mergeCell ref="AL4:AL7"/>
    <mergeCell ref="AM4:AM7"/>
    <mergeCell ref="Z2:AM2"/>
    <mergeCell ref="Z4:Z7"/>
    <mergeCell ref="AA4:AA7"/>
    <mergeCell ref="AB4:AB7"/>
    <mergeCell ref="AC4:AC7"/>
    <mergeCell ref="AD4:AD7"/>
    <mergeCell ref="AE4:AE7"/>
    <mergeCell ref="L14:P14"/>
    <mergeCell ref="Q14:U14"/>
    <mergeCell ref="L16:P16"/>
    <mergeCell ref="Q16:U16"/>
    <mergeCell ref="I17:K17"/>
    <mergeCell ref="L17:P17"/>
    <mergeCell ref="Q17:U17"/>
    <mergeCell ref="AH29:AL29"/>
    <mergeCell ref="AH30:AL30"/>
    <mergeCell ref="AH32:AL32"/>
    <mergeCell ref="AH33:AL33"/>
    <mergeCell ref="AH35:AL35"/>
    <mergeCell ref="AC29:AG29"/>
    <mergeCell ref="Z30:AB30"/>
    <mergeCell ref="AC30:AG30"/>
    <mergeCell ref="AC32:AG32"/>
    <mergeCell ref="Z33:AB33"/>
    <mergeCell ref="AC33:AG33"/>
    <mergeCell ref="AC35:AG35"/>
    <mergeCell ref="AG9:AG13"/>
    <mergeCell ref="AH9:AH13"/>
    <mergeCell ref="AI9:AI13"/>
    <mergeCell ref="AJ9:AJ13"/>
    <mergeCell ref="AK9:AK13"/>
    <mergeCell ref="AL9:AL13"/>
    <mergeCell ref="AM9:AM13"/>
    <mergeCell ref="Z9:Z13"/>
    <mergeCell ref="AA9:AA13"/>
    <mergeCell ref="AB9:AB13"/>
    <mergeCell ref="AC9:AC13"/>
    <mergeCell ref="AD9:AD13"/>
    <mergeCell ref="AE9:AE13"/>
    <mergeCell ref="AF9:AF13"/>
    <mergeCell ref="AG15:AG19"/>
    <mergeCell ref="AH15:AH19"/>
    <mergeCell ref="AI15:AI19"/>
    <mergeCell ref="AJ15:AJ19"/>
    <mergeCell ref="AK15:AK19"/>
    <mergeCell ref="AL15:AL19"/>
    <mergeCell ref="AM15:AM19"/>
    <mergeCell ref="Z15:Z19"/>
    <mergeCell ref="AA15:AA19"/>
    <mergeCell ref="AB15:AB19"/>
    <mergeCell ref="AC15:AC19"/>
    <mergeCell ref="AD15:AD19"/>
    <mergeCell ref="AE15:AE19"/>
    <mergeCell ref="AF15:AF19"/>
    <mergeCell ref="Z21:Z25"/>
    <mergeCell ref="AA21:AA25"/>
    <mergeCell ref="AB21:AB25"/>
    <mergeCell ref="AC21:AC25"/>
    <mergeCell ref="AD21:AD25"/>
    <mergeCell ref="AE21:AE25"/>
    <mergeCell ref="AF21:AF25"/>
    <mergeCell ref="AG21:AG25"/>
    <mergeCell ref="AH21:AH25"/>
    <mergeCell ref="AI21:AI25"/>
    <mergeCell ref="AJ21:AJ25"/>
    <mergeCell ref="AK21:AK25"/>
    <mergeCell ref="AL21:AL25"/>
    <mergeCell ref="AM21:AM25"/>
    <mergeCell ref="Z35:AB35"/>
    <mergeCell ref="Z36:AB36"/>
    <mergeCell ref="AC36:AG36"/>
    <mergeCell ref="AH36:AL3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25"/>
    <col customWidth="1" min="3" max="3" width="6.5"/>
    <col customWidth="1" min="4" max="4" width="7.13"/>
    <col customWidth="1" min="5" max="5" width="7.25"/>
    <col customWidth="1" min="6" max="6" width="9.63"/>
    <col customWidth="1" min="7" max="7" width="8.38"/>
    <col customWidth="1" min="8" max="8" width="1.75"/>
    <col customWidth="1" min="9" max="9" width="16.13"/>
    <col customWidth="1" min="11" max="11" width="6.5"/>
    <col customWidth="1" min="12" max="12" width="7.13"/>
    <col customWidth="1" min="13" max="13" width="8.75"/>
    <col customWidth="1" min="14" max="14" width="9.63"/>
    <col customWidth="1" min="15" max="15" width="8.38"/>
  </cols>
  <sheetData>
    <row r="1">
      <c r="A1" s="75" t="s">
        <v>86</v>
      </c>
      <c r="B1" s="76"/>
      <c r="C1" s="76"/>
      <c r="D1" s="76"/>
      <c r="E1" s="76"/>
      <c r="F1" s="76"/>
      <c r="G1" s="77"/>
      <c r="H1" s="62"/>
      <c r="I1" s="75" t="s">
        <v>87</v>
      </c>
      <c r="J1" s="76"/>
      <c r="K1" s="76"/>
      <c r="L1" s="76"/>
      <c r="M1" s="76"/>
      <c r="N1" s="76"/>
      <c r="O1" s="77"/>
      <c r="P1" s="62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</row>
    <row r="2">
      <c r="A2" s="79" t="s">
        <v>88</v>
      </c>
      <c r="B2" s="80" t="s">
        <v>3</v>
      </c>
      <c r="C2" s="80" t="s">
        <v>0</v>
      </c>
      <c r="D2" s="80" t="s">
        <v>23</v>
      </c>
      <c r="E2" s="80" t="s">
        <v>3</v>
      </c>
      <c r="F2" s="81" t="s">
        <v>2</v>
      </c>
      <c r="G2" s="82" t="s">
        <v>89</v>
      </c>
      <c r="H2" s="78"/>
      <c r="I2" s="79" t="s">
        <v>88</v>
      </c>
      <c r="J2" s="80" t="s">
        <v>3</v>
      </c>
      <c r="K2" s="80" t="s">
        <v>0</v>
      </c>
      <c r="L2" s="80" t="s">
        <v>23</v>
      </c>
      <c r="M2" s="80" t="s">
        <v>3</v>
      </c>
      <c r="N2" s="81" t="s">
        <v>2</v>
      </c>
      <c r="O2" s="82" t="s">
        <v>89</v>
      </c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>
      <c r="A3" s="83" t="s">
        <v>38</v>
      </c>
      <c r="B3" s="84" t="s">
        <v>5</v>
      </c>
      <c r="C3" s="84">
        <v>1.0</v>
      </c>
      <c r="D3" s="84">
        <v>2.0</v>
      </c>
      <c r="E3" s="84">
        <v>10.0</v>
      </c>
      <c r="F3" s="85">
        <f t="shared" ref="F3:F22" si="1">SUM(C3:E3)</f>
        <v>13</v>
      </c>
      <c r="G3" s="86">
        <v>388.0</v>
      </c>
      <c r="H3" s="78"/>
      <c r="I3" s="83" t="s">
        <v>17</v>
      </c>
      <c r="J3" s="84" t="s">
        <v>5</v>
      </c>
      <c r="K3" s="84">
        <v>1.0</v>
      </c>
      <c r="L3" s="84">
        <v>2.0</v>
      </c>
      <c r="M3" s="84">
        <v>10.0</v>
      </c>
      <c r="N3" s="85">
        <f t="shared" ref="N3:N22" si="2">SUM(K3:M3)</f>
        <v>13</v>
      </c>
      <c r="O3" s="86">
        <v>491.0</v>
      </c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</row>
    <row r="4">
      <c r="A4" s="83" t="s">
        <v>37</v>
      </c>
      <c r="B4" s="84" t="s">
        <v>5</v>
      </c>
      <c r="C4" s="84">
        <v>1.0</v>
      </c>
      <c r="D4" s="84">
        <v>2.0</v>
      </c>
      <c r="E4" s="84">
        <v>10.0</v>
      </c>
      <c r="F4" s="85">
        <f t="shared" si="1"/>
        <v>13</v>
      </c>
      <c r="G4" s="86">
        <v>378.0</v>
      </c>
      <c r="H4" s="78"/>
      <c r="I4" s="83" t="s">
        <v>11</v>
      </c>
      <c r="J4" s="84" t="s">
        <v>5</v>
      </c>
      <c r="K4" s="84">
        <v>1.0</v>
      </c>
      <c r="L4" s="84">
        <v>2.0</v>
      </c>
      <c r="M4" s="84">
        <v>10.0</v>
      </c>
      <c r="N4" s="85">
        <f t="shared" si="2"/>
        <v>13</v>
      </c>
      <c r="O4" s="86">
        <v>484.0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</row>
    <row r="5">
      <c r="A5" s="83" t="s">
        <v>34</v>
      </c>
      <c r="B5" s="84" t="s">
        <v>5</v>
      </c>
      <c r="C5" s="84">
        <v>1.0</v>
      </c>
      <c r="D5" s="84">
        <v>2.0</v>
      </c>
      <c r="E5" s="84">
        <v>10.0</v>
      </c>
      <c r="F5" s="85">
        <f t="shared" si="1"/>
        <v>13</v>
      </c>
      <c r="G5" s="86">
        <v>349.0</v>
      </c>
      <c r="H5" s="78"/>
      <c r="I5" s="83" t="s">
        <v>18</v>
      </c>
      <c r="J5" s="84" t="s">
        <v>5</v>
      </c>
      <c r="K5" s="84">
        <v>1.0</v>
      </c>
      <c r="L5" s="84">
        <v>2.0</v>
      </c>
      <c r="M5" s="84">
        <v>10.0</v>
      </c>
      <c r="N5" s="85">
        <f t="shared" si="2"/>
        <v>13</v>
      </c>
      <c r="O5" s="86">
        <v>437.0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</row>
    <row r="6">
      <c r="A6" s="83" t="s">
        <v>46</v>
      </c>
      <c r="B6" s="84" t="s">
        <v>5</v>
      </c>
      <c r="C6" s="84">
        <v>1.0</v>
      </c>
      <c r="D6" s="84">
        <v>2.0</v>
      </c>
      <c r="E6" s="84">
        <v>10.0</v>
      </c>
      <c r="F6" s="85">
        <f t="shared" si="1"/>
        <v>13</v>
      </c>
      <c r="G6" s="86">
        <v>325.0</v>
      </c>
      <c r="H6" s="78"/>
      <c r="I6" s="83" t="s">
        <v>10</v>
      </c>
      <c r="J6" s="84" t="s">
        <v>5</v>
      </c>
      <c r="K6" s="84">
        <v>1.0</v>
      </c>
      <c r="L6" s="84">
        <v>2.0</v>
      </c>
      <c r="M6" s="84">
        <v>10.0</v>
      </c>
      <c r="N6" s="85">
        <f t="shared" si="2"/>
        <v>13</v>
      </c>
      <c r="O6" s="87">
        <f>215+196</f>
        <v>411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</row>
    <row r="7">
      <c r="A7" s="88" t="s">
        <v>44</v>
      </c>
      <c r="B7" s="80" t="s">
        <v>6</v>
      </c>
      <c r="C7" s="78"/>
      <c r="D7" s="80">
        <v>2.0</v>
      </c>
      <c r="E7" s="80">
        <v>10.0</v>
      </c>
      <c r="F7" s="89">
        <f t="shared" si="1"/>
        <v>12</v>
      </c>
      <c r="G7" s="82">
        <v>292.0</v>
      </c>
      <c r="H7" s="78"/>
      <c r="I7" s="88" t="s">
        <v>29</v>
      </c>
      <c r="J7" s="80" t="s">
        <v>5</v>
      </c>
      <c r="K7" s="78"/>
      <c r="L7" s="80">
        <v>2.0</v>
      </c>
      <c r="M7" s="80">
        <v>10.0</v>
      </c>
      <c r="N7" s="89">
        <f t="shared" si="2"/>
        <v>12</v>
      </c>
      <c r="O7" s="82">
        <v>490.0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</row>
    <row r="8">
      <c r="A8" s="88" t="s">
        <v>31</v>
      </c>
      <c r="B8" s="80" t="s">
        <v>5</v>
      </c>
      <c r="C8" s="80">
        <v>1.0</v>
      </c>
      <c r="D8" s="80"/>
      <c r="E8" s="80">
        <v>10.0</v>
      </c>
      <c r="F8" s="89">
        <f t="shared" si="1"/>
        <v>11</v>
      </c>
      <c r="G8" s="82">
        <v>413.0</v>
      </c>
      <c r="H8" s="78"/>
      <c r="I8" s="88" t="s">
        <v>7</v>
      </c>
      <c r="J8" s="80" t="s">
        <v>5</v>
      </c>
      <c r="K8" s="78"/>
      <c r="L8" s="80">
        <v>2.0</v>
      </c>
      <c r="M8" s="80">
        <v>10.0</v>
      </c>
      <c r="N8" s="89">
        <f t="shared" si="2"/>
        <v>12</v>
      </c>
      <c r="O8" s="82">
        <v>435.0</v>
      </c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</row>
    <row r="9">
      <c r="A9" s="88" t="s">
        <v>48</v>
      </c>
      <c r="B9" s="80" t="s">
        <v>6</v>
      </c>
      <c r="C9" s="78"/>
      <c r="D9" s="78"/>
      <c r="E9" s="80">
        <v>10.0</v>
      </c>
      <c r="F9" s="89">
        <f t="shared" si="1"/>
        <v>10</v>
      </c>
      <c r="G9" s="82">
        <v>370.0</v>
      </c>
      <c r="H9" s="78"/>
      <c r="I9" s="88" t="s">
        <v>15</v>
      </c>
      <c r="J9" s="80" t="s">
        <v>5</v>
      </c>
      <c r="K9" s="80">
        <v>1.0</v>
      </c>
      <c r="L9" s="78"/>
      <c r="M9" s="80">
        <v>10.0</v>
      </c>
      <c r="N9" s="89">
        <f t="shared" si="2"/>
        <v>11</v>
      </c>
      <c r="O9" s="82">
        <v>517.0</v>
      </c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</row>
    <row r="10">
      <c r="A10" s="88" t="s">
        <v>53</v>
      </c>
      <c r="B10" s="80" t="s">
        <v>6</v>
      </c>
      <c r="C10" s="78"/>
      <c r="D10" s="78"/>
      <c r="E10" s="80">
        <v>10.0</v>
      </c>
      <c r="F10" s="89">
        <f t="shared" si="1"/>
        <v>10</v>
      </c>
      <c r="G10" s="82">
        <v>305.0</v>
      </c>
      <c r="H10" s="78"/>
      <c r="I10" s="88" t="s">
        <v>27</v>
      </c>
      <c r="J10" s="80" t="s">
        <v>5</v>
      </c>
      <c r="K10" s="80">
        <v>1.0</v>
      </c>
      <c r="L10" s="78"/>
      <c r="M10" s="80">
        <v>10.0</v>
      </c>
      <c r="N10" s="89">
        <f t="shared" si="2"/>
        <v>11</v>
      </c>
      <c r="O10" s="82">
        <v>501.0</v>
      </c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</row>
    <row r="11">
      <c r="A11" s="88" t="s">
        <v>47</v>
      </c>
      <c r="B11" s="80" t="s">
        <v>6</v>
      </c>
      <c r="C11" s="78"/>
      <c r="D11" s="78"/>
      <c r="E11" s="80">
        <v>10.0</v>
      </c>
      <c r="F11" s="89">
        <f t="shared" si="1"/>
        <v>10</v>
      </c>
      <c r="G11" s="82">
        <v>296.0</v>
      </c>
      <c r="H11" s="78"/>
      <c r="I11" s="88" t="s">
        <v>26</v>
      </c>
      <c r="J11" s="80" t="s">
        <v>5</v>
      </c>
      <c r="K11" s="80">
        <v>1.0</v>
      </c>
      <c r="L11" s="78"/>
      <c r="M11" s="80">
        <v>10.0</v>
      </c>
      <c r="N11" s="89">
        <f t="shared" si="2"/>
        <v>11</v>
      </c>
      <c r="O11" s="82">
        <v>415.0</v>
      </c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</row>
    <row r="12">
      <c r="A12" s="88" t="s">
        <v>51</v>
      </c>
      <c r="B12" s="80" t="s">
        <v>6</v>
      </c>
      <c r="C12" s="78"/>
      <c r="D12" s="78"/>
      <c r="E12" s="80">
        <v>10.0</v>
      </c>
      <c r="F12" s="89">
        <f t="shared" si="1"/>
        <v>10</v>
      </c>
      <c r="G12" s="82">
        <v>292.0</v>
      </c>
      <c r="H12" s="78"/>
      <c r="I12" s="88" t="s">
        <v>13</v>
      </c>
      <c r="J12" s="80" t="s">
        <v>5</v>
      </c>
      <c r="K12" s="80">
        <v>1.0</v>
      </c>
      <c r="L12" s="78"/>
      <c r="M12" s="80">
        <v>10.0</v>
      </c>
      <c r="N12" s="89">
        <f t="shared" si="2"/>
        <v>11</v>
      </c>
      <c r="O12" s="82">
        <v>405.0</v>
      </c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</row>
    <row r="13">
      <c r="A13" s="88" t="s">
        <v>40</v>
      </c>
      <c r="B13" s="80" t="s">
        <v>6</v>
      </c>
      <c r="C13" s="78">
        <f>1</f>
        <v>1</v>
      </c>
      <c r="D13" s="80">
        <v>2.0</v>
      </c>
      <c r="E13" s="78"/>
      <c r="F13" s="89">
        <f t="shared" si="1"/>
        <v>3</v>
      </c>
      <c r="G13" s="82">
        <v>406.0</v>
      </c>
      <c r="H13" s="78"/>
      <c r="I13" s="88" t="s">
        <v>8</v>
      </c>
      <c r="J13" s="80" t="s">
        <v>6</v>
      </c>
      <c r="K13" s="78">
        <f>1</f>
        <v>1</v>
      </c>
      <c r="L13" s="80">
        <v>2.0</v>
      </c>
      <c r="M13" s="78"/>
      <c r="N13" s="89">
        <f t="shared" si="2"/>
        <v>3</v>
      </c>
      <c r="O13" s="82">
        <v>506.0</v>
      </c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</row>
    <row r="14">
      <c r="A14" s="88" t="s">
        <v>45</v>
      </c>
      <c r="B14" s="80" t="s">
        <v>6</v>
      </c>
      <c r="C14" s="78"/>
      <c r="D14" s="80">
        <v>2.0</v>
      </c>
      <c r="E14" s="78"/>
      <c r="F14" s="89">
        <f t="shared" si="1"/>
        <v>2</v>
      </c>
      <c r="G14" s="82">
        <v>369.0</v>
      </c>
      <c r="H14" s="78"/>
      <c r="I14" s="88" t="s">
        <v>12</v>
      </c>
      <c r="J14" s="80" t="s">
        <v>6</v>
      </c>
      <c r="K14" s="78"/>
      <c r="L14" s="80">
        <v>2.0</v>
      </c>
      <c r="M14" s="78"/>
      <c r="N14" s="89">
        <f t="shared" si="2"/>
        <v>2</v>
      </c>
      <c r="O14" s="82">
        <v>432.0</v>
      </c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</row>
    <row r="15">
      <c r="A15" s="88" t="s">
        <v>39</v>
      </c>
      <c r="B15" s="80" t="s">
        <v>6</v>
      </c>
      <c r="C15" s="78"/>
      <c r="D15" s="80">
        <v>2.0</v>
      </c>
      <c r="E15" s="78"/>
      <c r="F15" s="89">
        <f t="shared" si="1"/>
        <v>2</v>
      </c>
      <c r="G15" s="82">
        <v>353.0</v>
      </c>
      <c r="H15" s="78"/>
      <c r="I15" s="88" t="s">
        <v>16</v>
      </c>
      <c r="J15" s="80" t="s">
        <v>6</v>
      </c>
      <c r="K15" s="78"/>
      <c r="L15" s="80">
        <v>2.0</v>
      </c>
      <c r="M15" s="78"/>
      <c r="N15" s="89">
        <f t="shared" si="2"/>
        <v>2</v>
      </c>
      <c r="O15" s="82">
        <v>376.0</v>
      </c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</row>
    <row r="16">
      <c r="A16" s="88" t="s">
        <v>32</v>
      </c>
      <c r="B16" s="80" t="s">
        <v>6</v>
      </c>
      <c r="C16" s="78"/>
      <c r="D16" s="80">
        <v>2.0</v>
      </c>
      <c r="E16" s="78"/>
      <c r="F16" s="89">
        <f t="shared" si="1"/>
        <v>2</v>
      </c>
      <c r="G16" s="90">
        <f>184+166</f>
        <v>350</v>
      </c>
      <c r="H16" s="78"/>
      <c r="I16" s="88" t="s">
        <v>21</v>
      </c>
      <c r="J16" s="80" t="s">
        <v>6</v>
      </c>
      <c r="K16" s="78"/>
      <c r="L16" s="80">
        <v>2.0</v>
      </c>
      <c r="M16" s="78"/>
      <c r="N16" s="89">
        <f t="shared" si="2"/>
        <v>2</v>
      </c>
      <c r="O16" s="82">
        <v>375.0</v>
      </c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</row>
    <row r="17">
      <c r="A17" s="88" t="s">
        <v>35</v>
      </c>
      <c r="B17" s="80" t="s">
        <v>6</v>
      </c>
      <c r="C17" s="78"/>
      <c r="D17" s="80">
        <v>2.0</v>
      </c>
      <c r="E17" s="78"/>
      <c r="F17" s="89">
        <f t="shared" si="1"/>
        <v>2</v>
      </c>
      <c r="G17" s="82">
        <v>308.0</v>
      </c>
      <c r="H17" s="78"/>
      <c r="I17" s="88" t="s">
        <v>30</v>
      </c>
      <c r="J17" s="80" t="s">
        <v>6</v>
      </c>
      <c r="K17" s="78">
        <f>1</f>
        <v>1</v>
      </c>
      <c r="L17" s="78"/>
      <c r="M17" s="78"/>
      <c r="N17" s="89">
        <f t="shared" si="2"/>
        <v>1</v>
      </c>
      <c r="O17" s="82">
        <v>511.0</v>
      </c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</row>
    <row r="18">
      <c r="A18" s="88" t="s">
        <v>43</v>
      </c>
      <c r="B18" s="80" t="s">
        <v>5</v>
      </c>
      <c r="C18" s="80">
        <v>1.0</v>
      </c>
      <c r="D18" s="78"/>
      <c r="E18" s="78"/>
      <c r="F18" s="89">
        <f t="shared" si="1"/>
        <v>1</v>
      </c>
      <c r="G18" s="82">
        <v>468.0</v>
      </c>
      <c r="H18" s="78"/>
      <c r="I18" s="88" t="s">
        <v>14</v>
      </c>
      <c r="J18" s="80" t="s">
        <v>6</v>
      </c>
      <c r="K18" s="78"/>
      <c r="L18" s="78"/>
      <c r="M18" s="78"/>
      <c r="N18" s="89">
        <f t="shared" si="2"/>
        <v>0</v>
      </c>
      <c r="O18" s="90">
        <f>172+234</f>
        <v>406</v>
      </c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</row>
    <row r="19">
      <c r="A19" s="88" t="s">
        <v>50</v>
      </c>
      <c r="B19" s="80" t="s">
        <v>5</v>
      </c>
      <c r="C19" s="80">
        <v>1.0</v>
      </c>
      <c r="D19" s="78"/>
      <c r="E19" s="78"/>
      <c r="F19" s="89">
        <f t="shared" si="1"/>
        <v>1</v>
      </c>
      <c r="G19" s="82">
        <v>459.0</v>
      </c>
      <c r="H19" s="78"/>
      <c r="I19" s="88" t="s">
        <v>19</v>
      </c>
      <c r="J19" s="80" t="s">
        <v>6</v>
      </c>
      <c r="K19" s="78"/>
      <c r="L19" s="78"/>
      <c r="M19" s="78"/>
      <c r="N19" s="89">
        <f t="shared" si="2"/>
        <v>0</v>
      </c>
      <c r="O19" s="82">
        <v>376.0</v>
      </c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</row>
    <row r="20">
      <c r="A20" s="88" t="s">
        <v>52</v>
      </c>
      <c r="B20" s="80" t="s">
        <v>5</v>
      </c>
      <c r="C20" s="80">
        <v>1.0</v>
      </c>
      <c r="D20" s="78"/>
      <c r="E20" s="78"/>
      <c r="F20" s="89">
        <f t="shared" si="1"/>
        <v>1</v>
      </c>
      <c r="G20" s="82">
        <v>416.0</v>
      </c>
      <c r="H20" s="78"/>
      <c r="I20" s="88" t="s">
        <v>28</v>
      </c>
      <c r="J20" s="80" t="s">
        <v>6</v>
      </c>
      <c r="K20" s="78"/>
      <c r="L20" s="78"/>
      <c r="M20" s="78"/>
      <c r="N20" s="89">
        <f t="shared" si="2"/>
        <v>0</v>
      </c>
      <c r="O20" s="82">
        <v>367.0</v>
      </c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</row>
    <row r="21">
      <c r="A21" s="88" t="s">
        <v>42</v>
      </c>
      <c r="B21" s="80" t="s">
        <v>5</v>
      </c>
      <c r="C21" s="80">
        <v>1.0</v>
      </c>
      <c r="D21" s="78"/>
      <c r="E21" s="78"/>
      <c r="F21" s="89">
        <f t="shared" si="1"/>
        <v>1</v>
      </c>
      <c r="G21" s="82">
        <v>381.0</v>
      </c>
      <c r="H21" s="78"/>
      <c r="I21" s="88" t="s">
        <v>25</v>
      </c>
      <c r="J21" s="80" t="s">
        <v>6</v>
      </c>
      <c r="K21" s="78"/>
      <c r="L21" s="78"/>
      <c r="M21" s="78"/>
      <c r="N21" s="89">
        <f t="shared" si="2"/>
        <v>0</v>
      </c>
      <c r="O21" s="82">
        <v>343.0</v>
      </c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</row>
    <row r="22">
      <c r="A22" s="91" t="s">
        <v>41</v>
      </c>
      <c r="B22" s="92" t="s">
        <v>5</v>
      </c>
      <c r="C22" s="93"/>
      <c r="D22" s="93"/>
      <c r="E22" s="93"/>
      <c r="F22" s="94">
        <f t="shared" si="1"/>
        <v>0</v>
      </c>
      <c r="G22" s="95">
        <v>359.0</v>
      </c>
      <c r="H22" s="78"/>
      <c r="I22" s="91" t="s">
        <v>22</v>
      </c>
      <c r="J22" s="92" t="s">
        <v>6</v>
      </c>
      <c r="K22" s="93"/>
      <c r="L22" s="93"/>
      <c r="M22" s="93"/>
      <c r="N22" s="94">
        <f t="shared" si="2"/>
        <v>0</v>
      </c>
      <c r="O22" s="95">
        <v>338.0</v>
      </c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</row>
    <row r="23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</row>
    <row r="24">
      <c r="A24" s="78"/>
      <c r="B24" s="78"/>
      <c r="C24" s="78"/>
      <c r="D24" s="78"/>
      <c r="E24" s="78"/>
      <c r="F24" s="80" t="s">
        <v>90</v>
      </c>
      <c r="G24" s="78">
        <f>SUM(G3:G22)</f>
        <v>7277</v>
      </c>
      <c r="H24" s="78"/>
      <c r="I24" s="78"/>
      <c r="J24" s="78"/>
      <c r="K24" s="78"/>
      <c r="L24" s="78"/>
      <c r="M24" s="78"/>
      <c r="N24" s="80" t="s">
        <v>90</v>
      </c>
      <c r="O24" s="78">
        <f>SUM(O3:O22)</f>
        <v>8616</v>
      </c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</row>
    <row r="25">
      <c r="A25" s="78"/>
      <c r="B25" s="78"/>
      <c r="C25" s="78"/>
      <c r="D25" s="78"/>
      <c r="E25" s="78"/>
      <c r="F25" s="80" t="s">
        <v>91</v>
      </c>
      <c r="G25" s="78">
        <f>G24/40</f>
        <v>181.925</v>
      </c>
      <c r="H25" s="78"/>
      <c r="I25" s="78"/>
      <c r="J25" s="78"/>
      <c r="K25" s="78"/>
      <c r="L25" s="78"/>
      <c r="M25" s="78"/>
      <c r="N25" s="80" t="s">
        <v>91</v>
      </c>
      <c r="O25" s="78">
        <f>O24/40</f>
        <v>215.4</v>
      </c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</row>
    <row r="26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</row>
    <row r="27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</row>
    <row r="28">
      <c r="A28" s="78"/>
      <c r="B28" s="78"/>
      <c r="C28" s="78"/>
      <c r="D28" s="78"/>
      <c r="E28" s="78"/>
      <c r="F28" s="78"/>
      <c r="G28" s="78"/>
      <c r="H28" s="78"/>
      <c r="I28" s="80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</row>
    <row r="29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</row>
    <row r="30">
      <c r="A30" s="78"/>
      <c r="B30" s="78"/>
      <c r="C30" s="78"/>
      <c r="D30" s="78"/>
      <c r="E30" s="78"/>
      <c r="F30" s="78"/>
      <c r="G30" s="78"/>
      <c r="H30" s="78"/>
      <c r="I30" s="80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</row>
    <row r="31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</row>
    <row r="3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</row>
    <row r="33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</row>
    <row r="34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</row>
    <row r="3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</row>
    <row r="36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</row>
    <row r="37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</row>
    <row r="38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</row>
    <row r="39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</row>
    <row r="40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</row>
    <row r="4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</row>
    <row r="42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</row>
    <row r="43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</row>
    <row r="44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</row>
    <row r="45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</row>
    <row r="46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</row>
    <row r="47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</row>
    <row r="48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</row>
    <row r="49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</row>
    <row r="50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</row>
    <row r="5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</row>
    <row r="52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</row>
    <row r="53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</row>
    <row r="54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</row>
    <row r="55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</row>
    <row r="56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</row>
    <row r="57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</row>
    <row r="58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</row>
    <row r="59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</row>
    <row r="60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</row>
    <row r="61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</row>
    <row r="6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</row>
    <row r="63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</row>
    <row r="64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</row>
    <row r="6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</row>
    <row r="66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</row>
    <row r="67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</row>
    <row r="68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</row>
    <row r="69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</row>
    <row r="70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</row>
    <row r="7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</row>
    <row r="7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</row>
    <row r="73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</row>
    <row r="74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</row>
    <row r="7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</row>
    <row r="76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</row>
    <row r="77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</row>
    <row r="78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</row>
    <row r="79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</row>
    <row r="80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</row>
    <row r="8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</row>
    <row r="82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</row>
    <row r="83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</row>
    <row r="84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</row>
    <row r="85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</row>
    <row r="86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</row>
    <row r="87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</row>
    <row r="88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</row>
    <row r="89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</row>
    <row r="90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</row>
    <row r="91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</row>
    <row r="92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</row>
    <row r="93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</row>
    <row r="94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</row>
    <row r="95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</row>
    <row r="96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</row>
    <row r="97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</row>
    <row r="98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</row>
    <row r="99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</row>
    <row r="100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</row>
    <row r="101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</row>
    <row r="10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</row>
    <row r="103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</row>
    <row r="104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</row>
    <row r="105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</row>
    <row r="106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</row>
    <row r="107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</row>
    <row r="108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</row>
    <row r="109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</row>
    <row r="110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</row>
    <row r="111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</row>
    <row r="112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</row>
    <row r="113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</row>
    <row r="114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</row>
    <row r="115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</row>
    <row r="116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</row>
    <row r="117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</row>
    <row r="118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</row>
    <row r="119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</row>
    <row r="120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</row>
    <row r="121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</row>
    <row r="122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</row>
    <row r="123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</row>
    <row r="124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</row>
    <row r="125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</row>
    <row r="126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</row>
    <row r="127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</row>
    <row r="128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</row>
    <row r="129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</row>
    <row r="130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</row>
    <row r="131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</row>
    <row r="132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</row>
    <row r="133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</row>
    <row r="134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</row>
    <row r="135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</row>
    <row r="136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</row>
    <row r="137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</row>
    <row r="138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</row>
    <row r="139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</row>
    <row r="140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</row>
    <row r="141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</row>
    <row r="142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</row>
    <row r="143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</row>
    <row r="144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</row>
    <row r="145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</row>
    <row r="146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</row>
    <row r="147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</row>
    <row r="148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</row>
    <row r="149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</row>
    <row r="150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</row>
    <row r="151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</row>
    <row r="152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</row>
    <row r="153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</row>
    <row r="154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</row>
    <row r="155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</row>
    <row r="156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</row>
    <row r="157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</row>
    <row r="158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</row>
    <row r="159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</row>
    <row r="160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</row>
    <row r="161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</row>
    <row r="162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</row>
    <row r="163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</row>
    <row r="164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</row>
    <row r="165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</row>
    <row r="166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</row>
    <row r="167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</row>
    <row r="168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</row>
    <row r="169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</row>
    <row r="170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</row>
    <row r="171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</row>
    <row r="172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</row>
    <row r="173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</row>
    <row r="174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</row>
    <row r="175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</row>
    <row r="176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</row>
    <row r="177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</row>
    <row r="178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</row>
    <row r="179">
      <c r="A179" s="78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</row>
    <row r="180">
      <c r="A180" s="78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</row>
    <row r="181">
      <c r="A181" s="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</row>
    <row r="182">
      <c r="A182" s="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</row>
    <row r="183">
      <c r="A183" s="78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</row>
    <row r="184">
      <c r="A184" s="78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</row>
    <row r="185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</row>
    <row r="186">
      <c r="A186" s="78"/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</row>
    <row r="187">
      <c r="A187" s="78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</row>
    <row r="188">
      <c r="A188" s="78"/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</row>
    <row r="189">
      <c r="A189" s="78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</row>
    <row r="190">
      <c r="A190" s="78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</row>
    <row r="191">
      <c r="A191" s="78"/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</row>
    <row r="192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</row>
    <row r="193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</row>
    <row r="194">
      <c r="A194" s="78"/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</row>
    <row r="195">
      <c r="A195" s="78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  <c r="AF195" s="78"/>
      <c r="AG195" s="78"/>
    </row>
    <row r="196">
      <c r="A196" s="78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78"/>
      <c r="AF196" s="78"/>
      <c r="AG196" s="78"/>
    </row>
    <row r="197">
      <c r="A197" s="78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78"/>
      <c r="AE197" s="78"/>
      <c r="AF197" s="78"/>
      <c r="AG197" s="78"/>
    </row>
    <row r="198">
      <c r="A198" s="78"/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  <c r="AE198" s="78"/>
      <c r="AF198" s="78"/>
      <c r="AG198" s="78"/>
    </row>
    <row r="199">
      <c r="A199" s="78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  <c r="AE199" s="78"/>
      <c r="AF199" s="78"/>
      <c r="AG199" s="78"/>
    </row>
    <row r="200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78"/>
      <c r="AE200" s="78"/>
      <c r="AF200" s="78"/>
      <c r="AG200" s="78"/>
    </row>
    <row r="201">
      <c r="A201" s="78"/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78"/>
      <c r="AE201" s="78"/>
      <c r="AF201" s="78"/>
      <c r="AG201" s="78"/>
    </row>
    <row r="202">
      <c r="A202" s="78"/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78"/>
      <c r="AE202" s="78"/>
      <c r="AF202" s="78"/>
      <c r="AG202" s="78"/>
    </row>
    <row r="203">
      <c r="A203" s="78"/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78"/>
      <c r="AE203" s="78"/>
      <c r="AF203" s="78"/>
      <c r="AG203" s="78"/>
    </row>
    <row r="204">
      <c r="A204" s="78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  <c r="AF204" s="78"/>
      <c r="AG204" s="78"/>
    </row>
    <row r="205">
      <c r="A205" s="78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  <c r="AF205" s="78"/>
      <c r="AG205" s="78"/>
    </row>
    <row r="206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78"/>
      <c r="AE206" s="78"/>
      <c r="AF206" s="78"/>
      <c r="AG206" s="78"/>
    </row>
    <row r="207">
      <c r="A207" s="78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78"/>
      <c r="AE207" s="78"/>
      <c r="AF207" s="78"/>
      <c r="AG207" s="78"/>
    </row>
    <row r="208">
      <c r="A208" s="78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  <c r="AF208" s="78"/>
      <c r="AG208" s="78"/>
    </row>
    <row r="209">
      <c r="A209" s="78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78"/>
      <c r="AE209" s="78"/>
      <c r="AF209" s="78"/>
      <c r="AG209" s="78"/>
    </row>
    <row r="210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  <c r="AE210" s="78"/>
      <c r="AF210" s="78"/>
      <c r="AG210" s="78"/>
    </row>
    <row r="211">
      <c r="A211" s="78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78"/>
      <c r="AE211" s="78"/>
      <c r="AF211" s="78"/>
      <c r="AG211" s="78"/>
    </row>
    <row r="212">
      <c r="A212" s="78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78"/>
      <c r="AE212" s="78"/>
      <c r="AF212" s="78"/>
      <c r="AG212" s="78"/>
    </row>
    <row r="213">
      <c r="A213" s="78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78"/>
      <c r="AE213" s="78"/>
      <c r="AF213" s="78"/>
      <c r="AG213" s="78"/>
    </row>
    <row r="214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78"/>
      <c r="AE214" s="78"/>
      <c r="AF214" s="78"/>
      <c r="AG214" s="78"/>
    </row>
    <row r="215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78"/>
      <c r="AE215" s="78"/>
      <c r="AF215" s="78"/>
      <c r="AG215" s="78"/>
    </row>
    <row r="216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78"/>
      <c r="AE216" s="78"/>
      <c r="AF216" s="78"/>
      <c r="AG216" s="78"/>
    </row>
    <row r="217">
      <c r="A217" s="78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  <c r="AF217" s="78"/>
      <c r="AG217" s="78"/>
    </row>
    <row r="218">
      <c r="A218" s="78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78"/>
      <c r="AE218" s="78"/>
      <c r="AF218" s="78"/>
      <c r="AG218" s="78"/>
    </row>
    <row r="219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78"/>
      <c r="AE219" s="78"/>
      <c r="AF219" s="78"/>
      <c r="AG219" s="78"/>
    </row>
    <row r="220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78"/>
      <c r="AE220" s="78"/>
      <c r="AF220" s="78"/>
      <c r="AG220" s="78"/>
    </row>
    <row r="221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78"/>
      <c r="AE221" s="78"/>
      <c r="AF221" s="78"/>
      <c r="AG221" s="78"/>
    </row>
    <row r="222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78"/>
      <c r="AE222" s="78"/>
      <c r="AF222" s="78"/>
      <c r="AG222" s="78"/>
    </row>
    <row r="223">
      <c r="A223" s="78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78"/>
      <c r="AE223" s="78"/>
      <c r="AF223" s="78"/>
      <c r="AG223" s="78"/>
    </row>
    <row r="224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78"/>
      <c r="AE224" s="78"/>
      <c r="AF224" s="78"/>
      <c r="AG224" s="78"/>
    </row>
    <row r="225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</row>
    <row r="226">
      <c r="A226" s="78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78"/>
      <c r="AE226" s="78"/>
      <c r="AF226" s="78"/>
      <c r="AG226" s="78"/>
    </row>
    <row r="227">
      <c r="A227" s="78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78"/>
      <c r="AE227" s="78"/>
      <c r="AF227" s="78"/>
      <c r="AG227" s="78"/>
    </row>
    <row r="228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</row>
    <row r="229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</row>
    <row r="230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/>
    </row>
    <row r="231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</row>
    <row r="232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78"/>
      <c r="AE232" s="78"/>
      <c r="AF232" s="78"/>
      <c r="AG232" s="78"/>
    </row>
    <row r="233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</row>
    <row r="234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78"/>
      <c r="AE234" s="78"/>
      <c r="AF234" s="78"/>
      <c r="AG234" s="78"/>
    </row>
    <row r="235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  <c r="AF235" s="78"/>
      <c r="AG235" s="78"/>
    </row>
    <row r="236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78"/>
      <c r="AE236" s="78"/>
      <c r="AF236" s="78"/>
      <c r="AG236" s="78"/>
    </row>
    <row r="237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78"/>
      <c r="AE237" s="78"/>
      <c r="AF237" s="78"/>
      <c r="AG237" s="78"/>
    </row>
    <row r="238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78"/>
      <c r="AE238" s="78"/>
      <c r="AF238" s="78"/>
      <c r="AG238" s="78"/>
    </row>
    <row r="239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  <c r="AF239" s="78"/>
      <c r="AG239" s="78"/>
    </row>
    <row r="240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</row>
    <row r="241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</row>
    <row r="242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/>
    </row>
    <row r="243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/>
    </row>
    <row r="244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</row>
    <row r="245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</row>
    <row r="246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</row>
    <row r="247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</row>
    <row r="248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</row>
    <row r="249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  <c r="AF249" s="78"/>
      <c r="AG249" s="78"/>
    </row>
    <row r="250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</row>
    <row r="251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</row>
    <row r="252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</row>
    <row r="253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</row>
    <row r="254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</row>
    <row r="255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8"/>
    </row>
    <row r="256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8"/>
    </row>
    <row r="257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78"/>
      <c r="AE257" s="78"/>
      <c r="AF257" s="78"/>
      <c r="AG257" s="78"/>
    </row>
    <row r="258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78"/>
      <c r="AE258" s="78"/>
      <c r="AF258" s="78"/>
      <c r="AG258" s="78"/>
    </row>
    <row r="259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78"/>
      <c r="AE259" s="78"/>
      <c r="AF259" s="78"/>
      <c r="AG259" s="78"/>
    </row>
    <row r="260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</row>
    <row r="261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</row>
    <row r="262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</row>
    <row r="263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</row>
    <row r="264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</row>
    <row r="265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78"/>
      <c r="AE265" s="78"/>
      <c r="AF265" s="78"/>
      <c r="AG265" s="78"/>
    </row>
    <row r="266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78"/>
      <c r="AE266" s="78"/>
      <c r="AF266" s="78"/>
      <c r="AG266" s="78"/>
    </row>
    <row r="267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78"/>
      <c r="AE267" s="78"/>
      <c r="AF267" s="78"/>
      <c r="AG267" s="78"/>
    </row>
    <row r="268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78"/>
      <c r="AE268" s="78"/>
      <c r="AF268" s="78"/>
      <c r="AG268" s="78"/>
    </row>
    <row r="269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78"/>
      <c r="AF269" s="78"/>
      <c r="AG269" s="78"/>
    </row>
    <row r="270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78"/>
      <c r="AE270" s="78"/>
      <c r="AF270" s="78"/>
      <c r="AG270" s="78"/>
    </row>
    <row r="271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</row>
    <row r="272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78"/>
      <c r="AE272" s="78"/>
      <c r="AF272" s="78"/>
      <c r="AG272" s="78"/>
    </row>
    <row r="273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78"/>
      <c r="AE273" s="78"/>
      <c r="AF273" s="78"/>
      <c r="AG273" s="78"/>
    </row>
    <row r="274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78"/>
      <c r="AE274" s="78"/>
      <c r="AF274" s="78"/>
      <c r="AG274" s="78"/>
    </row>
    <row r="275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</row>
    <row r="276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  <c r="AF276" s="78"/>
      <c r="AG276" s="78"/>
    </row>
    <row r="277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78"/>
      <c r="AE277" s="78"/>
      <c r="AF277" s="78"/>
      <c r="AG277" s="78"/>
    </row>
    <row r="278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78"/>
      <c r="AE278" s="78"/>
      <c r="AF278" s="78"/>
      <c r="AG278" s="78"/>
    </row>
    <row r="279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</row>
    <row r="280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78"/>
      <c r="AE280" s="78"/>
      <c r="AF280" s="78"/>
      <c r="AG280" s="78"/>
    </row>
    <row r="281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78"/>
      <c r="AE281" s="78"/>
      <c r="AF281" s="78"/>
      <c r="AG281" s="78"/>
    </row>
    <row r="282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</row>
    <row r="283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78"/>
      <c r="AE283" s="78"/>
      <c r="AF283" s="78"/>
      <c r="AG283" s="78"/>
    </row>
    <row r="284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78"/>
      <c r="AE284" s="78"/>
      <c r="AF284" s="78"/>
      <c r="AG284" s="78"/>
    </row>
    <row r="285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78"/>
      <c r="AE285" s="78"/>
      <c r="AF285" s="78"/>
      <c r="AG285" s="78"/>
    </row>
    <row r="286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</row>
    <row r="287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</row>
    <row r="288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</row>
    <row r="289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</row>
    <row r="290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  <c r="AE290" s="78"/>
      <c r="AF290" s="78"/>
      <c r="AG290" s="78"/>
    </row>
    <row r="291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78"/>
      <c r="AE291" s="78"/>
      <c r="AF291" s="78"/>
      <c r="AG291" s="78"/>
    </row>
    <row r="292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78"/>
      <c r="AE292" s="78"/>
      <c r="AF292" s="78"/>
      <c r="AG292" s="78"/>
    </row>
    <row r="293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</row>
    <row r="294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</row>
    <row r="295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</row>
    <row r="296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78"/>
      <c r="AE296" s="78"/>
      <c r="AF296" s="78"/>
      <c r="AG296" s="78"/>
    </row>
    <row r="297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</row>
    <row r="298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</row>
    <row r="299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</row>
    <row r="300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</row>
    <row r="301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</row>
    <row r="302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</row>
    <row r="303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</row>
    <row r="304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78"/>
      <c r="AE304" s="78"/>
      <c r="AF304" s="78"/>
      <c r="AG304" s="78"/>
    </row>
    <row r="305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</row>
    <row r="306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78"/>
      <c r="AE306" s="78"/>
      <c r="AF306" s="78"/>
      <c r="AG306" s="78"/>
    </row>
    <row r="307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  <c r="AA307" s="78"/>
      <c r="AB307" s="78"/>
      <c r="AC307" s="78"/>
      <c r="AD307" s="78"/>
      <c r="AE307" s="78"/>
      <c r="AF307" s="78"/>
      <c r="AG307" s="78"/>
    </row>
    <row r="308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  <c r="AA308" s="78"/>
      <c r="AB308" s="78"/>
      <c r="AC308" s="78"/>
      <c r="AD308" s="78"/>
      <c r="AE308" s="78"/>
      <c r="AF308" s="78"/>
      <c r="AG308" s="78"/>
    </row>
    <row r="309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78"/>
      <c r="AD309" s="78"/>
      <c r="AE309" s="78"/>
      <c r="AF309" s="78"/>
      <c r="AG309" s="78"/>
    </row>
    <row r="310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  <c r="AA310" s="78"/>
      <c r="AB310" s="78"/>
      <c r="AC310" s="78"/>
      <c r="AD310" s="78"/>
      <c r="AE310" s="78"/>
      <c r="AF310" s="78"/>
      <c r="AG310" s="78"/>
    </row>
    <row r="311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  <c r="AA311" s="78"/>
      <c r="AB311" s="78"/>
      <c r="AC311" s="78"/>
      <c r="AD311" s="78"/>
      <c r="AE311" s="78"/>
      <c r="AF311" s="78"/>
      <c r="AG311" s="78"/>
    </row>
    <row r="312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  <c r="AA312" s="78"/>
      <c r="AB312" s="78"/>
      <c r="AC312" s="78"/>
      <c r="AD312" s="78"/>
      <c r="AE312" s="78"/>
      <c r="AF312" s="78"/>
      <c r="AG312" s="78"/>
    </row>
    <row r="313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  <c r="AA313" s="78"/>
      <c r="AB313" s="78"/>
      <c r="AC313" s="78"/>
      <c r="AD313" s="78"/>
      <c r="AE313" s="78"/>
      <c r="AF313" s="78"/>
      <c r="AG313" s="78"/>
    </row>
    <row r="314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  <c r="AA314" s="78"/>
      <c r="AB314" s="78"/>
      <c r="AC314" s="78"/>
      <c r="AD314" s="78"/>
      <c r="AE314" s="78"/>
      <c r="AF314" s="78"/>
      <c r="AG314" s="78"/>
    </row>
    <row r="315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8"/>
      <c r="AD315" s="78"/>
      <c r="AE315" s="78"/>
      <c r="AF315" s="78"/>
      <c r="AG315" s="78"/>
    </row>
    <row r="316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  <c r="AA316" s="78"/>
      <c r="AB316" s="78"/>
      <c r="AC316" s="78"/>
      <c r="AD316" s="78"/>
      <c r="AE316" s="78"/>
      <c r="AF316" s="78"/>
      <c r="AG316" s="78"/>
    </row>
    <row r="317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  <c r="AA317" s="78"/>
      <c r="AB317" s="78"/>
      <c r="AC317" s="78"/>
      <c r="AD317" s="78"/>
      <c r="AE317" s="78"/>
      <c r="AF317" s="78"/>
      <c r="AG317" s="78"/>
    </row>
    <row r="318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8"/>
      <c r="AD318" s="78"/>
      <c r="AE318" s="78"/>
      <c r="AF318" s="78"/>
      <c r="AG318" s="78"/>
    </row>
    <row r="319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  <c r="AA319" s="78"/>
      <c r="AB319" s="78"/>
      <c r="AC319" s="78"/>
      <c r="AD319" s="78"/>
      <c r="AE319" s="78"/>
      <c r="AF319" s="78"/>
      <c r="AG319" s="78"/>
    </row>
    <row r="320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  <c r="AA320" s="78"/>
      <c r="AB320" s="78"/>
      <c r="AC320" s="78"/>
      <c r="AD320" s="78"/>
      <c r="AE320" s="78"/>
      <c r="AF320" s="78"/>
      <c r="AG320" s="78"/>
    </row>
    <row r="321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78"/>
      <c r="AE321" s="78"/>
      <c r="AF321" s="78"/>
      <c r="AG321" s="78"/>
    </row>
    <row r="322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  <c r="AA322" s="78"/>
      <c r="AB322" s="78"/>
      <c r="AC322" s="78"/>
      <c r="AD322" s="78"/>
      <c r="AE322" s="78"/>
      <c r="AF322" s="78"/>
      <c r="AG322" s="78"/>
    </row>
    <row r="323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  <c r="AA323" s="78"/>
      <c r="AB323" s="78"/>
      <c r="AC323" s="78"/>
      <c r="AD323" s="78"/>
      <c r="AE323" s="78"/>
      <c r="AF323" s="78"/>
      <c r="AG323" s="78"/>
    </row>
    <row r="324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  <c r="AA324" s="78"/>
      <c r="AB324" s="78"/>
      <c r="AC324" s="78"/>
      <c r="AD324" s="78"/>
      <c r="AE324" s="78"/>
      <c r="AF324" s="78"/>
      <c r="AG324" s="78"/>
    </row>
    <row r="325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  <c r="AA325" s="78"/>
      <c r="AB325" s="78"/>
      <c r="AC325" s="78"/>
      <c r="AD325" s="78"/>
      <c r="AE325" s="78"/>
      <c r="AF325" s="78"/>
      <c r="AG325" s="78"/>
    </row>
    <row r="326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  <c r="AA326" s="78"/>
      <c r="AB326" s="78"/>
      <c r="AC326" s="78"/>
      <c r="AD326" s="78"/>
      <c r="AE326" s="78"/>
      <c r="AF326" s="78"/>
      <c r="AG326" s="78"/>
    </row>
    <row r="327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  <c r="AA327" s="78"/>
      <c r="AB327" s="78"/>
      <c r="AC327" s="78"/>
      <c r="AD327" s="78"/>
      <c r="AE327" s="78"/>
      <c r="AF327" s="78"/>
      <c r="AG327" s="78"/>
    </row>
    <row r="328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78"/>
      <c r="AD328" s="78"/>
      <c r="AE328" s="78"/>
      <c r="AF328" s="78"/>
      <c r="AG328" s="78"/>
    </row>
    <row r="329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  <c r="AA329" s="78"/>
      <c r="AB329" s="78"/>
      <c r="AC329" s="78"/>
      <c r="AD329" s="78"/>
      <c r="AE329" s="78"/>
      <c r="AF329" s="78"/>
      <c r="AG329" s="78"/>
    </row>
    <row r="330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  <c r="AA330" s="78"/>
      <c r="AB330" s="78"/>
      <c r="AC330" s="78"/>
      <c r="AD330" s="78"/>
      <c r="AE330" s="78"/>
      <c r="AF330" s="78"/>
      <c r="AG330" s="78"/>
    </row>
    <row r="331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  <c r="AA331" s="78"/>
      <c r="AB331" s="78"/>
      <c r="AC331" s="78"/>
      <c r="AD331" s="78"/>
      <c r="AE331" s="78"/>
      <c r="AF331" s="78"/>
      <c r="AG331" s="78"/>
    </row>
    <row r="332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  <c r="AA332" s="78"/>
      <c r="AB332" s="78"/>
      <c r="AC332" s="78"/>
      <c r="AD332" s="78"/>
      <c r="AE332" s="78"/>
      <c r="AF332" s="78"/>
      <c r="AG332" s="78"/>
    </row>
    <row r="333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  <c r="AA333" s="78"/>
      <c r="AB333" s="78"/>
      <c r="AC333" s="78"/>
      <c r="AD333" s="78"/>
      <c r="AE333" s="78"/>
      <c r="AF333" s="78"/>
      <c r="AG333" s="78"/>
    </row>
    <row r="334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  <c r="AA334" s="78"/>
      <c r="AB334" s="78"/>
      <c r="AC334" s="78"/>
      <c r="AD334" s="78"/>
      <c r="AE334" s="78"/>
      <c r="AF334" s="78"/>
      <c r="AG334" s="78"/>
    </row>
    <row r="335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  <c r="AA335" s="78"/>
      <c r="AB335" s="78"/>
      <c r="AC335" s="78"/>
      <c r="AD335" s="78"/>
      <c r="AE335" s="78"/>
      <c r="AF335" s="78"/>
      <c r="AG335" s="78"/>
    </row>
    <row r="336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  <c r="AA336" s="78"/>
      <c r="AB336" s="78"/>
      <c r="AC336" s="78"/>
      <c r="AD336" s="78"/>
      <c r="AE336" s="78"/>
      <c r="AF336" s="78"/>
      <c r="AG336" s="78"/>
    </row>
    <row r="337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  <c r="AA337" s="78"/>
      <c r="AB337" s="78"/>
      <c r="AC337" s="78"/>
      <c r="AD337" s="78"/>
      <c r="AE337" s="78"/>
      <c r="AF337" s="78"/>
      <c r="AG337" s="78"/>
    </row>
    <row r="338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  <c r="AA338" s="78"/>
      <c r="AB338" s="78"/>
      <c r="AC338" s="78"/>
      <c r="AD338" s="78"/>
      <c r="AE338" s="78"/>
      <c r="AF338" s="78"/>
      <c r="AG338" s="78"/>
    </row>
    <row r="339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  <c r="AA339" s="78"/>
      <c r="AB339" s="78"/>
      <c r="AC339" s="78"/>
      <c r="AD339" s="78"/>
      <c r="AE339" s="78"/>
      <c r="AF339" s="78"/>
      <c r="AG339" s="78"/>
    </row>
    <row r="340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  <c r="AA340" s="78"/>
      <c r="AB340" s="78"/>
      <c r="AC340" s="78"/>
      <c r="AD340" s="78"/>
      <c r="AE340" s="78"/>
      <c r="AF340" s="78"/>
      <c r="AG340" s="78"/>
    </row>
    <row r="341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  <c r="AA341" s="78"/>
      <c r="AB341" s="78"/>
      <c r="AC341" s="78"/>
      <c r="AD341" s="78"/>
      <c r="AE341" s="78"/>
      <c r="AF341" s="78"/>
      <c r="AG341" s="78"/>
    </row>
    <row r="342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  <c r="AA342" s="78"/>
      <c r="AB342" s="78"/>
      <c r="AC342" s="78"/>
      <c r="AD342" s="78"/>
      <c r="AE342" s="78"/>
      <c r="AF342" s="78"/>
      <c r="AG342" s="78"/>
    </row>
    <row r="343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  <c r="AA343" s="78"/>
      <c r="AB343" s="78"/>
      <c r="AC343" s="78"/>
      <c r="AD343" s="78"/>
      <c r="AE343" s="78"/>
      <c r="AF343" s="78"/>
      <c r="AG343" s="78"/>
    </row>
    <row r="344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  <c r="AA344" s="78"/>
      <c r="AB344" s="78"/>
      <c r="AC344" s="78"/>
      <c r="AD344" s="78"/>
      <c r="AE344" s="78"/>
      <c r="AF344" s="78"/>
      <c r="AG344" s="78"/>
    </row>
    <row r="345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  <c r="AA345" s="78"/>
      <c r="AB345" s="78"/>
      <c r="AC345" s="78"/>
      <c r="AD345" s="78"/>
      <c r="AE345" s="78"/>
      <c r="AF345" s="78"/>
      <c r="AG345" s="78"/>
    </row>
    <row r="346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  <c r="AA346" s="78"/>
      <c r="AB346" s="78"/>
      <c r="AC346" s="78"/>
      <c r="AD346" s="78"/>
      <c r="AE346" s="78"/>
      <c r="AF346" s="78"/>
      <c r="AG346" s="78"/>
    </row>
    <row r="347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78"/>
      <c r="AD347" s="78"/>
      <c r="AE347" s="78"/>
      <c r="AF347" s="78"/>
      <c r="AG347" s="78"/>
    </row>
    <row r="348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  <c r="AA348" s="78"/>
      <c r="AB348" s="78"/>
      <c r="AC348" s="78"/>
      <c r="AD348" s="78"/>
      <c r="AE348" s="78"/>
      <c r="AF348" s="78"/>
      <c r="AG348" s="78"/>
    </row>
    <row r="349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  <c r="AA349" s="78"/>
      <c r="AB349" s="78"/>
      <c r="AC349" s="78"/>
      <c r="AD349" s="78"/>
      <c r="AE349" s="78"/>
      <c r="AF349" s="78"/>
      <c r="AG349" s="78"/>
    </row>
    <row r="350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  <c r="AA350" s="78"/>
      <c r="AB350" s="78"/>
      <c r="AC350" s="78"/>
      <c r="AD350" s="78"/>
      <c r="AE350" s="78"/>
      <c r="AF350" s="78"/>
      <c r="AG350" s="78"/>
    </row>
    <row r="351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  <c r="AA351" s="78"/>
      <c r="AB351" s="78"/>
      <c r="AC351" s="78"/>
      <c r="AD351" s="78"/>
      <c r="AE351" s="78"/>
      <c r="AF351" s="78"/>
      <c r="AG351" s="78"/>
    </row>
    <row r="352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  <c r="AA352" s="78"/>
      <c r="AB352" s="78"/>
      <c r="AC352" s="78"/>
      <c r="AD352" s="78"/>
      <c r="AE352" s="78"/>
      <c r="AF352" s="78"/>
      <c r="AG352" s="78"/>
    </row>
    <row r="353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  <c r="AA353" s="78"/>
      <c r="AB353" s="78"/>
      <c r="AC353" s="78"/>
      <c r="AD353" s="78"/>
      <c r="AE353" s="78"/>
      <c r="AF353" s="78"/>
      <c r="AG353" s="78"/>
    </row>
    <row r="354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  <c r="AA354" s="78"/>
      <c r="AB354" s="78"/>
      <c r="AC354" s="78"/>
      <c r="AD354" s="78"/>
      <c r="AE354" s="78"/>
      <c r="AF354" s="78"/>
      <c r="AG354" s="78"/>
    </row>
    <row r="355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  <c r="AA355" s="78"/>
      <c r="AB355" s="78"/>
      <c r="AC355" s="78"/>
      <c r="AD355" s="78"/>
      <c r="AE355" s="78"/>
      <c r="AF355" s="78"/>
      <c r="AG355" s="78"/>
    </row>
    <row r="356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  <c r="AA356" s="78"/>
      <c r="AB356" s="78"/>
      <c r="AC356" s="78"/>
      <c r="AD356" s="78"/>
      <c r="AE356" s="78"/>
      <c r="AF356" s="78"/>
      <c r="AG356" s="78"/>
    </row>
    <row r="357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  <c r="AA357" s="78"/>
      <c r="AB357" s="78"/>
      <c r="AC357" s="78"/>
      <c r="AD357" s="78"/>
      <c r="AE357" s="78"/>
      <c r="AF357" s="78"/>
      <c r="AG357" s="78"/>
    </row>
    <row r="358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  <c r="AA358" s="78"/>
      <c r="AB358" s="78"/>
      <c r="AC358" s="78"/>
      <c r="AD358" s="78"/>
      <c r="AE358" s="78"/>
      <c r="AF358" s="78"/>
      <c r="AG358" s="78"/>
    </row>
    <row r="359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  <c r="AA359" s="78"/>
      <c r="AB359" s="78"/>
      <c r="AC359" s="78"/>
      <c r="AD359" s="78"/>
      <c r="AE359" s="78"/>
      <c r="AF359" s="78"/>
      <c r="AG359" s="78"/>
    </row>
    <row r="360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  <c r="AA360" s="78"/>
      <c r="AB360" s="78"/>
      <c r="AC360" s="78"/>
      <c r="AD360" s="78"/>
      <c r="AE360" s="78"/>
      <c r="AF360" s="78"/>
      <c r="AG360" s="78"/>
    </row>
    <row r="361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  <c r="AA361" s="78"/>
      <c r="AB361" s="78"/>
      <c r="AC361" s="78"/>
      <c r="AD361" s="78"/>
      <c r="AE361" s="78"/>
      <c r="AF361" s="78"/>
      <c r="AG361" s="78"/>
    </row>
    <row r="362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  <c r="AA362" s="78"/>
      <c r="AB362" s="78"/>
      <c r="AC362" s="78"/>
      <c r="AD362" s="78"/>
      <c r="AE362" s="78"/>
      <c r="AF362" s="78"/>
      <c r="AG362" s="78"/>
    </row>
    <row r="363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  <c r="AA363" s="78"/>
      <c r="AB363" s="78"/>
      <c r="AC363" s="78"/>
      <c r="AD363" s="78"/>
      <c r="AE363" s="78"/>
      <c r="AF363" s="78"/>
      <c r="AG363" s="78"/>
    </row>
    <row r="364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  <c r="AA364" s="78"/>
      <c r="AB364" s="78"/>
      <c r="AC364" s="78"/>
      <c r="AD364" s="78"/>
      <c r="AE364" s="78"/>
      <c r="AF364" s="78"/>
      <c r="AG364" s="78"/>
    </row>
    <row r="365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  <c r="AA365" s="78"/>
      <c r="AB365" s="78"/>
      <c r="AC365" s="78"/>
      <c r="AD365" s="78"/>
      <c r="AE365" s="78"/>
      <c r="AF365" s="78"/>
      <c r="AG365" s="78"/>
    </row>
    <row r="366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  <c r="AA366" s="78"/>
      <c r="AB366" s="78"/>
      <c r="AC366" s="78"/>
      <c r="AD366" s="78"/>
      <c r="AE366" s="78"/>
      <c r="AF366" s="78"/>
      <c r="AG366" s="78"/>
    </row>
    <row r="367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  <c r="AA367" s="78"/>
      <c r="AB367" s="78"/>
      <c r="AC367" s="78"/>
      <c r="AD367" s="78"/>
      <c r="AE367" s="78"/>
      <c r="AF367" s="78"/>
      <c r="AG367" s="78"/>
    </row>
    <row r="368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78"/>
      <c r="AE368" s="78"/>
      <c r="AF368" s="78"/>
      <c r="AG368" s="78"/>
    </row>
    <row r="369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  <c r="AA369" s="78"/>
      <c r="AB369" s="78"/>
      <c r="AC369" s="78"/>
      <c r="AD369" s="78"/>
      <c r="AE369" s="78"/>
      <c r="AF369" s="78"/>
      <c r="AG369" s="78"/>
    </row>
    <row r="370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  <c r="AA370" s="78"/>
      <c r="AB370" s="78"/>
      <c r="AC370" s="78"/>
      <c r="AD370" s="78"/>
      <c r="AE370" s="78"/>
      <c r="AF370" s="78"/>
      <c r="AG370" s="78"/>
    </row>
    <row r="371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  <c r="AA371" s="78"/>
      <c r="AB371" s="78"/>
      <c r="AC371" s="78"/>
      <c r="AD371" s="78"/>
      <c r="AE371" s="78"/>
      <c r="AF371" s="78"/>
      <c r="AG371" s="78"/>
    </row>
    <row r="372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  <c r="AA372" s="78"/>
      <c r="AB372" s="78"/>
      <c r="AC372" s="78"/>
      <c r="AD372" s="78"/>
      <c r="AE372" s="78"/>
      <c r="AF372" s="78"/>
      <c r="AG372" s="78"/>
    </row>
    <row r="373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  <c r="AA373" s="78"/>
      <c r="AB373" s="78"/>
      <c r="AC373" s="78"/>
      <c r="AD373" s="78"/>
      <c r="AE373" s="78"/>
      <c r="AF373" s="78"/>
      <c r="AG373" s="78"/>
    </row>
    <row r="374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78"/>
      <c r="AD374" s="78"/>
      <c r="AE374" s="78"/>
      <c r="AF374" s="78"/>
      <c r="AG374" s="78"/>
    </row>
    <row r="375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  <c r="AA375" s="78"/>
      <c r="AB375" s="78"/>
      <c r="AC375" s="78"/>
      <c r="AD375" s="78"/>
      <c r="AE375" s="78"/>
      <c r="AF375" s="78"/>
      <c r="AG375" s="78"/>
    </row>
    <row r="376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  <c r="AA376" s="78"/>
      <c r="AB376" s="78"/>
      <c r="AC376" s="78"/>
      <c r="AD376" s="78"/>
      <c r="AE376" s="78"/>
      <c r="AF376" s="78"/>
      <c r="AG376" s="78"/>
    </row>
    <row r="377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  <c r="AA377" s="78"/>
      <c r="AB377" s="78"/>
      <c r="AC377" s="78"/>
      <c r="AD377" s="78"/>
      <c r="AE377" s="78"/>
      <c r="AF377" s="78"/>
      <c r="AG377" s="78"/>
    </row>
    <row r="378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  <c r="AA378" s="78"/>
      <c r="AB378" s="78"/>
      <c r="AC378" s="78"/>
      <c r="AD378" s="78"/>
      <c r="AE378" s="78"/>
      <c r="AF378" s="78"/>
      <c r="AG378" s="78"/>
    </row>
    <row r="379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  <c r="AA379" s="78"/>
      <c r="AB379" s="78"/>
      <c r="AC379" s="78"/>
      <c r="AD379" s="78"/>
      <c r="AE379" s="78"/>
      <c r="AF379" s="78"/>
      <c r="AG379" s="78"/>
    </row>
    <row r="380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  <c r="AA380" s="78"/>
      <c r="AB380" s="78"/>
      <c r="AC380" s="78"/>
      <c r="AD380" s="78"/>
      <c r="AE380" s="78"/>
      <c r="AF380" s="78"/>
      <c r="AG380" s="78"/>
    </row>
    <row r="381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  <c r="AA381" s="78"/>
      <c r="AB381" s="78"/>
      <c r="AC381" s="78"/>
      <c r="AD381" s="78"/>
      <c r="AE381" s="78"/>
      <c r="AF381" s="78"/>
      <c r="AG381" s="78"/>
    </row>
    <row r="382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  <c r="AA382" s="78"/>
      <c r="AB382" s="78"/>
      <c r="AC382" s="78"/>
      <c r="AD382" s="78"/>
      <c r="AE382" s="78"/>
      <c r="AF382" s="78"/>
      <c r="AG382" s="78"/>
    </row>
    <row r="383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  <c r="AA383" s="78"/>
      <c r="AB383" s="78"/>
      <c r="AC383" s="78"/>
      <c r="AD383" s="78"/>
      <c r="AE383" s="78"/>
      <c r="AF383" s="78"/>
      <c r="AG383" s="78"/>
    </row>
    <row r="384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  <c r="AA384" s="78"/>
      <c r="AB384" s="78"/>
      <c r="AC384" s="78"/>
      <c r="AD384" s="78"/>
      <c r="AE384" s="78"/>
      <c r="AF384" s="78"/>
      <c r="AG384" s="78"/>
    </row>
    <row r="385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  <c r="AA385" s="78"/>
      <c r="AB385" s="78"/>
      <c r="AC385" s="78"/>
      <c r="AD385" s="78"/>
      <c r="AE385" s="78"/>
      <c r="AF385" s="78"/>
      <c r="AG385" s="78"/>
    </row>
    <row r="386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  <c r="AA386" s="78"/>
      <c r="AB386" s="78"/>
      <c r="AC386" s="78"/>
      <c r="AD386" s="78"/>
      <c r="AE386" s="78"/>
      <c r="AF386" s="78"/>
      <c r="AG386" s="78"/>
    </row>
    <row r="387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  <c r="AA387" s="78"/>
      <c r="AB387" s="78"/>
      <c r="AC387" s="78"/>
      <c r="AD387" s="78"/>
      <c r="AE387" s="78"/>
      <c r="AF387" s="78"/>
      <c r="AG387" s="78"/>
    </row>
    <row r="388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  <c r="AA388" s="78"/>
      <c r="AB388" s="78"/>
      <c r="AC388" s="78"/>
      <c r="AD388" s="78"/>
      <c r="AE388" s="78"/>
      <c r="AF388" s="78"/>
      <c r="AG388" s="78"/>
    </row>
    <row r="389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  <c r="AA389" s="78"/>
      <c r="AB389" s="78"/>
      <c r="AC389" s="78"/>
      <c r="AD389" s="78"/>
      <c r="AE389" s="78"/>
      <c r="AF389" s="78"/>
      <c r="AG389" s="78"/>
    </row>
    <row r="390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  <c r="AA390" s="78"/>
      <c r="AB390" s="78"/>
      <c r="AC390" s="78"/>
      <c r="AD390" s="78"/>
      <c r="AE390" s="78"/>
      <c r="AF390" s="78"/>
      <c r="AG390" s="78"/>
    </row>
    <row r="391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  <c r="AA391" s="78"/>
      <c r="AB391" s="78"/>
      <c r="AC391" s="78"/>
      <c r="AD391" s="78"/>
      <c r="AE391" s="78"/>
      <c r="AF391" s="78"/>
      <c r="AG391" s="78"/>
    </row>
    <row r="392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  <c r="AA392" s="78"/>
      <c r="AB392" s="78"/>
      <c r="AC392" s="78"/>
      <c r="AD392" s="78"/>
      <c r="AE392" s="78"/>
      <c r="AF392" s="78"/>
      <c r="AG392" s="78"/>
    </row>
    <row r="393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  <c r="AA393" s="78"/>
      <c r="AB393" s="78"/>
      <c r="AC393" s="78"/>
      <c r="AD393" s="78"/>
      <c r="AE393" s="78"/>
      <c r="AF393" s="78"/>
      <c r="AG393" s="78"/>
    </row>
    <row r="394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  <c r="AA394" s="78"/>
      <c r="AB394" s="78"/>
      <c r="AC394" s="78"/>
      <c r="AD394" s="78"/>
      <c r="AE394" s="78"/>
      <c r="AF394" s="78"/>
      <c r="AG394" s="78"/>
    </row>
    <row r="395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  <c r="AA395" s="78"/>
      <c r="AB395" s="78"/>
      <c r="AC395" s="78"/>
      <c r="AD395" s="78"/>
      <c r="AE395" s="78"/>
      <c r="AF395" s="78"/>
      <c r="AG395" s="78"/>
    </row>
    <row r="396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  <c r="AA396" s="78"/>
      <c r="AB396" s="78"/>
      <c r="AC396" s="78"/>
      <c r="AD396" s="78"/>
      <c r="AE396" s="78"/>
      <c r="AF396" s="78"/>
      <c r="AG396" s="78"/>
    </row>
    <row r="397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  <c r="AA397" s="78"/>
      <c r="AB397" s="78"/>
      <c r="AC397" s="78"/>
      <c r="AD397" s="78"/>
      <c r="AE397" s="78"/>
      <c r="AF397" s="78"/>
      <c r="AG397" s="78"/>
    </row>
    <row r="398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  <c r="AA398" s="78"/>
      <c r="AB398" s="78"/>
      <c r="AC398" s="78"/>
      <c r="AD398" s="78"/>
      <c r="AE398" s="78"/>
      <c r="AF398" s="78"/>
      <c r="AG398" s="78"/>
    </row>
    <row r="399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  <c r="AA399" s="78"/>
      <c r="AB399" s="78"/>
      <c r="AC399" s="78"/>
      <c r="AD399" s="78"/>
      <c r="AE399" s="78"/>
      <c r="AF399" s="78"/>
      <c r="AG399" s="78"/>
    </row>
    <row r="400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  <c r="AA400" s="78"/>
      <c r="AB400" s="78"/>
      <c r="AC400" s="78"/>
      <c r="AD400" s="78"/>
      <c r="AE400" s="78"/>
      <c r="AF400" s="78"/>
      <c r="AG400" s="78"/>
    </row>
    <row r="401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  <c r="AA401" s="78"/>
      <c r="AB401" s="78"/>
      <c r="AC401" s="78"/>
      <c r="AD401" s="78"/>
      <c r="AE401" s="78"/>
      <c r="AF401" s="78"/>
      <c r="AG401" s="78"/>
    </row>
    <row r="402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  <c r="AA402" s="78"/>
      <c r="AB402" s="78"/>
      <c r="AC402" s="78"/>
      <c r="AD402" s="78"/>
      <c r="AE402" s="78"/>
      <c r="AF402" s="78"/>
      <c r="AG402" s="78"/>
    </row>
    <row r="403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  <c r="AA403" s="78"/>
      <c r="AB403" s="78"/>
      <c r="AC403" s="78"/>
      <c r="AD403" s="78"/>
      <c r="AE403" s="78"/>
      <c r="AF403" s="78"/>
      <c r="AG403" s="78"/>
    </row>
    <row r="404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  <c r="AA404" s="78"/>
      <c r="AB404" s="78"/>
      <c r="AC404" s="78"/>
      <c r="AD404" s="78"/>
      <c r="AE404" s="78"/>
      <c r="AF404" s="78"/>
      <c r="AG404" s="78"/>
    </row>
    <row r="405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  <c r="AA405" s="78"/>
      <c r="AB405" s="78"/>
      <c r="AC405" s="78"/>
      <c r="AD405" s="78"/>
      <c r="AE405" s="78"/>
      <c r="AF405" s="78"/>
      <c r="AG405" s="78"/>
    </row>
    <row r="406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  <c r="AA406" s="78"/>
      <c r="AB406" s="78"/>
      <c r="AC406" s="78"/>
      <c r="AD406" s="78"/>
      <c r="AE406" s="78"/>
      <c r="AF406" s="78"/>
      <c r="AG406" s="78"/>
    </row>
    <row r="407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  <c r="AA407" s="78"/>
      <c r="AB407" s="78"/>
      <c r="AC407" s="78"/>
      <c r="AD407" s="78"/>
      <c r="AE407" s="78"/>
      <c r="AF407" s="78"/>
      <c r="AG407" s="78"/>
    </row>
    <row r="408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  <c r="AA408" s="78"/>
      <c r="AB408" s="78"/>
      <c r="AC408" s="78"/>
      <c r="AD408" s="78"/>
      <c r="AE408" s="78"/>
      <c r="AF408" s="78"/>
      <c r="AG408" s="78"/>
    </row>
    <row r="409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  <c r="AA409" s="78"/>
      <c r="AB409" s="78"/>
      <c r="AC409" s="78"/>
      <c r="AD409" s="78"/>
      <c r="AE409" s="78"/>
      <c r="AF409" s="78"/>
      <c r="AG409" s="78"/>
    </row>
    <row r="410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  <c r="AA410" s="78"/>
      <c r="AB410" s="78"/>
      <c r="AC410" s="78"/>
      <c r="AD410" s="78"/>
      <c r="AE410" s="78"/>
      <c r="AF410" s="78"/>
      <c r="AG410" s="78"/>
    </row>
    <row r="411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78"/>
      <c r="AE411" s="78"/>
      <c r="AF411" s="78"/>
      <c r="AG411" s="78"/>
    </row>
    <row r="412">
      <c r="A412" s="78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  <c r="AA412" s="78"/>
      <c r="AB412" s="78"/>
      <c r="AC412" s="78"/>
      <c r="AD412" s="78"/>
      <c r="AE412" s="78"/>
      <c r="AF412" s="78"/>
      <c r="AG412" s="78"/>
    </row>
    <row r="413">
      <c r="A413" s="78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  <c r="AA413" s="78"/>
      <c r="AB413" s="78"/>
      <c r="AC413" s="78"/>
      <c r="AD413" s="78"/>
      <c r="AE413" s="78"/>
      <c r="AF413" s="78"/>
      <c r="AG413" s="78"/>
    </row>
    <row r="414">
      <c r="A414" s="78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  <c r="AA414" s="78"/>
      <c r="AB414" s="78"/>
      <c r="AC414" s="78"/>
      <c r="AD414" s="78"/>
      <c r="AE414" s="78"/>
      <c r="AF414" s="78"/>
      <c r="AG414" s="78"/>
    </row>
    <row r="415">
      <c r="A415" s="78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  <c r="AA415" s="78"/>
      <c r="AB415" s="78"/>
      <c r="AC415" s="78"/>
      <c r="AD415" s="78"/>
      <c r="AE415" s="78"/>
      <c r="AF415" s="78"/>
      <c r="AG415" s="78"/>
    </row>
    <row r="416">
      <c r="A416" s="78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  <c r="AA416" s="78"/>
      <c r="AB416" s="78"/>
      <c r="AC416" s="78"/>
      <c r="AD416" s="78"/>
      <c r="AE416" s="78"/>
      <c r="AF416" s="78"/>
      <c r="AG416" s="78"/>
    </row>
    <row r="417">
      <c r="A417" s="78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  <c r="AA417" s="78"/>
      <c r="AB417" s="78"/>
      <c r="AC417" s="78"/>
      <c r="AD417" s="78"/>
      <c r="AE417" s="78"/>
      <c r="AF417" s="78"/>
      <c r="AG417" s="78"/>
    </row>
    <row r="418">
      <c r="A418" s="7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  <c r="AA418" s="78"/>
      <c r="AB418" s="78"/>
      <c r="AC418" s="78"/>
      <c r="AD418" s="78"/>
      <c r="AE418" s="78"/>
      <c r="AF418" s="78"/>
      <c r="AG418" s="78"/>
    </row>
    <row r="419">
      <c r="A419" s="78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  <c r="AA419" s="78"/>
      <c r="AB419" s="78"/>
      <c r="AC419" s="78"/>
      <c r="AD419" s="78"/>
      <c r="AE419" s="78"/>
      <c r="AF419" s="78"/>
      <c r="AG419" s="78"/>
    </row>
    <row r="420">
      <c r="A420" s="78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  <c r="AA420" s="78"/>
      <c r="AB420" s="78"/>
      <c r="AC420" s="78"/>
      <c r="AD420" s="78"/>
      <c r="AE420" s="78"/>
      <c r="AF420" s="78"/>
      <c r="AG420" s="78"/>
    </row>
    <row r="421">
      <c r="A421" s="78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  <c r="AA421" s="78"/>
      <c r="AB421" s="78"/>
      <c r="AC421" s="78"/>
      <c r="AD421" s="78"/>
      <c r="AE421" s="78"/>
      <c r="AF421" s="78"/>
      <c r="AG421" s="78"/>
    </row>
    <row r="422">
      <c r="A422" s="78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  <c r="AA422" s="78"/>
      <c r="AB422" s="78"/>
      <c r="AC422" s="78"/>
      <c r="AD422" s="78"/>
      <c r="AE422" s="78"/>
      <c r="AF422" s="78"/>
      <c r="AG422" s="78"/>
    </row>
    <row r="423">
      <c r="A423" s="78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  <c r="AA423" s="78"/>
      <c r="AB423" s="78"/>
      <c r="AC423" s="78"/>
      <c r="AD423" s="78"/>
      <c r="AE423" s="78"/>
      <c r="AF423" s="78"/>
      <c r="AG423" s="78"/>
    </row>
    <row r="424">
      <c r="A424" s="78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  <c r="AA424" s="78"/>
      <c r="AB424" s="78"/>
      <c r="AC424" s="78"/>
      <c r="AD424" s="78"/>
      <c r="AE424" s="78"/>
      <c r="AF424" s="78"/>
      <c r="AG424" s="78"/>
    </row>
    <row r="425">
      <c r="A425" s="78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  <c r="AA425" s="78"/>
      <c r="AB425" s="78"/>
      <c r="AC425" s="78"/>
      <c r="AD425" s="78"/>
      <c r="AE425" s="78"/>
      <c r="AF425" s="78"/>
      <c r="AG425" s="78"/>
    </row>
    <row r="426">
      <c r="A426" s="78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  <c r="AA426" s="78"/>
      <c r="AB426" s="78"/>
      <c r="AC426" s="78"/>
      <c r="AD426" s="78"/>
      <c r="AE426" s="78"/>
      <c r="AF426" s="78"/>
      <c r="AG426" s="78"/>
    </row>
    <row r="427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  <c r="AA427" s="78"/>
      <c r="AB427" s="78"/>
      <c r="AC427" s="78"/>
      <c r="AD427" s="78"/>
      <c r="AE427" s="78"/>
      <c r="AF427" s="78"/>
      <c r="AG427" s="78"/>
    </row>
    <row r="428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  <c r="AA428" s="78"/>
      <c r="AB428" s="78"/>
      <c r="AC428" s="78"/>
      <c r="AD428" s="78"/>
      <c r="AE428" s="78"/>
      <c r="AF428" s="78"/>
      <c r="AG428" s="78"/>
    </row>
    <row r="429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  <c r="AA429" s="78"/>
      <c r="AB429" s="78"/>
      <c r="AC429" s="78"/>
      <c r="AD429" s="78"/>
      <c r="AE429" s="78"/>
      <c r="AF429" s="78"/>
      <c r="AG429" s="78"/>
    </row>
    <row r="430">
      <c r="A430" s="78"/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78"/>
      <c r="AE430" s="78"/>
      <c r="AF430" s="78"/>
      <c r="AG430" s="78"/>
    </row>
    <row r="431">
      <c r="A431" s="78"/>
      <c r="B431" s="78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  <c r="AA431" s="78"/>
      <c r="AB431" s="78"/>
      <c r="AC431" s="78"/>
      <c r="AD431" s="78"/>
      <c r="AE431" s="78"/>
      <c r="AF431" s="78"/>
      <c r="AG431" s="78"/>
    </row>
    <row r="432">
      <c r="A432" s="78"/>
      <c r="B432" s="78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78"/>
      <c r="AE432" s="78"/>
      <c r="AF432" s="78"/>
      <c r="AG432" s="78"/>
    </row>
    <row r="433">
      <c r="A433" s="78"/>
      <c r="B433" s="78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78"/>
      <c r="AD433" s="78"/>
      <c r="AE433" s="78"/>
      <c r="AF433" s="78"/>
      <c r="AG433" s="78"/>
    </row>
    <row r="434">
      <c r="A434" s="78"/>
      <c r="B434" s="78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78"/>
      <c r="AD434" s="78"/>
      <c r="AE434" s="78"/>
      <c r="AF434" s="78"/>
      <c r="AG434" s="78"/>
    </row>
    <row r="435">
      <c r="A435" s="78"/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78"/>
      <c r="AD435" s="78"/>
      <c r="AE435" s="78"/>
      <c r="AF435" s="78"/>
      <c r="AG435" s="78"/>
    </row>
    <row r="436">
      <c r="A436" s="78"/>
      <c r="B436" s="78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  <c r="AA436" s="78"/>
      <c r="AB436" s="78"/>
      <c r="AC436" s="78"/>
      <c r="AD436" s="78"/>
      <c r="AE436" s="78"/>
      <c r="AF436" s="78"/>
      <c r="AG436" s="78"/>
    </row>
    <row r="437">
      <c r="A437" s="78"/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  <c r="AA437" s="78"/>
      <c r="AB437" s="78"/>
      <c r="AC437" s="78"/>
      <c r="AD437" s="78"/>
      <c r="AE437" s="78"/>
      <c r="AF437" s="78"/>
      <c r="AG437" s="78"/>
    </row>
    <row r="438">
      <c r="A438" s="78"/>
      <c r="B438" s="78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  <c r="AA438" s="78"/>
      <c r="AB438" s="78"/>
      <c r="AC438" s="78"/>
      <c r="AD438" s="78"/>
      <c r="AE438" s="78"/>
      <c r="AF438" s="78"/>
      <c r="AG438" s="78"/>
    </row>
    <row r="439">
      <c r="A439" s="78"/>
      <c r="B439" s="78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  <c r="AA439" s="78"/>
      <c r="AB439" s="78"/>
      <c r="AC439" s="78"/>
      <c r="AD439" s="78"/>
      <c r="AE439" s="78"/>
      <c r="AF439" s="78"/>
      <c r="AG439" s="78"/>
    </row>
    <row r="440">
      <c r="A440" s="78"/>
      <c r="B440" s="78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78"/>
      <c r="AD440" s="78"/>
      <c r="AE440" s="78"/>
      <c r="AF440" s="78"/>
      <c r="AG440" s="78"/>
    </row>
    <row r="441">
      <c r="A441" s="78"/>
      <c r="B441" s="78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  <c r="AA441" s="78"/>
      <c r="AB441" s="78"/>
      <c r="AC441" s="78"/>
      <c r="AD441" s="78"/>
      <c r="AE441" s="78"/>
      <c r="AF441" s="78"/>
      <c r="AG441" s="78"/>
    </row>
    <row r="442">
      <c r="A442" s="78"/>
      <c r="B442" s="78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  <c r="AA442" s="78"/>
      <c r="AB442" s="78"/>
      <c r="AC442" s="78"/>
      <c r="AD442" s="78"/>
      <c r="AE442" s="78"/>
      <c r="AF442" s="78"/>
      <c r="AG442" s="78"/>
    </row>
    <row r="443">
      <c r="A443" s="78"/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  <c r="AA443" s="78"/>
      <c r="AB443" s="78"/>
      <c r="AC443" s="78"/>
      <c r="AD443" s="78"/>
      <c r="AE443" s="78"/>
      <c r="AF443" s="78"/>
      <c r="AG443" s="78"/>
    </row>
    <row r="444">
      <c r="A444" s="78"/>
      <c r="B444" s="78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  <c r="AA444" s="78"/>
      <c r="AB444" s="78"/>
      <c r="AC444" s="78"/>
      <c r="AD444" s="78"/>
      <c r="AE444" s="78"/>
      <c r="AF444" s="78"/>
      <c r="AG444" s="78"/>
    </row>
    <row r="445">
      <c r="A445" s="78"/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  <c r="AA445" s="78"/>
      <c r="AB445" s="78"/>
      <c r="AC445" s="78"/>
      <c r="AD445" s="78"/>
      <c r="AE445" s="78"/>
      <c r="AF445" s="78"/>
      <c r="AG445" s="78"/>
    </row>
    <row r="446">
      <c r="A446" s="78"/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  <c r="AA446" s="78"/>
      <c r="AB446" s="78"/>
      <c r="AC446" s="78"/>
      <c r="AD446" s="78"/>
      <c r="AE446" s="78"/>
      <c r="AF446" s="78"/>
      <c r="AG446" s="78"/>
    </row>
    <row r="447">
      <c r="A447" s="78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  <c r="AA447" s="78"/>
      <c r="AB447" s="78"/>
      <c r="AC447" s="78"/>
      <c r="AD447" s="78"/>
      <c r="AE447" s="78"/>
      <c r="AF447" s="78"/>
      <c r="AG447" s="78"/>
    </row>
    <row r="448">
      <c r="A448" s="78"/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  <c r="AA448" s="78"/>
      <c r="AB448" s="78"/>
      <c r="AC448" s="78"/>
      <c r="AD448" s="78"/>
      <c r="AE448" s="78"/>
      <c r="AF448" s="78"/>
      <c r="AG448" s="78"/>
    </row>
    <row r="449">
      <c r="A449" s="78"/>
      <c r="B449" s="78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  <c r="AA449" s="78"/>
      <c r="AB449" s="78"/>
      <c r="AC449" s="78"/>
      <c r="AD449" s="78"/>
      <c r="AE449" s="78"/>
      <c r="AF449" s="78"/>
      <c r="AG449" s="78"/>
    </row>
    <row r="450">
      <c r="A450" s="78"/>
      <c r="B450" s="78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  <c r="AA450" s="78"/>
      <c r="AB450" s="78"/>
      <c r="AC450" s="78"/>
      <c r="AD450" s="78"/>
      <c r="AE450" s="78"/>
      <c r="AF450" s="78"/>
      <c r="AG450" s="78"/>
    </row>
    <row r="451">
      <c r="A451" s="78"/>
      <c r="B451" s="78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  <c r="AA451" s="78"/>
      <c r="AB451" s="78"/>
      <c r="AC451" s="78"/>
      <c r="AD451" s="78"/>
      <c r="AE451" s="78"/>
      <c r="AF451" s="78"/>
      <c r="AG451" s="78"/>
    </row>
    <row r="452">
      <c r="A452" s="78"/>
      <c r="B452" s="78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  <c r="AA452" s="78"/>
      <c r="AB452" s="78"/>
      <c r="AC452" s="78"/>
      <c r="AD452" s="78"/>
      <c r="AE452" s="78"/>
      <c r="AF452" s="78"/>
      <c r="AG452" s="78"/>
    </row>
    <row r="453">
      <c r="A453" s="78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  <c r="AA453" s="78"/>
      <c r="AB453" s="78"/>
      <c r="AC453" s="78"/>
      <c r="AD453" s="78"/>
      <c r="AE453" s="78"/>
      <c r="AF453" s="78"/>
      <c r="AG453" s="78"/>
    </row>
    <row r="454">
      <c r="A454" s="78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  <c r="AA454" s="78"/>
      <c r="AB454" s="78"/>
      <c r="AC454" s="78"/>
      <c r="AD454" s="78"/>
      <c r="AE454" s="78"/>
      <c r="AF454" s="78"/>
      <c r="AG454" s="78"/>
    </row>
    <row r="455">
      <c r="A455" s="78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  <c r="AA455" s="78"/>
      <c r="AB455" s="78"/>
      <c r="AC455" s="78"/>
      <c r="AD455" s="78"/>
      <c r="AE455" s="78"/>
      <c r="AF455" s="78"/>
      <c r="AG455" s="78"/>
    </row>
    <row r="456">
      <c r="A456" s="78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  <c r="AA456" s="78"/>
      <c r="AB456" s="78"/>
      <c r="AC456" s="78"/>
      <c r="AD456" s="78"/>
      <c r="AE456" s="78"/>
      <c r="AF456" s="78"/>
      <c r="AG456" s="78"/>
    </row>
    <row r="457">
      <c r="A457" s="78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  <c r="AA457" s="78"/>
      <c r="AB457" s="78"/>
      <c r="AC457" s="78"/>
      <c r="AD457" s="78"/>
      <c r="AE457" s="78"/>
      <c r="AF457" s="78"/>
      <c r="AG457" s="78"/>
    </row>
    <row r="458">
      <c r="A458" s="7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  <c r="AA458" s="78"/>
      <c r="AB458" s="78"/>
      <c r="AC458" s="78"/>
      <c r="AD458" s="78"/>
      <c r="AE458" s="78"/>
      <c r="AF458" s="78"/>
      <c r="AG458" s="78"/>
    </row>
    <row r="459">
      <c r="A459" s="78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  <c r="AA459" s="78"/>
      <c r="AB459" s="78"/>
      <c r="AC459" s="78"/>
      <c r="AD459" s="78"/>
      <c r="AE459" s="78"/>
      <c r="AF459" s="78"/>
      <c r="AG459" s="78"/>
    </row>
    <row r="460">
      <c r="A460" s="78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  <c r="AA460" s="78"/>
      <c r="AB460" s="78"/>
      <c r="AC460" s="78"/>
      <c r="AD460" s="78"/>
      <c r="AE460" s="78"/>
      <c r="AF460" s="78"/>
      <c r="AG460" s="78"/>
    </row>
    <row r="461">
      <c r="A461" s="78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  <c r="AA461" s="78"/>
      <c r="AB461" s="78"/>
      <c r="AC461" s="78"/>
      <c r="AD461" s="78"/>
      <c r="AE461" s="78"/>
      <c r="AF461" s="78"/>
      <c r="AG461" s="78"/>
    </row>
    <row r="462">
      <c r="A462" s="78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  <c r="AA462" s="78"/>
      <c r="AB462" s="78"/>
      <c r="AC462" s="78"/>
      <c r="AD462" s="78"/>
      <c r="AE462" s="78"/>
      <c r="AF462" s="78"/>
      <c r="AG462" s="78"/>
    </row>
    <row r="463">
      <c r="A463" s="78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  <c r="AA463" s="78"/>
      <c r="AB463" s="78"/>
      <c r="AC463" s="78"/>
      <c r="AD463" s="78"/>
      <c r="AE463" s="78"/>
      <c r="AF463" s="78"/>
      <c r="AG463" s="78"/>
    </row>
    <row r="464">
      <c r="A464" s="78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  <c r="AA464" s="78"/>
      <c r="AB464" s="78"/>
      <c r="AC464" s="78"/>
      <c r="AD464" s="78"/>
      <c r="AE464" s="78"/>
      <c r="AF464" s="78"/>
      <c r="AG464" s="78"/>
    </row>
    <row r="465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  <c r="AA465" s="78"/>
      <c r="AB465" s="78"/>
      <c r="AC465" s="78"/>
      <c r="AD465" s="78"/>
      <c r="AE465" s="78"/>
      <c r="AF465" s="78"/>
      <c r="AG465" s="78"/>
    </row>
    <row r="466">
      <c r="A466" s="78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  <c r="AA466" s="78"/>
      <c r="AB466" s="78"/>
      <c r="AC466" s="78"/>
      <c r="AD466" s="78"/>
      <c r="AE466" s="78"/>
      <c r="AF466" s="78"/>
      <c r="AG466" s="78"/>
    </row>
    <row r="467">
      <c r="A467" s="78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  <c r="AA467" s="78"/>
      <c r="AB467" s="78"/>
      <c r="AC467" s="78"/>
      <c r="AD467" s="78"/>
      <c r="AE467" s="78"/>
      <c r="AF467" s="78"/>
      <c r="AG467" s="78"/>
    </row>
    <row r="468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  <c r="AA468" s="78"/>
      <c r="AB468" s="78"/>
      <c r="AC468" s="78"/>
      <c r="AD468" s="78"/>
      <c r="AE468" s="78"/>
      <c r="AF468" s="78"/>
      <c r="AG468" s="78"/>
    </row>
    <row r="469">
      <c r="A469" s="78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  <c r="AA469" s="78"/>
      <c r="AB469" s="78"/>
      <c r="AC469" s="78"/>
      <c r="AD469" s="78"/>
      <c r="AE469" s="78"/>
      <c r="AF469" s="78"/>
      <c r="AG469" s="78"/>
    </row>
    <row r="470">
      <c r="A470" s="78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  <c r="AA470" s="78"/>
      <c r="AB470" s="78"/>
      <c r="AC470" s="78"/>
      <c r="AD470" s="78"/>
      <c r="AE470" s="78"/>
      <c r="AF470" s="78"/>
      <c r="AG470" s="78"/>
    </row>
    <row r="471">
      <c r="A471" s="78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  <c r="AA471" s="78"/>
      <c r="AB471" s="78"/>
      <c r="AC471" s="78"/>
      <c r="AD471" s="78"/>
      <c r="AE471" s="78"/>
      <c r="AF471" s="78"/>
      <c r="AG471" s="78"/>
    </row>
    <row r="472">
      <c r="A472" s="78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  <c r="AA472" s="78"/>
      <c r="AB472" s="78"/>
      <c r="AC472" s="78"/>
      <c r="AD472" s="78"/>
      <c r="AE472" s="78"/>
      <c r="AF472" s="78"/>
      <c r="AG472" s="78"/>
    </row>
    <row r="473">
      <c r="A473" s="78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  <c r="AA473" s="78"/>
      <c r="AB473" s="78"/>
      <c r="AC473" s="78"/>
      <c r="AD473" s="78"/>
      <c r="AE473" s="78"/>
      <c r="AF473" s="78"/>
      <c r="AG473" s="78"/>
    </row>
    <row r="474">
      <c r="A474" s="78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  <c r="AA474" s="78"/>
      <c r="AB474" s="78"/>
      <c r="AC474" s="78"/>
      <c r="AD474" s="78"/>
      <c r="AE474" s="78"/>
      <c r="AF474" s="78"/>
      <c r="AG474" s="78"/>
    </row>
    <row r="475">
      <c r="A475" s="78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  <c r="AA475" s="78"/>
      <c r="AB475" s="78"/>
      <c r="AC475" s="78"/>
      <c r="AD475" s="78"/>
      <c r="AE475" s="78"/>
      <c r="AF475" s="78"/>
      <c r="AG475" s="78"/>
    </row>
    <row r="476">
      <c r="A476" s="78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  <c r="AA476" s="78"/>
      <c r="AB476" s="78"/>
      <c r="AC476" s="78"/>
      <c r="AD476" s="78"/>
      <c r="AE476" s="78"/>
      <c r="AF476" s="78"/>
      <c r="AG476" s="78"/>
    </row>
    <row r="477">
      <c r="A477" s="78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  <c r="AA477" s="78"/>
      <c r="AB477" s="78"/>
      <c r="AC477" s="78"/>
      <c r="AD477" s="78"/>
      <c r="AE477" s="78"/>
      <c r="AF477" s="78"/>
      <c r="AG477" s="78"/>
    </row>
    <row r="478">
      <c r="A478" s="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  <c r="AA478" s="78"/>
      <c r="AB478" s="78"/>
      <c r="AC478" s="78"/>
      <c r="AD478" s="78"/>
      <c r="AE478" s="78"/>
      <c r="AF478" s="78"/>
      <c r="AG478" s="78"/>
    </row>
    <row r="479">
      <c r="A479" s="78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  <c r="AA479" s="78"/>
      <c r="AB479" s="78"/>
      <c r="AC479" s="78"/>
      <c r="AD479" s="78"/>
      <c r="AE479" s="78"/>
      <c r="AF479" s="78"/>
      <c r="AG479" s="78"/>
    </row>
    <row r="480">
      <c r="A480" s="78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  <c r="AA480" s="78"/>
      <c r="AB480" s="78"/>
      <c r="AC480" s="78"/>
      <c r="AD480" s="78"/>
      <c r="AE480" s="78"/>
      <c r="AF480" s="78"/>
      <c r="AG480" s="78"/>
    </row>
    <row r="481">
      <c r="A481" s="78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  <c r="AA481" s="78"/>
      <c r="AB481" s="78"/>
      <c r="AC481" s="78"/>
      <c r="AD481" s="78"/>
      <c r="AE481" s="78"/>
      <c r="AF481" s="78"/>
      <c r="AG481" s="78"/>
    </row>
    <row r="482">
      <c r="A482" s="78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  <c r="AA482" s="78"/>
      <c r="AB482" s="78"/>
      <c r="AC482" s="78"/>
      <c r="AD482" s="78"/>
      <c r="AE482" s="78"/>
      <c r="AF482" s="78"/>
      <c r="AG482" s="78"/>
    </row>
    <row r="483">
      <c r="A483" s="78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  <c r="AA483" s="78"/>
      <c r="AB483" s="78"/>
      <c r="AC483" s="78"/>
      <c r="AD483" s="78"/>
      <c r="AE483" s="78"/>
      <c r="AF483" s="78"/>
      <c r="AG483" s="78"/>
    </row>
    <row r="484">
      <c r="A484" s="78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  <c r="AA484" s="78"/>
      <c r="AB484" s="78"/>
      <c r="AC484" s="78"/>
      <c r="AD484" s="78"/>
      <c r="AE484" s="78"/>
      <c r="AF484" s="78"/>
      <c r="AG484" s="78"/>
    </row>
    <row r="485">
      <c r="A485" s="78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  <c r="AA485" s="78"/>
      <c r="AB485" s="78"/>
      <c r="AC485" s="78"/>
      <c r="AD485" s="78"/>
      <c r="AE485" s="78"/>
      <c r="AF485" s="78"/>
      <c r="AG485" s="78"/>
    </row>
    <row r="486">
      <c r="A486" s="78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  <c r="AA486" s="78"/>
      <c r="AB486" s="78"/>
      <c r="AC486" s="78"/>
      <c r="AD486" s="78"/>
      <c r="AE486" s="78"/>
      <c r="AF486" s="78"/>
      <c r="AG486" s="78"/>
    </row>
    <row r="487">
      <c r="A487" s="78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  <c r="AA487" s="78"/>
      <c r="AB487" s="78"/>
      <c r="AC487" s="78"/>
      <c r="AD487" s="78"/>
      <c r="AE487" s="78"/>
      <c r="AF487" s="78"/>
      <c r="AG487" s="78"/>
    </row>
    <row r="488">
      <c r="A488" s="7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  <c r="AA488" s="78"/>
      <c r="AB488" s="78"/>
      <c r="AC488" s="78"/>
      <c r="AD488" s="78"/>
      <c r="AE488" s="78"/>
      <c r="AF488" s="78"/>
      <c r="AG488" s="78"/>
    </row>
    <row r="489">
      <c r="A489" s="78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  <c r="AA489" s="78"/>
      <c r="AB489" s="78"/>
      <c r="AC489" s="78"/>
      <c r="AD489" s="78"/>
      <c r="AE489" s="78"/>
      <c r="AF489" s="78"/>
      <c r="AG489" s="78"/>
    </row>
    <row r="490">
      <c r="A490" s="78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  <c r="AA490" s="78"/>
      <c r="AB490" s="78"/>
      <c r="AC490" s="78"/>
      <c r="AD490" s="78"/>
      <c r="AE490" s="78"/>
      <c r="AF490" s="78"/>
      <c r="AG490" s="78"/>
    </row>
    <row r="491">
      <c r="A491" s="78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  <c r="AA491" s="78"/>
      <c r="AB491" s="78"/>
      <c r="AC491" s="78"/>
      <c r="AD491" s="78"/>
      <c r="AE491" s="78"/>
      <c r="AF491" s="78"/>
      <c r="AG491" s="78"/>
    </row>
    <row r="492">
      <c r="A492" s="78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  <c r="AA492" s="78"/>
      <c r="AB492" s="78"/>
      <c r="AC492" s="78"/>
      <c r="AD492" s="78"/>
      <c r="AE492" s="78"/>
      <c r="AF492" s="78"/>
      <c r="AG492" s="78"/>
    </row>
    <row r="493">
      <c r="A493" s="78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  <c r="AA493" s="78"/>
      <c r="AB493" s="78"/>
      <c r="AC493" s="78"/>
      <c r="AD493" s="78"/>
      <c r="AE493" s="78"/>
      <c r="AF493" s="78"/>
      <c r="AG493" s="78"/>
    </row>
    <row r="494">
      <c r="A494" s="78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  <c r="AA494" s="78"/>
      <c r="AB494" s="78"/>
      <c r="AC494" s="78"/>
      <c r="AD494" s="78"/>
      <c r="AE494" s="78"/>
      <c r="AF494" s="78"/>
      <c r="AG494" s="78"/>
    </row>
    <row r="495">
      <c r="A495" s="78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  <c r="AA495" s="78"/>
      <c r="AB495" s="78"/>
      <c r="AC495" s="78"/>
      <c r="AD495" s="78"/>
      <c r="AE495" s="78"/>
      <c r="AF495" s="78"/>
      <c r="AG495" s="78"/>
    </row>
    <row r="496">
      <c r="A496" s="78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  <c r="AA496" s="78"/>
      <c r="AB496" s="78"/>
      <c r="AC496" s="78"/>
      <c r="AD496" s="78"/>
      <c r="AE496" s="78"/>
      <c r="AF496" s="78"/>
      <c r="AG496" s="78"/>
    </row>
    <row r="497">
      <c r="A497" s="78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  <c r="AA497" s="78"/>
      <c r="AB497" s="78"/>
      <c r="AC497" s="78"/>
      <c r="AD497" s="78"/>
      <c r="AE497" s="78"/>
      <c r="AF497" s="78"/>
      <c r="AG497" s="78"/>
    </row>
    <row r="498">
      <c r="A498" s="7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  <c r="AA498" s="78"/>
      <c r="AB498" s="78"/>
      <c r="AC498" s="78"/>
      <c r="AD498" s="78"/>
      <c r="AE498" s="78"/>
      <c r="AF498" s="78"/>
      <c r="AG498" s="78"/>
    </row>
    <row r="499">
      <c r="A499" s="78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  <c r="AA499" s="78"/>
      <c r="AB499" s="78"/>
      <c r="AC499" s="78"/>
      <c r="AD499" s="78"/>
      <c r="AE499" s="78"/>
      <c r="AF499" s="78"/>
      <c r="AG499" s="78"/>
    </row>
    <row r="500">
      <c r="A500" s="78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  <c r="AA500" s="78"/>
      <c r="AB500" s="78"/>
      <c r="AC500" s="78"/>
      <c r="AD500" s="78"/>
      <c r="AE500" s="78"/>
      <c r="AF500" s="78"/>
      <c r="AG500" s="78"/>
    </row>
    <row r="501">
      <c r="A501" s="78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  <c r="AA501" s="78"/>
      <c r="AB501" s="78"/>
      <c r="AC501" s="78"/>
      <c r="AD501" s="78"/>
      <c r="AE501" s="78"/>
      <c r="AF501" s="78"/>
      <c r="AG501" s="78"/>
    </row>
    <row r="502">
      <c r="A502" s="78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  <c r="AA502" s="78"/>
      <c r="AB502" s="78"/>
      <c r="AC502" s="78"/>
      <c r="AD502" s="78"/>
      <c r="AE502" s="78"/>
      <c r="AF502" s="78"/>
      <c r="AG502" s="78"/>
    </row>
    <row r="503">
      <c r="A503" s="78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  <c r="AA503" s="78"/>
      <c r="AB503" s="78"/>
      <c r="AC503" s="78"/>
      <c r="AD503" s="78"/>
      <c r="AE503" s="78"/>
      <c r="AF503" s="78"/>
      <c r="AG503" s="78"/>
    </row>
    <row r="504">
      <c r="A504" s="78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  <c r="AA504" s="78"/>
      <c r="AB504" s="78"/>
      <c r="AC504" s="78"/>
      <c r="AD504" s="78"/>
      <c r="AE504" s="78"/>
      <c r="AF504" s="78"/>
      <c r="AG504" s="78"/>
    </row>
    <row r="505">
      <c r="A505" s="78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  <c r="AA505" s="78"/>
      <c r="AB505" s="78"/>
      <c r="AC505" s="78"/>
      <c r="AD505" s="78"/>
      <c r="AE505" s="78"/>
      <c r="AF505" s="78"/>
      <c r="AG505" s="78"/>
    </row>
    <row r="506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  <c r="AA506" s="78"/>
      <c r="AB506" s="78"/>
      <c r="AC506" s="78"/>
      <c r="AD506" s="78"/>
      <c r="AE506" s="78"/>
      <c r="AF506" s="78"/>
      <c r="AG506" s="78"/>
    </row>
    <row r="507">
      <c r="A507" s="78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  <c r="AA507" s="78"/>
      <c r="AB507" s="78"/>
      <c r="AC507" s="78"/>
      <c r="AD507" s="78"/>
      <c r="AE507" s="78"/>
      <c r="AF507" s="78"/>
      <c r="AG507" s="78"/>
    </row>
    <row r="508">
      <c r="A508" s="7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  <c r="AA508" s="78"/>
      <c r="AB508" s="78"/>
      <c r="AC508" s="78"/>
      <c r="AD508" s="78"/>
      <c r="AE508" s="78"/>
      <c r="AF508" s="78"/>
      <c r="AG508" s="78"/>
    </row>
    <row r="509">
      <c r="A509" s="78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  <c r="AA509" s="78"/>
      <c r="AB509" s="78"/>
      <c r="AC509" s="78"/>
      <c r="AD509" s="78"/>
      <c r="AE509" s="78"/>
      <c r="AF509" s="78"/>
      <c r="AG509" s="78"/>
    </row>
    <row r="510">
      <c r="A510" s="78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  <c r="AA510" s="78"/>
      <c r="AB510" s="78"/>
      <c r="AC510" s="78"/>
      <c r="AD510" s="78"/>
      <c r="AE510" s="78"/>
      <c r="AF510" s="78"/>
      <c r="AG510" s="78"/>
    </row>
    <row r="511">
      <c r="A511" s="78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78"/>
      <c r="AD511" s="78"/>
      <c r="AE511" s="78"/>
      <c r="AF511" s="78"/>
      <c r="AG511" s="78"/>
    </row>
    <row r="512">
      <c r="A512" s="78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  <c r="AA512" s="78"/>
      <c r="AB512" s="78"/>
      <c r="AC512" s="78"/>
      <c r="AD512" s="78"/>
      <c r="AE512" s="78"/>
      <c r="AF512" s="78"/>
      <c r="AG512" s="78"/>
    </row>
    <row r="513">
      <c r="A513" s="78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  <c r="AA513" s="78"/>
      <c r="AB513" s="78"/>
      <c r="AC513" s="78"/>
      <c r="AD513" s="78"/>
      <c r="AE513" s="78"/>
      <c r="AF513" s="78"/>
      <c r="AG513" s="78"/>
    </row>
    <row r="514">
      <c r="A514" s="78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  <c r="AA514" s="78"/>
      <c r="AB514" s="78"/>
      <c r="AC514" s="78"/>
      <c r="AD514" s="78"/>
      <c r="AE514" s="78"/>
      <c r="AF514" s="78"/>
      <c r="AG514" s="78"/>
    </row>
    <row r="515">
      <c r="A515" s="78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  <c r="AA515" s="78"/>
      <c r="AB515" s="78"/>
      <c r="AC515" s="78"/>
      <c r="AD515" s="78"/>
      <c r="AE515" s="78"/>
      <c r="AF515" s="78"/>
      <c r="AG515" s="78"/>
    </row>
    <row r="516">
      <c r="A516" s="78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  <c r="AA516" s="78"/>
      <c r="AB516" s="78"/>
      <c r="AC516" s="78"/>
      <c r="AD516" s="78"/>
      <c r="AE516" s="78"/>
      <c r="AF516" s="78"/>
      <c r="AG516" s="78"/>
    </row>
    <row r="517">
      <c r="A517" s="78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  <c r="AA517" s="78"/>
      <c r="AB517" s="78"/>
      <c r="AC517" s="78"/>
      <c r="AD517" s="78"/>
      <c r="AE517" s="78"/>
      <c r="AF517" s="78"/>
      <c r="AG517" s="78"/>
    </row>
    <row r="518">
      <c r="A518" s="7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  <c r="AA518" s="78"/>
      <c r="AB518" s="78"/>
      <c r="AC518" s="78"/>
      <c r="AD518" s="78"/>
      <c r="AE518" s="78"/>
      <c r="AF518" s="78"/>
      <c r="AG518" s="78"/>
    </row>
    <row r="519">
      <c r="A519" s="78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78"/>
      <c r="AE519" s="78"/>
      <c r="AF519" s="78"/>
      <c r="AG519" s="78"/>
    </row>
    <row r="520">
      <c r="A520" s="78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78"/>
      <c r="AD520" s="78"/>
      <c r="AE520" s="78"/>
      <c r="AF520" s="78"/>
      <c r="AG520" s="78"/>
    </row>
    <row r="521">
      <c r="A521" s="78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  <c r="AA521" s="78"/>
      <c r="AB521" s="78"/>
      <c r="AC521" s="78"/>
      <c r="AD521" s="78"/>
      <c r="AE521" s="78"/>
      <c r="AF521" s="78"/>
      <c r="AG521" s="78"/>
    </row>
    <row r="522">
      <c r="A522" s="78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  <c r="AA522" s="78"/>
      <c r="AB522" s="78"/>
      <c r="AC522" s="78"/>
      <c r="AD522" s="78"/>
      <c r="AE522" s="78"/>
      <c r="AF522" s="78"/>
      <c r="AG522" s="78"/>
    </row>
    <row r="523">
      <c r="A523" s="78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78"/>
      <c r="AD523" s="78"/>
      <c r="AE523" s="78"/>
      <c r="AF523" s="78"/>
      <c r="AG523" s="78"/>
    </row>
    <row r="524">
      <c r="A524" s="78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78"/>
      <c r="AD524" s="78"/>
      <c r="AE524" s="78"/>
      <c r="AF524" s="78"/>
      <c r="AG524" s="78"/>
    </row>
    <row r="525">
      <c r="A525" s="78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78"/>
      <c r="AD525" s="78"/>
      <c r="AE525" s="78"/>
      <c r="AF525" s="78"/>
      <c r="AG525" s="78"/>
    </row>
    <row r="526">
      <c r="A526" s="78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  <c r="AA526" s="78"/>
      <c r="AB526" s="78"/>
      <c r="AC526" s="78"/>
      <c r="AD526" s="78"/>
      <c r="AE526" s="78"/>
      <c r="AF526" s="78"/>
      <c r="AG526" s="78"/>
    </row>
    <row r="527">
      <c r="A527" s="78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78"/>
      <c r="AD527" s="78"/>
      <c r="AE527" s="78"/>
      <c r="AF527" s="78"/>
      <c r="AG527" s="78"/>
    </row>
    <row r="528">
      <c r="A528" s="7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78"/>
      <c r="AD528" s="78"/>
      <c r="AE528" s="78"/>
      <c r="AF528" s="78"/>
      <c r="AG528" s="78"/>
    </row>
    <row r="529">
      <c r="A529" s="78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78"/>
      <c r="AD529" s="78"/>
      <c r="AE529" s="78"/>
      <c r="AF529" s="78"/>
      <c r="AG529" s="78"/>
    </row>
    <row r="530">
      <c r="A530" s="78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  <c r="AA530" s="78"/>
      <c r="AB530" s="78"/>
      <c r="AC530" s="78"/>
      <c r="AD530" s="78"/>
      <c r="AE530" s="78"/>
      <c r="AF530" s="78"/>
      <c r="AG530" s="78"/>
    </row>
    <row r="531">
      <c r="A531" s="78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  <c r="AA531" s="78"/>
      <c r="AB531" s="78"/>
      <c r="AC531" s="78"/>
      <c r="AD531" s="78"/>
      <c r="AE531" s="78"/>
      <c r="AF531" s="78"/>
      <c r="AG531" s="78"/>
    </row>
    <row r="532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  <c r="AA532" s="78"/>
      <c r="AB532" s="78"/>
      <c r="AC532" s="78"/>
      <c r="AD532" s="78"/>
      <c r="AE532" s="78"/>
      <c r="AF532" s="78"/>
      <c r="AG532" s="78"/>
    </row>
    <row r="533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  <c r="AA533" s="78"/>
      <c r="AB533" s="78"/>
      <c r="AC533" s="78"/>
      <c r="AD533" s="78"/>
      <c r="AE533" s="78"/>
      <c r="AF533" s="78"/>
      <c r="AG533" s="78"/>
    </row>
    <row r="534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  <c r="AA534" s="78"/>
      <c r="AB534" s="78"/>
      <c r="AC534" s="78"/>
      <c r="AD534" s="78"/>
      <c r="AE534" s="78"/>
      <c r="AF534" s="78"/>
      <c r="AG534" s="78"/>
    </row>
    <row r="535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  <c r="AA535" s="78"/>
      <c r="AB535" s="78"/>
      <c r="AC535" s="78"/>
      <c r="AD535" s="78"/>
      <c r="AE535" s="78"/>
      <c r="AF535" s="78"/>
      <c r="AG535" s="78"/>
    </row>
    <row r="536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  <c r="AA536" s="78"/>
      <c r="AB536" s="78"/>
      <c r="AC536" s="78"/>
      <c r="AD536" s="78"/>
      <c r="AE536" s="78"/>
      <c r="AF536" s="78"/>
      <c r="AG536" s="78"/>
    </row>
    <row r="537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  <c r="AA537" s="78"/>
      <c r="AB537" s="78"/>
      <c r="AC537" s="78"/>
      <c r="AD537" s="78"/>
      <c r="AE537" s="78"/>
      <c r="AF537" s="78"/>
      <c r="AG537" s="78"/>
    </row>
    <row r="538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  <c r="AA538" s="78"/>
      <c r="AB538" s="78"/>
      <c r="AC538" s="78"/>
      <c r="AD538" s="78"/>
      <c r="AE538" s="78"/>
      <c r="AF538" s="78"/>
      <c r="AG538" s="78"/>
    </row>
    <row r="539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  <c r="AA539" s="78"/>
      <c r="AB539" s="78"/>
      <c r="AC539" s="78"/>
      <c r="AD539" s="78"/>
      <c r="AE539" s="78"/>
      <c r="AF539" s="78"/>
      <c r="AG539" s="78"/>
    </row>
    <row r="540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  <c r="AA540" s="78"/>
      <c r="AB540" s="78"/>
      <c r="AC540" s="78"/>
      <c r="AD540" s="78"/>
      <c r="AE540" s="78"/>
      <c r="AF540" s="78"/>
      <c r="AG540" s="78"/>
    </row>
    <row r="541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  <c r="AA541" s="78"/>
      <c r="AB541" s="78"/>
      <c r="AC541" s="78"/>
      <c r="AD541" s="78"/>
      <c r="AE541" s="78"/>
      <c r="AF541" s="78"/>
      <c r="AG541" s="78"/>
    </row>
    <row r="542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  <c r="AA542" s="78"/>
      <c r="AB542" s="78"/>
      <c r="AC542" s="78"/>
      <c r="AD542" s="78"/>
      <c r="AE542" s="78"/>
      <c r="AF542" s="78"/>
      <c r="AG542" s="78"/>
    </row>
    <row r="543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  <c r="AA543" s="78"/>
      <c r="AB543" s="78"/>
      <c r="AC543" s="78"/>
      <c r="AD543" s="78"/>
      <c r="AE543" s="78"/>
      <c r="AF543" s="78"/>
      <c r="AG543" s="78"/>
    </row>
    <row r="544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  <c r="AA544" s="78"/>
      <c r="AB544" s="78"/>
      <c r="AC544" s="78"/>
      <c r="AD544" s="78"/>
      <c r="AE544" s="78"/>
      <c r="AF544" s="78"/>
      <c r="AG544" s="78"/>
    </row>
    <row r="545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  <c r="AA545" s="78"/>
      <c r="AB545" s="78"/>
      <c r="AC545" s="78"/>
      <c r="AD545" s="78"/>
      <c r="AE545" s="78"/>
      <c r="AF545" s="78"/>
      <c r="AG545" s="78"/>
    </row>
    <row r="546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  <c r="AA546" s="78"/>
      <c r="AB546" s="78"/>
      <c r="AC546" s="78"/>
      <c r="AD546" s="78"/>
      <c r="AE546" s="78"/>
      <c r="AF546" s="78"/>
      <c r="AG546" s="78"/>
    </row>
    <row r="547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  <c r="AA547" s="78"/>
      <c r="AB547" s="78"/>
      <c r="AC547" s="78"/>
      <c r="AD547" s="78"/>
      <c r="AE547" s="78"/>
      <c r="AF547" s="78"/>
      <c r="AG547" s="78"/>
    </row>
    <row r="548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  <c r="AA548" s="78"/>
      <c r="AB548" s="78"/>
      <c r="AC548" s="78"/>
      <c r="AD548" s="78"/>
      <c r="AE548" s="78"/>
      <c r="AF548" s="78"/>
      <c r="AG548" s="78"/>
    </row>
    <row r="549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  <c r="AA549" s="78"/>
      <c r="AB549" s="78"/>
      <c r="AC549" s="78"/>
      <c r="AD549" s="78"/>
      <c r="AE549" s="78"/>
      <c r="AF549" s="78"/>
      <c r="AG549" s="78"/>
    </row>
    <row r="550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  <c r="AA550" s="78"/>
      <c r="AB550" s="78"/>
      <c r="AC550" s="78"/>
      <c r="AD550" s="78"/>
      <c r="AE550" s="78"/>
      <c r="AF550" s="78"/>
      <c r="AG550" s="78"/>
    </row>
    <row r="551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  <c r="AA551" s="78"/>
      <c r="AB551" s="78"/>
      <c r="AC551" s="78"/>
      <c r="AD551" s="78"/>
      <c r="AE551" s="78"/>
      <c r="AF551" s="78"/>
      <c r="AG551" s="78"/>
    </row>
    <row r="552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  <c r="AA552" s="78"/>
      <c r="AB552" s="78"/>
      <c r="AC552" s="78"/>
      <c r="AD552" s="78"/>
      <c r="AE552" s="78"/>
      <c r="AF552" s="78"/>
      <c r="AG552" s="78"/>
    </row>
    <row r="553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  <c r="AA553" s="78"/>
      <c r="AB553" s="78"/>
      <c r="AC553" s="78"/>
      <c r="AD553" s="78"/>
      <c r="AE553" s="78"/>
      <c r="AF553" s="78"/>
      <c r="AG553" s="78"/>
    </row>
    <row r="554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  <c r="AA554" s="78"/>
      <c r="AB554" s="78"/>
      <c r="AC554" s="78"/>
      <c r="AD554" s="78"/>
      <c r="AE554" s="78"/>
      <c r="AF554" s="78"/>
      <c r="AG554" s="78"/>
    </row>
    <row r="555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  <c r="AA555" s="78"/>
      <c r="AB555" s="78"/>
      <c r="AC555" s="78"/>
      <c r="AD555" s="78"/>
      <c r="AE555" s="78"/>
      <c r="AF555" s="78"/>
      <c r="AG555" s="78"/>
    </row>
    <row r="556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  <c r="AA556" s="78"/>
      <c r="AB556" s="78"/>
      <c r="AC556" s="78"/>
      <c r="AD556" s="78"/>
      <c r="AE556" s="78"/>
      <c r="AF556" s="78"/>
      <c r="AG556" s="78"/>
    </row>
    <row r="557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  <c r="AA557" s="78"/>
      <c r="AB557" s="78"/>
      <c r="AC557" s="78"/>
      <c r="AD557" s="78"/>
      <c r="AE557" s="78"/>
      <c r="AF557" s="78"/>
      <c r="AG557" s="78"/>
    </row>
    <row r="558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  <c r="AA558" s="78"/>
      <c r="AB558" s="78"/>
      <c r="AC558" s="78"/>
      <c r="AD558" s="78"/>
      <c r="AE558" s="78"/>
      <c r="AF558" s="78"/>
      <c r="AG558" s="78"/>
    </row>
    <row r="559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  <c r="AA559" s="78"/>
      <c r="AB559" s="78"/>
      <c r="AC559" s="78"/>
      <c r="AD559" s="78"/>
      <c r="AE559" s="78"/>
      <c r="AF559" s="78"/>
      <c r="AG559" s="78"/>
    </row>
    <row r="560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  <c r="AA560" s="78"/>
      <c r="AB560" s="78"/>
      <c r="AC560" s="78"/>
      <c r="AD560" s="78"/>
      <c r="AE560" s="78"/>
      <c r="AF560" s="78"/>
      <c r="AG560" s="78"/>
    </row>
    <row r="561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  <c r="AA561" s="78"/>
      <c r="AB561" s="78"/>
      <c r="AC561" s="78"/>
      <c r="AD561" s="78"/>
      <c r="AE561" s="78"/>
      <c r="AF561" s="78"/>
      <c r="AG561" s="78"/>
    </row>
    <row r="562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  <c r="AA562" s="78"/>
      <c r="AB562" s="78"/>
      <c r="AC562" s="78"/>
      <c r="AD562" s="78"/>
      <c r="AE562" s="78"/>
      <c r="AF562" s="78"/>
      <c r="AG562" s="78"/>
    </row>
    <row r="563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  <c r="AA563" s="78"/>
      <c r="AB563" s="78"/>
      <c r="AC563" s="78"/>
      <c r="AD563" s="78"/>
      <c r="AE563" s="78"/>
      <c r="AF563" s="78"/>
      <c r="AG563" s="78"/>
    </row>
    <row r="564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  <c r="AA564" s="78"/>
      <c r="AB564" s="78"/>
      <c r="AC564" s="78"/>
      <c r="AD564" s="78"/>
      <c r="AE564" s="78"/>
      <c r="AF564" s="78"/>
      <c r="AG564" s="78"/>
    </row>
    <row r="565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  <c r="AA565" s="78"/>
      <c r="AB565" s="78"/>
      <c r="AC565" s="78"/>
      <c r="AD565" s="78"/>
      <c r="AE565" s="78"/>
      <c r="AF565" s="78"/>
      <c r="AG565" s="78"/>
    </row>
    <row r="566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  <c r="AA566" s="78"/>
      <c r="AB566" s="78"/>
      <c r="AC566" s="78"/>
      <c r="AD566" s="78"/>
      <c r="AE566" s="78"/>
      <c r="AF566" s="78"/>
      <c r="AG566" s="78"/>
    </row>
    <row r="567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  <c r="AA567" s="78"/>
      <c r="AB567" s="78"/>
      <c r="AC567" s="78"/>
      <c r="AD567" s="78"/>
      <c r="AE567" s="78"/>
      <c r="AF567" s="78"/>
      <c r="AG567" s="78"/>
    </row>
    <row r="568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  <c r="AA568" s="78"/>
      <c r="AB568" s="78"/>
      <c r="AC568" s="78"/>
      <c r="AD568" s="78"/>
      <c r="AE568" s="78"/>
      <c r="AF568" s="78"/>
      <c r="AG568" s="78"/>
    </row>
    <row r="569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  <c r="AA569" s="78"/>
      <c r="AB569" s="78"/>
      <c r="AC569" s="78"/>
      <c r="AD569" s="78"/>
      <c r="AE569" s="78"/>
      <c r="AF569" s="78"/>
      <c r="AG569" s="78"/>
    </row>
    <row r="570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  <c r="AA570" s="78"/>
      <c r="AB570" s="78"/>
      <c r="AC570" s="78"/>
      <c r="AD570" s="78"/>
      <c r="AE570" s="78"/>
      <c r="AF570" s="78"/>
      <c r="AG570" s="78"/>
    </row>
    <row r="571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  <c r="AA571" s="78"/>
      <c r="AB571" s="78"/>
      <c r="AC571" s="78"/>
      <c r="AD571" s="78"/>
      <c r="AE571" s="78"/>
      <c r="AF571" s="78"/>
      <c r="AG571" s="78"/>
    </row>
    <row r="572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  <c r="AA572" s="78"/>
      <c r="AB572" s="78"/>
      <c r="AC572" s="78"/>
      <c r="AD572" s="78"/>
      <c r="AE572" s="78"/>
      <c r="AF572" s="78"/>
      <c r="AG572" s="78"/>
    </row>
    <row r="573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  <c r="AA573" s="78"/>
      <c r="AB573" s="78"/>
      <c r="AC573" s="78"/>
      <c r="AD573" s="78"/>
      <c r="AE573" s="78"/>
      <c r="AF573" s="78"/>
      <c r="AG573" s="78"/>
    </row>
    <row r="574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  <c r="AA574" s="78"/>
      <c r="AB574" s="78"/>
      <c r="AC574" s="78"/>
      <c r="AD574" s="78"/>
      <c r="AE574" s="78"/>
      <c r="AF574" s="78"/>
      <c r="AG574" s="78"/>
    </row>
    <row r="575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  <c r="AA575" s="78"/>
      <c r="AB575" s="78"/>
      <c r="AC575" s="78"/>
      <c r="AD575" s="78"/>
      <c r="AE575" s="78"/>
      <c r="AF575" s="78"/>
      <c r="AG575" s="78"/>
    </row>
    <row r="576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  <c r="AA576" s="78"/>
      <c r="AB576" s="78"/>
      <c r="AC576" s="78"/>
      <c r="AD576" s="78"/>
      <c r="AE576" s="78"/>
      <c r="AF576" s="78"/>
      <c r="AG576" s="78"/>
    </row>
    <row r="577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  <c r="AA577" s="78"/>
      <c r="AB577" s="78"/>
      <c r="AC577" s="78"/>
      <c r="AD577" s="78"/>
      <c r="AE577" s="78"/>
      <c r="AF577" s="78"/>
      <c r="AG577" s="78"/>
    </row>
    <row r="578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  <c r="AA578" s="78"/>
      <c r="AB578" s="78"/>
      <c r="AC578" s="78"/>
      <c r="AD578" s="78"/>
      <c r="AE578" s="78"/>
      <c r="AF578" s="78"/>
      <c r="AG578" s="78"/>
    </row>
    <row r="579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  <c r="AA579" s="78"/>
      <c r="AB579" s="78"/>
      <c r="AC579" s="78"/>
      <c r="AD579" s="78"/>
      <c r="AE579" s="78"/>
      <c r="AF579" s="78"/>
      <c r="AG579" s="78"/>
    </row>
    <row r="580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  <c r="AA580" s="78"/>
      <c r="AB580" s="78"/>
      <c r="AC580" s="78"/>
      <c r="AD580" s="78"/>
      <c r="AE580" s="78"/>
      <c r="AF580" s="78"/>
      <c r="AG580" s="78"/>
    </row>
    <row r="581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  <c r="AA581" s="78"/>
      <c r="AB581" s="78"/>
      <c r="AC581" s="78"/>
      <c r="AD581" s="78"/>
      <c r="AE581" s="78"/>
      <c r="AF581" s="78"/>
      <c r="AG581" s="78"/>
    </row>
    <row r="582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  <c r="AA582" s="78"/>
      <c r="AB582" s="78"/>
      <c r="AC582" s="78"/>
      <c r="AD582" s="78"/>
      <c r="AE582" s="78"/>
      <c r="AF582" s="78"/>
      <c r="AG582" s="78"/>
    </row>
    <row r="583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  <c r="AA583" s="78"/>
      <c r="AB583" s="78"/>
      <c r="AC583" s="78"/>
      <c r="AD583" s="78"/>
      <c r="AE583" s="78"/>
      <c r="AF583" s="78"/>
      <c r="AG583" s="78"/>
    </row>
    <row r="584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  <c r="AA584" s="78"/>
      <c r="AB584" s="78"/>
      <c r="AC584" s="78"/>
      <c r="AD584" s="78"/>
      <c r="AE584" s="78"/>
      <c r="AF584" s="78"/>
      <c r="AG584" s="78"/>
    </row>
    <row r="585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  <c r="AA585" s="78"/>
      <c r="AB585" s="78"/>
      <c r="AC585" s="78"/>
      <c r="AD585" s="78"/>
      <c r="AE585" s="78"/>
      <c r="AF585" s="78"/>
      <c r="AG585" s="78"/>
    </row>
    <row r="586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  <c r="AA586" s="78"/>
      <c r="AB586" s="78"/>
      <c r="AC586" s="78"/>
      <c r="AD586" s="78"/>
      <c r="AE586" s="78"/>
      <c r="AF586" s="78"/>
      <c r="AG586" s="78"/>
    </row>
    <row r="587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  <c r="AA587" s="78"/>
      <c r="AB587" s="78"/>
      <c r="AC587" s="78"/>
      <c r="AD587" s="78"/>
      <c r="AE587" s="78"/>
      <c r="AF587" s="78"/>
      <c r="AG587" s="78"/>
    </row>
    <row r="588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  <c r="AA588" s="78"/>
      <c r="AB588" s="78"/>
      <c r="AC588" s="78"/>
      <c r="AD588" s="78"/>
      <c r="AE588" s="78"/>
      <c r="AF588" s="78"/>
      <c r="AG588" s="78"/>
    </row>
    <row r="589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  <c r="AA589" s="78"/>
      <c r="AB589" s="78"/>
      <c r="AC589" s="78"/>
      <c r="AD589" s="78"/>
      <c r="AE589" s="78"/>
      <c r="AF589" s="78"/>
      <c r="AG589" s="78"/>
    </row>
    <row r="590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  <c r="AA590" s="78"/>
      <c r="AB590" s="78"/>
      <c r="AC590" s="78"/>
      <c r="AD590" s="78"/>
      <c r="AE590" s="78"/>
      <c r="AF590" s="78"/>
      <c r="AG590" s="78"/>
    </row>
    <row r="591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  <c r="AA591" s="78"/>
      <c r="AB591" s="78"/>
      <c r="AC591" s="78"/>
      <c r="AD591" s="78"/>
      <c r="AE591" s="78"/>
      <c r="AF591" s="78"/>
      <c r="AG591" s="78"/>
    </row>
    <row r="592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  <c r="AA592" s="78"/>
      <c r="AB592" s="78"/>
      <c r="AC592" s="78"/>
      <c r="AD592" s="78"/>
      <c r="AE592" s="78"/>
      <c r="AF592" s="78"/>
      <c r="AG592" s="78"/>
    </row>
    <row r="593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  <c r="AA593" s="78"/>
      <c r="AB593" s="78"/>
      <c r="AC593" s="78"/>
      <c r="AD593" s="78"/>
      <c r="AE593" s="78"/>
      <c r="AF593" s="78"/>
      <c r="AG593" s="78"/>
    </row>
    <row r="594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  <c r="AA594" s="78"/>
      <c r="AB594" s="78"/>
      <c r="AC594" s="78"/>
      <c r="AD594" s="78"/>
      <c r="AE594" s="78"/>
      <c r="AF594" s="78"/>
      <c r="AG594" s="78"/>
    </row>
    <row r="595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  <c r="AA595" s="78"/>
      <c r="AB595" s="78"/>
      <c r="AC595" s="78"/>
      <c r="AD595" s="78"/>
      <c r="AE595" s="78"/>
      <c r="AF595" s="78"/>
      <c r="AG595" s="78"/>
    </row>
    <row r="596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  <c r="AA596" s="78"/>
      <c r="AB596" s="78"/>
      <c r="AC596" s="78"/>
      <c r="AD596" s="78"/>
      <c r="AE596" s="78"/>
      <c r="AF596" s="78"/>
      <c r="AG596" s="78"/>
    </row>
    <row r="597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  <c r="AA597" s="78"/>
      <c r="AB597" s="78"/>
      <c r="AC597" s="78"/>
      <c r="AD597" s="78"/>
      <c r="AE597" s="78"/>
      <c r="AF597" s="78"/>
      <c r="AG597" s="78"/>
    </row>
    <row r="598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  <c r="AA598" s="78"/>
      <c r="AB598" s="78"/>
      <c r="AC598" s="78"/>
      <c r="AD598" s="78"/>
      <c r="AE598" s="78"/>
      <c r="AF598" s="78"/>
      <c r="AG598" s="78"/>
    </row>
    <row r="599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  <c r="AA599" s="78"/>
      <c r="AB599" s="78"/>
      <c r="AC599" s="78"/>
      <c r="AD599" s="78"/>
      <c r="AE599" s="78"/>
      <c r="AF599" s="78"/>
      <c r="AG599" s="78"/>
    </row>
    <row r="600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  <c r="AA600" s="78"/>
      <c r="AB600" s="78"/>
      <c r="AC600" s="78"/>
      <c r="AD600" s="78"/>
      <c r="AE600" s="78"/>
      <c r="AF600" s="78"/>
      <c r="AG600" s="78"/>
    </row>
    <row r="601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  <c r="AA601" s="78"/>
      <c r="AB601" s="78"/>
      <c r="AC601" s="78"/>
      <c r="AD601" s="78"/>
      <c r="AE601" s="78"/>
      <c r="AF601" s="78"/>
      <c r="AG601" s="78"/>
    </row>
    <row r="602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  <c r="AA602" s="78"/>
      <c r="AB602" s="78"/>
      <c r="AC602" s="78"/>
      <c r="AD602" s="78"/>
      <c r="AE602" s="78"/>
      <c r="AF602" s="78"/>
      <c r="AG602" s="78"/>
    </row>
    <row r="603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  <c r="AA603" s="78"/>
      <c r="AB603" s="78"/>
      <c r="AC603" s="78"/>
      <c r="AD603" s="78"/>
      <c r="AE603" s="78"/>
      <c r="AF603" s="78"/>
      <c r="AG603" s="78"/>
    </row>
    <row r="604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  <c r="AA604" s="78"/>
      <c r="AB604" s="78"/>
      <c r="AC604" s="78"/>
      <c r="AD604" s="78"/>
      <c r="AE604" s="78"/>
      <c r="AF604" s="78"/>
      <c r="AG604" s="78"/>
    </row>
    <row r="605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  <c r="AA605" s="78"/>
      <c r="AB605" s="78"/>
      <c r="AC605" s="78"/>
      <c r="AD605" s="78"/>
      <c r="AE605" s="78"/>
      <c r="AF605" s="78"/>
      <c r="AG605" s="78"/>
    </row>
    <row r="606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  <c r="AA606" s="78"/>
      <c r="AB606" s="78"/>
      <c r="AC606" s="78"/>
      <c r="AD606" s="78"/>
      <c r="AE606" s="78"/>
      <c r="AF606" s="78"/>
      <c r="AG606" s="78"/>
    </row>
    <row r="607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  <c r="AA607" s="78"/>
      <c r="AB607" s="78"/>
      <c r="AC607" s="78"/>
      <c r="AD607" s="78"/>
      <c r="AE607" s="78"/>
      <c r="AF607" s="78"/>
      <c r="AG607" s="78"/>
    </row>
    <row r="608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  <c r="AA608" s="78"/>
      <c r="AB608" s="78"/>
      <c r="AC608" s="78"/>
      <c r="AD608" s="78"/>
      <c r="AE608" s="78"/>
      <c r="AF608" s="78"/>
      <c r="AG608" s="78"/>
    </row>
    <row r="609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  <c r="AA609" s="78"/>
      <c r="AB609" s="78"/>
      <c r="AC609" s="78"/>
      <c r="AD609" s="78"/>
      <c r="AE609" s="78"/>
      <c r="AF609" s="78"/>
      <c r="AG609" s="78"/>
    </row>
    <row r="610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  <c r="AA610" s="78"/>
      <c r="AB610" s="78"/>
      <c r="AC610" s="78"/>
      <c r="AD610" s="78"/>
      <c r="AE610" s="78"/>
      <c r="AF610" s="78"/>
      <c r="AG610" s="78"/>
    </row>
    <row r="611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  <c r="AA611" s="78"/>
      <c r="AB611" s="78"/>
      <c r="AC611" s="78"/>
      <c r="AD611" s="78"/>
      <c r="AE611" s="78"/>
      <c r="AF611" s="78"/>
      <c r="AG611" s="78"/>
    </row>
    <row r="612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  <c r="AA612" s="78"/>
      <c r="AB612" s="78"/>
      <c r="AC612" s="78"/>
      <c r="AD612" s="78"/>
      <c r="AE612" s="78"/>
      <c r="AF612" s="78"/>
      <c r="AG612" s="78"/>
    </row>
    <row r="613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  <c r="AA613" s="78"/>
      <c r="AB613" s="78"/>
      <c r="AC613" s="78"/>
      <c r="AD613" s="78"/>
      <c r="AE613" s="78"/>
      <c r="AF613" s="78"/>
      <c r="AG613" s="78"/>
    </row>
    <row r="614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  <c r="AA614" s="78"/>
      <c r="AB614" s="78"/>
      <c r="AC614" s="78"/>
      <c r="AD614" s="78"/>
      <c r="AE614" s="78"/>
      <c r="AF614" s="78"/>
      <c r="AG614" s="78"/>
    </row>
    <row r="615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  <c r="AA615" s="78"/>
      <c r="AB615" s="78"/>
      <c r="AC615" s="78"/>
      <c r="AD615" s="78"/>
      <c r="AE615" s="78"/>
      <c r="AF615" s="78"/>
      <c r="AG615" s="78"/>
    </row>
    <row r="616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  <c r="AA616" s="78"/>
      <c r="AB616" s="78"/>
      <c r="AC616" s="78"/>
      <c r="AD616" s="78"/>
      <c r="AE616" s="78"/>
      <c r="AF616" s="78"/>
      <c r="AG616" s="78"/>
    </row>
    <row r="617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  <c r="AA617" s="78"/>
      <c r="AB617" s="78"/>
      <c r="AC617" s="78"/>
      <c r="AD617" s="78"/>
      <c r="AE617" s="78"/>
      <c r="AF617" s="78"/>
      <c r="AG617" s="78"/>
    </row>
    <row r="618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  <c r="AA618" s="78"/>
      <c r="AB618" s="78"/>
      <c r="AC618" s="78"/>
      <c r="AD618" s="78"/>
      <c r="AE618" s="78"/>
      <c r="AF618" s="78"/>
      <c r="AG618" s="78"/>
    </row>
    <row r="619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  <c r="AA619" s="78"/>
      <c r="AB619" s="78"/>
      <c r="AC619" s="78"/>
      <c r="AD619" s="78"/>
      <c r="AE619" s="78"/>
      <c r="AF619" s="78"/>
      <c r="AG619" s="78"/>
    </row>
    <row r="620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  <c r="AA620" s="78"/>
      <c r="AB620" s="78"/>
      <c r="AC620" s="78"/>
      <c r="AD620" s="78"/>
      <c r="AE620" s="78"/>
      <c r="AF620" s="78"/>
      <c r="AG620" s="78"/>
    </row>
    <row r="621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  <c r="AA621" s="78"/>
      <c r="AB621" s="78"/>
      <c r="AC621" s="78"/>
      <c r="AD621" s="78"/>
      <c r="AE621" s="78"/>
      <c r="AF621" s="78"/>
      <c r="AG621" s="78"/>
    </row>
    <row r="622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  <c r="AA622" s="78"/>
      <c r="AB622" s="78"/>
      <c r="AC622" s="78"/>
      <c r="AD622" s="78"/>
      <c r="AE622" s="78"/>
      <c r="AF622" s="78"/>
      <c r="AG622" s="78"/>
    </row>
    <row r="623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  <c r="AA623" s="78"/>
      <c r="AB623" s="78"/>
      <c r="AC623" s="78"/>
      <c r="AD623" s="78"/>
      <c r="AE623" s="78"/>
      <c r="AF623" s="78"/>
      <c r="AG623" s="78"/>
    </row>
    <row r="624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  <c r="AA624" s="78"/>
      <c r="AB624" s="78"/>
      <c r="AC624" s="78"/>
      <c r="AD624" s="78"/>
      <c r="AE624" s="78"/>
      <c r="AF624" s="78"/>
      <c r="AG624" s="78"/>
    </row>
    <row r="625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  <c r="AA625" s="78"/>
      <c r="AB625" s="78"/>
      <c r="AC625" s="78"/>
      <c r="AD625" s="78"/>
      <c r="AE625" s="78"/>
      <c r="AF625" s="78"/>
      <c r="AG625" s="78"/>
    </row>
    <row r="626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  <c r="AA626" s="78"/>
      <c r="AB626" s="78"/>
      <c r="AC626" s="78"/>
      <c r="AD626" s="78"/>
      <c r="AE626" s="78"/>
      <c r="AF626" s="78"/>
      <c r="AG626" s="78"/>
    </row>
    <row r="627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  <c r="AA627" s="78"/>
      <c r="AB627" s="78"/>
      <c r="AC627" s="78"/>
      <c r="AD627" s="78"/>
      <c r="AE627" s="78"/>
      <c r="AF627" s="78"/>
      <c r="AG627" s="78"/>
    </row>
    <row r="628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  <c r="AA628" s="78"/>
      <c r="AB628" s="78"/>
      <c r="AC628" s="78"/>
      <c r="AD628" s="78"/>
      <c r="AE628" s="78"/>
      <c r="AF628" s="78"/>
      <c r="AG628" s="78"/>
    </row>
    <row r="629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  <c r="AA629" s="78"/>
      <c r="AB629" s="78"/>
      <c r="AC629" s="78"/>
      <c r="AD629" s="78"/>
      <c r="AE629" s="78"/>
      <c r="AF629" s="78"/>
      <c r="AG629" s="78"/>
    </row>
    <row r="630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  <c r="AA630" s="78"/>
      <c r="AB630" s="78"/>
      <c r="AC630" s="78"/>
      <c r="AD630" s="78"/>
      <c r="AE630" s="78"/>
      <c r="AF630" s="78"/>
      <c r="AG630" s="78"/>
    </row>
    <row r="631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  <c r="AA631" s="78"/>
      <c r="AB631" s="78"/>
      <c r="AC631" s="78"/>
      <c r="AD631" s="78"/>
      <c r="AE631" s="78"/>
      <c r="AF631" s="78"/>
      <c r="AG631" s="78"/>
    </row>
    <row r="632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  <c r="AA632" s="78"/>
      <c r="AB632" s="78"/>
      <c r="AC632" s="78"/>
      <c r="AD632" s="78"/>
      <c r="AE632" s="78"/>
      <c r="AF632" s="78"/>
      <c r="AG632" s="78"/>
    </row>
    <row r="633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  <c r="AA633" s="78"/>
      <c r="AB633" s="78"/>
      <c r="AC633" s="78"/>
      <c r="AD633" s="78"/>
      <c r="AE633" s="78"/>
      <c r="AF633" s="78"/>
      <c r="AG633" s="78"/>
    </row>
    <row r="634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  <c r="AA634" s="78"/>
      <c r="AB634" s="78"/>
      <c r="AC634" s="78"/>
      <c r="AD634" s="78"/>
      <c r="AE634" s="78"/>
      <c r="AF634" s="78"/>
      <c r="AG634" s="78"/>
    </row>
    <row r="635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  <c r="AA635" s="78"/>
      <c r="AB635" s="78"/>
      <c r="AC635" s="78"/>
      <c r="AD635" s="78"/>
      <c r="AE635" s="78"/>
      <c r="AF635" s="78"/>
      <c r="AG635" s="78"/>
    </row>
    <row r="636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  <c r="AA636" s="78"/>
      <c r="AB636" s="78"/>
      <c r="AC636" s="78"/>
      <c r="AD636" s="78"/>
      <c r="AE636" s="78"/>
      <c r="AF636" s="78"/>
      <c r="AG636" s="78"/>
    </row>
    <row r="637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  <c r="AA637" s="78"/>
      <c r="AB637" s="78"/>
      <c r="AC637" s="78"/>
      <c r="AD637" s="78"/>
      <c r="AE637" s="78"/>
      <c r="AF637" s="78"/>
      <c r="AG637" s="78"/>
    </row>
    <row r="638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  <c r="AA638" s="78"/>
      <c r="AB638" s="78"/>
      <c r="AC638" s="78"/>
      <c r="AD638" s="78"/>
      <c r="AE638" s="78"/>
      <c r="AF638" s="78"/>
      <c r="AG638" s="78"/>
    </row>
    <row r="639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  <c r="AA639" s="78"/>
      <c r="AB639" s="78"/>
      <c r="AC639" s="78"/>
      <c r="AD639" s="78"/>
      <c r="AE639" s="78"/>
      <c r="AF639" s="78"/>
      <c r="AG639" s="78"/>
    </row>
    <row r="640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  <c r="AA640" s="78"/>
      <c r="AB640" s="78"/>
      <c r="AC640" s="78"/>
      <c r="AD640" s="78"/>
      <c r="AE640" s="78"/>
      <c r="AF640" s="78"/>
      <c r="AG640" s="78"/>
    </row>
    <row r="641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  <c r="AA641" s="78"/>
      <c r="AB641" s="78"/>
      <c r="AC641" s="78"/>
      <c r="AD641" s="78"/>
      <c r="AE641" s="78"/>
      <c r="AF641" s="78"/>
      <c r="AG641" s="78"/>
    </row>
    <row r="642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  <c r="AA642" s="78"/>
      <c r="AB642" s="78"/>
      <c r="AC642" s="78"/>
      <c r="AD642" s="78"/>
      <c r="AE642" s="78"/>
      <c r="AF642" s="78"/>
      <c r="AG642" s="78"/>
    </row>
    <row r="643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  <c r="AA643" s="78"/>
      <c r="AB643" s="78"/>
      <c r="AC643" s="78"/>
      <c r="AD643" s="78"/>
      <c r="AE643" s="78"/>
      <c r="AF643" s="78"/>
      <c r="AG643" s="78"/>
    </row>
    <row r="644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  <c r="AA644" s="78"/>
      <c r="AB644" s="78"/>
      <c r="AC644" s="78"/>
      <c r="AD644" s="78"/>
      <c r="AE644" s="78"/>
      <c r="AF644" s="78"/>
      <c r="AG644" s="78"/>
    </row>
    <row r="645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  <c r="AA645" s="78"/>
      <c r="AB645" s="78"/>
      <c r="AC645" s="78"/>
      <c r="AD645" s="78"/>
      <c r="AE645" s="78"/>
      <c r="AF645" s="78"/>
      <c r="AG645" s="78"/>
    </row>
    <row r="646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  <c r="AA646" s="78"/>
      <c r="AB646" s="78"/>
      <c r="AC646" s="78"/>
      <c r="AD646" s="78"/>
      <c r="AE646" s="78"/>
      <c r="AF646" s="78"/>
      <c r="AG646" s="78"/>
    </row>
    <row r="647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  <c r="AA647" s="78"/>
      <c r="AB647" s="78"/>
      <c r="AC647" s="78"/>
      <c r="AD647" s="78"/>
      <c r="AE647" s="78"/>
      <c r="AF647" s="78"/>
      <c r="AG647" s="78"/>
    </row>
    <row r="648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  <c r="AA648" s="78"/>
      <c r="AB648" s="78"/>
      <c r="AC648" s="78"/>
      <c r="AD648" s="78"/>
      <c r="AE648" s="78"/>
      <c r="AF648" s="78"/>
      <c r="AG648" s="78"/>
    </row>
    <row r="649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  <c r="AA649" s="78"/>
      <c r="AB649" s="78"/>
      <c r="AC649" s="78"/>
      <c r="AD649" s="78"/>
      <c r="AE649" s="78"/>
      <c r="AF649" s="78"/>
      <c r="AG649" s="78"/>
    </row>
    <row r="650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  <c r="AA650" s="78"/>
      <c r="AB650" s="78"/>
      <c r="AC650" s="78"/>
      <c r="AD650" s="78"/>
      <c r="AE650" s="78"/>
      <c r="AF650" s="78"/>
      <c r="AG650" s="78"/>
    </row>
    <row r="651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  <c r="AA651" s="78"/>
      <c r="AB651" s="78"/>
      <c r="AC651" s="78"/>
      <c r="AD651" s="78"/>
      <c r="AE651" s="78"/>
      <c r="AF651" s="78"/>
      <c r="AG651" s="78"/>
    </row>
    <row r="652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  <c r="AA652" s="78"/>
      <c r="AB652" s="78"/>
      <c r="AC652" s="78"/>
      <c r="AD652" s="78"/>
      <c r="AE652" s="78"/>
      <c r="AF652" s="78"/>
      <c r="AG652" s="78"/>
    </row>
    <row r="653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  <c r="AA653" s="78"/>
      <c r="AB653" s="78"/>
      <c r="AC653" s="78"/>
      <c r="AD653" s="78"/>
      <c r="AE653" s="78"/>
      <c r="AF653" s="78"/>
      <c r="AG653" s="78"/>
    </row>
    <row r="654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  <c r="AA654" s="78"/>
      <c r="AB654" s="78"/>
      <c r="AC654" s="78"/>
      <c r="AD654" s="78"/>
      <c r="AE654" s="78"/>
      <c r="AF654" s="78"/>
      <c r="AG654" s="78"/>
    </row>
    <row r="655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  <c r="AA655" s="78"/>
      <c r="AB655" s="78"/>
      <c r="AC655" s="78"/>
      <c r="AD655" s="78"/>
      <c r="AE655" s="78"/>
      <c r="AF655" s="78"/>
      <c r="AG655" s="78"/>
    </row>
    <row r="656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  <c r="AA656" s="78"/>
      <c r="AB656" s="78"/>
      <c r="AC656" s="78"/>
      <c r="AD656" s="78"/>
      <c r="AE656" s="78"/>
      <c r="AF656" s="78"/>
      <c r="AG656" s="78"/>
    </row>
    <row r="657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  <c r="AA657" s="78"/>
      <c r="AB657" s="78"/>
      <c r="AC657" s="78"/>
      <c r="AD657" s="78"/>
      <c r="AE657" s="78"/>
      <c r="AF657" s="78"/>
      <c r="AG657" s="78"/>
    </row>
    <row r="658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  <c r="AA658" s="78"/>
      <c r="AB658" s="78"/>
      <c r="AC658" s="78"/>
      <c r="AD658" s="78"/>
      <c r="AE658" s="78"/>
      <c r="AF658" s="78"/>
      <c r="AG658" s="78"/>
    </row>
    <row r="659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  <c r="AA659" s="78"/>
      <c r="AB659" s="78"/>
      <c r="AC659" s="78"/>
      <c r="AD659" s="78"/>
      <c r="AE659" s="78"/>
      <c r="AF659" s="78"/>
      <c r="AG659" s="78"/>
    </row>
    <row r="660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  <c r="AA660" s="78"/>
      <c r="AB660" s="78"/>
      <c r="AC660" s="78"/>
      <c r="AD660" s="78"/>
      <c r="AE660" s="78"/>
      <c r="AF660" s="78"/>
      <c r="AG660" s="78"/>
    </row>
    <row r="661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  <c r="AA661" s="78"/>
      <c r="AB661" s="78"/>
      <c r="AC661" s="78"/>
      <c r="AD661" s="78"/>
      <c r="AE661" s="78"/>
      <c r="AF661" s="78"/>
      <c r="AG661" s="78"/>
    </row>
    <row r="662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  <c r="AA662" s="78"/>
      <c r="AB662" s="78"/>
      <c r="AC662" s="78"/>
      <c r="AD662" s="78"/>
      <c r="AE662" s="78"/>
      <c r="AF662" s="78"/>
      <c r="AG662" s="78"/>
    </row>
    <row r="663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  <c r="AA663" s="78"/>
      <c r="AB663" s="78"/>
      <c r="AC663" s="78"/>
      <c r="AD663" s="78"/>
      <c r="AE663" s="78"/>
      <c r="AF663" s="78"/>
      <c r="AG663" s="78"/>
    </row>
    <row r="664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  <c r="AA664" s="78"/>
      <c r="AB664" s="78"/>
      <c r="AC664" s="78"/>
      <c r="AD664" s="78"/>
      <c r="AE664" s="78"/>
      <c r="AF664" s="78"/>
      <c r="AG664" s="78"/>
    </row>
    <row r="665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  <c r="AA665" s="78"/>
      <c r="AB665" s="78"/>
      <c r="AC665" s="78"/>
      <c r="AD665" s="78"/>
      <c r="AE665" s="78"/>
      <c r="AF665" s="78"/>
      <c r="AG665" s="78"/>
    </row>
    <row r="666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  <c r="AA666" s="78"/>
      <c r="AB666" s="78"/>
      <c r="AC666" s="78"/>
      <c r="AD666" s="78"/>
      <c r="AE666" s="78"/>
      <c r="AF666" s="78"/>
      <c r="AG666" s="78"/>
    </row>
    <row r="667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  <c r="AA667" s="78"/>
      <c r="AB667" s="78"/>
      <c r="AC667" s="78"/>
      <c r="AD667" s="78"/>
      <c r="AE667" s="78"/>
      <c r="AF667" s="78"/>
      <c r="AG667" s="78"/>
    </row>
    <row r="668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  <c r="AA668" s="78"/>
      <c r="AB668" s="78"/>
      <c r="AC668" s="78"/>
      <c r="AD668" s="78"/>
      <c r="AE668" s="78"/>
      <c r="AF668" s="78"/>
      <c r="AG668" s="78"/>
    </row>
    <row r="669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  <c r="AA669" s="78"/>
      <c r="AB669" s="78"/>
      <c r="AC669" s="78"/>
      <c r="AD669" s="78"/>
      <c r="AE669" s="78"/>
      <c r="AF669" s="78"/>
      <c r="AG669" s="78"/>
    </row>
    <row r="670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  <c r="AA670" s="78"/>
      <c r="AB670" s="78"/>
      <c r="AC670" s="78"/>
      <c r="AD670" s="78"/>
      <c r="AE670" s="78"/>
      <c r="AF670" s="78"/>
      <c r="AG670" s="78"/>
    </row>
    <row r="671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  <c r="AA671" s="78"/>
      <c r="AB671" s="78"/>
      <c r="AC671" s="78"/>
      <c r="AD671" s="78"/>
      <c r="AE671" s="78"/>
      <c r="AF671" s="78"/>
      <c r="AG671" s="78"/>
    </row>
    <row r="672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  <c r="AA672" s="78"/>
      <c r="AB672" s="78"/>
      <c r="AC672" s="78"/>
      <c r="AD672" s="78"/>
      <c r="AE672" s="78"/>
      <c r="AF672" s="78"/>
      <c r="AG672" s="78"/>
    </row>
    <row r="673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  <c r="AA673" s="78"/>
      <c r="AB673" s="78"/>
      <c r="AC673" s="78"/>
      <c r="AD673" s="78"/>
      <c r="AE673" s="78"/>
      <c r="AF673" s="78"/>
      <c r="AG673" s="78"/>
    </row>
    <row r="674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  <c r="AA674" s="78"/>
      <c r="AB674" s="78"/>
      <c r="AC674" s="78"/>
      <c r="AD674" s="78"/>
      <c r="AE674" s="78"/>
      <c r="AF674" s="78"/>
      <c r="AG674" s="78"/>
    </row>
    <row r="675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  <c r="AA675" s="78"/>
      <c r="AB675" s="78"/>
      <c r="AC675" s="78"/>
      <c r="AD675" s="78"/>
      <c r="AE675" s="78"/>
      <c r="AF675" s="78"/>
      <c r="AG675" s="78"/>
    </row>
    <row r="676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  <c r="AA676" s="78"/>
      <c r="AB676" s="78"/>
      <c r="AC676" s="78"/>
      <c r="AD676" s="78"/>
      <c r="AE676" s="78"/>
      <c r="AF676" s="78"/>
      <c r="AG676" s="78"/>
    </row>
    <row r="677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  <c r="AA677" s="78"/>
      <c r="AB677" s="78"/>
      <c r="AC677" s="78"/>
      <c r="AD677" s="78"/>
      <c r="AE677" s="78"/>
      <c r="AF677" s="78"/>
      <c r="AG677" s="78"/>
    </row>
    <row r="678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  <c r="AA678" s="78"/>
      <c r="AB678" s="78"/>
      <c r="AC678" s="78"/>
      <c r="AD678" s="78"/>
      <c r="AE678" s="78"/>
      <c r="AF678" s="78"/>
      <c r="AG678" s="78"/>
    </row>
    <row r="679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  <c r="AA679" s="78"/>
      <c r="AB679" s="78"/>
      <c r="AC679" s="78"/>
      <c r="AD679" s="78"/>
      <c r="AE679" s="78"/>
      <c r="AF679" s="78"/>
      <c r="AG679" s="78"/>
    </row>
    <row r="680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  <c r="AA680" s="78"/>
      <c r="AB680" s="78"/>
      <c r="AC680" s="78"/>
      <c r="AD680" s="78"/>
      <c r="AE680" s="78"/>
      <c r="AF680" s="78"/>
      <c r="AG680" s="78"/>
    </row>
    <row r="681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  <c r="AA681" s="78"/>
      <c r="AB681" s="78"/>
      <c r="AC681" s="78"/>
      <c r="AD681" s="78"/>
      <c r="AE681" s="78"/>
      <c r="AF681" s="78"/>
      <c r="AG681" s="78"/>
    </row>
    <row r="682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  <c r="AA682" s="78"/>
      <c r="AB682" s="78"/>
      <c r="AC682" s="78"/>
      <c r="AD682" s="78"/>
      <c r="AE682" s="78"/>
      <c r="AF682" s="78"/>
      <c r="AG682" s="78"/>
    </row>
    <row r="683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  <c r="AA683" s="78"/>
      <c r="AB683" s="78"/>
      <c r="AC683" s="78"/>
      <c r="AD683" s="78"/>
      <c r="AE683" s="78"/>
      <c r="AF683" s="78"/>
      <c r="AG683" s="78"/>
    </row>
    <row r="684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  <c r="AA684" s="78"/>
      <c r="AB684" s="78"/>
      <c r="AC684" s="78"/>
      <c r="AD684" s="78"/>
      <c r="AE684" s="78"/>
      <c r="AF684" s="78"/>
      <c r="AG684" s="78"/>
    </row>
    <row r="685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  <c r="AA685" s="78"/>
      <c r="AB685" s="78"/>
      <c r="AC685" s="78"/>
      <c r="AD685" s="78"/>
      <c r="AE685" s="78"/>
      <c r="AF685" s="78"/>
      <c r="AG685" s="78"/>
    </row>
    <row r="686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  <c r="AA686" s="78"/>
      <c r="AB686" s="78"/>
      <c r="AC686" s="78"/>
      <c r="AD686" s="78"/>
      <c r="AE686" s="78"/>
      <c r="AF686" s="78"/>
      <c r="AG686" s="78"/>
    </row>
    <row r="687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  <c r="AA687" s="78"/>
      <c r="AB687" s="78"/>
      <c r="AC687" s="78"/>
      <c r="AD687" s="78"/>
      <c r="AE687" s="78"/>
      <c r="AF687" s="78"/>
      <c r="AG687" s="78"/>
    </row>
    <row r="688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  <c r="AA688" s="78"/>
      <c r="AB688" s="78"/>
      <c r="AC688" s="78"/>
      <c r="AD688" s="78"/>
      <c r="AE688" s="78"/>
      <c r="AF688" s="78"/>
      <c r="AG688" s="78"/>
    </row>
    <row r="689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  <c r="AA689" s="78"/>
      <c r="AB689" s="78"/>
      <c r="AC689" s="78"/>
      <c r="AD689" s="78"/>
      <c r="AE689" s="78"/>
      <c r="AF689" s="78"/>
      <c r="AG689" s="78"/>
    </row>
    <row r="690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  <c r="AA690" s="78"/>
      <c r="AB690" s="78"/>
      <c r="AC690" s="78"/>
      <c r="AD690" s="78"/>
      <c r="AE690" s="78"/>
      <c r="AF690" s="78"/>
      <c r="AG690" s="78"/>
    </row>
    <row r="691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  <c r="AA691" s="78"/>
      <c r="AB691" s="78"/>
      <c r="AC691" s="78"/>
      <c r="AD691" s="78"/>
      <c r="AE691" s="78"/>
      <c r="AF691" s="78"/>
      <c r="AG691" s="78"/>
    </row>
    <row r="692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  <c r="AA692" s="78"/>
      <c r="AB692" s="78"/>
      <c r="AC692" s="78"/>
      <c r="AD692" s="78"/>
      <c r="AE692" s="78"/>
      <c r="AF692" s="78"/>
      <c r="AG692" s="78"/>
    </row>
    <row r="693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  <c r="AA693" s="78"/>
      <c r="AB693" s="78"/>
      <c r="AC693" s="78"/>
      <c r="AD693" s="78"/>
      <c r="AE693" s="78"/>
      <c r="AF693" s="78"/>
      <c r="AG693" s="78"/>
    </row>
    <row r="694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  <c r="AA694" s="78"/>
      <c r="AB694" s="78"/>
      <c r="AC694" s="78"/>
      <c r="AD694" s="78"/>
      <c r="AE694" s="78"/>
      <c r="AF694" s="78"/>
      <c r="AG694" s="78"/>
    </row>
    <row r="695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  <c r="AA695" s="78"/>
      <c r="AB695" s="78"/>
      <c r="AC695" s="78"/>
      <c r="AD695" s="78"/>
      <c r="AE695" s="78"/>
      <c r="AF695" s="78"/>
      <c r="AG695" s="78"/>
    </row>
    <row r="696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  <c r="AA696" s="78"/>
      <c r="AB696" s="78"/>
      <c r="AC696" s="78"/>
      <c r="AD696" s="78"/>
      <c r="AE696" s="78"/>
      <c r="AF696" s="78"/>
      <c r="AG696" s="78"/>
    </row>
    <row r="697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  <c r="AA697" s="78"/>
      <c r="AB697" s="78"/>
      <c r="AC697" s="78"/>
      <c r="AD697" s="78"/>
      <c r="AE697" s="78"/>
      <c r="AF697" s="78"/>
      <c r="AG697" s="78"/>
    </row>
    <row r="698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  <c r="AA698" s="78"/>
      <c r="AB698" s="78"/>
      <c r="AC698" s="78"/>
      <c r="AD698" s="78"/>
      <c r="AE698" s="78"/>
      <c r="AF698" s="78"/>
      <c r="AG698" s="78"/>
    </row>
    <row r="699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  <c r="AA699" s="78"/>
      <c r="AB699" s="78"/>
      <c r="AC699" s="78"/>
      <c r="AD699" s="78"/>
      <c r="AE699" s="78"/>
      <c r="AF699" s="78"/>
      <c r="AG699" s="78"/>
    </row>
    <row r="700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  <c r="AA700" s="78"/>
      <c r="AB700" s="78"/>
      <c r="AC700" s="78"/>
      <c r="AD700" s="78"/>
      <c r="AE700" s="78"/>
      <c r="AF700" s="78"/>
      <c r="AG700" s="78"/>
    </row>
    <row r="701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  <c r="AA701" s="78"/>
      <c r="AB701" s="78"/>
      <c r="AC701" s="78"/>
      <c r="AD701" s="78"/>
      <c r="AE701" s="78"/>
      <c r="AF701" s="78"/>
      <c r="AG701" s="78"/>
    </row>
    <row r="702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  <c r="AA702" s="78"/>
      <c r="AB702" s="78"/>
      <c r="AC702" s="78"/>
      <c r="AD702" s="78"/>
      <c r="AE702" s="78"/>
      <c r="AF702" s="78"/>
      <c r="AG702" s="78"/>
    </row>
    <row r="703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  <c r="AA703" s="78"/>
      <c r="AB703" s="78"/>
      <c r="AC703" s="78"/>
      <c r="AD703" s="78"/>
      <c r="AE703" s="78"/>
      <c r="AF703" s="78"/>
      <c r="AG703" s="78"/>
    </row>
    <row r="704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  <c r="AA704" s="78"/>
      <c r="AB704" s="78"/>
      <c r="AC704" s="78"/>
      <c r="AD704" s="78"/>
      <c r="AE704" s="78"/>
      <c r="AF704" s="78"/>
      <c r="AG704" s="78"/>
    </row>
    <row r="705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  <c r="AA705" s="78"/>
      <c r="AB705" s="78"/>
      <c r="AC705" s="78"/>
      <c r="AD705" s="78"/>
      <c r="AE705" s="78"/>
      <c r="AF705" s="78"/>
      <c r="AG705" s="78"/>
    </row>
    <row r="706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  <c r="AA706" s="78"/>
      <c r="AB706" s="78"/>
      <c r="AC706" s="78"/>
      <c r="AD706" s="78"/>
      <c r="AE706" s="78"/>
      <c r="AF706" s="78"/>
      <c r="AG706" s="78"/>
    </row>
    <row r="707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  <c r="AA707" s="78"/>
      <c r="AB707" s="78"/>
      <c r="AC707" s="78"/>
      <c r="AD707" s="78"/>
      <c r="AE707" s="78"/>
      <c r="AF707" s="78"/>
      <c r="AG707" s="78"/>
    </row>
    <row r="708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  <c r="AA708" s="78"/>
      <c r="AB708" s="78"/>
      <c r="AC708" s="78"/>
      <c r="AD708" s="78"/>
      <c r="AE708" s="78"/>
      <c r="AF708" s="78"/>
      <c r="AG708" s="78"/>
    </row>
    <row r="709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  <c r="AA709" s="78"/>
      <c r="AB709" s="78"/>
      <c r="AC709" s="78"/>
      <c r="AD709" s="78"/>
      <c r="AE709" s="78"/>
      <c r="AF709" s="78"/>
      <c r="AG709" s="78"/>
    </row>
    <row r="710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  <c r="AA710" s="78"/>
      <c r="AB710" s="78"/>
      <c r="AC710" s="78"/>
      <c r="AD710" s="78"/>
      <c r="AE710" s="78"/>
      <c r="AF710" s="78"/>
      <c r="AG710" s="78"/>
    </row>
    <row r="711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  <c r="AA711" s="78"/>
      <c r="AB711" s="78"/>
      <c r="AC711" s="78"/>
      <c r="AD711" s="78"/>
      <c r="AE711" s="78"/>
      <c r="AF711" s="78"/>
      <c r="AG711" s="78"/>
    </row>
    <row r="712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  <c r="AA712" s="78"/>
      <c r="AB712" s="78"/>
      <c r="AC712" s="78"/>
      <c r="AD712" s="78"/>
      <c r="AE712" s="78"/>
      <c r="AF712" s="78"/>
      <c r="AG712" s="78"/>
    </row>
    <row r="713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  <c r="AA713" s="78"/>
      <c r="AB713" s="78"/>
      <c r="AC713" s="78"/>
      <c r="AD713" s="78"/>
      <c r="AE713" s="78"/>
      <c r="AF713" s="78"/>
      <c r="AG713" s="78"/>
    </row>
    <row r="714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  <c r="AA714" s="78"/>
      <c r="AB714" s="78"/>
      <c r="AC714" s="78"/>
      <c r="AD714" s="78"/>
      <c r="AE714" s="78"/>
      <c r="AF714" s="78"/>
      <c r="AG714" s="78"/>
    </row>
    <row r="715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  <c r="AA715" s="78"/>
      <c r="AB715" s="78"/>
      <c r="AC715" s="78"/>
      <c r="AD715" s="78"/>
      <c r="AE715" s="78"/>
      <c r="AF715" s="78"/>
      <c r="AG715" s="78"/>
    </row>
    <row r="716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  <c r="AA716" s="78"/>
      <c r="AB716" s="78"/>
      <c r="AC716" s="78"/>
      <c r="AD716" s="78"/>
      <c r="AE716" s="78"/>
      <c r="AF716" s="78"/>
      <c r="AG716" s="78"/>
    </row>
    <row r="717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  <c r="AA717" s="78"/>
      <c r="AB717" s="78"/>
      <c r="AC717" s="78"/>
      <c r="AD717" s="78"/>
      <c r="AE717" s="78"/>
      <c r="AF717" s="78"/>
      <c r="AG717" s="78"/>
    </row>
    <row r="718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  <c r="AA718" s="78"/>
      <c r="AB718" s="78"/>
      <c r="AC718" s="78"/>
      <c r="AD718" s="78"/>
      <c r="AE718" s="78"/>
      <c r="AF718" s="78"/>
      <c r="AG718" s="78"/>
    </row>
    <row r="719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  <c r="AA719" s="78"/>
      <c r="AB719" s="78"/>
      <c r="AC719" s="78"/>
      <c r="AD719" s="78"/>
      <c r="AE719" s="78"/>
      <c r="AF719" s="78"/>
      <c r="AG719" s="78"/>
    </row>
    <row r="720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  <c r="AA720" s="78"/>
      <c r="AB720" s="78"/>
      <c r="AC720" s="78"/>
      <c r="AD720" s="78"/>
      <c r="AE720" s="78"/>
      <c r="AF720" s="78"/>
      <c r="AG720" s="78"/>
    </row>
    <row r="721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  <c r="AA721" s="78"/>
      <c r="AB721" s="78"/>
      <c r="AC721" s="78"/>
      <c r="AD721" s="78"/>
      <c r="AE721" s="78"/>
      <c r="AF721" s="78"/>
      <c r="AG721" s="78"/>
    </row>
    <row r="722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  <c r="AA722" s="78"/>
      <c r="AB722" s="78"/>
      <c r="AC722" s="78"/>
      <c r="AD722" s="78"/>
      <c r="AE722" s="78"/>
      <c r="AF722" s="78"/>
      <c r="AG722" s="78"/>
    </row>
    <row r="723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  <c r="AA723" s="78"/>
      <c r="AB723" s="78"/>
      <c r="AC723" s="78"/>
      <c r="AD723" s="78"/>
      <c r="AE723" s="78"/>
      <c r="AF723" s="78"/>
      <c r="AG723" s="78"/>
    </row>
    <row r="724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  <c r="AA724" s="78"/>
      <c r="AB724" s="78"/>
      <c r="AC724" s="78"/>
      <c r="AD724" s="78"/>
      <c r="AE724" s="78"/>
      <c r="AF724" s="78"/>
      <c r="AG724" s="78"/>
    </row>
    <row r="725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  <c r="AA725" s="78"/>
      <c r="AB725" s="78"/>
      <c r="AC725" s="78"/>
      <c r="AD725" s="78"/>
      <c r="AE725" s="78"/>
      <c r="AF725" s="78"/>
      <c r="AG725" s="78"/>
    </row>
    <row r="726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  <c r="AA726" s="78"/>
      <c r="AB726" s="78"/>
      <c r="AC726" s="78"/>
      <c r="AD726" s="78"/>
      <c r="AE726" s="78"/>
      <c r="AF726" s="78"/>
      <c r="AG726" s="78"/>
    </row>
    <row r="727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  <c r="AA727" s="78"/>
      <c r="AB727" s="78"/>
      <c r="AC727" s="78"/>
      <c r="AD727" s="78"/>
      <c r="AE727" s="78"/>
      <c r="AF727" s="78"/>
      <c r="AG727" s="78"/>
    </row>
    <row r="728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  <c r="AA728" s="78"/>
      <c r="AB728" s="78"/>
      <c r="AC728" s="78"/>
      <c r="AD728" s="78"/>
      <c r="AE728" s="78"/>
      <c r="AF728" s="78"/>
      <c r="AG728" s="78"/>
    </row>
    <row r="729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  <c r="AA729" s="78"/>
      <c r="AB729" s="78"/>
      <c r="AC729" s="78"/>
      <c r="AD729" s="78"/>
      <c r="AE729" s="78"/>
      <c r="AF729" s="78"/>
      <c r="AG729" s="78"/>
    </row>
    <row r="730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  <c r="AA730" s="78"/>
      <c r="AB730" s="78"/>
      <c r="AC730" s="78"/>
      <c r="AD730" s="78"/>
      <c r="AE730" s="78"/>
      <c r="AF730" s="78"/>
      <c r="AG730" s="78"/>
    </row>
    <row r="731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  <c r="AA731" s="78"/>
      <c r="AB731" s="78"/>
      <c r="AC731" s="78"/>
      <c r="AD731" s="78"/>
      <c r="AE731" s="78"/>
      <c r="AF731" s="78"/>
      <c r="AG731" s="78"/>
    </row>
    <row r="732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  <c r="AA732" s="78"/>
      <c r="AB732" s="78"/>
      <c r="AC732" s="78"/>
      <c r="AD732" s="78"/>
      <c r="AE732" s="78"/>
      <c r="AF732" s="78"/>
      <c r="AG732" s="78"/>
    </row>
    <row r="733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  <c r="AA733" s="78"/>
      <c r="AB733" s="78"/>
      <c r="AC733" s="78"/>
      <c r="AD733" s="78"/>
      <c r="AE733" s="78"/>
      <c r="AF733" s="78"/>
      <c r="AG733" s="78"/>
    </row>
    <row r="734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  <c r="AA734" s="78"/>
      <c r="AB734" s="78"/>
      <c r="AC734" s="78"/>
      <c r="AD734" s="78"/>
      <c r="AE734" s="78"/>
      <c r="AF734" s="78"/>
      <c r="AG734" s="78"/>
    </row>
    <row r="735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  <c r="AA735" s="78"/>
      <c r="AB735" s="78"/>
      <c r="AC735" s="78"/>
      <c r="AD735" s="78"/>
      <c r="AE735" s="78"/>
      <c r="AF735" s="78"/>
      <c r="AG735" s="78"/>
    </row>
    <row r="736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  <c r="AA736" s="78"/>
      <c r="AB736" s="78"/>
      <c r="AC736" s="78"/>
      <c r="AD736" s="78"/>
      <c r="AE736" s="78"/>
      <c r="AF736" s="78"/>
      <c r="AG736" s="78"/>
    </row>
    <row r="737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  <c r="AA737" s="78"/>
      <c r="AB737" s="78"/>
      <c r="AC737" s="78"/>
      <c r="AD737" s="78"/>
      <c r="AE737" s="78"/>
      <c r="AF737" s="78"/>
      <c r="AG737" s="78"/>
    </row>
    <row r="738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  <c r="AA738" s="78"/>
      <c r="AB738" s="78"/>
      <c r="AC738" s="78"/>
      <c r="AD738" s="78"/>
      <c r="AE738" s="78"/>
      <c r="AF738" s="78"/>
      <c r="AG738" s="78"/>
    </row>
    <row r="739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  <c r="AA739" s="78"/>
      <c r="AB739" s="78"/>
      <c r="AC739" s="78"/>
      <c r="AD739" s="78"/>
      <c r="AE739" s="78"/>
      <c r="AF739" s="78"/>
      <c r="AG739" s="78"/>
    </row>
    <row r="740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  <c r="AA740" s="78"/>
      <c r="AB740" s="78"/>
      <c r="AC740" s="78"/>
      <c r="AD740" s="78"/>
      <c r="AE740" s="78"/>
      <c r="AF740" s="78"/>
      <c r="AG740" s="78"/>
    </row>
    <row r="741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  <c r="AA741" s="78"/>
      <c r="AB741" s="78"/>
      <c r="AC741" s="78"/>
      <c r="AD741" s="78"/>
      <c r="AE741" s="78"/>
      <c r="AF741" s="78"/>
      <c r="AG741" s="78"/>
    </row>
    <row r="742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  <c r="AA742" s="78"/>
      <c r="AB742" s="78"/>
      <c r="AC742" s="78"/>
      <c r="AD742" s="78"/>
      <c r="AE742" s="78"/>
      <c r="AF742" s="78"/>
      <c r="AG742" s="78"/>
    </row>
    <row r="743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  <c r="AA743" s="78"/>
      <c r="AB743" s="78"/>
      <c r="AC743" s="78"/>
      <c r="AD743" s="78"/>
      <c r="AE743" s="78"/>
      <c r="AF743" s="78"/>
      <c r="AG743" s="78"/>
    </row>
    <row r="744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  <c r="AA744" s="78"/>
      <c r="AB744" s="78"/>
      <c r="AC744" s="78"/>
      <c r="AD744" s="78"/>
      <c r="AE744" s="78"/>
      <c r="AF744" s="78"/>
      <c r="AG744" s="78"/>
    </row>
    <row r="745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  <c r="AA745" s="78"/>
      <c r="AB745" s="78"/>
      <c r="AC745" s="78"/>
      <c r="AD745" s="78"/>
      <c r="AE745" s="78"/>
      <c r="AF745" s="78"/>
      <c r="AG745" s="78"/>
    </row>
    <row r="746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  <c r="AA746" s="78"/>
      <c r="AB746" s="78"/>
      <c r="AC746" s="78"/>
      <c r="AD746" s="78"/>
      <c r="AE746" s="78"/>
      <c r="AF746" s="78"/>
      <c r="AG746" s="78"/>
    </row>
    <row r="747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  <c r="AA747" s="78"/>
      <c r="AB747" s="78"/>
      <c r="AC747" s="78"/>
      <c r="AD747" s="78"/>
      <c r="AE747" s="78"/>
      <c r="AF747" s="78"/>
      <c r="AG747" s="78"/>
    </row>
    <row r="748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  <c r="AA748" s="78"/>
      <c r="AB748" s="78"/>
      <c r="AC748" s="78"/>
      <c r="AD748" s="78"/>
      <c r="AE748" s="78"/>
      <c r="AF748" s="78"/>
      <c r="AG748" s="78"/>
    </row>
    <row r="749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  <c r="AA749" s="78"/>
      <c r="AB749" s="78"/>
      <c r="AC749" s="78"/>
      <c r="AD749" s="78"/>
      <c r="AE749" s="78"/>
      <c r="AF749" s="78"/>
      <c r="AG749" s="78"/>
    </row>
    <row r="750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  <c r="AA750" s="78"/>
      <c r="AB750" s="78"/>
      <c r="AC750" s="78"/>
      <c r="AD750" s="78"/>
      <c r="AE750" s="78"/>
      <c r="AF750" s="78"/>
      <c r="AG750" s="78"/>
    </row>
    <row r="751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  <c r="AA751" s="78"/>
      <c r="AB751" s="78"/>
      <c r="AC751" s="78"/>
      <c r="AD751" s="78"/>
      <c r="AE751" s="78"/>
      <c r="AF751" s="78"/>
      <c r="AG751" s="78"/>
    </row>
    <row r="752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  <c r="AA752" s="78"/>
      <c r="AB752" s="78"/>
      <c r="AC752" s="78"/>
      <c r="AD752" s="78"/>
      <c r="AE752" s="78"/>
      <c r="AF752" s="78"/>
      <c r="AG752" s="78"/>
    </row>
    <row r="753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  <c r="AA753" s="78"/>
      <c r="AB753" s="78"/>
      <c r="AC753" s="78"/>
      <c r="AD753" s="78"/>
      <c r="AE753" s="78"/>
      <c r="AF753" s="78"/>
      <c r="AG753" s="78"/>
    </row>
    <row r="754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  <c r="AA754" s="78"/>
      <c r="AB754" s="78"/>
      <c r="AC754" s="78"/>
      <c r="AD754" s="78"/>
      <c r="AE754" s="78"/>
      <c r="AF754" s="78"/>
      <c r="AG754" s="78"/>
    </row>
    <row r="755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  <c r="AA755" s="78"/>
      <c r="AB755" s="78"/>
      <c r="AC755" s="78"/>
      <c r="AD755" s="78"/>
      <c r="AE755" s="78"/>
      <c r="AF755" s="78"/>
      <c r="AG755" s="78"/>
    </row>
    <row r="756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  <c r="AA756" s="78"/>
      <c r="AB756" s="78"/>
      <c r="AC756" s="78"/>
      <c r="AD756" s="78"/>
      <c r="AE756" s="78"/>
      <c r="AF756" s="78"/>
      <c r="AG756" s="78"/>
    </row>
    <row r="757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  <c r="AA757" s="78"/>
      <c r="AB757" s="78"/>
      <c r="AC757" s="78"/>
      <c r="AD757" s="78"/>
      <c r="AE757" s="78"/>
      <c r="AF757" s="78"/>
      <c r="AG757" s="78"/>
    </row>
    <row r="758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  <c r="AA758" s="78"/>
      <c r="AB758" s="78"/>
      <c r="AC758" s="78"/>
      <c r="AD758" s="78"/>
      <c r="AE758" s="78"/>
      <c r="AF758" s="78"/>
      <c r="AG758" s="78"/>
    </row>
    <row r="759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  <c r="AA759" s="78"/>
      <c r="AB759" s="78"/>
      <c r="AC759" s="78"/>
      <c r="AD759" s="78"/>
      <c r="AE759" s="78"/>
      <c r="AF759" s="78"/>
      <c r="AG759" s="78"/>
    </row>
    <row r="760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  <c r="AA760" s="78"/>
      <c r="AB760" s="78"/>
      <c r="AC760" s="78"/>
      <c r="AD760" s="78"/>
      <c r="AE760" s="78"/>
      <c r="AF760" s="78"/>
      <c r="AG760" s="78"/>
    </row>
    <row r="761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  <c r="AA761" s="78"/>
      <c r="AB761" s="78"/>
      <c r="AC761" s="78"/>
      <c r="AD761" s="78"/>
      <c r="AE761" s="78"/>
      <c r="AF761" s="78"/>
      <c r="AG761" s="78"/>
    </row>
    <row r="762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  <c r="AA762" s="78"/>
      <c r="AB762" s="78"/>
      <c r="AC762" s="78"/>
      <c r="AD762" s="78"/>
      <c r="AE762" s="78"/>
      <c r="AF762" s="78"/>
      <c r="AG762" s="78"/>
    </row>
    <row r="763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  <c r="AA763" s="78"/>
      <c r="AB763" s="78"/>
      <c r="AC763" s="78"/>
      <c r="AD763" s="78"/>
      <c r="AE763" s="78"/>
      <c r="AF763" s="78"/>
      <c r="AG763" s="78"/>
    </row>
    <row r="764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  <c r="AA764" s="78"/>
      <c r="AB764" s="78"/>
      <c r="AC764" s="78"/>
      <c r="AD764" s="78"/>
      <c r="AE764" s="78"/>
      <c r="AF764" s="78"/>
      <c r="AG764" s="78"/>
    </row>
    <row r="765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  <c r="AA765" s="78"/>
      <c r="AB765" s="78"/>
      <c r="AC765" s="78"/>
      <c r="AD765" s="78"/>
      <c r="AE765" s="78"/>
      <c r="AF765" s="78"/>
      <c r="AG765" s="78"/>
    </row>
    <row r="766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  <c r="AA766" s="78"/>
      <c r="AB766" s="78"/>
      <c r="AC766" s="78"/>
      <c r="AD766" s="78"/>
      <c r="AE766" s="78"/>
      <c r="AF766" s="78"/>
      <c r="AG766" s="78"/>
    </row>
    <row r="767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  <c r="AA767" s="78"/>
      <c r="AB767" s="78"/>
      <c r="AC767" s="78"/>
      <c r="AD767" s="78"/>
      <c r="AE767" s="78"/>
      <c r="AF767" s="78"/>
      <c r="AG767" s="78"/>
    </row>
    <row r="768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  <c r="AA768" s="78"/>
      <c r="AB768" s="78"/>
      <c r="AC768" s="78"/>
      <c r="AD768" s="78"/>
      <c r="AE768" s="78"/>
      <c r="AF768" s="78"/>
      <c r="AG768" s="78"/>
    </row>
    <row r="769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  <c r="AA769" s="78"/>
      <c r="AB769" s="78"/>
      <c r="AC769" s="78"/>
      <c r="AD769" s="78"/>
      <c r="AE769" s="78"/>
      <c r="AF769" s="78"/>
      <c r="AG769" s="78"/>
    </row>
    <row r="770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  <c r="AA770" s="78"/>
      <c r="AB770" s="78"/>
      <c r="AC770" s="78"/>
      <c r="AD770" s="78"/>
      <c r="AE770" s="78"/>
      <c r="AF770" s="78"/>
      <c r="AG770" s="78"/>
    </row>
    <row r="771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  <c r="AA771" s="78"/>
      <c r="AB771" s="78"/>
      <c r="AC771" s="78"/>
      <c r="AD771" s="78"/>
      <c r="AE771" s="78"/>
      <c r="AF771" s="78"/>
      <c r="AG771" s="78"/>
    </row>
    <row r="772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  <c r="AA772" s="78"/>
      <c r="AB772" s="78"/>
      <c r="AC772" s="78"/>
      <c r="AD772" s="78"/>
      <c r="AE772" s="78"/>
      <c r="AF772" s="78"/>
      <c r="AG772" s="78"/>
    </row>
    <row r="773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  <c r="AA773" s="78"/>
      <c r="AB773" s="78"/>
      <c r="AC773" s="78"/>
      <c r="AD773" s="78"/>
      <c r="AE773" s="78"/>
      <c r="AF773" s="78"/>
      <c r="AG773" s="78"/>
    </row>
    <row r="774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  <c r="AA774" s="78"/>
      <c r="AB774" s="78"/>
      <c r="AC774" s="78"/>
      <c r="AD774" s="78"/>
      <c r="AE774" s="78"/>
      <c r="AF774" s="78"/>
      <c r="AG774" s="78"/>
    </row>
    <row r="775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  <c r="AA775" s="78"/>
      <c r="AB775" s="78"/>
      <c r="AC775" s="78"/>
      <c r="AD775" s="78"/>
      <c r="AE775" s="78"/>
      <c r="AF775" s="78"/>
      <c r="AG775" s="78"/>
    </row>
    <row r="776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  <c r="AA776" s="78"/>
      <c r="AB776" s="78"/>
      <c r="AC776" s="78"/>
      <c r="AD776" s="78"/>
      <c r="AE776" s="78"/>
      <c r="AF776" s="78"/>
      <c r="AG776" s="78"/>
    </row>
    <row r="777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  <c r="AA777" s="78"/>
      <c r="AB777" s="78"/>
      <c r="AC777" s="78"/>
      <c r="AD777" s="78"/>
      <c r="AE777" s="78"/>
      <c r="AF777" s="78"/>
      <c r="AG777" s="78"/>
    </row>
    <row r="778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  <c r="AA778" s="78"/>
      <c r="AB778" s="78"/>
      <c r="AC778" s="78"/>
      <c r="AD778" s="78"/>
      <c r="AE778" s="78"/>
      <c r="AF778" s="78"/>
      <c r="AG778" s="78"/>
    </row>
    <row r="779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  <c r="AA779" s="78"/>
      <c r="AB779" s="78"/>
      <c r="AC779" s="78"/>
      <c r="AD779" s="78"/>
      <c r="AE779" s="78"/>
      <c r="AF779" s="78"/>
      <c r="AG779" s="78"/>
    </row>
    <row r="780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  <c r="AA780" s="78"/>
      <c r="AB780" s="78"/>
      <c r="AC780" s="78"/>
      <c r="AD780" s="78"/>
      <c r="AE780" s="78"/>
      <c r="AF780" s="78"/>
      <c r="AG780" s="78"/>
    </row>
    <row r="781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  <c r="AA781" s="78"/>
      <c r="AB781" s="78"/>
      <c r="AC781" s="78"/>
      <c r="AD781" s="78"/>
      <c r="AE781" s="78"/>
      <c r="AF781" s="78"/>
      <c r="AG781" s="78"/>
    </row>
    <row r="782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  <c r="AA782" s="78"/>
      <c r="AB782" s="78"/>
      <c r="AC782" s="78"/>
      <c r="AD782" s="78"/>
      <c r="AE782" s="78"/>
      <c r="AF782" s="78"/>
      <c r="AG782" s="78"/>
    </row>
    <row r="783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  <c r="AA783" s="78"/>
      <c r="AB783" s="78"/>
      <c r="AC783" s="78"/>
      <c r="AD783" s="78"/>
      <c r="AE783" s="78"/>
      <c r="AF783" s="78"/>
      <c r="AG783" s="78"/>
    </row>
    <row r="784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  <c r="AA784" s="78"/>
      <c r="AB784" s="78"/>
      <c r="AC784" s="78"/>
      <c r="AD784" s="78"/>
      <c r="AE784" s="78"/>
      <c r="AF784" s="78"/>
      <c r="AG784" s="78"/>
    </row>
    <row r="785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  <c r="AA785" s="78"/>
      <c r="AB785" s="78"/>
      <c r="AC785" s="78"/>
      <c r="AD785" s="78"/>
      <c r="AE785" s="78"/>
      <c r="AF785" s="78"/>
      <c r="AG785" s="78"/>
    </row>
    <row r="786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  <c r="AA786" s="78"/>
      <c r="AB786" s="78"/>
      <c r="AC786" s="78"/>
      <c r="AD786" s="78"/>
      <c r="AE786" s="78"/>
      <c r="AF786" s="78"/>
      <c r="AG786" s="78"/>
    </row>
    <row r="787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  <c r="AA787" s="78"/>
      <c r="AB787" s="78"/>
      <c r="AC787" s="78"/>
      <c r="AD787" s="78"/>
      <c r="AE787" s="78"/>
      <c r="AF787" s="78"/>
      <c r="AG787" s="78"/>
    </row>
    <row r="788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  <c r="AA788" s="78"/>
      <c r="AB788" s="78"/>
      <c r="AC788" s="78"/>
      <c r="AD788" s="78"/>
      <c r="AE788" s="78"/>
      <c r="AF788" s="78"/>
      <c r="AG788" s="78"/>
    </row>
    <row r="789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  <c r="AA789" s="78"/>
      <c r="AB789" s="78"/>
      <c r="AC789" s="78"/>
      <c r="AD789" s="78"/>
      <c r="AE789" s="78"/>
      <c r="AF789" s="78"/>
      <c r="AG789" s="78"/>
    </row>
    <row r="790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  <c r="AA790" s="78"/>
      <c r="AB790" s="78"/>
      <c r="AC790" s="78"/>
      <c r="AD790" s="78"/>
      <c r="AE790" s="78"/>
      <c r="AF790" s="78"/>
      <c r="AG790" s="78"/>
    </row>
    <row r="791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  <c r="AA791" s="78"/>
      <c r="AB791" s="78"/>
      <c r="AC791" s="78"/>
      <c r="AD791" s="78"/>
      <c r="AE791" s="78"/>
      <c r="AF791" s="78"/>
      <c r="AG791" s="78"/>
    </row>
    <row r="792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  <c r="AA792" s="78"/>
      <c r="AB792" s="78"/>
      <c r="AC792" s="78"/>
      <c r="AD792" s="78"/>
      <c r="AE792" s="78"/>
      <c r="AF792" s="78"/>
      <c r="AG792" s="78"/>
    </row>
    <row r="793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  <c r="AA793" s="78"/>
      <c r="AB793" s="78"/>
      <c r="AC793" s="78"/>
      <c r="AD793" s="78"/>
      <c r="AE793" s="78"/>
      <c r="AF793" s="78"/>
      <c r="AG793" s="78"/>
    </row>
    <row r="794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  <c r="AA794" s="78"/>
      <c r="AB794" s="78"/>
      <c r="AC794" s="78"/>
      <c r="AD794" s="78"/>
      <c r="AE794" s="78"/>
      <c r="AF794" s="78"/>
      <c r="AG794" s="78"/>
    </row>
    <row r="795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  <c r="AA795" s="78"/>
      <c r="AB795" s="78"/>
      <c r="AC795" s="78"/>
      <c r="AD795" s="78"/>
      <c r="AE795" s="78"/>
      <c r="AF795" s="78"/>
      <c r="AG795" s="78"/>
    </row>
    <row r="796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  <c r="AA796" s="78"/>
      <c r="AB796" s="78"/>
      <c r="AC796" s="78"/>
      <c r="AD796" s="78"/>
      <c r="AE796" s="78"/>
      <c r="AF796" s="78"/>
      <c r="AG796" s="78"/>
    </row>
    <row r="797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  <c r="AA797" s="78"/>
      <c r="AB797" s="78"/>
      <c r="AC797" s="78"/>
      <c r="AD797" s="78"/>
      <c r="AE797" s="78"/>
      <c r="AF797" s="78"/>
      <c r="AG797" s="78"/>
    </row>
    <row r="798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  <c r="AA798" s="78"/>
      <c r="AB798" s="78"/>
      <c r="AC798" s="78"/>
      <c r="AD798" s="78"/>
      <c r="AE798" s="78"/>
      <c r="AF798" s="78"/>
      <c r="AG798" s="78"/>
    </row>
    <row r="799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  <c r="AA799" s="78"/>
      <c r="AB799" s="78"/>
      <c r="AC799" s="78"/>
      <c r="AD799" s="78"/>
      <c r="AE799" s="78"/>
      <c r="AF799" s="78"/>
      <c r="AG799" s="78"/>
    </row>
    <row r="800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  <c r="AA800" s="78"/>
      <c r="AB800" s="78"/>
      <c r="AC800" s="78"/>
      <c r="AD800" s="78"/>
      <c r="AE800" s="78"/>
      <c r="AF800" s="78"/>
      <c r="AG800" s="78"/>
    </row>
    <row r="801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  <c r="AA801" s="78"/>
      <c r="AB801" s="78"/>
      <c r="AC801" s="78"/>
      <c r="AD801" s="78"/>
      <c r="AE801" s="78"/>
      <c r="AF801" s="78"/>
      <c r="AG801" s="78"/>
    </row>
    <row r="802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  <c r="AA802" s="78"/>
      <c r="AB802" s="78"/>
      <c r="AC802" s="78"/>
      <c r="AD802" s="78"/>
      <c r="AE802" s="78"/>
      <c r="AF802" s="78"/>
      <c r="AG802" s="78"/>
    </row>
    <row r="803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  <c r="AA803" s="78"/>
      <c r="AB803" s="78"/>
      <c r="AC803" s="78"/>
      <c r="AD803" s="78"/>
      <c r="AE803" s="78"/>
      <c r="AF803" s="78"/>
      <c r="AG803" s="78"/>
    </row>
    <row r="804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  <c r="AA804" s="78"/>
      <c r="AB804" s="78"/>
      <c r="AC804" s="78"/>
      <c r="AD804" s="78"/>
      <c r="AE804" s="78"/>
      <c r="AF804" s="78"/>
      <c r="AG804" s="78"/>
    </row>
    <row r="805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  <c r="AA805" s="78"/>
      <c r="AB805" s="78"/>
      <c r="AC805" s="78"/>
      <c r="AD805" s="78"/>
      <c r="AE805" s="78"/>
      <c r="AF805" s="78"/>
      <c r="AG805" s="78"/>
    </row>
    <row r="806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  <c r="AA806" s="78"/>
      <c r="AB806" s="78"/>
      <c r="AC806" s="78"/>
      <c r="AD806" s="78"/>
      <c r="AE806" s="78"/>
      <c r="AF806" s="78"/>
      <c r="AG806" s="78"/>
    </row>
    <row r="807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  <c r="AA807" s="78"/>
      <c r="AB807" s="78"/>
      <c r="AC807" s="78"/>
      <c r="AD807" s="78"/>
      <c r="AE807" s="78"/>
      <c r="AF807" s="78"/>
      <c r="AG807" s="78"/>
    </row>
    <row r="808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  <c r="AA808" s="78"/>
      <c r="AB808" s="78"/>
      <c r="AC808" s="78"/>
      <c r="AD808" s="78"/>
      <c r="AE808" s="78"/>
      <c r="AF808" s="78"/>
      <c r="AG808" s="78"/>
    </row>
    <row r="809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  <c r="AA809" s="78"/>
      <c r="AB809" s="78"/>
      <c r="AC809" s="78"/>
      <c r="AD809" s="78"/>
      <c r="AE809" s="78"/>
      <c r="AF809" s="78"/>
      <c r="AG809" s="78"/>
    </row>
    <row r="810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  <c r="AA810" s="78"/>
      <c r="AB810" s="78"/>
      <c r="AC810" s="78"/>
      <c r="AD810" s="78"/>
      <c r="AE810" s="78"/>
      <c r="AF810" s="78"/>
      <c r="AG810" s="78"/>
    </row>
    <row r="811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  <c r="AA811" s="78"/>
      <c r="AB811" s="78"/>
      <c r="AC811" s="78"/>
      <c r="AD811" s="78"/>
      <c r="AE811" s="78"/>
      <c r="AF811" s="78"/>
      <c r="AG811" s="78"/>
    </row>
    <row r="812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  <c r="AA812" s="78"/>
      <c r="AB812" s="78"/>
      <c r="AC812" s="78"/>
      <c r="AD812" s="78"/>
      <c r="AE812" s="78"/>
      <c r="AF812" s="78"/>
      <c r="AG812" s="78"/>
    </row>
    <row r="813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  <c r="AA813" s="78"/>
      <c r="AB813" s="78"/>
      <c r="AC813" s="78"/>
      <c r="AD813" s="78"/>
      <c r="AE813" s="78"/>
      <c r="AF813" s="78"/>
      <c r="AG813" s="78"/>
    </row>
    <row r="814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  <c r="AA814" s="78"/>
      <c r="AB814" s="78"/>
      <c r="AC814" s="78"/>
      <c r="AD814" s="78"/>
      <c r="AE814" s="78"/>
      <c r="AF814" s="78"/>
      <c r="AG814" s="78"/>
    </row>
    <row r="815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  <c r="AA815" s="78"/>
      <c r="AB815" s="78"/>
      <c r="AC815" s="78"/>
      <c r="AD815" s="78"/>
      <c r="AE815" s="78"/>
      <c r="AF815" s="78"/>
      <c r="AG815" s="78"/>
    </row>
    <row r="816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  <c r="AA816" s="78"/>
      <c r="AB816" s="78"/>
      <c r="AC816" s="78"/>
      <c r="AD816" s="78"/>
      <c r="AE816" s="78"/>
      <c r="AF816" s="78"/>
      <c r="AG816" s="78"/>
    </row>
    <row r="817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  <c r="AA817" s="78"/>
      <c r="AB817" s="78"/>
      <c r="AC817" s="78"/>
      <c r="AD817" s="78"/>
      <c r="AE817" s="78"/>
      <c r="AF817" s="78"/>
      <c r="AG817" s="78"/>
    </row>
    <row r="818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  <c r="AA818" s="78"/>
      <c r="AB818" s="78"/>
      <c r="AC818" s="78"/>
      <c r="AD818" s="78"/>
      <c r="AE818" s="78"/>
      <c r="AF818" s="78"/>
      <c r="AG818" s="78"/>
    </row>
    <row r="819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  <c r="AA819" s="78"/>
      <c r="AB819" s="78"/>
      <c r="AC819" s="78"/>
      <c r="AD819" s="78"/>
      <c r="AE819" s="78"/>
      <c r="AF819" s="78"/>
      <c r="AG819" s="78"/>
    </row>
    <row r="820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  <c r="AA820" s="78"/>
      <c r="AB820" s="78"/>
      <c r="AC820" s="78"/>
      <c r="AD820" s="78"/>
      <c r="AE820" s="78"/>
      <c r="AF820" s="78"/>
      <c r="AG820" s="78"/>
    </row>
    <row r="821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  <c r="AA821" s="78"/>
      <c r="AB821" s="78"/>
      <c r="AC821" s="78"/>
      <c r="AD821" s="78"/>
      <c r="AE821" s="78"/>
      <c r="AF821" s="78"/>
      <c r="AG821" s="78"/>
    </row>
    <row r="822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  <c r="AA822" s="78"/>
      <c r="AB822" s="78"/>
      <c r="AC822" s="78"/>
      <c r="AD822" s="78"/>
      <c r="AE822" s="78"/>
      <c r="AF822" s="78"/>
      <c r="AG822" s="78"/>
    </row>
    <row r="823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  <c r="AA823" s="78"/>
      <c r="AB823" s="78"/>
      <c r="AC823" s="78"/>
      <c r="AD823" s="78"/>
      <c r="AE823" s="78"/>
      <c r="AF823" s="78"/>
      <c r="AG823" s="78"/>
    </row>
    <row r="824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  <c r="AA824" s="78"/>
      <c r="AB824" s="78"/>
      <c r="AC824" s="78"/>
      <c r="AD824" s="78"/>
      <c r="AE824" s="78"/>
      <c r="AF824" s="78"/>
      <c r="AG824" s="78"/>
    </row>
    <row r="825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  <c r="AA825" s="78"/>
      <c r="AB825" s="78"/>
      <c r="AC825" s="78"/>
      <c r="AD825" s="78"/>
      <c r="AE825" s="78"/>
      <c r="AF825" s="78"/>
      <c r="AG825" s="78"/>
    </row>
    <row r="826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  <c r="AA826" s="78"/>
      <c r="AB826" s="78"/>
      <c r="AC826" s="78"/>
      <c r="AD826" s="78"/>
      <c r="AE826" s="78"/>
      <c r="AF826" s="78"/>
      <c r="AG826" s="78"/>
    </row>
    <row r="827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  <c r="AA827" s="78"/>
      <c r="AB827" s="78"/>
      <c r="AC827" s="78"/>
      <c r="AD827" s="78"/>
      <c r="AE827" s="78"/>
      <c r="AF827" s="78"/>
      <c r="AG827" s="78"/>
    </row>
    <row r="828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  <c r="AA828" s="78"/>
      <c r="AB828" s="78"/>
      <c r="AC828" s="78"/>
      <c r="AD828" s="78"/>
      <c r="AE828" s="78"/>
      <c r="AF828" s="78"/>
      <c r="AG828" s="78"/>
    </row>
    <row r="829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  <c r="AA829" s="78"/>
      <c r="AB829" s="78"/>
      <c r="AC829" s="78"/>
      <c r="AD829" s="78"/>
      <c r="AE829" s="78"/>
      <c r="AF829" s="78"/>
      <c r="AG829" s="78"/>
    </row>
    <row r="830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  <c r="AA830" s="78"/>
      <c r="AB830" s="78"/>
      <c r="AC830" s="78"/>
      <c r="AD830" s="78"/>
      <c r="AE830" s="78"/>
      <c r="AF830" s="78"/>
      <c r="AG830" s="78"/>
    </row>
    <row r="831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  <c r="AA831" s="78"/>
      <c r="AB831" s="78"/>
      <c r="AC831" s="78"/>
      <c r="AD831" s="78"/>
      <c r="AE831" s="78"/>
      <c r="AF831" s="78"/>
      <c r="AG831" s="78"/>
    </row>
    <row r="832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  <c r="AA832" s="78"/>
      <c r="AB832" s="78"/>
      <c r="AC832" s="78"/>
      <c r="AD832" s="78"/>
      <c r="AE832" s="78"/>
      <c r="AF832" s="78"/>
      <c r="AG832" s="78"/>
    </row>
    <row r="833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  <c r="AA833" s="78"/>
      <c r="AB833" s="78"/>
      <c r="AC833" s="78"/>
      <c r="AD833" s="78"/>
      <c r="AE833" s="78"/>
      <c r="AF833" s="78"/>
      <c r="AG833" s="78"/>
    </row>
    <row r="834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  <c r="AA834" s="78"/>
      <c r="AB834" s="78"/>
      <c r="AC834" s="78"/>
      <c r="AD834" s="78"/>
      <c r="AE834" s="78"/>
      <c r="AF834" s="78"/>
      <c r="AG834" s="78"/>
    </row>
    <row r="835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  <c r="AA835" s="78"/>
      <c r="AB835" s="78"/>
      <c r="AC835" s="78"/>
      <c r="AD835" s="78"/>
      <c r="AE835" s="78"/>
      <c r="AF835" s="78"/>
      <c r="AG835" s="78"/>
    </row>
    <row r="836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  <c r="AA836" s="78"/>
      <c r="AB836" s="78"/>
      <c r="AC836" s="78"/>
      <c r="AD836" s="78"/>
      <c r="AE836" s="78"/>
      <c r="AF836" s="78"/>
      <c r="AG836" s="78"/>
    </row>
    <row r="837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  <c r="AA837" s="78"/>
      <c r="AB837" s="78"/>
      <c r="AC837" s="78"/>
      <c r="AD837" s="78"/>
      <c r="AE837" s="78"/>
      <c r="AF837" s="78"/>
      <c r="AG837" s="78"/>
    </row>
    <row r="838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  <c r="AA838" s="78"/>
      <c r="AB838" s="78"/>
      <c r="AC838" s="78"/>
      <c r="AD838" s="78"/>
      <c r="AE838" s="78"/>
      <c r="AF838" s="78"/>
      <c r="AG838" s="78"/>
    </row>
    <row r="839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  <c r="AA839" s="78"/>
      <c r="AB839" s="78"/>
      <c r="AC839" s="78"/>
      <c r="AD839" s="78"/>
      <c r="AE839" s="78"/>
      <c r="AF839" s="78"/>
      <c r="AG839" s="78"/>
    </row>
    <row r="840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  <c r="AA840" s="78"/>
      <c r="AB840" s="78"/>
      <c r="AC840" s="78"/>
      <c r="AD840" s="78"/>
      <c r="AE840" s="78"/>
      <c r="AF840" s="78"/>
      <c r="AG840" s="78"/>
    </row>
    <row r="841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  <c r="AA841" s="78"/>
      <c r="AB841" s="78"/>
      <c r="AC841" s="78"/>
      <c r="AD841" s="78"/>
      <c r="AE841" s="78"/>
      <c r="AF841" s="78"/>
      <c r="AG841" s="78"/>
    </row>
    <row r="842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  <c r="AA842" s="78"/>
      <c r="AB842" s="78"/>
      <c r="AC842" s="78"/>
      <c r="AD842" s="78"/>
      <c r="AE842" s="78"/>
      <c r="AF842" s="78"/>
      <c r="AG842" s="78"/>
    </row>
    <row r="843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  <c r="AA843" s="78"/>
      <c r="AB843" s="78"/>
      <c r="AC843" s="78"/>
      <c r="AD843" s="78"/>
      <c r="AE843" s="78"/>
      <c r="AF843" s="78"/>
      <c r="AG843" s="78"/>
    </row>
    <row r="844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  <c r="AA844" s="78"/>
      <c r="AB844" s="78"/>
      <c r="AC844" s="78"/>
      <c r="AD844" s="78"/>
      <c r="AE844" s="78"/>
      <c r="AF844" s="78"/>
      <c r="AG844" s="78"/>
    </row>
    <row r="845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  <c r="AA845" s="78"/>
      <c r="AB845" s="78"/>
      <c r="AC845" s="78"/>
      <c r="AD845" s="78"/>
      <c r="AE845" s="78"/>
      <c r="AF845" s="78"/>
      <c r="AG845" s="78"/>
    </row>
    <row r="846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  <c r="AA846" s="78"/>
      <c r="AB846" s="78"/>
      <c r="AC846" s="78"/>
      <c r="AD846" s="78"/>
      <c r="AE846" s="78"/>
      <c r="AF846" s="78"/>
      <c r="AG846" s="78"/>
    </row>
    <row r="847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  <c r="AA847" s="78"/>
      <c r="AB847" s="78"/>
      <c r="AC847" s="78"/>
      <c r="AD847" s="78"/>
      <c r="AE847" s="78"/>
      <c r="AF847" s="78"/>
      <c r="AG847" s="78"/>
    </row>
    <row r="848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  <c r="AA848" s="78"/>
      <c r="AB848" s="78"/>
      <c r="AC848" s="78"/>
      <c r="AD848" s="78"/>
      <c r="AE848" s="78"/>
      <c r="AF848" s="78"/>
      <c r="AG848" s="78"/>
    </row>
    <row r="849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  <c r="AA849" s="78"/>
      <c r="AB849" s="78"/>
      <c r="AC849" s="78"/>
      <c r="AD849" s="78"/>
      <c r="AE849" s="78"/>
      <c r="AF849" s="78"/>
      <c r="AG849" s="78"/>
    </row>
    <row r="850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  <c r="AA850" s="78"/>
      <c r="AB850" s="78"/>
      <c r="AC850" s="78"/>
      <c r="AD850" s="78"/>
      <c r="AE850" s="78"/>
      <c r="AF850" s="78"/>
      <c r="AG850" s="78"/>
    </row>
    <row r="851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  <c r="AA851" s="78"/>
      <c r="AB851" s="78"/>
      <c r="AC851" s="78"/>
      <c r="AD851" s="78"/>
      <c r="AE851" s="78"/>
      <c r="AF851" s="78"/>
      <c r="AG851" s="78"/>
    </row>
    <row r="852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  <c r="AA852" s="78"/>
      <c r="AB852" s="78"/>
      <c r="AC852" s="78"/>
      <c r="AD852" s="78"/>
      <c r="AE852" s="78"/>
      <c r="AF852" s="78"/>
      <c r="AG852" s="78"/>
    </row>
    <row r="853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  <c r="AA853" s="78"/>
      <c r="AB853" s="78"/>
      <c r="AC853" s="78"/>
      <c r="AD853" s="78"/>
      <c r="AE853" s="78"/>
      <c r="AF853" s="78"/>
      <c r="AG853" s="78"/>
    </row>
    <row r="854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  <c r="AA854" s="78"/>
      <c r="AB854" s="78"/>
      <c r="AC854" s="78"/>
      <c r="AD854" s="78"/>
      <c r="AE854" s="78"/>
      <c r="AF854" s="78"/>
      <c r="AG854" s="78"/>
    </row>
    <row r="855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  <c r="AA855" s="78"/>
      <c r="AB855" s="78"/>
      <c r="AC855" s="78"/>
      <c r="AD855" s="78"/>
      <c r="AE855" s="78"/>
      <c r="AF855" s="78"/>
      <c r="AG855" s="78"/>
    </row>
    <row r="856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  <c r="AA856" s="78"/>
      <c r="AB856" s="78"/>
      <c r="AC856" s="78"/>
      <c r="AD856" s="78"/>
      <c r="AE856" s="78"/>
      <c r="AF856" s="78"/>
      <c r="AG856" s="78"/>
    </row>
    <row r="857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  <c r="AA857" s="78"/>
      <c r="AB857" s="78"/>
      <c r="AC857" s="78"/>
      <c r="AD857" s="78"/>
      <c r="AE857" s="78"/>
      <c r="AF857" s="78"/>
      <c r="AG857" s="78"/>
    </row>
    <row r="858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  <c r="AA858" s="78"/>
      <c r="AB858" s="78"/>
      <c r="AC858" s="78"/>
      <c r="AD858" s="78"/>
      <c r="AE858" s="78"/>
      <c r="AF858" s="78"/>
      <c r="AG858" s="78"/>
    </row>
    <row r="859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  <c r="AA859" s="78"/>
      <c r="AB859" s="78"/>
      <c r="AC859" s="78"/>
      <c r="AD859" s="78"/>
      <c r="AE859" s="78"/>
      <c r="AF859" s="78"/>
      <c r="AG859" s="78"/>
    </row>
    <row r="860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  <c r="AA860" s="78"/>
      <c r="AB860" s="78"/>
      <c r="AC860" s="78"/>
      <c r="AD860" s="78"/>
      <c r="AE860" s="78"/>
      <c r="AF860" s="78"/>
      <c r="AG860" s="78"/>
    </row>
    <row r="861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  <c r="AA861" s="78"/>
      <c r="AB861" s="78"/>
      <c r="AC861" s="78"/>
      <c r="AD861" s="78"/>
      <c r="AE861" s="78"/>
      <c r="AF861" s="78"/>
      <c r="AG861" s="78"/>
    </row>
    <row r="862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  <c r="AA862" s="78"/>
      <c r="AB862" s="78"/>
      <c r="AC862" s="78"/>
      <c r="AD862" s="78"/>
      <c r="AE862" s="78"/>
      <c r="AF862" s="78"/>
      <c r="AG862" s="78"/>
    </row>
    <row r="863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  <c r="AA863" s="78"/>
      <c r="AB863" s="78"/>
      <c r="AC863" s="78"/>
      <c r="AD863" s="78"/>
      <c r="AE863" s="78"/>
      <c r="AF863" s="78"/>
      <c r="AG863" s="78"/>
    </row>
    <row r="864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  <c r="AA864" s="78"/>
      <c r="AB864" s="78"/>
      <c r="AC864" s="78"/>
      <c r="AD864" s="78"/>
      <c r="AE864" s="78"/>
      <c r="AF864" s="78"/>
      <c r="AG864" s="78"/>
    </row>
    <row r="865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  <c r="AA865" s="78"/>
      <c r="AB865" s="78"/>
      <c r="AC865" s="78"/>
      <c r="AD865" s="78"/>
      <c r="AE865" s="78"/>
      <c r="AF865" s="78"/>
      <c r="AG865" s="78"/>
    </row>
    <row r="866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  <c r="AA866" s="78"/>
      <c r="AB866" s="78"/>
      <c r="AC866" s="78"/>
      <c r="AD866" s="78"/>
      <c r="AE866" s="78"/>
      <c r="AF866" s="78"/>
      <c r="AG866" s="78"/>
    </row>
    <row r="867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  <c r="AA867" s="78"/>
      <c r="AB867" s="78"/>
      <c r="AC867" s="78"/>
      <c r="AD867" s="78"/>
      <c r="AE867" s="78"/>
      <c r="AF867" s="78"/>
      <c r="AG867" s="78"/>
    </row>
    <row r="868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  <c r="AA868" s="78"/>
      <c r="AB868" s="78"/>
      <c r="AC868" s="78"/>
      <c r="AD868" s="78"/>
      <c r="AE868" s="78"/>
      <c r="AF868" s="78"/>
      <c r="AG868" s="78"/>
    </row>
    <row r="869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  <c r="AA869" s="78"/>
      <c r="AB869" s="78"/>
      <c r="AC869" s="78"/>
      <c r="AD869" s="78"/>
      <c r="AE869" s="78"/>
      <c r="AF869" s="78"/>
      <c r="AG869" s="78"/>
    </row>
    <row r="870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  <c r="AA870" s="78"/>
      <c r="AB870" s="78"/>
      <c r="AC870" s="78"/>
      <c r="AD870" s="78"/>
      <c r="AE870" s="78"/>
      <c r="AF870" s="78"/>
      <c r="AG870" s="78"/>
    </row>
    <row r="871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  <c r="AA871" s="78"/>
      <c r="AB871" s="78"/>
      <c r="AC871" s="78"/>
      <c r="AD871" s="78"/>
      <c r="AE871" s="78"/>
      <c r="AF871" s="78"/>
      <c r="AG871" s="78"/>
    </row>
    <row r="872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  <c r="AA872" s="78"/>
      <c r="AB872" s="78"/>
      <c r="AC872" s="78"/>
      <c r="AD872" s="78"/>
      <c r="AE872" s="78"/>
      <c r="AF872" s="78"/>
      <c r="AG872" s="78"/>
    </row>
    <row r="873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  <c r="AA873" s="78"/>
      <c r="AB873" s="78"/>
      <c r="AC873" s="78"/>
      <c r="AD873" s="78"/>
      <c r="AE873" s="78"/>
      <c r="AF873" s="78"/>
      <c r="AG873" s="78"/>
    </row>
    <row r="874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  <c r="AA874" s="78"/>
      <c r="AB874" s="78"/>
      <c r="AC874" s="78"/>
      <c r="AD874" s="78"/>
      <c r="AE874" s="78"/>
      <c r="AF874" s="78"/>
      <c r="AG874" s="78"/>
    </row>
    <row r="875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  <c r="AA875" s="78"/>
      <c r="AB875" s="78"/>
      <c r="AC875" s="78"/>
      <c r="AD875" s="78"/>
      <c r="AE875" s="78"/>
      <c r="AF875" s="78"/>
      <c r="AG875" s="78"/>
    </row>
    <row r="876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  <c r="AA876" s="78"/>
      <c r="AB876" s="78"/>
      <c r="AC876" s="78"/>
      <c r="AD876" s="78"/>
      <c r="AE876" s="78"/>
      <c r="AF876" s="78"/>
      <c r="AG876" s="78"/>
    </row>
    <row r="877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  <c r="AA877" s="78"/>
      <c r="AB877" s="78"/>
      <c r="AC877" s="78"/>
      <c r="AD877" s="78"/>
      <c r="AE877" s="78"/>
      <c r="AF877" s="78"/>
      <c r="AG877" s="78"/>
    </row>
    <row r="878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  <c r="AA878" s="78"/>
      <c r="AB878" s="78"/>
      <c r="AC878" s="78"/>
      <c r="AD878" s="78"/>
      <c r="AE878" s="78"/>
      <c r="AF878" s="78"/>
      <c r="AG878" s="78"/>
    </row>
    <row r="879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  <c r="AA879" s="78"/>
      <c r="AB879" s="78"/>
      <c r="AC879" s="78"/>
      <c r="AD879" s="78"/>
      <c r="AE879" s="78"/>
      <c r="AF879" s="78"/>
      <c r="AG879" s="78"/>
    </row>
    <row r="880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  <c r="AA880" s="78"/>
      <c r="AB880" s="78"/>
      <c r="AC880" s="78"/>
      <c r="AD880" s="78"/>
      <c r="AE880" s="78"/>
      <c r="AF880" s="78"/>
      <c r="AG880" s="78"/>
    </row>
    <row r="881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  <c r="AA881" s="78"/>
      <c r="AB881" s="78"/>
      <c r="AC881" s="78"/>
      <c r="AD881" s="78"/>
      <c r="AE881" s="78"/>
      <c r="AF881" s="78"/>
      <c r="AG881" s="78"/>
    </row>
    <row r="882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  <c r="AA882" s="78"/>
      <c r="AB882" s="78"/>
      <c r="AC882" s="78"/>
      <c r="AD882" s="78"/>
      <c r="AE882" s="78"/>
      <c r="AF882" s="78"/>
      <c r="AG882" s="78"/>
    </row>
    <row r="883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  <c r="AA883" s="78"/>
      <c r="AB883" s="78"/>
      <c r="AC883" s="78"/>
      <c r="AD883" s="78"/>
      <c r="AE883" s="78"/>
      <c r="AF883" s="78"/>
      <c r="AG883" s="78"/>
    </row>
    <row r="884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  <c r="AA884" s="78"/>
      <c r="AB884" s="78"/>
      <c r="AC884" s="78"/>
      <c r="AD884" s="78"/>
      <c r="AE884" s="78"/>
      <c r="AF884" s="78"/>
      <c r="AG884" s="78"/>
    </row>
    <row r="885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  <c r="AA885" s="78"/>
      <c r="AB885" s="78"/>
      <c r="AC885" s="78"/>
      <c r="AD885" s="78"/>
      <c r="AE885" s="78"/>
      <c r="AF885" s="78"/>
      <c r="AG885" s="78"/>
    </row>
    <row r="886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  <c r="AA886" s="78"/>
      <c r="AB886" s="78"/>
      <c r="AC886" s="78"/>
      <c r="AD886" s="78"/>
      <c r="AE886" s="78"/>
      <c r="AF886" s="78"/>
      <c r="AG886" s="78"/>
    </row>
    <row r="887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  <c r="AA887" s="78"/>
      <c r="AB887" s="78"/>
      <c r="AC887" s="78"/>
      <c r="AD887" s="78"/>
      <c r="AE887" s="78"/>
      <c r="AF887" s="78"/>
      <c r="AG887" s="78"/>
    </row>
    <row r="888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  <c r="AA888" s="78"/>
      <c r="AB888" s="78"/>
      <c r="AC888" s="78"/>
      <c r="AD888" s="78"/>
      <c r="AE888" s="78"/>
      <c r="AF888" s="78"/>
      <c r="AG888" s="78"/>
    </row>
    <row r="889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  <c r="AA889" s="78"/>
      <c r="AB889" s="78"/>
      <c r="AC889" s="78"/>
      <c r="AD889" s="78"/>
      <c r="AE889" s="78"/>
      <c r="AF889" s="78"/>
      <c r="AG889" s="78"/>
    </row>
    <row r="890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  <c r="AA890" s="78"/>
      <c r="AB890" s="78"/>
      <c r="AC890" s="78"/>
      <c r="AD890" s="78"/>
      <c r="AE890" s="78"/>
      <c r="AF890" s="78"/>
      <c r="AG890" s="78"/>
    </row>
    <row r="891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  <c r="AA891" s="78"/>
      <c r="AB891" s="78"/>
      <c r="AC891" s="78"/>
      <c r="AD891" s="78"/>
      <c r="AE891" s="78"/>
      <c r="AF891" s="78"/>
      <c r="AG891" s="78"/>
    </row>
    <row r="892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  <c r="AA892" s="78"/>
      <c r="AB892" s="78"/>
      <c r="AC892" s="78"/>
      <c r="AD892" s="78"/>
      <c r="AE892" s="78"/>
      <c r="AF892" s="78"/>
      <c r="AG892" s="78"/>
    </row>
    <row r="893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  <c r="AA893" s="78"/>
      <c r="AB893" s="78"/>
      <c r="AC893" s="78"/>
      <c r="AD893" s="78"/>
      <c r="AE893" s="78"/>
      <c r="AF893" s="78"/>
      <c r="AG893" s="78"/>
    </row>
    <row r="894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  <c r="AA894" s="78"/>
      <c r="AB894" s="78"/>
      <c r="AC894" s="78"/>
      <c r="AD894" s="78"/>
      <c r="AE894" s="78"/>
      <c r="AF894" s="78"/>
      <c r="AG894" s="78"/>
    </row>
    <row r="895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  <c r="AA895" s="78"/>
      <c r="AB895" s="78"/>
      <c r="AC895" s="78"/>
      <c r="AD895" s="78"/>
      <c r="AE895" s="78"/>
      <c r="AF895" s="78"/>
      <c r="AG895" s="78"/>
    </row>
    <row r="896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  <c r="AA896" s="78"/>
      <c r="AB896" s="78"/>
      <c r="AC896" s="78"/>
      <c r="AD896" s="78"/>
      <c r="AE896" s="78"/>
      <c r="AF896" s="78"/>
      <c r="AG896" s="78"/>
    </row>
    <row r="897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  <c r="AA897" s="78"/>
      <c r="AB897" s="78"/>
      <c r="AC897" s="78"/>
      <c r="AD897" s="78"/>
      <c r="AE897" s="78"/>
      <c r="AF897" s="78"/>
      <c r="AG897" s="78"/>
    </row>
    <row r="898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  <c r="AA898" s="78"/>
      <c r="AB898" s="78"/>
      <c r="AC898" s="78"/>
      <c r="AD898" s="78"/>
      <c r="AE898" s="78"/>
      <c r="AF898" s="78"/>
      <c r="AG898" s="78"/>
    </row>
    <row r="899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  <c r="AA899" s="78"/>
      <c r="AB899" s="78"/>
      <c r="AC899" s="78"/>
      <c r="AD899" s="78"/>
      <c r="AE899" s="78"/>
      <c r="AF899" s="78"/>
      <c r="AG899" s="78"/>
    </row>
    <row r="900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  <c r="AA900" s="78"/>
      <c r="AB900" s="78"/>
      <c r="AC900" s="78"/>
      <c r="AD900" s="78"/>
      <c r="AE900" s="78"/>
      <c r="AF900" s="78"/>
      <c r="AG900" s="78"/>
    </row>
    <row r="901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  <c r="AA901" s="78"/>
      <c r="AB901" s="78"/>
      <c r="AC901" s="78"/>
      <c r="AD901" s="78"/>
      <c r="AE901" s="78"/>
      <c r="AF901" s="78"/>
      <c r="AG901" s="78"/>
    </row>
    <row r="902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  <c r="AA902" s="78"/>
      <c r="AB902" s="78"/>
      <c r="AC902" s="78"/>
      <c r="AD902" s="78"/>
      <c r="AE902" s="78"/>
      <c r="AF902" s="78"/>
      <c r="AG902" s="78"/>
    </row>
    <row r="903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  <c r="AA903" s="78"/>
      <c r="AB903" s="78"/>
      <c r="AC903" s="78"/>
      <c r="AD903" s="78"/>
      <c r="AE903" s="78"/>
      <c r="AF903" s="78"/>
      <c r="AG903" s="78"/>
    </row>
    <row r="904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  <c r="AA904" s="78"/>
      <c r="AB904" s="78"/>
      <c r="AC904" s="78"/>
      <c r="AD904" s="78"/>
      <c r="AE904" s="78"/>
      <c r="AF904" s="78"/>
      <c r="AG904" s="78"/>
    </row>
    <row r="905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  <c r="AA905" s="78"/>
      <c r="AB905" s="78"/>
      <c r="AC905" s="78"/>
      <c r="AD905" s="78"/>
      <c r="AE905" s="78"/>
      <c r="AF905" s="78"/>
      <c r="AG905" s="78"/>
    </row>
    <row r="906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  <c r="AA906" s="78"/>
      <c r="AB906" s="78"/>
      <c r="AC906" s="78"/>
      <c r="AD906" s="78"/>
      <c r="AE906" s="78"/>
      <c r="AF906" s="78"/>
      <c r="AG906" s="78"/>
    </row>
    <row r="907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  <c r="AA907" s="78"/>
      <c r="AB907" s="78"/>
      <c r="AC907" s="78"/>
      <c r="AD907" s="78"/>
      <c r="AE907" s="78"/>
      <c r="AF907" s="78"/>
      <c r="AG907" s="78"/>
    </row>
    <row r="908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  <c r="AA908" s="78"/>
      <c r="AB908" s="78"/>
      <c r="AC908" s="78"/>
      <c r="AD908" s="78"/>
      <c r="AE908" s="78"/>
      <c r="AF908" s="78"/>
      <c r="AG908" s="78"/>
    </row>
    <row r="909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  <c r="AA909" s="78"/>
      <c r="AB909" s="78"/>
      <c r="AC909" s="78"/>
      <c r="AD909" s="78"/>
      <c r="AE909" s="78"/>
      <c r="AF909" s="78"/>
      <c r="AG909" s="78"/>
    </row>
    <row r="910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  <c r="AA910" s="78"/>
      <c r="AB910" s="78"/>
      <c r="AC910" s="78"/>
      <c r="AD910" s="78"/>
      <c r="AE910" s="78"/>
      <c r="AF910" s="78"/>
      <c r="AG910" s="78"/>
    </row>
    <row r="911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  <c r="AA911" s="78"/>
      <c r="AB911" s="78"/>
      <c r="AC911" s="78"/>
      <c r="AD911" s="78"/>
      <c r="AE911" s="78"/>
      <c r="AF911" s="78"/>
      <c r="AG911" s="78"/>
    </row>
    <row r="912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  <c r="AA912" s="78"/>
      <c r="AB912" s="78"/>
      <c r="AC912" s="78"/>
      <c r="AD912" s="78"/>
      <c r="AE912" s="78"/>
      <c r="AF912" s="78"/>
      <c r="AG912" s="78"/>
    </row>
    <row r="913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  <c r="AA913" s="78"/>
      <c r="AB913" s="78"/>
      <c r="AC913" s="78"/>
      <c r="AD913" s="78"/>
      <c r="AE913" s="78"/>
      <c r="AF913" s="78"/>
      <c r="AG913" s="78"/>
    </row>
    <row r="914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  <c r="AA914" s="78"/>
      <c r="AB914" s="78"/>
      <c r="AC914" s="78"/>
      <c r="AD914" s="78"/>
      <c r="AE914" s="78"/>
      <c r="AF914" s="78"/>
      <c r="AG914" s="78"/>
    </row>
    <row r="915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  <c r="AA915" s="78"/>
      <c r="AB915" s="78"/>
      <c r="AC915" s="78"/>
      <c r="AD915" s="78"/>
      <c r="AE915" s="78"/>
      <c r="AF915" s="78"/>
      <c r="AG915" s="78"/>
    </row>
    <row r="916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  <c r="AA916" s="78"/>
      <c r="AB916" s="78"/>
      <c r="AC916" s="78"/>
      <c r="AD916" s="78"/>
      <c r="AE916" s="78"/>
      <c r="AF916" s="78"/>
      <c r="AG916" s="78"/>
    </row>
    <row r="917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  <c r="AA917" s="78"/>
      <c r="AB917" s="78"/>
      <c r="AC917" s="78"/>
      <c r="AD917" s="78"/>
      <c r="AE917" s="78"/>
      <c r="AF917" s="78"/>
      <c r="AG917" s="78"/>
    </row>
    <row r="918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  <c r="AA918" s="78"/>
      <c r="AB918" s="78"/>
      <c r="AC918" s="78"/>
      <c r="AD918" s="78"/>
      <c r="AE918" s="78"/>
      <c r="AF918" s="78"/>
      <c r="AG918" s="78"/>
    </row>
    <row r="919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  <c r="AA919" s="78"/>
      <c r="AB919" s="78"/>
      <c r="AC919" s="78"/>
      <c r="AD919" s="78"/>
      <c r="AE919" s="78"/>
      <c r="AF919" s="78"/>
      <c r="AG919" s="78"/>
    </row>
    <row r="920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  <c r="AA920" s="78"/>
      <c r="AB920" s="78"/>
      <c r="AC920" s="78"/>
      <c r="AD920" s="78"/>
      <c r="AE920" s="78"/>
      <c r="AF920" s="78"/>
      <c r="AG920" s="78"/>
    </row>
    <row r="921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  <c r="AA921" s="78"/>
      <c r="AB921" s="78"/>
      <c r="AC921" s="78"/>
      <c r="AD921" s="78"/>
      <c r="AE921" s="78"/>
      <c r="AF921" s="78"/>
      <c r="AG921" s="78"/>
    </row>
    <row r="922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  <c r="AA922" s="78"/>
      <c r="AB922" s="78"/>
      <c r="AC922" s="78"/>
      <c r="AD922" s="78"/>
      <c r="AE922" s="78"/>
      <c r="AF922" s="78"/>
      <c r="AG922" s="78"/>
    </row>
    <row r="923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  <c r="AA923" s="78"/>
      <c r="AB923" s="78"/>
      <c r="AC923" s="78"/>
      <c r="AD923" s="78"/>
      <c r="AE923" s="78"/>
      <c r="AF923" s="78"/>
      <c r="AG923" s="78"/>
    </row>
    <row r="924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  <c r="AA924" s="78"/>
      <c r="AB924" s="78"/>
      <c r="AC924" s="78"/>
      <c r="AD924" s="78"/>
      <c r="AE924" s="78"/>
      <c r="AF924" s="78"/>
      <c r="AG924" s="78"/>
    </row>
    <row r="925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  <c r="AA925" s="78"/>
      <c r="AB925" s="78"/>
      <c r="AC925" s="78"/>
      <c r="AD925" s="78"/>
      <c r="AE925" s="78"/>
      <c r="AF925" s="78"/>
      <c r="AG925" s="78"/>
    </row>
    <row r="926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  <c r="AA926" s="78"/>
      <c r="AB926" s="78"/>
      <c r="AC926" s="78"/>
      <c r="AD926" s="78"/>
      <c r="AE926" s="78"/>
      <c r="AF926" s="78"/>
      <c r="AG926" s="78"/>
    </row>
    <row r="927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  <c r="AA927" s="78"/>
      <c r="AB927" s="78"/>
      <c r="AC927" s="78"/>
      <c r="AD927" s="78"/>
      <c r="AE927" s="78"/>
      <c r="AF927" s="78"/>
      <c r="AG927" s="78"/>
    </row>
    <row r="928">
      <c r="A928" s="78"/>
      <c r="B928" s="78"/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  <c r="AA928" s="78"/>
      <c r="AB928" s="78"/>
      <c r="AC928" s="78"/>
      <c r="AD928" s="78"/>
      <c r="AE928" s="78"/>
      <c r="AF928" s="78"/>
      <c r="AG928" s="78"/>
    </row>
    <row r="929">
      <c r="A929" s="78"/>
      <c r="B929" s="78"/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  <c r="AA929" s="78"/>
      <c r="AB929" s="78"/>
      <c r="AC929" s="78"/>
      <c r="AD929" s="78"/>
      <c r="AE929" s="78"/>
      <c r="AF929" s="78"/>
      <c r="AG929" s="78"/>
    </row>
    <row r="930">
      <c r="A930" s="78"/>
      <c r="B930" s="78"/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  <c r="AA930" s="78"/>
      <c r="AB930" s="78"/>
      <c r="AC930" s="78"/>
      <c r="AD930" s="78"/>
      <c r="AE930" s="78"/>
      <c r="AF930" s="78"/>
      <c r="AG930" s="78"/>
    </row>
    <row r="931">
      <c r="A931" s="78"/>
      <c r="B931" s="78"/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  <c r="AA931" s="78"/>
      <c r="AB931" s="78"/>
      <c r="AC931" s="78"/>
      <c r="AD931" s="78"/>
      <c r="AE931" s="78"/>
      <c r="AF931" s="78"/>
      <c r="AG931" s="78"/>
    </row>
    <row r="932">
      <c r="A932" s="78"/>
      <c r="B932" s="78"/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  <c r="AA932" s="78"/>
      <c r="AB932" s="78"/>
      <c r="AC932" s="78"/>
      <c r="AD932" s="78"/>
      <c r="AE932" s="78"/>
      <c r="AF932" s="78"/>
      <c r="AG932" s="78"/>
    </row>
    <row r="933">
      <c r="A933" s="78"/>
      <c r="B933" s="78"/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  <c r="AA933" s="78"/>
      <c r="AB933" s="78"/>
      <c r="AC933" s="78"/>
      <c r="AD933" s="78"/>
      <c r="AE933" s="78"/>
      <c r="AF933" s="78"/>
      <c r="AG933" s="78"/>
    </row>
    <row r="934">
      <c r="A934" s="78"/>
      <c r="B934" s="78"/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  <c r="AA934" s="78"/>
      <c r="AB934" s="78"/>
      <c r="AC934" s="78"/>
      <c r="AD934" s="78"/>
      <c r="AE934" s="78"/>
      <c r="AF934" s="78"/>
      <c r="AG934" s="78"/>
    </row>
    <row r="935">
      <c r="A935" s="78"/>
      <c r="B935" s="78"/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  <c r="AA935" s="78"/>
      <c r="AB935" s="78"/>
      <c r="AC935" s="78"/>
      <c r="AD935" s="78"/>
      <c r="AE935" s="78"/>
      <c r="AF935" s="78"/>
      <c r="AG935" s="78"/>
    </row>
    <row r="936">
      <c r="A936" s="78"/>
      <c r="B936" s="78"/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8"/>
      <c r="AA936" s="78"/>
      <c r="AB936" s="78"/>
      <c r="AC936" s="78"/>
      <c r="AD936" s="78"/>
      <c r="AE936" s="78"/>
      <c r="AF936" s="78"/>
      <c r="AG936" s="78"/>
    </row>
    <row r="937">
      <c r="A937" s="78"/>
      <c r="B937" s="78"/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  <c r="AA937" s="78"/>
      <c r="AB937" s="78"/>
      <c r="AC937" s="78"/>
      <c r="AD937" s="78"/>
      <c r="AE937" s="78"/>
      <c r="AF937" s="78"/>
      <c r="AG937" s="78"/>
    </row>
    <row r="938">
      <c r="A938" s="78"/>
      <c r="B938" s="78"/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  <c r="AA938" s="78"/>
      <c r="AB938" s="78"/>
      <c r="AC938" s="78"/>
      <c r="AD938" s="78"/>
      <c r="AE938" s="78"/>
      <c r="AF938" s="78"/>
      <c r="AG938" s="78"/>
    </row>
    <row r="939">
      <c r="A939" s="78"/>
      <c r="B939" s="78"/>
      <c r="C939" s="78"/>
      <c r="D939" s="78"/>
      <c r="E939" s="78"/>
      <c r="F939" s="78"/>
      <c r="G939" s="78"/>
      <c r="H939" s="78"/>
      <c r="I939" s="78"/>
      <c r="J939" s="78"/>
      <c r="K939" s="78"/>
      <c r="L939" s="78"/>
      <c r="M939" s="78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  <c r="AA939" s="78"/>
      <c r="AB939" s="78"/>
      <c r="AC939" s="78"/>
      <c r="AD939" s="78"/>
      <c r="AE939" s="78"/>
      <c r="AF939" s="78"/>
      <c r="AG939" s="78"/>
    </row>
    <row r="940">
      <c r="A940" s="78"/>
      <c r="B940" s="78"/>
      <c r="C940" s="78"/>
      <c r="D940" s="78"/>
      <c r="E940" s="78"/>
      <c r="F940" s="78"/>
      <c r="G940" s="78"/>
      <c r="H940" s="78"/>
      <c r="I940" s="78"/>
      <c r="J940" s="78"/>
      <c r="K940" s="78"/>
      <c r="L940" s="78"/>
      <c r="M940" s="78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  <c r="AA940" s="78"/>
      <c r="AB940" s="78"/>
      <c r="AC940" s="78"/>
      <c r="AD940" s="78"/>
      <c r="AE940" s="78"/>
      <c r="AF940" s="78"/>
      <c r="AG940" s="78"/>
    </row>
    <row r="941">
      <c r="A941" s="78"/>
      <c r="B941" s="78"/>
      <c r="C941" s="78"/>
      <c r="D941" s="78"/>
      <c r="E941" s="78"/>
      <c r="F941" s="78"/>
      <c r="G941" s="78"/>
      <c r="H941" s="78"/>
      <c r="I941" s="78"/>
      <c r="J941" s="78"/>
      <c r="K941" s="78"/>
      <c r="L941" s="78"/>
      <c r="M941" s="78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8"/>
      <c r="AA941" s="78"/>
      <c r="AB941" s="78"/>
      <c r="AC941" s="78"/>
      <c r="AD941" s="78"/>
      <c r="AE941" s="78"/>
      <c r="AF941" s="78"/>
      <c r="AG941" s="78"/>
    </row>
    <row r="942">
      <c r="A942" s="78"/>
      <c r="B942" s="78"/>
      <c r="C942" s="78"/>
      <c r="D942" s="78"/>
      <c r="E942" s="78"/>
      <c r="F942" s="78"/>
      <c r="G942" s="78"/>
      <c r="H942" s="78"/>
      <c r="I942" s="78"/>
      <c r="J942" s="78"/>
      <c r="K942" s="78"/>
      <c r="L942" s="78"/>
      <c r="M942" s="78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8"/>
      <c r="AA942" s="78"/>
      <c r="AB942" s="78"/>
      <c r="AC942" s="78"/>
      <c r="AD942" s="78"/>
      <c r="AE942" s="78"/>
      <c r="AF942" s="78"/>
      <c r="AG942" s="78"/>
    </row>
    <row r="943">
      <c r="A943" s="78"/>
      <c r="B943" s="78"/>
      <c r="C943" s="78"/>
      <c r="D943" s="78"/>
      <c r="E943" s="78"/>
      <c r="F943" s="78"/>
      <c r="G943" s="78"/>
      <c r="H943" s="78"/>
      <c r="I943" s="78"/>
      <c r="J943" s="78"/>
      <c r="K943" s="78"/>
      <c r="L943" s="78"/>
      <c r="M943" s="78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  <c r="Z943" s="78"/>
      <c r="AA943" s="78"/>
      <c r="AB943" s="78"/>
      <c r="AC943" s="78"/>
      <c r="AD943" s="78"/>
      <c r="AE943" s="78"/>
      <c r="AF943" s="78"/>
      <c r="AG943" s="78"/>
    </row>
    <row r="944">
      <c r="A944" s="78"/>
      <c r="B944" s="78"/>
      <c r="C944" s="78"/>
      <c r="D944" s="78"/>
      <c r="E944" s="78"/>
      <c r="F944" s="78"/>
      <c r="G944" s="78"/>
      <c r="H944" s="78"/>
      <c r="I944" s="78"/>
      <c r="J944" s="78"/>
      <c r="K944" s="78"/>
      <c r="L944" s="78"/>
      <c r="M944" s="78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8"/>
      <c r="AA944" s="78"/>
      <c r="AB944" s="78"/>
      <c r="AC944" s="78"/>
      <c r="AD944" s="78"/>
      <c r="AE944" s="78"/>
      <c r="AF944" s="78"/>
      <c r="AG944" s="78"/>
    </row>
    <row r="945">
      <c r="A945" s="78"/>
      <c r="B945" s="78"/>
      <c r="C945" s="78"/>
      <c r="D945" s="78"/>
      <c r="E945" s="78"/>
      <c r="F945" s="78"/>
      <c r="G945" s="78"/>
      <c r="H945" s="78"/>
      <c r="I945" s="78"/>
      <c r="J945" s="78"/>
      <c r="K945" s="78"/>
      <c r="L945" s="78"/>
      <c r="M945" s="78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8"/>
      <c r="AA945" s="78"/>
      <c r="AB945" s="78"/>
      <c r="AC945" s="78"/>
      <c r="AD945" s="78"/>
      <c r="AE945" s="78"/>
      <c r="AF945" s="78"/>
      <c r="AG945" s="78"/>
    </row>
    <row r="946">
      <c r="A946" s="78"/>
      <c r="B946" s="78"/>
      <c r="C946" s="78"/>
      <c r="D946" s="78"/>
      <c r="E946" s="78"/>
      <c r="F946" s="78"/>
      <c r="G946" s="78"/>
      <c r="H946" s="78"/>
      <c r="I946" s="78"/>
      <c r="J946" s="78"/>
      <c r="K946" s="78"/>
      <c r="L946" s="78"/>
      <c r="M946" s="78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  <c r="Y946" s="78"/>
      <c r="Z946" s="78"/>
      <c r="AA946" s="78"/>
      <c r="AB946" s="78"/>
      <c r="AC946" s="78"/>
      <c r="AD946" s="78"/>
      <c r="AE946" s="78"/>
      <c r="AF946" s="78"/>
      <c r="AG946" s="78"/>
    </row>
    <row r="947">
      <c r="A947" s="78"/>
      <c r="B947" s="78"/>
      <c r="C947" s="78"/>
      <c r="D947" s="78"/>
      <c r="E947" s="78"/>
      <c r="F947" s="78"/>
      <c r="G947" s="78"/>
      <c r="H947" s="78"/>
      <c r="I947" s="78"/>
      <c r="J947" s="78"/>
      <c r="K947" s="78"/>
      <c r="L947" s="78"/>
      <c r="M947" s="78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  <c r="Z947" s="78"/>
      <c r="AA947" s="78"/>
      <c r="AB947" s="78"/>
      <c r="AC947" s="78"/>
      <c r="AD947" s="78"/>
      <c r="AE947" s="78"/>
      <c r="AF947" s="78"/>
      <c r="AG947" s="78"/>
    </row>
    <row r="948">
      <c r="A948" s="78"/>
      <c r="B948" s="78"/>
      <c r="C948" s="78"/>
      <c r="D948" s="78"/>
      <c r="E948" s="78"/>
      <c r="F948" s="78"/>
      <c r="G948" s="78"/>
      <c r="H948" s="78"/>
      <c r="I948" s="78"/>
      <c r="J948" s="78"/>
      <c r="K948" s="78"/>
      <c r="L948" s="78"/>
      <c r="M948" s="78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  <c r="Z948" s="78"/>
      <c r="AA948" s="78"/>
      <c r="AB948" s="78"/>
      <c r="AC948" s="78"/>
      <c r="AD948" s="78"/>
      <c r="AE948" s="78"/>
      <c r="AF948" s="78"/>
      <c r="AG948" s="78"/>
    </row>
    <row r="949">
      <c r="A949" s="78"/>
      <c r="B949" s="78"/>
      <c r="C949" s="78"/>
      <c r="D949" s="78"/>
      <c r="E949" s="78"/>
      <c r="F949" s="78"/>
      <c r="G949" s="78"/>
      <c r="H949" s="78"/>
      <c r="I949" s="78"/>
      <c r="J949" s="78"/>
      <c r="K949" s="78"/>
      <c r="L949" s="78"/>
      <c r="M949" s="78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  <c r="Z949" s="78"/>
      <c r="AA949" s="78"/>
      <c r="AB949" s="78"/>
      <c r="AC949" s="78"/>
      <c r="AD949" s="78"/>
      <c r="AE949" s="78"/>
      <c r="AF949" s="78"/>
      <c r="AG949" s="78"/>
    </row>
    <row r="950">
      <c r="A950" s="78"/>
      <c r="B950" s="78"/>
      <c r="C950" s="78"/>
      <c r="D950" s="78"/>
      <c r="E950" s="78"/>
      <c r="F950" s="78"/>
      <c r="G950" s="78"/>
      <c r="H950" s="78"/>
      <c r="I950" s="78"/>
      <c r="J950" s="78"/>
      <c r="K950" s="78"/>
      <c r="L950" s="78"/>
      <c r="M950" s="78"/>
      <c r="N950" s="78"/>
      <c r="O950" s="78"/>
      <c r="P950" s="78"/>
      <c r="Q950" s="78"/>
      <c r="R950" s="78"/>
      <c r="S950" s="78"/>
      <c r="T950" s="78"/>
      <c r="U950" s="78"/>
      <c r="V950" s="78"/>
      <c r="W950" s="78"/>
      <c r="X950" s="78"/>
      <c r="Y950" s="78"/>
      <c r="Z950" s="78"/>
      <c r="AA950" s="78"/>
      <c r="AB950" s="78"/>
      <c r="AC950" s="78"/>
      <c r="AD950" s="78"/>
      <c r="AE950" s="78"/>
      <c r="AF950" s="78"/>
      <c r="AG950" s="78"/>
    </row>
    <row r="951">
      <c r="A951" s="78"/>
      <c r="B951" s="78"/>
      <c r="C951" s="78"/>
      <c r="D951" s="78"/>
      <c r="E951" s="78"/>
      <c r="F951" s="78"/>
      <c r="G951" s="78"/>
      <c r="H951" s="78"/>
      <c r="I951" s="78"/>
      <c r="J951" s="78"/>
      <c r="K951" s="78"/>
      <c r="L951" s="78"/>
      <c r="M951" s="78"/>
      <c r="N951" s="78"/>
      <c r="O951" s="78"/>
      <c r="P951" s="78"/>
      <c r="Q951" s="78"/>
      <c r="R951" s="78"/>
      <c r="S951" s="78"/>
      <c r="T951" s="78"/>
      <c r="U951" s="78"/>
      <c r="V951" s="78"/>
      <c r="W951" s="78"/>
      <c r="X951" s="78"/>
      <c r="Y951" s="78"/>
      <c r="Z951" s="78"/>
      <c r="AA951" s="78"/>
      <c r="AB951" s="78"/>
      <c r="AC951" s="78"/>
      <c r="AD951" s="78"/>
      <c r="AE951" s="78"/>
      <c r="AF951" s="78"/>
      <c r="AG951" s="78"/>
    </row>
    <row r="952">
      <c r="A952" s="78"/>
      <c r="B952" s="78"/>
      <c r="C952" s="78"/>
      <c r="D952" s="78"/>
      <c r="E952" s="78"/>
      <c r="F952" s="78"/>
      <c r="G952" s="78"/>
      <c r="H952" s="78"/>
      <c r="I952" s="78"/>
      <c r="J952" s="78"/>
      <c r="K952" s="78"/>
      <c r="L952" s="78"/>
      <c r="M952" s="78"/>
      <c r="N952" s="78"/>
      <c r="O952" s="78"/>
      <c r="P952" s="78"/>
      <c r="Q952" s="78"/>
      <c r="R952" s="78"/>
      <c r="S952" s="78"/>
      <c r="T952" s="78"/>
      <c r="U952" s="78"/>
      <c r="V952" s="78"/>
      <c r="W952" s="78"/>
      <c r="X952" s="78"/>
      <c r="Y952" s="78"/>
      <c r="Z952" s="78"/>
      <c r="AA952" s="78"/>
      <c r="AB952" s="78"/>
      <c r="AC952" s="78"/>
      <c r="AD952" s="78"/>
      <c r="AE952" s="78"/>
      <c r="AF952" s="78"/>
      <c r="AG952" s="78"/>
    </row>
    <row r="953">
      <c r="A953" s="78"/>
      <c r="B953" s="78"/>
      <c r="C953" s="78"/>
      <c r="D953" s="78"/>
      <c r="E953" s="78"/>
      <c r="F953" s="78"/>
      <c r="G953" s="78"/>
      <c r="H953" s="78"/>
      <c r="I953" s="78"/>
      <c r="J953" s="78"/>
      <c r="K953" s="78"/>
      <c r="L953" s="78"/>
      <c r="M953" s="78"/>
      <c r="N953" s="78"/>
      <c r="O953" s="78"/>
      <c r="P953" s="78"/>
      <c r="Q953" s="78"/>
      <c r="R953" s="78"/>
      <c r="S953" s="78"/>
      <c r="T953" s="78"/>
      <c r="U953" s="78"/>
      <c r="V953" s="78"/>
      <c r="W953" s="78"/>
      <c r="X953" s="78"/>
      <c r="Y953" s="78"/>
      <c r="Z953" s="78"/>
      <c r="AA953" s="78"/>
      <c r="AB953" s="78"/>
      <c r="AC953" s="78"/>
      <c r="AD953" s="78"/>
      <c r="AE953" s="78"/>
      <c r="AF953" s="78"/>
      <c r="AG953" s="78"/>
    </row>
    <row r="954">
      <c r="A954" s="78"/>
      <c r="B954" s="78"/>
      <c r="C954" s="78"/>
      <c r="D954" s="78"/>
      <c r="E954" s="78"/>
      <c r="F954" s="78"/>
      <c r="G954" s="78"/>
      <c r="H954" s="78"/>
      <c r="I954" s="78"/>
      <c r="J954" s="78"/>
      <c r="K954" s="78"/>
      <c r="L954" s="78"/>
      <c r="M954" s="78"/>
      <c r="N954" s="78"/>
      <c r="O954" s="78"/>
      <c r="P954" s="78"/>
      <c r="Q954" s="78"/>
      <c r="R954" s="78"/>
      <c r="S954" s="78"/>
      <c r="T954" s="78"/>
      <c r="U954" s="78"/>
      <c r="V954" s="78"/>
      <c r="W954" s="78"/>
      <c r="X954" s="78"/>
      <c r="Y954" s="78"/>
      <c r="Z954" s="78"/>
      <c r="AA954" s="78"/>
      <c r="AB954" s="78"/>
      <c r="AC954" s="78"/>
      <c r="AD954" s="78"/>
      <c r="AE954" s="78"/>
      <c r="AF954" s="78"/>
      <c r="AG954" s="78"/>
    </row>
    <row r="955">
      <c r="A955" s="78"/>
      <c r="B955" s="78"/>
      <c r="C955" s="78"/>
      <c r="D955" s="78"/>
      <c r="E955" s="78"/>
      <c r="F955" s="78"/>
      <c r="G955" s="78"/>
      <c r="H955" s="78"/>
      <c r="I955" s="78"/>
      <c r="J955" s="78"/>
      <c r="K955" s="78"/>
      <c r="L955" s="78"/>
      <c r="M955" s="78"/>
      <c r="N955" s="78"/>
      <c r="O955" s="78"/>
      <c r="P955" s="78"/>
      <c r="Q955" s="78"/>
      <c r="R955" s="78"/>
      <c r="S955" s="78"/>
      <c r="T955" s="78"/>
      <c r="U955" s="78"/>
      <c r="V955" s="78"/>
      <c r="W955" s="78"/>
      <c r="X955" s="78"/>
      <c r="Y955" s="78"/>
      <c r="Z955" s="78"/>
      <c r="AA955" s="78"/>
      <c r="AB955" s="78"/>
      <c r="AC955" s="78"/>
      <c r="AD955" s="78"/>
      <c r="AE955" s="78"/>
      <c r="AF955" s="78"/>
      <c r="AG955" s="78"/>
    </row>
    <row r="956">
      <c r="A956" s="78"/>
      <c r="B956" s="78"/>
      <c r="C956" s="78"/>
      <c r="D956" s="78"/>
      <c r="E956" s="78"/>
      <c r="F956" s="78"/>
      <c r="G956" s="78"/>
      <c r="H956" s="78"/>
      <c r="I956" s="78"/>
      <c r="J956" s="78"/>
      <c r="K956" s="78"/>
      <c r="L956" s="78"/>
      <c r="M956" s="78"/>
      <c r="N956" s="78"/>
      <c r="O956" s="78"/>
      <c r="P956" s="78"/>
      <c r="Q956" s="78"/>
      <c r="R956" s="78"/>
      <c r="S956" s="78"/>
      <c r="T956" s="78"/>
      <c r="U956" s="78"/>
      <c r="V956" s="78"/>
      <c r="W956" s="78"/>
      <c r="X956" s="78"/>
      <c r="Y956" s="78"/>
      <c r="Z956" s="78"/>
      <c r="AA956" s="78"/>
      <c r="AB956" s="78"/>
      <c r="AC956" s="78"/>
      <c r="AD956" s="78"/>
      <c r="AE956" s="78"/>
      <c r="AF956" s="78"/>
      <c r="AG956" s="78"/>
    </row>
    <row r="957">
      <c r="A957" s="78"/>
      <c r="B957" s="78"/>
      <c r="C957" s="78"/>
      <c r="D957" s="78"/>
      <c r="E957" s="78"/>
      <c r="F957" s="78"/>
      <c r="G957" s="78"/>
      <c r="H957" s="78"/>
      <c r="I957" s="78"/>
      <c r="J957" s="78"/>
      <c r="K957" s="78"/>
      <c r="L957" s="78"/>
      <c r="M957" s="78"/>
      <c r="N957" s="78"/>
      <c r="O957" s="78"/>
      <c r="P957" s="78"/>
      <c r="Q957" s="78"/>
      <c r="R957" s="78"/>
      <c r="S957" s="78"/>
      <c r="T957" s="78"/>
      <c r="U957" s="78"/>
      <c r="V957" s="78"/>
      <c r="W957" s="78"/>
      <c r="X957" s="78"/>
      <c r="Y957" s="78"/>
      <c r="Z957" s="78"/>
      <c r="AA957" s="78"/>
      <c r="AB957" s="78"/>
      <c r="AC957" s="78"/>
      <c r="AD957" s="78"/>
      <c r="AE957" s="78"/>
      <c r="AF957" s="78"/>
      <c r="AG957" s="78"/>
    </row>
    <row r="958">
      <c r="A958" s="78"/>
      <c r="B958" s="78"/>
      <c r="C958" s="78"/>
      <c r="D958" s="78"/>
      <c r="E958" s="78"/>
      <c r="F958" s="78"/>
      <c r="G958" s="78"/>
      <c r="H958" s="78"/>
      <c r="I958" s="78"/>
      <c r="J958" s="78"/>
      <c r="K958" s="78"/>
      <c r="L958" s="78"/>
      <c r="M958" s="78"/>
      <c r="N958" s="78"/>
      <c r="O958" s="78"/>
      <c r="P958" s="78"/>
      <c r="Q958" s="78"/>
      <c r="R958" s="78"/>
      <c r="S958" s="78"/>
      <c r="T958" s="78"/>
      <c r="U958" s="78"/>
      <c r="V958" s="78"/>
      <c r="W958" s="78"/>
      <c r="X958" s="78"/>
      <c r="Y958" s="78"/>
      <c r="Z958" s="78"/>
      <c r="AA958" s="78"/>
      <c r="AB958" s="78"/>
      <c r="AC958" s="78"/>
      <c r="AD958" s="78"/>
      <c r="AE958" s="78"/>
      <c r="AF958" s="78"/>
      <c r="AG958" s="78"/>
    </row>
    <row r="959">
      <c r="A959" s="78"/>
      <c r="B959" s="78"/>
      <c r="C959" s="78"/>
      <c r="D959" s="78"/>
      <c r="E959" s="78"/>
      <c r="F959" s="78"/>
      <c r="G959" s="78"/>
      <c r="H959" s="78"/>
      <c r="I959" s="78"/>
      <c r="J959" s="78"/>
      <c r="K959" s="78"/>
      <c r="L959" s="78"/>
      <c r="M959" s="78"/>
      <c r="N959" s="78"/>
      <c r="O959" s="78"/>
      <c r="P959" s="78"/>
      <c r="Q959" s="78"/>
      <c r="R959" s="78"/>
      <c r="S959" s="78"/>
      <c r="T959" s="78"/>
      <c r="U959" s="78"/>
      <c r="V959" s="78"/>
      <c r="W959" s="78"/>
      <c r="X959" s="78"/>
      <c r="Y959" s="78"/>
      <c r="Z959" s="78"/>
      <c r="AA959" s="78"/>
      <c r="AB959" s="78"/>
      <c r="AC959" s="78"/>
      <c r="AD959" s="78"/>
      <c r="AE959" s="78"/>
      <c r="AF959" s="78"/>
      <c r="AG959" s="78"/>
    </row>
    <row r="960">
      <c r="A960" s="78"/>
      <c r="B960" s="78"/>
      <c r="C960" s="78"/>
      <c r="D960" s="78"/>
      <c r="E960" s="78"/>
      <c r="F960" s="78"/>
      <c r="G960" s="78"/>
      <c r="H960" s="78"/>
      <c r="I960" s="78"/>
      <c r="J960" s="78"/>
      <c r="K960" s="78"/>
      <c r="L960" s="78"/>
      <c r="M960" s="78"/>
      <c r="N960" s="78"/>
      <c r="O960" s="78"/>
      <c r="P960" s="78"/>
      <c r="Q960" s="78"/>
      <c r="R960" s="78"/>
      <c r="S960" s="78"/>
      <c r="T960" s="78"/>
      <c r="U960" s="78"/>
      <c r="V960" s="78"/>
      <c r="W960" s="78"/>
      <c r="X960" s="78"/>
      <c r="Y960" s="78"/>
      <c r="Z960" s="78"/>
      <c r="AA960" s="78"/>
      <c r="AB960" s="78"/>
      <c r="AC960" s="78"/>
      <c r="AD960" s="78"/>
      <c r="AE960" s="78"/>
      <c r="AF960" s="78"/>
      <c r="AG960" s="78"/>
    </row>
    <row r="961">
      <c r="A961" s="78"/>
      <c r="B961" s="78"/>
      <c r="C961" s="78"/>
      <c r="D961" s="78"/>
      <c r="E961" s="78"/>
      <c r="F961" s="78"/>
      <c r="G961" s="78"/>
      <c r="H961" s="78"/>
      <c r="I961" s="78"/>
      <c r="J961" s="78"/>
      <c r="K961" s="78"/>
      <c r="L961" s="78"/>
      <c r="M961" s="78"/>
      <c r="N961" s="78"/>
      <c r="O961" s="78"/>
      <c r="P961" s="78"/>
      <c r="Q961" s="78"/>
      <c r="R961" s="78"/>
      <c r="S961" s="78"/>
      <c r="T961" s="78"/>
      <c r="U961" s="78"/>
      <c r="V961" s="78"/>
      <c r="W961" s="78"/>
      <c r="X961" s="78"/>
      <c r="Y961" s="78"/>
      <c r="Z961" s="78"/>
      <c r="AA961" s="78"/>
      <c r="AB961" s="78"/>
      <c r="AC961" s="78"/>
      <c r="AD961" s="78"/>
      <c r="AE961" s="78"/>
      <c r="AF961" s="78"/>
      <c r="AG961" s="78"/>
    </row>
    <row r="962">
      <c r="A962" s="78"/>
      <c r="B962" s="78"/>
      <c r="C962" s="78"/>
      <c r="D962" s="78"/>
      <c r="E962" s="78"/>
      <c r="F962" s="78"/>
      <c r="G962" s="78"/>
      <c r="H962" s="78"/>
      <c r="I962" s="78"/>
      <c r="J962" s="78"/>
      <c r="K962" s="78"/>
      <c r="L962" s="78"/>
      <c r="M962" s="78"/>
      <c r="N962" s="78"/>
      <c r="O962" s="78"/>
      <c r="P962" s="78"/>
      <c r="Q962" s="78"/>
      <c r="R962" s="78"/>
      <c r="S962" s="78"/>
      <c r="T962" s="78"/>
      <c r="U962" s="78"/>
      <c r="V962" s="78"/>
      <c r="W962" s="78"/>
      <c r="X962" s="78"/>
      <c r="Y962" s="78"/>
      <c r="Z962" s="78"/>
      <c r="AA962" s="78"/>
      <c r="AB962" s="78"/>
      <c r="AC962" s="78"/>
      <c r="AD962" s="78"/>
      <c r="AE962" s="78"/>
      <c r="AF962" s="78"/>
      <c r="AG962" s="78"/>
    </row>
    <row r="963">
      <c r="A963" s="78"/>
      <c r="B963" s="78"/>
      <c r="C963" s="78"/>
      <c r="D963" s="78"/>
      <c r="E963" s="78"/>
      <c r="F963" s="78"/>
      <c r="G963" s="78"/>
      <c r="H963" s="78"/>
      <c r="I963" s="78"/>
      <c r="J963" s="78"/>
      <c r="K963" s="78"/>
      <c r="L963" s="78"/>
      <c r="M963" s="78"/>
      <c r="N963" s="78"/>
      <c r="O963" s="78"/>
      <c r="P963" s="78"/>
      <c r="Q963" s="78"/>
      <c r="R963" s="78"/>
      <c r="S963" s="78"/>
      <c r="T963" s="78"/>
      <c r="U963" s="78"/>
      <c r="V963" s="78"/>
      <c r="W963" s="78"/>
      <c r="X963" s="78"/>
      <c r="Y963" s="78"/>
      <c r="Z963" s="78"/>
      <c r="AA963" s="78"/>
      <c r="AB963" s="78"/>
      <c r="AC963" s="78"/>
      <c r="AD963" s="78"/>
      <c r="AE963" s="78"/>
      <c r="AF963" s="78"/>
      <c r="AG963" s="78"/>
    </row>
    <row r="964">
      <c r="A964" s="78"/>
      <c r="B964" s="78"/>
      <c r="C964" s="78"/>
      <c r="D964" s="78"/>
      <c r="E964" s="78"/>
      <c r="F964" s="78"/>
      <c r="G964" s="78"/>
      <c r="H964" s="78"/>
      <c r="I964" s="78"/>
      <c r="J964" s="78"/>
      <c r="K964" s="78"/>
      <c r="L964" s="78"/>
      <c r="M964" s="78"/>
      <c r="N964" s="78"/>
      <c r="O964" s="78"/>
      <c r="P964" s="78"/>
      <c r="Q964" s="78"/>
      <c r="R964" s="78"/>
      <c r="S964" s="78"/>
      <c r="T964" s="78"/>
      <c r="U964" s="78"/>
      <c r="V964" s="78"/>
      <c r="W964" s="78"/>
      <c r="X964" s="78"/>
      <c r="Y964" s="78"/>
      <c r="Z964" s="78"/>
      <c r="AA964" s="78"/>
      <c r="AB964" s="78"/>
      <c r="AC964" s="78"/>
      <c r="AD964" s="78"/>
      <c r="AE964" s="78"/>
      <c r="AF964" s="78"/>
      <c r="AG964" s="78"/>
    </row>
    <row r="965">
      <c r="A965" s="78"/>
      <c r="B965" s="78"/>
      <c r="C965" s="78"/>
      <c r="D965" s="78"/>
      <c r="E965" s="78"/>
      <c r="F965" s="78"/>
      <c r="G965" s="78"/>
      <c r="H965" s="78"/>
      <c r="I965" s="78"/>
      <c r="J965" s="78"/>
      <c r="K965" s="78"/>
      <c r="L965" s="78"/>
      <c r="M965" s="78"/>
      <c r="N965" s="78"/>
      <c r="O965" s="78"/>
      <c r="P965" s="78"/>
      <c r="Q965" s="78"/>
      <c r="R965" s="78"/>
      <c r="S965" s="78"/>
      <c r="T965" s="78"/>
      <c r="U965" s="78"/>
      <c r="V965" s="78"/>
      <c r="W965" s="78"/>
      <c r="X965" s="78"/>
      <c r="Y965" s="78"/>
      <c r="Z965" s="78"/>
      <c r="AA965" s="78"/>
      <c r="AB965" s="78"/>
      <c r="AC965" s="78"/>
      <c r="AD965" s="78"/>
      <c r="AE965" s="78"/>
      <c r="AF965" s="78"/>
      <c r="AG965" s="78"/>
    </row>
    <row r="966">
      <c r="A966" s="78"/>
      <c r="B966" s="78"/>
      <c r="C966" s="78"/>
      <c r="D966" s="78"/>
      <c r="E966" s="78"/>
      <c r="F966" s="78"/>
      <c r="G966" s="78"/>
      <c r="H966" s="78"/>
      <c r="I966" s="78"/>
      <c r="J966" s="78"/>
      <c r="K966" s="78"/>
      <c r="L966" s="78"/>
      <c r="M966" s="78"/>
      <c r="N966" s="78"/>
      <c r="O966" s="78"/>
      <c r="P966" s="78"/>
      <c r="Q966" s="78"/>
      <c r="R966" s="78"/>
      <c r="S966" s="78"/>
      <c r="T966" s="78"/>
      <c r="U966" s="78"/>
      <c r="V966" s="78"/>
      <c r="W966" s="78"/>
      <c r="X966" s="78"/>
      <c r="Y966" s="78"/>
      <c r="Z966" s="78"/>
      <c r="AA966" s="78"/>
      <c r="AB966" s="78"/>
      <c r="AC966" s="78"/>
      <c r="AD966" s="78"/>
      <c r="AE966" s="78"/>
      <c r="AF966" s="78"/>
      <c r="AG966" s="78"/>
    </row>
    <row r="967">
      <c r="A967" s="78"/>
      <c r="B967" s="78"/>
      <c r="C967" s="78"/>
      <c r="D967" s="78"/>
      <c r="E967" s="78"/>
      <c r="F967" s="78"/>
      <c r="G967" s="78"/>
      <c r="H967" s="78"/>
      <c r="I967" s="78"/>
      <c r="J967" s="78"/>
      <c r="K967" s="78"/>
      <c r="L967" s="78"/>
      <c r="M967" s="78"/>
      <c r="N967" s="78"/>
      <c r="O967" s="78"/>
      <c r="P967" s="78"/>
      <c r="Q967" s="78"/>
      <c r="R967" s="78"/>
      <c r="S967" s="78"/>
      <c r="T967" s="78"/>
      <c r="U967" s="78"/>
      <c r="V967" s="78"/>
      <c r="W967" s="78"/>
      <c r="X967" s="78"/>
      <c r="Y967" s="78"/>
      <c r="Z967" s="78"/>
      <c r="AA967" s="78"/>
      <c r="AB967" s="78"/>
      <c r="AC967" s="78"/>
      <c r="AD967" s="78"/>
      <c r="AE967" s="78"/>
      <c r="AF967" s="78"/>
      <c r="AG967" s="78"/>
    </row>
    <row r="968">
      <c r="A968" s="78"/>
      <c r="B968" s="78"/>
      <c r="C968" s="78"/>
      <c r="D968" s="78"/>
      <c r="E968" s="78"/>
      <c r="F968" s="78"/>
      <c r="G968" s="78"/>
      <c r="H968" s="78"/>
      <c r="I968" s="78"/>
      <c r="J968" s="78"/>
      <c r="K968" s="78"/>
      <c r="L968" s="78"/>
      <c r="M968" s="78"/>
      <c r="N968" s="78"/>
      <c r="O968" s="78"/>
      <c r="P968" s="78"/>
      <c r="Q968" s="78"/>
      <c r="R968" s="78"/>
      <c r="S968" s="78"/>
      <c r="T968" s="78"/>
      <c r="U968" s="78"/>
      <c r="V968" s="78"/>
      <c r="W968" s="78"/>
      <c r="X968" s="78"/>
      <c r="Y968" s="78"/>
      <c r="Z968" s="78"/>
      <c r="AA968" s="78"/>
      <c r="AB968" s="78"/>
      <c r="AC968" s="78"/>
      <c r="AD968" s="78"/>
      <c r="AE968" s="78"/>
      <c r="AF968" s="78"/>
      <c r="AG968" s="78"/>
    </row>
    <row r="969">
      <c r="A969" s="78"/>
      <c r="B969" s="78"/>
      <c r="C969" s="78"/>
      <c r="D969" s="78"/>
      <c r="E969" s="78"/>
      <c r="F969" s="78"/>
      <c r="G969" s="78"/>
      <c r="H969" s="78"/>
      <c r="I969" s="78"/>
      <c r="J969" s="78"/>
      <c r="K969" s="78"/>
      <c r="L969" s="78"/>
      <c r="M969" s="78"/>
      <c r="N969" s="78"/>
      <c r="O969" s="78"/>
      <c r="P969" s="78"/>
      <c r="Q969" s="78"/>
      <c r="R969" s="78"/>
      <c r="S969" s="78"/>
      <c r="T969" s="78"/>
      <c r="U969" s="78"/>
      <c r="V969" s="78"/>
      <c r="W969" s="78"/>
      <c r="X969" s="78"/>
      <c r="Y969" s="78"/>
      <c r="Z969" s="78"/>
      <c r="AA969" s="78"/>
      <c r="AB969" s="78"/>
      <c r="AC969" s="78"/>
      <c r="AD969" s="78"/>
      <c r="AE969" s="78"/>
      <c r="AF969" s="78"/>
      <c r="AG969" s="78"/>
    </row>
    <row r="970">
      <c r="A970" s="78"/>
      <c r="B970" s="78"/>
      <c r="C970" s="78"/>
      <c r="D970" s="78"/>
      <c r="E970" s="78"/>
      <c r="F970" s="78"/>
      <c r="G970" s="78"/>
      <c r="H970" s="78"/>
      <c r="I970" s="78"/>
      <c r="J970" s="78"/>
      <c r="K970" s="78"/>
      <c r="L970" s="78"/>
      <c r="M970" s="78"/>
      <c r="N970" s="78"/>
      <c r="O970" s="78"/>
      <c r="P970" s="78"/>
      <c r="Q970" s="78"/>
      <c r="R970" s="78"/>
      <c r="S970" s="78"/>
      <c r="T970" s="78"/>
      <c r="U970" s="78"/>
      <c r="V970" s="78"/>
      <c r="W970" s="78"/>
      <c r="X970" s="78"/>
      <c r="Y970" s="78"/>
      <c r="Z970" s="78"/>
      <c r="AA970" s="78"/>
      <c r="AB970" s="78"/>
      <c r="AC970" s="78"/>
      <c r="AD970" s="78"/>
      <c r="AE970" s="78"/>
      <c r="AF970" s="78"/>
      <c r="AG970" s="78"/>
    </row>
    <row r="971">
      <c r="A971" s="78"/>
      <c r="B971" s="78"/>
      <c r="C971" s="78"/>
      <c r="D971" s="78"/>
      <c r="E971" s="78"/>
      <c r="F971" s="78"/>
      <c r="G971" s="78"/>
      <c r="H971" s="78"/>
      <c r="I971" s="78"/>
      <c r="J971" s="78"/>
      <c r="K971" s="78"/>
      <c r="L971" s="78"/>
      <c r="M971" s="78"/>
      <c r="N971" s="78"/>
      <c r="O971" s="78"/>
      <c r="P971" s="78"/>
      <c r="Q971" s="78"/>
      <c r="R971" s="78"/>
      <c r="S971" s="78"/>
      <c r="T971" s="78"/>
      <c r="U971" s="78"/>
      <c r="V971" s="78"/>
      <c r="W971" s="78"/>
      <c r="X971" s="78"/>
      <c r="Y971" s="78"/>
      <c r="Z971" s="78"/>
      <c r="AA971" s="78"/>
      <c r="AB971" s="78"/>
      <c r="AC971" s="78"/>
      <c r="AD971" s="78"/>
      <c r="AE971" s="78"/>
      <c r="AF971" s="78"/>
      <c r="AG971" s="78"/>
    </row>
    <row r="972">
      <c r="A972" s="78"/>
      <c r="B972" s="78"/>
      <c r="C972" s="78"/>
      <c r="D972" s="78"/>
      <c r="E972" s="78"/>
      <c r="F972" s="78"/>
      <c r="G972" s="78"/>
      <c r="H972" s="78"/>
      <c r="I972" s="78"/>
      <c r="J972" s="78"/>
      <c r="K972" s="78"/>
      <c r="L972" s="78"/>
      <c r="M972" s="78"/>
      <c r="N972" s="78"/>
      <c r="O972" s="78"/>
      <c r="P972" s="78"/>
      <c r="Q972" s="78"/>
      <c r="R972" s="78"/>
      <c r="S972" s="78"/>
      <c r="T972" s="78"/>
      <c r="U972" s="78"/>
      <c r="V972" s="78"/>
      <c r="W972" s="78"/>
      <c r="X972" s="78"/>
      <c r="Y972" s="78"/>
      <c r="Z972" s="78"/>
      <c r="AA972" s="78"/>
      <c r="AB972" s="78"/>
      <c r="AC972" s="78"/>
      <c r="AD972" s="78"/>
      <c r="AE972" s="78"/>
      <c r="AF972" s="78"/>
      <c r="AG972" s="78"/>
    </row>
    <row r="973">
      <c r="A973" s="78"/>
      <c r="B973" s="78"/>
      <c r="C973" s="78"/>
      <c r="D973" s="78"/>
      <c r="E973" s="78"/>
      <c r="F973" s="78"/>
      <c r="G973" s="78"/>
      <c r="H973" s="78"/>
      <c r="I973" s="78"/>
      <c r="J973" s="78"/>
      <c r="K973" s="78"/>
      <c r="L973" s="78"/>
      <c r="M973" s="78"/>
      <c r="N973" s="78"/>
      <c r="O973" s="78"/>
      <c r="P973" s="78"/>
      <c r="Q973" s="78"/>
      <c r="R973" s="78"/>
      <c r="S973" s="78"/>
      <c r="T973" s="78"/>
      <c r="U973" s="78"/>
      <c r="V973" s="78"/>
      <c r="W973" s="78"/>
      <c r="X973" s="78"/>
      <c r="Y973" s="78"/>
      <c r="Z973" s="78"/>
      <c r="AA973" s="78"/>
      <c r="AB973" s="78"/>
      <c r="AC973" s="78"/>
      <c r="AD973" s="78"/>
      <c r="AE973" s="78"/>
      <c r="AF973" s="78"/>
      <c r="AG973" s="78"/>
    </row>
    <row r="974">
      <c r="A974" s="78"/>
      <c r="B974" s="78"/>
      <c r="C974" s="78"/>
      <c r="D974" s="78"/>
      <c r="E974" s="78"/>
      <c r="F974" s="78"/>
      <c r="G974" s="78"/>
      <c r="H974" s="78"/>
      <c r="I974" s="78"/>
      <c r="J974" s="78"/>
      <c r="K974" s="78"/>
      <c r="L974" s="78"/>
      <c r="M974" s="78"/>
      <c r="N974" s="78"/>
      <c r="O974" s="78"/>
      <c r="P974" s="78"/>
      <c r="Q974" s="78"/>
      <c r="R974" s="78"/>
      <c r="S974" s="78"/>
      <c r="T974" s="78"/>
      <c r="U974" s="78"/>
      <c r="V974" s="78"/>
      <c r="W974" s="78"/>
      <c r="X974" s="78"/>
      <c r="Y974" s="78"/>
      <c r="Z974" s="78"/>
      <c r="AA974" s="78"/>
      <c r="AB974" s="78"/>
      <c r="AC974" s="78"/>
      <c r="AD974" s="78"/>
      <c r="AE974" s="78"/>
      <c r="AF974" s="78"/>
      <c r="AG974" s="78"/>
    </row>
    <row r="975">
      <c r="A975" s="78"/>
      <c r="B975" s="78"/>
      <c r="C975" s="78"/>
      <c r="D975" s="78"/>
      <c r="E975" s="78"/>
      <c r="F975" s="78"/>
      <c r="G975" s="78"/>
      <c r="H975" s="78"/>
      <c r="I975" s="78"/>
      <c r="J975" s="78"/>
      <c r="K975" s="78"/>
      <c r="L975" s="78"/>
      <c r="M975" s="78"/>
      <c r="N975" s="78"/>
      <c r="O975" s="78"/>
      <c r="P975" s="78"/>
      <c r="Q975" s="78"/>
      <c r="R975" s="78"/>
      <c r="S975" s="78"/>
      <c r="T975" s="78"/>
      <c r="U975" s="78"/>
      <c r="V975" s="78"/>
      <c r="W975" s="78"/>
      <c r="X975" s="78"/>
      <c r="Y975" s="78"/>
      <c r="Z975" s="78"/>
      <c r="AA975" s="78"/>
      <c r="AB975" s="78"/>
      <c r="AC975" s="78"/>
      <c r="AD975" s="78"/>
      <c r="AE975" s="78"/>
      <c r="AF975" s="78"/>
      <c r="AG975" s="78"/>
    </row>
    <row r="976">
      <c r="A976" s="78"/>
      <c r="B976" s="78"/>
      <c r="C976" s="78"/>
      <c r="D976" s="78"/>
      <c r="E976" s="78"/>
      <c r="F976" s="78"/>
      <c r="G976" s="78"/>
      <c r="H976" s="78"/>
      <c r="I976" s="78"/>
      <c r="J976" s="78"/>
      <c r="K976" s="78"/>
      <c r="L976" s="78"/>
      <c r="M976" s="78"/>
      <c r="N976" s="78"/>
      <c r="O976" s="78"/>
      <c r="P976" s="78"/>
      <c r="Q976" s="78"/>
      <c r="R976" s="78"/>
      <c r="S976" s="78"/>
      <c r="T976" s="78"/>
      <c r="U976" s="78"/>
      <c r="V976" s="78"/>
      <c r="W976" s="78"/>
      <c r="X976" s="78"/>
      <c r="Y976" s="78"/>
      <c r="Z976" s="78"/>
      <c r="AA976" s="78"/>
      <c r="AB976" s="78"/>
      <c r="AC976" s="78"/>
      <c r="AD976" s="78"/>
      <c r="AE976" s="78"/>
      <c r="AF976" s="78"/>
      <c r="AG976" s="78"/>
    </row>
    <row r="977">
      <c r="A977" s="78"/>
      <c r="B977" s="78"/>
      <c r="C977" s="78"/>
      <c r="D977" s="78"/>
      <c r="E977" s="78"/>
      <c r="F977" s="78"/>
      <c r="G977" s="78"/>
      <c r="H977" s="78"/>
      <c r="I977" s="78"/>
      <c r="J977" s="78"/>
      <c r="K977" s="78"/>
      <c r="L977" s="78"/>
      <c r="M977" s="78"/>
      <c r="N977" s="78"/>
      <c r="O977" s="78"/>
      <c r="P977" s="78"/>
      <c r="Q977" s="78"/>
      <c r="R977" s="78"/>
      <c r="S977" s="78"/>
      <c r="T977" s="78"/>
      <c r="U977" s="78"/>
      <c r="V977" s="78"/>
      <c r="W977" s="78"/>
      <c r="X977" s="78"/>
      <c r="Y977" s="78"/>
      <c r="Z977" s="78"/>
      <c r="AA977" s="78"/>
      <c r="AB977" s="78"/>
      <c r="AC977" s="78"/>
      <c r="AD977" s="78"/>
      <c r="AE977" s="78"/>
      <c r="AF977" s="78"/>
      <c r="AG977" s="78"/>
    </row>
    <row r="978">
      <c r="A978" s="78"/>
      <c r="B978" s="78"/>
      <c r="C978" s="78"/>
      <c r="D978" s="78"/>
      <c r="E978" s="78"/>
      <c r="F978" s="78"/>
      <c r="G978" s="78"/>
      <c r="H978" s="78"/>
      <c r="I978" s="78"/>
      <c r="J978" s="78"/>
      <c r="K978" s="78"/>
      <c r="L978" s="78"/>
      <c r="M978" s="78"/>
      <c r="N978" s="78"/>
      <c r="O978" s="78"/>
      <c r="P978" s="78"/>
      <c r="Q978" s="78"/>
      <c r="R978" s="78"/>
      <c r="S978" s="78"/>
      <c r="T978" s="78"/>
      <c r="U978" s="78"/>
      <c r="V978" s="78"/>
      <c r="W978" s="78"/>
      <c r="X978" s="78"/>
      <c r="Y978" s="78"/>
      <c r="Z978" s="78"/>
      <c r="AA978" s="78"/>
      <c r="AB978" s="78"/>
      <c r="AC978" s="78"/>
      <c r="AD978" s="78"/>
      <c r="AE978" s="78"/>
      <c r="AF978" s="78"/>
      <c r="AG978" s="78"/>
    </row>
    <row r="979">
      <c r="A979" s="78"/>
      <c r="B979" s="78"/>
      <c r="C979" s="78"/>
      <c r="D979" s="78"/>
      <c r="E979" s="78"/>
      <c r="F979" s="78"/>
      <c r="G979" s="78"/>
      <c r="H979" s="78"/>
      <c r="I979" s="78"/>
      <c r="J979" s="78"/>
      <c r="K979" s="78"/>
      <c r="L979" s="78"/>
      <c r="M979" s="78"/>
      <c r="N979" s="78"/>
      <c r="O979" s="78"/>
      <c r="P979" s="78"/>
      <c r="Q979" s="78"/>
      <c r="R979" s="78"/>
      <c r="S979" s="78"/>
      <c r="T979" s="78"/>
      <c r="U979" s="78"/>
      <c r="V979" s="78"/>
      <c r="W979" s="78"/>
      <c r="X979" s="78"/>
      <c r="Y979" s="78"/>
      <c r="Z979" s="78"/>
      <c r="AA979" s="78"/>
      <c r="AB979" s="78"/>
      <c r="AC979" s="78"/>
      <c r="AD979" s="78"/>
      <c r="AE979" s="78"/>
      <c r="AF979" s="78"/>
      <c r="AG979" s="78"/>
    </row>
    <row r="980">
      <c r="A980" s="78"/>
      <c r="B980" s="78"/>
      <c r="C980" s="78"/>
      <c r="D980" s="78"/>
      <c r="E980" s="78"/>
      <c r="F980" s="78"/>
      <c r="G980" s="78"/>
      <c r="H980" s="78"/>
      <c r="I980" s="78"/>
      <c r="J980" s="78"/>
      <c r="K980" s="78"/>
      <c r="L980" s="78"/>
      <c r="M980" s="78"/>
      <c r="N980" s="78"/>
      <c r="O980" s="78"/>
      <c r="P980" s="78"/>
      <c r="Q980" s="78"/>
      <c r="R980" s="78"/>
      <c r="S980" s="78"/>
      <c r="T980" s="78"/>
      <c r="U980" s="78"/>
      <c r="V980" s="78"/>
      <c r="W980" s="78"/>
      <c r="X980" s="78"/>
      <c r="Y980" s="78"/>
      <c r="Z980" s="78"/>
      <c r="AA980" s="78"/>
      <c r="AB980" s="78"/>
      <c r="AC980" s="78"/>
      <c r="AD980" s="78"/>
      <c r="AE980" s="78"/>
      <c r="AF980" s="78"/>
      <c r="AG980" s="78"/>
    </row>
    <row r="981">
      <c r="A981" s="78"/>
      <c r="B981" s="78"/>
      <c r="C981" s="78"/>
      <c r="D981" s="78"/>
      <c r="E981" s="78"/>
      <c r="F981" s="78"/>
      <c r="G981" s="78"/>
      <c r="H981" s="78"/>
      <c r="I981" s="78"/>
      <c r="J981" s="78"/>
      <c r="K981" s="78"/>
      <c r="L981" s="78"/>
      <c r="M981" s="78"/>
      <c r="N981" s="78"/>
      <c r="O981" s="78"/>
      <c r="P981" s="78"/>
      <c r="Q981" s="78"/>
      <c r="R981" s="78"/>
      <c r="S981" s="78"/>
      <c r="T981" s="78"/>
      <c r="U981" s="78"/>
      <c r="V981" s="78"/>
      <c r="W981" s="78"/>
      <c r="X981" s="78"/>
      <c r="Y981" s="78"/>
      <c r="Z981" s="78"/>
      <c r="AA981" s="78"/>
      <c r="AB981" s="78"/>
      <c r="AC981" s="78"/>
      <c r="AD981" s="78"/>
      <c r="AE981" s="78"/>
      <c r="AF981" s="78"/>
      <c r="AG981" s="78"/>
    </row>
    <row r="982">
      <c r="A982" s="78"/>
      <c r="B982" s="78"/>
      <c r="C982" s="78"/>
      <c r="D982" s="78"/>
      <c r="E982" s="78"/>
      <c r="F982" s="78"/>
      <c r="G982" s="78"/>
      <c r="H982" s="78"/>
      <c r="I982" s="78"/>
      <c r="J982" s="78"/>
      <c r="K982" s="78"/>
      <c r="L982" s="78"/>
      <c r="M982" s="78"/>
      <c r="N982" s="78"/>
      <c r="O982" s="78"/>
      <c r="P982" s="78"/>
      <c r="Q982" s="78"/>
      <c r="R982" s="78"/>
      <c r="S982" s="78"/>
      <c r="T982" s="78"/>
      <c r="U982" s="78"/>
      <c r="V982" s="78"/>
      <c r="W982" s="78"/>
      <c r="X982" s="78"/>
      <c r="Y982" s="78"/>
      <c r="Z982" s="78"/>
      <c r="AA982" s="78"/>
      <c r="AB982" s="78"/>
      <c r="AC982" s="78"/>
      <c r="AD982" s="78"/>
      <c r="AE982" s="78"/>
      <c r="AF982" s="78"/>
      <c r="AG982" s="78"/>
    </row>
    <row r="983">
      <c r="A983" s="78"/>
      <c r="B983" s="78"/>
      <c r="C983" s="78"/>
      <c r="D983" s="78"/>
      <c r="E983" s="78"/>
      <c r="F983" s="78"/>
      <c r="G983" s="78"/>
      <c r="H983" s="78"/>
      <c r="I983" s="78"/>
      <c r="J983" s="78"/>
      <c r="K983" s="78"/>
      <c r="L983" s="78"/>
      <c r="M983" s="78"/>
      <c r="N983" s="78"/>
      <c r="O983" s="78"/>
      <c r="P983" s="78"/>
      <c r="Q983" s="78"/>
      <c r="R983" s="78"/>
      <c r="S983" s="78"/>
      <c r="T983" s="78"/>
      <c r="U983" s="78"/>
      <c r="V983" s="78"/>
      <c r="W983" s="78"/>
      <c r="X983" s="78"/>
      <c r="Y983" s="78"/>
      <c r="Z983" s="78"/>
      <c r="AA983" s="78"/>
      <c r="AB983" s="78"/>
      <c r="AC983" s="78"/>
      <c r="AD983" s="78"/>
      <c r="AE983" s="78"/>
      <c r="AF983" s="78"/>
      <c r="AG983" s="78"/>
    </row>
    <row r="984">
      <c r="A984" s="78"/>
      <c r="B984" s="78"/>
      <c r="C984" s="78"/>
      <c r="D984" s="78"/>
      <c r="E984" s="78"/>
      <c r="F984" s="78"/>
      <c r="G984" s="78"/>
      <c r="H984" s="78"/>
      <c r="I984" s="78"/>
      <c r="J984" s="78"/>
      <c r="K984" s="78"/>
      <c r="L984" s="78"/>
      <c r="M984" s="78"/>
      <c r="N984" s="78"/>
      <c r="O984" s="78"/>
      <c r="P984" s="78"/>
      <c r="Q984" s="78"/>
      <c r="R984" s="78"/>
      <c r="S984" s="78"/>
      <c r="T984" s="78"/>
      <c r="U984" s="78"/>
      <c r="V984" s="78"/>
      <c r="W984" s="78"/>
      <c r="X984" s="78"/>
      <c r="Y984" s="78"/>
      <c r="Z984" s="78"/>
      <c r="AA984" s="78"/>
      <c r="AB984" s="78"/>
      <c r="AC984" s="78"/>
      <c r="AD984" s="78"/>
      <c r="AE984" s="78"/>
      <c r="AF984" s="78"/>
      <c r="AG984" s="78"/>
    </row>
    <row r="985">
      <c r="A985" s="78"/>
      <c r="B985" s="78"/>
      <c r="C985" s="78"/>
      <c r="D985" s="78"/>
      <c r="E985" s="78"/>
      <c r="F985" s="78"/>
      <c r="G985" s="78"/>
      <c r="H985" s="78"/>
      <c r="I985" s="78"/>
      <c r="J985" s="78"/>
      <c r="K985" s="78"/>
      <c r="L985" s="78"/>
      <c r="M985" s="78"/>
      <c r="N985" s="78"/>
      <c r="O985" s="78"/>
      <c r="P985" s="78"/>
      <c r="Q985" s="78"/>
      <c r="R985" s="78"/>
      <c r="S985" s="78"/>
      <c r="T985" s="78"/>
      <c r="U985" s="78"/>
      <c r="V985" s="78"/>
      <c r="W985" s="78"/>
      <c r="X985" s="78"/>
      <c r="Y985" s="78"/>
      <c r="Z985" s="78"/>
      <c r="AA985" s="78"/>
      <c r="AB985" s="78"/>
      <c r="AC985" s="78"/>
      <c r="AD985" s="78"/>
      <c r="AE985" s="78"/>
      <c r="AF985" s="78"/>
      <c r="AG985" s="78"/>
    </row>
    <row r="986">
      <c r="A986" s="78"/>
      <c r="B986" s="78"/>
      <c r="C986" s="78"/>
      <c r="D986" s="78"/>
      <c r="E986" s="78"/>
      <c r="F986" s="78"/>
      <c r="G986" s="78"/>
      <c r="H986" s="78"/>
      <c r="I986" s="78"/>
      <c r="J986" s="78"/>
      <c r="K986" s="78"/>
      <c r="L986" s="78"/>
      <c r="M986" s="78"/>
      <c r="N986" s="78"/>
      <c r="O986" s="78"/>
      <c r="P986" s="78"/>
      <c r="Q986" s="78"/>
      <c r="R986" s="78"/>
      <c r="S986" s="78"/>
      <c r="T986" s="78"/>
      <c r="U986" s="78"/>
      <c r="V986" s="78"/>
      <c r="W986" s="78"/>
      <c r="X986" s="78"/>
      <c r="Y986" s="78"/>
      <c r="Z986" s="78"/>
      <c r="AA986" s="78"/>
      <c r="AB986" s="78"/>
      <c r="AC986" s="78"/>
      <c r="AD986" s="78"/>
      <c r="AE986" s="78"/>
      <c r="AF986" s="78"/>
      <c r="AG986" s="78"/>
    </row>
    <row r="987">
      <c r="A987" s="78"/>
      <c r="B987" s="78"/>
      <c r="C987" s="78"/>
      <c r="D987" s="78"/>
      <c r="E987" s="78"/>
      <c r="F987" s="78"/>
      <c r="G987" s="78"/>
      <c r="H987" s="78"/>
      <c r="I987" s="78"/>
      <c r="J987" s="78"/>
      <c r="K987" s="78"/>
      <c r="L987" s="78"/>
      <c r="M987" s="78"/>
      <c r="N987" s="78"/>
      <c r="O987" s="78"/>
      <c r="P987" s="78"/>
      <c r="Q987" s="78"/>
      <c r="R987" s="78"/>
      <c r="S987" s="78"/>
      <c r="T987" s="78"/>
      <c r="U987" s="78"/>
      <c r="V987" s="78"/>
      <c r="W987" s="78"/>
      <c r="X987" s="78"/>
      <c r="Y987" s="78"/>
      <c r="Z987" s="78"/>
      <c r="AA987" s="78"/>
      <c r="AB987" s="78"/>
      <c r="AC987" s="78"/>
      <c r="AD987" s="78"/>
      <c r="AE987" s="78"/>
      <c r="AF987" s="78"/>
      <c r="AG987" s="78"/>
    </row>
    <row r="988">
      <c r="A988" s="78"/>
      <c r="B988" s="78"/>
      <c r="C988" s="78"/>
      <c r="D988" s="78"/>
      <c r="E988" s="78"/>
      <c r="F988" s="78"/>
      <c r="G988" s="78"/>
      <c r="H988" s="78"/>
      <c r="I988" s="78"/>
      <c r="J988" s="78"/>
      <c r="K988" s="78"/>
      <c r="L988" s="78"/>
      <c r="M988" s="78"/>
      <c r="N988" s="78"/>
      <c r="O988" s="78"/>
      <c r="P988" s="78"/>
      <c r="Q988" s="78"/>
      <c r="R988" s="78"/>
      <c r="S988" s="78"/>
      <c r="T988" s="78"/>
      <c r="U988" s="78"/>
      <c r="V988" s="78"/>
      <c r="W988" s="78"/>
      <c r="X988" s="78"/>
      <c r="Y988" s="78"/>
      <c r="Z988" s="78"/>
      <c r="AA988" s="78"/>
      <c r="AB988" s="78"/>
      <c r="AC988" s="78"/>
      <c r="AD988" s="78"/>
      <c r="AE988" s="78"/>
      <c r="AF988" s="78"/>
      <c r="AG988" s="78"/>
    </row>
    <row r="989">
      <c r="A989" s="78"/>
      <c r="B989" s="78"/>
      <c r="C989" s="78"/>
      <c r="D989" s="78"/>
      <c r="E989" s="78"/>
      <c r="F989" s="78"/>
      <c r="G989" s="78"/>
      <c r="H989" s="78"/>
      <c r="I989" s="78"/>
      <c r="J989" s="78"/>
      <c r="K989" s="78"/>
      <c r="L989" s="78"/>
      <c r="M989" s="78"/>
      <c r="N989" s="78"/>
      <c r="O989" s="78"/>
      <c r="P989" s="78"/>
      <c r="Q989" s="78"/>
      <c r="R989" s="78"/>
      <c r="S989" s="78"/>
      <c r="T989" s="78"/>
      <c r="U989" s="78"/>
      <c r="V989" s="78"/>
      <c r="W989" s="78"/>
      <c r="X989" s="78"/>
      <c r="Y989" s="78"/>
      <c r="Z989" s="78"/>
      <c r="AA989" s="78"/>
      <c r="AB989" s="78"/>
      <c r="AC989" s="78"/>
      <c r="AD989" s="78"/>
      <c r="AE989" s="78"/>
      <c r="AF989" s="78"/>
      <c r="AG989" s="78"/>
    </row>
    <row r="990">
      <c r="A990" s="78"/>
      <c r="B990" s="78"/>
      <c r="C990" s="78"/>
      <c r="D990" s="78"/>
      <c r="E990" s="78"/>
      <c r="F990" s="78"/>
      <c r="G990" s="78"/>
      <c r="H990" s="78"/>
      <c r="I990" s="78"/>
      <c r="J990" s="78"/>
      <c r="K990" s="78"/>
      <c r="L990" s="78"/>
      <c r="M990" s="78"/>
      <c r="N990" s="78"/>
      <c r="O990" s="78"/>
      <c r="P990" s="78"/>
      <c r="Q990" s="78"/>
      <c r="R990" s="78"/>
      <c r="S990" s="78"/>
      <c r="T990" s="78"/>
      <c r="U990" s="78"/>
      <c r="V990" s="78"/>
      <c r="W990" s="78"/>
      <c r="X990" s="78"/>
      <c r="Y990" s="78"/>
      <c r="Z990" s="78"/>
      <c r="AA990" s="78"/>
      <c r="AB990" s="78"/>
      <c r="AC990" s="78"/>
      <c r="AD990" s="78"/>
      <c r="AE990" s="78"/>
      <c r="AF990" s="78"/>
      <c r="AG990" s="78"/>
    </row>
    <row r="991">
      <c r="A991" s="78"/>
      <c r="B991" s="78"/>
      <c r="C991" s="78"/>
      <c r="D991" s="78"/>
      <c r="E991" s="78"/>
      <c r="F991" s="78"/>
      <c r="G991" s="78"/>
      <c r="H991" s="78"/>
      <c r="I991" s="78"/>
      <c r="J991" s="78"/>
      <c r="K991" s="78"/>
      <c r="L991" s="78"/>
      <c r="M991" s="78"/>
      <c r="N991" s="78"/>
      <c r="O991" s="78"/>
      <c r="P991" s="78"/>
      <c r="Q991" s="78"/>
      <c r="R991" s="78"/>
      <c r="S991" s="78"/>
      <c r="T991" s="78"/>
      <c r="U991" s="78"/>
      <c r="V991" s="78"/>
      <c r="W991" s="78"/>
      <c r="X991" s="78"/>
      <c r="Y991" s="78"/>
      <c r="Z991" s="78"/>
      <c r="AA991" s="78"/>
      <c r="AB991" s="78"/>
      <c r="AC991" s="78"/>
      <c r="AD991" s="78"/>
      <c r="AE991" s="78"/>
      <c r="AF991" s="78"/>
      <c r="AG991" s="78"/>
    </row>
    <row r="992">
      <c r="A992" s="78"/>
      <c r="B992" s="78"/>
      <c r="C992" s="78"/>
      <c r="D992" s="78"/>
      <c r="E992" s="78"/>
      <c r="F992" s="78"/>
      <c r="G992" s="78"/>
      <c r="H992" s="78"/>
      <c r="I992" s="78"/>
      <c r="J992" s="78"/>
      <c r="K992" s="78"/>
      <c r="L992" s="78"/>
      <c r="M992" s="78"/>
      <c r="N992" s="78"/>
      <c r="O992" s="78"/>
      <c r="P992" s="78"/>
      <c r="Q992" s="78"/>
      <c r="R992" s="78"/>
      <c r="S992" s="78"/>
      <c r="T992" s="78"/>
      <c r="U992" s="78"/>
      <c r="V992" s="78"/>
      <c r="W992" s="78"/>
      <c r="X992" s="78"/>
      <c r="Y992" s="78"/>
      <c r="Z992" s="78"/>
      <c r="AA992" s="78"/>
      <c r="AB992" s="78"/>
      <c r="AC992" s="78"/>
      <c r="AD992" s="78"/>
      <c r="AE992" s="78"/>
      <c r="AF992" s="78"/>
      <c r="AG992" s="78"/>
    </row>
    <row r="993">
      <c r="A993" s="78"/>
      <c r="B993" s="78"/>
      <c r="C993" s="78"/>
      <c r="D993" s="78"/>
      <c r="E993" s="78"/>
      <c r="F993" s="78"/>
      <c r="G993" s="78"/>
      <c r="H993" s="78"/>
      <c r="I993" s="78"/>
      <c r="J993" s="78"/>
      <c r="K993" s="78"/>
      <c r="L993" s="78"/>
      <c r="M993" s="78"/>
      <c r="N993" s="78"/>
      <c r="O993" s="78"/>
      <c r="P993" s="78"/>
      <c r="Q993" s="78"/>
      <c r="R993" s="78"/>
      <c r="S993" s="78"/>
      <c r="T993" s="78"/>
      <c r="U993" s="78"/>
      <c r="V993" s="78"/>
      <c r="W993" s="78"/>
      <c r="X993" s="78"/>
      <c r="Y993" s="78"/>
      <c r="Z993" s="78"/>
      <c r="AA993" s="78"/>
      <c r="AB993" s="78"/>
      <c r="AC993" s="78"/>
      <c r="AD993" s="78"/>
      <c r="AE993" s="78"/>
      <c r="AF993" s="78"/>
      <c r="AG993" s="78"/>
    </row>
    <row r="994">
      <c r="A994" s="78"/>
      <c r="B994" s="78"/>
      <c r="C994" s="78"/>
      <c r="D994" s="78"/>
      <c r="E994" s="78"/>
      <c r="F994" s="78"/>
      <c r="G994" s="78"/>
      <c r="H994" s="78"/>
      <c r="I994" s="78"/>
      <c r="J994" s="78"/>
      <c r="K994" s="78"/>
      <c r="L994" s="78"/>
      <c r="M994" s="78"/>
      <c r="N994" s="78"/>
      <c r="O994" s="78"/>
      <c r="P994" s="78"/>
      <c r="Q994" s="78"/>
      <c r="R994" s="78"/>
      <c r="S994" s="78"/>
      <c r="T994" s="78"/>
      <c r="U994" s="78"/>
      <c r="V994" s="78"/>
      <c r="W994" s="78"/>
      <c r="X994" s="78"/>
      <c r="Y994" s="78"/>
      <c r="Z994" s="78"/>
      <c r="AA994" s="78"/>
      <c r="AB994" s="78"/>
      <c r="AC994" s="78"/>
      <c r="AD994" s="78"/>
      <c r="AE994" s="78"/>
      <c r="AF994" s="78"/>
      <c r="AG994" s="78"/>
    </row>
    <row r="995">
      <c r="A995" s="78"/>
      <c r="B995" s="78"/>
      <c r="C995" s="78"/>
      <c r="D995" s="78"/>
      <c r="E995" s="78"/>
      <c r="F995" s="78"/>
      <c r="G995" s="78"/>
      <c r="H995" s="78"/>
      <c r="I995" s="78"/>
      <c r="J995" s="78"/>
      <c r="K995" s="78"/>
      <c r="L995" s="78"/>
      <c r="M995" s="78"/>
      <c r="N995" s="78"/>
      <c r="O995" s="78"/>
      <c r="P995" s="78"/>
      <c r="Q995" s="78"/>
      <c r="R995" s="78"/>
      <c r="S995" s="78"/>
      <c r="T995" s="78"/>
      <c r="U995" s="78"/>
      <c r="V995" s="78"/>
      <c r="W995" s="78"/>
      <c r="X995" s="78"/>
      <c r="Y995" s="78"/>
      <c r="Z995" s="78"/>
      <c r="AA995" s="78"/>
      <c r="AB995" s="78"/>
      <c r="AC995" s="78"/>
      <c r="AD995" s="78"/>
      <c r="AE995" s="78"/>
      <c r="AF995" s="78"/>
      <c r="AG995" s="78"/>
    </row>
    <row r="996">
      <c r="A996" s="78"/>
      <c r="B996" s="78"/>
      <c r="C996" s="78"/>
      <c r="D996" s="78"/>
      <c r="E996" s="78"/>
      <c r="F996" s="78"/>
      <c r="G996" s="78"/>
      <c r="H996" s="78"/>
      <c r="I996" s="78"/>
      <c r="J996" s="78"/>
      <c r="K996" s="78"/>
      <c r="L996" s="78"/>
      <c r="M996" s="78"/>
      <c r="N996" s="78"/>
      <c r="O996" s="78"/>
      <c r="P996" s="78"/>
      <c r="Q996" s="78"/>
      <c r="R996" s="78"/>
      <c r="S996" s="78"/>
      <c r="T996" s="78"/>
      <c r="U996" s="78"/>
      <c r="V996" s="78"/>
      <c r="W996" s="78"/>
      <c r="X996" s="78"/>
      <c r="Y996" s="78"/>
      <c r="Z996" s="78"/>
      <c r="AA996" s="78"/>
      <c r="AB996" s="78"/>
      <c r="AC996" s="78"/>
      <c r="AD996" s="78"/>
      <c r="AE996" s="78"/>
      <c r="AF996" s="78"/>
      <c r="AG996" s="78"/>
    </row>
    <row r="997">
      <c r="A997" s="78"/>
      <c r="B997" s="78"/>
      <c r="C997" s="78"/>
      <c r="D997" s="78"/>
      <c r="E997" s="78"/>
      <c r="F997" s="78"/>
      <c r="G997" s="78"/>
      <c r="H997" s="78"/>
      <c r="I997" s="78"/>
      <c r="J997" s="78"/>
      <c r="K997" s="78"/>
      <c r="L997" s="78"/>
      <c r="M997" s="78"/>
      <c r="N997" s="78"/>
      <c r="O997" s="78"/>
      <c r="P997" s="78"/>
      <c r="Q997" s="78"/>
      <c r="R997" s="78"/>
      <c r="S997" s="78"/>
      <c r="T997" s="78"/>
      <c r="U997" s="78"/>
      <c r="V997" s="78"/>
      <c r="W997" s="78"/>
      <c r="X997" s="78"/>
      <c r="Y997" s="78"/>
      <c r="Z997" s="78"/>
      <c r="AA997" s="78"/>
      <c r="AB997" s="78"/>
      <c r="AC997" s="78"/>
      <c r="AD997" s="78"/>
      <c r="AE997" s="78"/>
      <c r="AF997" s="78"/>
      <c r="AG997" s="78"/>
    </row>
    <row r="998">
      <c r="A998" s="78"/>
      <c r="B998" s="78"/>
      <c r="C998" s="78"/>
      <c r="D998" s="78"/>
      <c r="E998" s="78"/>
      <c r="F998" s="78"/>
      <c r="G998" s="78"/>
      <c r="H998" s="78"/>
      <c r="I998" s="78"/>
      <c r="J998" s="78"/>
      <c r="K998" s="78"/>
      <c r="L998" s="78"/>
      <c r="M998" s="78"/>
      <c r="N998" s="78"/>
      <c r="O998" s="78"/>
      <c r="P998" s="78"/>
      <c r="Q998" s="78"/>
      <c r="R998" s="78"/>
      <c r="S998" s="78"/>
      <c r="T998" s="78"/>
      <c r="U998" s="78"/>
      <c r="V998" s="78"/>
      <c r="W998" s="78"/>
      <c r="X998" s="78"/>
      <c r="Y998" s="78"/>
      <c r="Z998" s="78"/>
      <c r="AA998" s="78"/>
      <c r="AB998" s="78"/>
      <c r="AC998" s="78"/>
      <c r="AD998" s="78"/>
      <c r="AE998" s="78"/>
      <c r="AF998" s="78"/>
      <c r="AG998" s="78"/>
    </row>
    <row r="999">
      <c r="A999" s="78"/>
      <c r="B999" s="78"/>
      <c r="C999" s="78"/>
      <c r="D999" s="78"/>
      <c r="E999" s="78"/>
      <c r="F999" s="78"/>
      <c r="G999" s="78"/>
      <c r="H999" s="78"/>
      <c r="I999" s="78"/>
      <c r="J999" s="78"/>
      <c r="K999" s="78"/>
      <c r="L999" s="78"/>
      <c r="M999" s="78"/>
      <c r="N999" s="78"/>
      <c r="O999" s="78"/>
      <c r="P999" s="78"/>
      <c r="Q999" s="78"/>
      <c r="R999" s="78"/>
      <c r="S999" s="78"/>
      <c r="T999" s="78"/>
      <c r="U999" s="78"/>
      <c r="V999" s="78"/>
      <c r="W999" s="78"/>
      <c r="X999" s="78"/>
      <c r="Y999" s="78"/>
      <c r="Z999" s="78"/>
      <c r="AA999" s="78"/>
      <c r="AB999" s="78"/>
      <c r="AC999" s="78"/>
      <c r="AD999" s="78"/>
      <c r="AE999" s="78"/>
      <c r="AF999" s="78"/>
      <c r="AG999" s="78"/>
    </row>
    <row r="1000">
      <c r="A1000" s="78"/>
      <c r="B1000" s="78"/>
      <c r="C1000" s="78"/>
      <c r="D1000" s="78"/>
      <c r="E1000" s="78"/>
      <c r="F1000" s="78"/>
      <c r="G1000" s="78"/>
      <c r="H1000" s="78"/>
      <c r="I1000" s="78"/>
      <c r="J1000" s="78"/>
      <c r="K1000" s="78"/>
      <c r="L1000" s="78"/>
      <c r="M1000" s="78"/>
      <c r="N1000" s="78"/>
      <c r="O1000" s="78"/>
      <c r="P1000" s="78"/>
      <c r="Q1000" s="78"/>
      <c r="R1000" s="78"/>
      <c r="S1000" s="78"/>
      <c r="T1000" s="78"/>
      <c r="U1000" s="78"/>
      <c r="V1000" s="78"/>
      <c r="W1000" s="78"/>
      <c r="X1000" s="78"/>
      <c r="Y1000" s="78"/>
      <c r="Z1000" s="78"/>
      <c r="AA1000" s="78"/>
      <c r="AB1000" s="78"/>
      <c r="AC1000" s="78"/>
      <c r="AD1000" s="78"/>
      <c r="AE1000" s="78"/>
      <c r="AF1000" s="78"/>
      <c r="AG1000" s="78"/>
    </row>
  </sheetData>
  <autoFilter ref="$A$1:$G$22">
    <sortState ref="A1:G22">
      <sortCondition descending="1" ref="F1:F22"/>
      <sortCondition descending="1" ref="G1:G22"/>
    </sortState>
  </autoFilter>
  <mergeCells count="2">
    <mergeCell ref="A1:G1"/>
    <mergeCell ref="I1:O1"/>
  </mergeCells>
  <drawing r:id="rId1"/>
</worksheet>
</file>