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Robert\Dropbox\1Website\2025 website\"/>
    </mc:Choice>
  </mc:AlternateContent>
  <xr:revisionPtr revIDLastSave="0" documentId="13_ncr:1_{C5F25000-CD61-40A1-BFEE-6D4E925E5CEA}" xr6:coauthVersionLast="47" xr6:coauthVersionMax="47" xr10:uidLastSave="{00000000-0000-0000-0000-000000000000}"/>
  <bookViews>
    <workbookView xWindow="-103" yWindow="-103" windowWidth="29692" windowHeight="11829" xr2:uid="{58D9C275-1A9E-4C20-8CF3-262BAE298670}"/>
  </bookViews>
  <sheets>
    <sheet name="SummarryJK" sheetId="5" r:id="rId1"/>
    <sheet name="Summary" sheetId="1" r:id="rId2"/>
    <sheet name="Multi-site Mgt"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5" l="1"/>
  <c r="L27" i="5"/>
  <c r="L25" i="5"/>
  <c r="L20" i="5" l="1"/>
  <c r="L37" i="5"/>
  <c r="L40" i="5" l="1"/>
  <c r="L39" i="5"/>
  <c r="L36" i="5"/>
  <c r="L35" i="5"/>
  <c r="L34" i="5"/>
  <c r="L32" i="5"/>
  <c r="L30" i="5"/>
  <c r="L28" i="5"/>
  <c r="K23" i="5"/>
  <c r="L23" i="5" s="1"/>
  <c r="K29" i="5"/>
  <c r="L29" i="5" s="1"/>
  <c r="K31" i="5"/>
  <c r="L31" i="5" s="1"/>
  <c r="K33" i="5"/>
  <c r="L33" i="5" s="1"/>
  <c r="L22" i="5" l="1"/>
  <c r="K18" i="5"/>
  <c r="K19" i="5" s="1"/>
  <c r="L19" i="5" s="1"/>
  <c r="L18" i="1"/>
  <c r="J18" i="1"/>
  <c r="K23" i="1"/>
  <c r="K24" i="1"/>
  <c r="L21" i="1"/>
  <c r="L19" i="1"/>
  <c r="K26" i="1"/>
  <c r="K27" i="1"/>
  <c r="M32" i="1"/>
  <c r="L18" i="5" l="1"/>
  <c r="L41" i="5" s="1"/>
  <c r="K31" i="1"/>
  <c r="K30" i="1"/>
  <c r="K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Peterson</author>
  </authors>
  <commentList>
    <comment ref="L42" authorId="0" shapeId="0" xr:uid="{513177BB-EB72-4DB6-9DAA-D013B6FB1B62}">
      <text>
        <r>
          <rPr>
            <b/>
            <sz val="9"/>
            <color indexed="81"/>
            <rFont val="Tahoma"/>
            <family val="2"/>
          </rPr>
          <t>Robert Peterson: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Peterson</author>
  </authors>
  <commentList>
    <comment ref="K33" authorId="0" shapeId="0" xr:uid="{03C14CBF-BACA-4151-80C1-175B29B3F9B6}">
      <text>
        <r>
          <rPr>
            <b/>
            <sz val="9"/>
            <color indexed="81"/>
            <rFont val="Tahoma"/>
            <family val="2"/>
          </rPr>
          <t>Robert Peterson:</t>
        </r>
        <r>
          <rPr>
            <sz val="9"/>
            <color indexed="81"/>
            <rFont val="Tahoma"/>
            <family val="2"/>
          </rPr>
          <t xml:space="preserve">
</t>
        </r>
      </text>
    </comment>
  </commentList>
</comments>
</file>

<file path=xl/sharedStrings.xml><?xml version="1.0" encoding="utf-8"?>
<sst xmlns="http://schemas.openxmlformats.org/spreadsheetml/2006/main" count="155" uniqueCount="113">
  <si>
    <t>ACR 2 Cybersecurity Risk Management System™</t>
  </si>
  <si>
    <t>ACRMS™ Order Form</t>
  </si>
  <si>
    <t>914 Camp Creek Drive, Lilburn, GA 30047</t>
  </si>
  <si>
    <t>Company</t>
  </si>
  <si>
    <t>Date:</t>
  </si>
  <si>
    <t>Location Name:</t>
  </si>
  <si>
    <t>Sales Rep:</t>
  </si>
  <si>
    <t>Website</t>
  </si>
  <si>
    <t>Contact:</t>
  </si>
  <si>
    <t># of Locations:</t>
  </si>
  <si>
    <t>Address:</t>
  </si>
  <si>
    <t>City:</t>
  </si>
  <si>
    <t xml:space="preserve">State:  </t>
  </si>
  <si>
    <t>Phone:</t>
  </si>
  <si>
    <t>Zip:</t>
  </si>
  <si>
    <t>Email</t>
  </si>
  <si>
    <t xml:space="preserve"> </t>
  </si>
  <si>
    <t>Qty</t>
  </si>
  <si>
    <t>Part #</t>
  </si>
  <si>
    <t>Product Name</t>
  </si>
  <si>
    <t>Client signature</t>
  </si>
  <si>
    <t>Email order form and signed NDA to sales@acr2solutions.com or mail with payment to ACR 2 Solutions, 914 Camp Creek Drive,Lilburn, GA 30047  Credit card purchases: phone 770 366-3913 to complete transaction</t>
  </si>
  <si>
    <t>One time attachment fee to link ACRMS DFARS -7012 compliance management package to oversight program.</t>
  </si>
  <si>
    <t>CUI _ Site_Cybersecurity monitoring- up to 100 sites. 1 to 50 staff/site</t>
  </si>
  <si>
    <t xml:space="preserve">CUI_Site_Cybersecurity site attachment </t>
  </si>
  <si>
    <t>Optional Aditional Multi-Site Services</t>
  </si>
  <si>
    <t xml:space="preserve">The ACRMS™ Enterprise console can auto-update monthly and can monitor multi-site cybersecurity progress and help avoid compliance problems.  One ACR 2 client was able to manage cybersecurity of 103 sites from a single office near Detroit.
</t>
  </si>
  <si>
    <t>Consulting - per hour, billed in 15 minute increments, online, phone, and video support - credit card preferred.</t>
  </si>
  <si>
    <t xml:space="preserve">ACRMS DFARS 252.204-7012 Cybersecurity Compliance manager.  One time setup cost.  Enterprise license for near real-time monitoring of project cybersecurity.  Requres monthly review and support contract for each site/project to be monitored. Proven capacity for more than 100 projects.  Credit card or check. </t>
  </si>
  <si>
    <t># Staff w/CUI or PI</t>
  </si>
  <si>
    <t>Current Invoice</t>
  </si>
  <si>
    <t>Note: Pricing Valid July 25, 2025</t>
  </si>
  <si>
    <t>Total this invoice</t>
  </si>
  <si>
    <t>Expert Technical Consulting</t>
  </si>
  <si>
    <t xml:space="preserve">Client Support    Consulting </t>
  </si>
  <si>
    <t>FAR 52.204-21 Compliance Package</t>
  </si>
  <si>
    <t>Basic</t>
  </si>
  <si>
    <t>Premium</t>
  </si>
  <si>
    <t>Premium Plus</t>
  </si>
  <si>
    <t>Training seats</t>
  </si>
  <si>
    <t xml:space="preserve">Online Training </t>
  </si>
  <si>
    <t>One User</t>
  </si>
  <si>
    <t>Contractors with more than 50 staff handling CUI are requested to call for pricing.</t>
  </si>
  <si>
    <t>Initial Portal access and Account Provisioning and Task Management System
Deliver Policy Package with video walk through. SSP and POAM upon completion
Initial Kickoff meeting – Portal training and roll configurations - up to 2 hours
One hour of consultation (15-minute increments) included in base price
Additional Scheduled Consulting available for $100/hr.</t>
  </si>
  <si>
    <t xml:space="preserve">Monthly  Support </t>
  </si>
  <si>
    <t>Total</t>
  </si>
  <si>
    <t>One user. One computer. Initial Portal access and Account Provisioning and Task Management System
Deliver Custom Tailored 250 page Policy Package. SSP and POAM upon completion.
Initial Kickoff meeting – Portal training and roll configurations - up to 1 hour
Two hours of consultation (15-minute increments) included in base price
Additional Scheduled Consulting available for $100/hr.</t>
  </si>
  <si>
    <t>Initial Portal access and Account Provisioning and Task Management System
Deliver 550 page Policy Package with video walk through. SSP and POAM upon completion
Initial Kickoff meeting – Portal training and roll configurations - up to 2 hours
Two hours of consultation (15-minute increments) included in base price
Additional Scheduled Consulting available for $100/hr.</t>
  </si>
  <si>
    <t>ACRMS™-DFARS 252.204-7012 and 7019 Compliance</t>
  </si>
  <si>
    <t xml:space="preserve">ACRMS™ FAR 52.204-21 Compliance    </t>
  </si>
  <si>
    <t>2 Months free if monthly fee is paid in full year increments</t>
  </si>
  <si>
    <t>Initial Portal access and Account Provisioning and Task Management System
Deliver 550 page Policy Package with video walk through. SSP and POAM upon completion.
Initial Kickoff meeting (Portal training and roll configurations) up to 2 hours
Two hours of consultation (15-minute increments) included in base price
Additional Scheduled Consulting available for $100/hr.
Includes 5 Annual Cybersecurity Policy Training license seats
Additional seats $20 per seat
Online access to their current (updated on demand) DoDAM/SPUR  score 
Continuous Notifications and Alerts on changes in regulations (updated policy packages)
3 hours of consulting included delivered in 15-minute increments)
Additional Scheduled Consulting available for $100/hr.</t>
  </si>
  <si>
    <t>Initial Portal access and Account Provisioning and Task Management System
Deliver Policy Package with video walk through. SSP and POAM upon completion.
Initial Kickoff meeting (Portal training and roll configurations) up to 2 hours
Two hours of consultation (15-minute increments) included in base price
Additional Scheduled Consulting available for $100/hr.
Includes 5 Annual Cybersecurity Policy Training license seats
Additional seats $20 per seat
Online access to their current (updated on demand) DoDAM/SPUR score 
Continuous Notifications and Alerts on changes in regulations (updated policy packages)
5 hours of consulting included delivered in 15-minute increments (outside of monthly meetings)
Additional Scheduled Consulting available for $100/hr.
And Monthly fee reduced to $100 if paid in full year increments
Policy deadlines watch and personal follow up (monthly review includes review for overdue tasks)</t>
  </si>
  <si>
    <t>Discount for full year payements</t>
  </si>
  <si>
    <t>If you attest erroneously, you are at risk under the Fasle Claims Act.</t>
  </si>
  <si>
    <t>FAR 52.204-21 Monthly Support</t>
  </si>
  <si>
    <t>MSRP Price</t>
  </si>
  <si>
    <t>Monthly on going customer service, technical support and updates. Upto 2 hrs/month</t>
  </si>
  <si>
    <t>Monthly on going customer service, technical support and updates. Upto 2 hrs/month. 2 Months free if monthly fee is paid in full year increments</t>
  </si>
  <si>
    <t>Quotes are good for 30 days</t>
  </si>
  <si>
    <t xml:space="preserve">Email order form and signed NDA to sales@acr2solutions.com or mail with payment to ACR 2 Solutions, 914 Camp Creek Drive,Lilburn, GA 30047  </t>
  </si>
  <si>
    <t>Credit card purchases: phone 770 366-3913 to complete transaction</t>
  </si>
  <si>
    <t xml:space="preserve">Gap Assessment for DFARS or CMMC </t>
  </si>
  <si>
    <t>Product Description</t>
  </si>
  <si>
    <t>Extended Total</t>
  </si>
  <si>
    <t>Short Description</t>
  </si>
  <si>
    <t>DFARS One Monthly</t>
  </si>
  <si>
    <t>DFARS One Initial</t>
  </si>
  <si>
    <t>DFARS Basic Initial</t>
  </si>
  <si>
    <t>DFARS Basic Monthly</t>
  </si>
  <si>
    <t>DFARS Premium Initial</t>
  </si>
  <si>
    <t>DFARS Premium Monthly</t>
  </si>
  <si>
    <t>DFARS Premium Plus Initial</t>
  </si>
  <si>
    <t>DFARS Premium Plus Monthly</t>
  </si>
  <si>
    <t xml:space="preserve">On Demand Online Cyber Security Policy Training </t>
  </si>
  <si>
    <t>FAR Initial</t>
  </si>
  <si>
    <t>FAR Monthly</t>
  </si>
  <si>
    <t>DFARS 252.204-7012 One User</t>
  </si>
  <si>
    <t>DFARS 252.204-7012 One User Monthly Support</t>
  </si>
  <si>
    <t xml:space="preserve">DFARS 252.204-7012 Basic </t>
  </si>
  <si>
    <t>DFARS 252.204-7012 Basic Monthly Support</t>
  </si>
  <si>
    <t>DFARS 252.204-7012 Premium</t>
  </si>
  <si>
    <t>DFARS 252.204-7012 Premium Monthly Support</t>
  </si>
  <si>
    <t>DFARS 252.204-7012 Premium Plus</t>
  </si>
  <si>
    <t>DFARS 252.204-7012 Premium Plus Monthly Support</t>
  </si>
  <si>
    <t>DFARS 252.204-7012 Training seats</t>
  </si>
  <si>
    <t>DFARS Policy Training</t>
  </si>
  <si>
    <t>FARS Policy Training</t>
  </si>
  <si>
    <t>FAR 52.204-21 Training seats</t>
  </si>
  <si>
    <t>DFARS Support Basic</t>
  </si>
  <si>
    <t>DFARS Support Technical</t>
  </si>
  <si>
    <t>DFARS GAP Assessment</t>
  </si>
  <si>
    <t xml:space="preserve">Enterprise 1-100 Site </t>
  </si>
  <si>
    <t>Enterprise 1-100 Site Config</t>
  </si>
  <si>
    <t>ACRMS™-DFARS 252.204-7012 and 7019 Compliance - Single User</t>
  </si>
  <si>
    <r>
      <rPr>
        <b/>
        <sz val="18"/>
        <rFont val="Arial"/>
        <family val="2"/>
      </rPr>
      <t xml:space="preserve">ACRMS™- DFARS 252.204-7012 and 7019 Compliance - From 2 to 25 Users with CUI Access		</t>
    </r>
    <r>
      <rPr>
        <b/>
        <sz val="20"/>
        <rFont val="Arial"/>
        <family val="2"/>
      </rPr>
      <t xml:space="preserve">	</t>
    </r>
    <r>
      <rPr>
        <b/>
        <sz val="12"/>
        <rFont val="Arial"/>
        <family val="2"/>
      </rPr>
      <t xml:space="preserve">						</t>
    </r>
  </si>
  <si>
    <t>Initial SSP</t>
  </si>
  <si>
    <t>Initial Monthly Support</t>
  </si>
  <si>
    <t>Enclave review and                           FIPS 140 UTM Integration</t>
  </si>
  <si>
    <t>Initial System Security Plan (SSP)</t>
  </si>
  <si>
    <t>Initial ACRMS Portal access and Account Provisioning and Task Management System
Deliver Policy Package with video walk through. SSP and POAM upon completion
Initial Kickoff meeting – ACRMS Portal training and roll configurations - up to 2 hours
One hour of consultation (15-minute increments) included in base price
Additional Scheduled Consulting available for $100/hr.</t>
  </si>
  <si>
    <t>One user. One computer. Initial ACRMS Portal access and Account Provisioning and Task Management System
Deliver Custom Tailored 250 page Policy Package. SSP and POAM upon completion.
Initial Kickoff meeting – ACRMS Portal training and roll configurations - up to 1 hour
Two hours of consultation (15-minute increments) included in base price
Additional Scheduled Consulting available for $100/hr.</t>
  </si>
  <si>
    <t>Initial ACRMS Portal access and Account Provisioning and Task Management System
Deliver 550 page Policy Package with video walk through. SSP and POAM upon completion
Initial Kickoff meeting – ACRMS Portal training and roll configurations - up to 2 hours
Two hours of consultation (15-minute increments) included in base price
Additional Scheduled Consulting available for $100/hr.</t>
  </si>
  <si>
    <t>Initial ACRMS Portal access and Account Provisioning and Task Management System
Deliver 550 page Policy Package with video walk through. SSP and POAM upon completion.
Initial Kickoff meeting (ACRMS Portal training and roll configurations) up to 2 hours
Two hours of consultation (15-minute increments) included in base price
Additional Scheduled Consulting available for $100/hr.
Includes 5 Annual Cybersecurity Policy Training license seats
Additional seats $20 per seat
Online access to their current (updated on demand) DoDAM/SPUR  score 
Continuous Notifications and Alerts on changes in regulations (updated policy packages)
3 hours of consulting included delivered in 15-minute increments)
Additional Scheduled Consulting available for $100/hr.</t>
  </si>
  <si>
    <t>Initial ACRMS Portal access and Account Provisioning and Task Management System
Deliver Policy Package with video walk through. SSP and POAM upon completion.
Initial Kickoff meeting (ACRMS Portal training and roll configurations) up to 2 hours
Two hours of consultation (15-minute increments) included in base price
Additional Scheduled Consulting available for $100/hr.
Includes 5 Annual Cybersecurity Policy Training license seats
Additional seats $20 per seat
Online access to their current (updated on demand) DoDAM/SPUR score 
Continuous Notifications and Alerts on changes in regulations (updated policy packages)
5 hours of consulting included delivered in 15-minute increments (outside of monthly meetings)
Additional Scheduled Consulting available for $100/hr.
And Monthly fee reduced to $100 if paid in full year increments
Policy deadlines watch and personal follow up (monthly review includes review for overdue tasks)</t>
  </si>
  <si>
    <t>Initial SSP Monthy</t>
  </si>
  <si>
    <t>On Demand Online Cyber Security Policy Training Package for All Employees</t>
  </si>
  <si>
    <t xml:space="preserve">Enclave review </t>
  </si>
  <si>
    <t>Online safeguards inventory
Initial NIST 800-30 risk assessment
System Security Plan
DoDAM score calculation. 
Requires completed Site Data Form and signed Non-Disclosure Agreement</t>
  </si>
  <si>
    <t>Enclave review: Up to 3 hours of technical support to assist in enclave design, UTM selection, and UTM data integration into the ACRMS risk management system.</t>
  </si>
  <si>
    <t>Monthly on going customer service, technical support and updates. Up to 2 hrs/month. 2 Months free if monthly fee is paid in full year increments</t>
  </si>
  <si>
    <t>Monthly on going customer service, technical support and updates. Upto 2 hrs/month. 2 Months free if monthly fee is paid in full year increments. Includes ACRMS Risk Assessment update and 10 minuted phone updates.</t>
  </si>
  <si>
    <t>Note: Pricing Valid Aug.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</si>
</sst>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1"/>
      <color theme="1"/>
      <name val="Aptos Narrow"/>
      <family val="2"/>
      <scheme val="minor"/>
    </font>
    <font>
      <sz val="11"/>
      <color theme="1"/>
      <name val="Aptos Narrow"/>
      <family val="2"/>
      <scheme val="minor"/>
    </font>
    <font>
      <b/>
      <sz val="11"/>
      <color rgb="FFFA7D00"/>
      <name val="Aptos Narrow"/>
      <family val="2"/>
      <scheme val="minor"/>
    </font>
    <font>
      <b/>
      <sz val="16"/>
      <color theme="1"/>
      <name val="Arial"/>
      <family val="2"/>
    </font>
    <font>
      <sz val="10"/>
      <name val="Arial"/>
      <family val="2"/>
    </font>
    <font>
      <b/>
      <sz val="12"/>
      <name val="Arial"/>
      <family val="2"/>
    </font>
    <font>
      <b/>
      <sz val="12"/>
      <color theme="1"/>
      <name val="Arial"/>
      <family val="2"/>
    </font>
    <font>
      <u/>
      <sz val="11"/>
      <color theme="10"/>
      <name val="Aptos Narrow"/>
      <family val="2"/>
      <scheme val="minor"/>
    </font>
    <font>
      <b/>
      <sz val="9"/>
      <color indexed="81"/>
      <name val="Tahoma"/>
      <family val="2"/>
    </font>
    <font>
      <sz val="9"/>
      <color indexed="81"/>
      <name val="Tahoma"/>
      <family val="2"/>
    </font>
    <font>
      <sz val="11"/>
      <color rgb="FF000000"/>
      <name val="Arial"/>
      <family val="2"/>
    </font>
    <font>
      <b/>
      <u/>
      <sz val="12"/>
      <color theme="10"/>
      <name val="Arial"/>
      <family val="2"/>
    </font>
    <font>
      <b/>
      <sz val="16"/>
      <color rgb="FFFF0000"/>
      <name val="Arial"/>
      <family val="2"/>
    </font>
    <font>
      <b/>
      <sz val="14"/>
      <color theme="1"/>
      <name val="Arial"/>
      <family val="2"/>
    </font>
    <font>
      <b/>
      <sz val="18"/>
      <name val="Arial"/>
      <family val="2"/>
    </font>
    <font>
      <b/>
      <sz val="20"/>
      <name val="Arial"/>
      <family val="2"/>
    </font>
    <font>
      <b/>
      <sz val="11"/>
      <color theme="1"/>
      <name val="Arial"/>
      <family val="2"/>
    </font>
  </fonts>
  <fills count="5">
    <fill>
      <patternFill patternType="none"/>
    </fill>
    <fill>
      <patternFill patternType="gray125"/>
    </fill>
    <fill>
      <patternFill patternType="solid">
        <fgColor rgb="FFF2F2F2"/>
      </patternFill>
    </fill>
    <fill>
      <patternFill patternType="solid">
        <fgColor indexed="9"/>
        <bgColor indexed="64"/>
      </patternFill>
    </fill>
    <fill>
      <patternFill patternType="solid">
        <fgColor theme="0"/>
        <bgColor indexed="64"/>
      </patternFill>
    </fill>
  </fills>
  <borders count="41">
    <border>
      <left/>
      <right/>
      <top/>
      <bottom/>
      <diagonal/>
    </border>
    <border>
      <left style="thin">
        <color rgb="FF7F7F7F"/>
      </left>
      <right style="thin">
        <color rgb="FF7F7F7F"/>
      </right>
      <top style="thin">
        <color rgb="FF7F7F7F"/>
      </top>
      <bottom style="thin">
        <color rgb="FF7F7F7F"/>
      </bottom>
      <diagonal/>
    </border>
    <border>
      <left style="thick">
        <color theme="1"/>
      </left>
      <right style="thick">
        <color theme="1"/>
      </right>
      <top style="thick">
        <color theme="1"/>
      </top>
      <bottom style="thick">
        <color theme="1"/>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indexed="64"/>
      </left>
      <right style="thick">
        <color indexed="64"/>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2" fillId="2" borderId="1" applyNumberFormat="0" applyAlignment="0" applyProtection="0"/>
    <xf numFmtId="0" fontId="4" fillId="0" borderId="0"/>
    <xf numFmtId="0" fontId="7" fillId="0" borderId="0" applyNumberFormat="0" applyFill="0" applyBorder="0" applyAlignment="0" applyProtection="0"/>
  </cellStyleXfs>
  <cellXfs count="228">
    <xf numFmtId="0" fontId="0" fillId="0" borderId="0" xfId="0"/>
    <xf numFmtId="0" fontId="5" fillId="3" borderId="2" xfId="3" applyFont="1" applyFill="1" applyBorder="1" applyAlignment="1" applyProtection="1">
      <alignment horizontal="left" vertical="center" indent="2"/>
      <protection locked="0"/>
    </xf>
    <xf numFmtId="0" fontId="5" fillId="3" borderId="2" xfId="3" applyFont="1" applyFill="1" applyBorder="1" applyAlignment="1" applyProtection="1">
      <alignment vertical="center"/>
      <protection locked="0"/>
    </xf>
    <xf numFmtId="0" fontId="5" fillId="3" borderId="2" xfId="3" applyFont="1" applyFill="1" applyBorder="1" applyAlignment="1" applyProtection="1">
      <alignment horizontal="left" vertical="center" wrapText="1" indent="2"/>
      <protection locked="0"/>
    </xf>
    <xf numFmtId="14" fontId="5" fillId="3" borderId="2" xfId="3" quotePrefix="1" applyNumberFormat="1" applyFont="1" applyFill="1" applyBorder="1" applyAlignment="1" applyProtection="1">
      <alignment horizontal="center" vertical="center"/>
      <protection locked="0"/>
    </xf>
    <xf numFmtId="49" fontId="5" fillId="3" borderId="2" xfId="3" applyNumberFormat="1" applyFont="1" applyFill="1" applyBorder="1" applyAlignment="1" applyProtection="1">
      <alignment horizontal="left" vertical="center"/>
      <protection locked="0"/>
    </xf>
    <xf numFmtId="0" fontId="6" fillId="0" borderId="2" xfId="0" applyFont="1" applyBorder="1" applyAlignment="1" applyProtection="1">
      <alignment horizontal="left" vertical="center" indent="2"/>
      <protection locked="0"/>
    </xf>
    <xf numFmtId="0" fontId="5" fillId="3" borderId="3" xfId="3" applyFont="1" applyFill="1" applyBorder="1" applyAlignment="1" applyProtection="1">
      <alignment horizontal="center" vertical="center"/>
      <protection locked="0"/>
    </xf>
    <xf numFmtId="0" fontId="5" fillId="3" borderId="3" xfId="3" applyFont="1" applyFill="1" applyBorder="1" applyAlignment="1" applyProtection="1">
      <alignment horizontal="center" vertical="center" wrapText="1"/>
      <protection locked="0"/>
    </xf>
    <xf numFmtId="0" fontId="6" fillId="0" borderId="3" xfId="2" applyFont="1" applyFill="1" applyBorder="1" applyAlignment="1" applyProtection="1">
      <alignment horizontal="center" vertical="center" wrapText="1"/>
      <protection locked="0"/>
    </xf>
    <xf numFmtId="44" fontId="5" fillId="3" borderId="3" xfId="1" applyFont="1" applyFill="1" applyBorder="1" applyAlignment="1" applyProtection="1">
      <alignment horizontal="right" vertical="center" wrapText="1" indent="1"/>
      <protection locked="0"/>
    </xf>
    <xf numFmtId="44" fontId="5" fillId="4" borderId="0" xfId="1" applyFont="1" applyFill="1" applyBorder="1" applyAlignment="1">
      <alignment horizontal="right" vertical="center" wrapText="1"/>
    </xf>
    <xf numFmtId="0" fontId="5" fillId="3" borderId="0" xfId="3" applyFont="1" applyFill="1" applyProtection="1">
      <protection locked="0"/>
    </xf>
    <xf numFmtId="0" fontId="10" fillId="0" borderId="0" xfId="0" applyFont="1" applyAlignment="1">
      <alignment horizontal="left" vertical="center" wrapText="1" readingOrder="1"/>
    </xf>
    <xf numFmtId="0" fontId="6" fillId="0" borderId="0" xfId="0" applyFont="1" applyProtection="1">
      <protection locked="0"/>
    </xf>
    <xf numFmtId="0" fontId="6" fillId="0" borderId="0" xfId="0" applyFont="1"/>
    <xf numFmtId="0" fontId="6" fillId="0" borderId="9" xfId="2" applyFont="1" applyFill="1" applyBorder="1" applyAlignment="1" applyProtection="1">
      <alignment horizontal="center" vertical="center" wrapText="1"/>
      <protection locked="0"/>
    </xf>
    <xf numFmtId="44" fontId="5" fillId="3" borderId="17" xfId="3" applyNumberFormat="1" applyFont="1" applyFill="1" applyBorder="1" applyAlignment="1" applyProtection="1">
      <alignment horizontal="center" vertical="center"/>
      <protection locked="0"/>
    </xf>
    <xf numFmtId="0" fontId="6" fillId="0" borderId="17" xfId="0" applyFont="1" applyBorder="1" applyAlignment="1">
      <alignment horizontal="center" vertical="center"/>
    </xf>
    <xf numFmtId="0" fontId="6" fillId="0" borderId="0" xfId="0" applyFont="1" applyAlignment="1">
      <alignment horizontal="left" vertical="center" wrapText="1" indent="2"/>
    </xf>
    <xf numFmtId="44" fontId="5" fillId="4" borderId="18" xfId="1" applyFont="1" applyFill="1" applyBorder="1" applyAlignment="1">
      <alignment horizontal="right" vertical="center" wrapText="1"/>
    </xf>
    <xf numFmtId="0" fontId="5" fillId="3" borderId="9" xfId="3" applyFont="1" applyFill="1" applyBorder="1" applyAlignment="1" applyProtection="1">
      <alignment horizontal="center" vertical="center"/>
      <protection locked="0"/>
    </xf>
    <xf numFmtId="44" fontId="5" fillId="3" borderId="9" xfId="1" applyFont="1" applyFill="1" applyBorder="1" applyAlignment="1" applyProtection="1">
      <alignment horizontal="right" vertical="center" wrapText="1" indent="1"/>
      <protection locked="0"/>
    </xf>
    <xf numFmtId="44" fontId="6" fillId="0" borderId="3" xfId="0" applyNumberFormat="1" applyFont="1" applyBorder="1" applyAlignment="1" applyProtection="1">
      <alignment horizontal="center"/>
      <protection locked="0"/>
    </xf>
    <xf numFmtId="0" fontId="5" fillId="3" borderId="0" xfId="3" applyFont="1" applyFill="1" applyAlignment="1" applyProtection="1">
      <alignment horizontal="center" vertical="center"/>
      <protection locked="0"/>
    </xf>
    <xf numFmtId="0" fontId="5" fillId="3" borderId="0" xfId="3" applyFont="1" applyFill="1" applyAlignment="1" applyProtection="1">
      <alignment horizontal="center" vertical="center" wrapText="1"/>
      <protection locked="0"/>
    </xf>
    <xf numFmtId="0" fontId="5" fillId="4" borderId="6" xfId="3"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horizontal="center" vertical="center"/>
    </xf>
    <xf numFmtId="0" fontId="5" fillId="3" borderId="0" xfId="3" applyFont="1" applyFill="1" applyAlignment="1" applyProtection="1">
      <alignment vertical="center"/>
      <protection locked="0"/>
    </xf>
    <xf numFmtId="14" fontId="5" fillId="3" borderId="0" xfId="3" quotePrefix="1" applyNumberFormat="1" applyFont="1" applyFill="1" applyAlignment="1" applyProtection="1">
      <alignment horizontal="center" vertical="center"/>
      <protection locked="0"/>
    </xf>
    <xf numFmtId="49" fontId="5" fillId="3" borderId="0" xfId="3" applyNumberFormat="1" applyFont="1" applyFill="1" applyAlignment="1" applyProtection="1">
      <alignment horizontal="left" vertical="center"/>
      <protection locked="0"/>
    </xf>
    <xf numFmtId="0" fontId="5" fillId="3" borderId="2" xfId="3" applyFont="1" applyFill="1" applyBorder="1" applyAlignment="1" applyProtection="1">
      <alignment horizontal="left" vertical="center"/>
      <protection locked="0"/>
    </xf>
    <xf numFmtId="0" fontId="6" fillId="0" borderId="0" xfId="0" applyFont="1" applyAlignment="1" applyProtection="1">
      <alignment horizontal="left" vertical="center" indent="2"/>
      <protection locked="0"/>
    </xf>
    <xf numFmtId="0" fontId="11" fillId="3" borderId="0" xfId="4" applyFont="1" applyFill="1" applyBorder="1" applyProtection="1">
      <protection locked="0"/>
    </xf>
    <xf numFmtId="0" fontId="6" fillId="0" borderId="9" xfId="0" applyFont="1" applyBorder="1"/>
    <xf numFmtId="0" fontId="6" fillId="0" borderId="0" xfId="0" applyFont="1" applyAlignment="1">
      <alignment wrapText="1"/>
    </xf>
    <xf numFmtId="0" fontId="6" fillId="0" borderId="0" xfId="0" applyFont="1" applyAlignment="1">
      <alignment horizontal="center" vertical="center" wrapText="1"/>
    </xf>
    <xf numFmtId="0" fontId="6" fillId="0" borderId="3" xfId="0" applyFont="1" applyBorder="1" applyProtection="1">
      <protection locked="0"/>
    </xf>
    <xf numFmtId="0" fontId="3" fillId="0" borderId="5" xfId="0" applyFont="1" applyBorder="1" applyAlignment="1">
      <alignment horizontal="center" vertical="center"/>
    </xf>
    <xf numFmtId="0" fontId="6" fillId="0" borderId="7" xfId="0" applyFont="1" applyBorder="1" applyAlignment="1" applyProtection="1">
      <alignment horizontal="center" vertical="center"/>
      <protection locked="0"/>
    </xf>
    <xf numFmtId="44" fontId="6" fillId="0" borderId="3" xfId="0" applyNumberFormat="1" applyFont="1" applyBorder="1" applyProtection="1">
      <protection locked="0"/>
    </xf>
    <xf numFmtId="44" fontId="6" fillId="0" borderId="3" xfId="0" applyNumberFormat="1" applyFont="1" applyBorder="1"/>
    <xf numFmtId="0" fontId="6" fillId="0" borderId="5" xfId="0" applyFont="1" applyBorder="1"/>
    <xf numFmtId="0" fontId="6" fillId="0" borderId="7" xfId="0" applyFont="1" applyBorder="1"/>
    <xf numFmtId="0" fontId="6" fillId="0" borderId="3" xfId="0" applyFont="1" applyBorder="1"/>
    <xf numFmtId="0" fontId="6" fillId="0" borderId="7" xfId="0" applyFont="1" applyBorder="1" applyAlignment="1">
      <alignment horizontal="right" vertical="center" wrapText="1" indent="1"/>
    </xf>
    <xf numFmtId="44" fontId="6" fillId="0" borderId="3" xfId="0" applyNumberFormat="1" applyFont="1" applyBorder="1" applyAlignment="1">
      <alignment horizontal="left" vertical="center"/>
    </xf>
    <xf numFmtId="44" fontId="5" fillId="4" borderId="0" xfId="1" applyFont="1" applyFill="1" applyAlignment="1" applyProtection="1">
      <alignment horizontal="right" vertical="center"/>
      <protection locked="0"/>
    </xf>
    <xf numFmtId="0" fontId="6" fillId="0" borderId="0" xfId="0" applyFont="1" applyAlignment="1" applyProtection="1">
      <alignment horizontal="center" vertical="center" wrapText="1"/>
      <protection locked="0"/>
    </xf>
    <xf numFmtId="44" fontId="5" fillId="3" borderId="13" xfId="1" applyFont="1" applyFill="1" applyBorder="1" applyAlignment="1" applyProtection="1">
      <alignment horizontal="right" vertical="center" wrapText="1" indent="1"/>
      <protection locked="0"/>
    </xf>
    <xf numFmtId="44" fontId="6" fillId="0" borderId="7" xfId="0" applyNumberFormat="1" applyFont="1" applyBorder="1" applyProtection="1">
      <protection locked="0"/>
    </xf>
    <xf numFmtId="44" fontId="5" fillId="4" borderId="19" xfId="1" applyFont="1" applyFill="1" applyBorder="1" applyAlignment="1">
      <alignment horizontal="right" vertical="center" wrapText="1"/>
    </xf>
    <xf numFmtId="0" fontId="3" fillId="0" borderId="13" xfId="0" applyFont="1" applyBorder="1" applyAlignment="1">
      <alignment horizontal="left" vertical="center"/>
    </xf>
    <xf numFmtId="0" fontId="3" fillId="0" borderId="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44" fontId="5" fillId="3" borderId="20" xfId="3" applyNumberFormat="1" applyFont="1" applyFill="1" applyBorder="1" applyAlignment="1" applyProtection="1">
      <alignment horizontal="center" vertical="center"/>
      <protection locked="0"/>
    </xf>
    <xf numFmtId="44" fontId="5" fillId="4" borderId="21" xfId="1" applyFont="1" applyFill="1" applyBorder="1" applyAlignment="1">
      <alignment horizontal="right" vertical="center" wrapText="1"/>
    </xf>
    <xf numFmtId="0" fontId="6" fillId="0" borderId="7" xfId="0" applyFont="1" applyBorder="1" applyProtection="1">
      <protection locked="0"/>
    </xf>
    <xf numFmtId="49" fontId="3" fillId="0" borderId="12" xfId="0" applyNumberFormat="1" applyFont="1" applyBorder="1" applyAlignment="1">
      <alignment horizontal="left" vertical="center"/>
    </xf>
    <xf numFmtId="44" fontId="6" fillId="0" borderId="9" xfId="0" applyNumberFormat="1" applyFont="1" applyBorder="1" applyAlignment="1">
      <alignment horizontal="left" vertical="center"/>
    </xf>
    <xf numFmtId="0" fontId="5" fillId="3" borderId="2" xfId="3" applyFont="1" applyFill="1" applyBorder="1" applyAlignment="1" applyProtection="1">
      <alignment horizontal="left" vertical="center" wrapText="1"/>
      <protection locked="0"/>
    </xf>
    <xf numFmtId="49" fontId="5" fillId="3" borderId="2" xfId="3" applyNumberFormat="1" applyFont="1" applyFill="1" applyBorder="1" applyAlignment="1" applyProtection="1">
      <alignment horizontal="left" vertical="center" wrapText="1"/>
      <protection locked="0"/>
    </xf>
    <xf numFmtId="49" fontId="5" fillId="3" borderId="22" xfId="3" applyNumberFormat="1" applyFont="1" applyFill="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14" fontId="5" fillId="3" borderId="2" xfId="3" quotePrefix="1" applyNumberFormat="1" applyFont="1" applyFill="1" applyBorder="1" applyAlignment="1" applyProtection="1">
      <alignment horizontal="left" vertical="center"/>
      <protection locked="0"/>
    </xf>
    <xf numFmtId="0" fontId="11" fillId="3" borderId="0" xfId="4" applyFont="1" applyFill="1" applyBorder="1" applyAlignment="1" applyProtection="1">
      <alignment horizontal="left" vertical="center"/>
      <protection locked="0"/>
    </xf>
    <xf numFmtId="44" fontId="5" fillId="4" borderId="0" xfId="1" applyFont="1" applyFill="1" applyBorder="1" applyAlignment="1">
      <alignment horizontal="left" vertical="center" wrapText="1"/>
    </xf>
    <xf numFmtId="0" fontId="6" fillId="0" borderId="25"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49" fontId="6" fillId="0" borderId="26" xfId="0" applyNumberFormat="1" applyFont="1" applyBorder="1" applyAlignment="1" applyProtection="1">
      <alignment horizontal="left" vertical="center"/>
      <protection locked="0"/>
    </xf>
    <xf numFmtId="0" fontId="6" fillId="0" borderId="26" xfId="0" applyFont="1" applyBorder="1" applyAlignment="1">
      <alignment horizontal="left" vertical="center"/>
    </xf>
    <xf numFmtId="0" fontId="6" fillId="0" borderId="27"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49" fontId="6" fillId="0" borderId="0" xfId="0" applyNumberFormat="1" applyFont="1" applyAlignment="1" applyProtection="1">
      <alignment horizontal="left" vertical="center"/>
      <protection locked="0"/>
    </xf>
    <xf numFmtId="0" fontId="6" fillId="0" borderId="0" xfId="0" applyFont="1" applyAlignment="1">
      <alignment horizontal="left" vertical="center"/>
    </xf>
    <xf numFmtId="0" fontId="5" fillId="3" borderId="0" xfId="3" applyFont="1" applyFill="1" applyAlignment="1" applyProtection="1">
      <alignment horizontal="left" vertical="center"/>
      <protection locked="0"/>
    </xf>
    <xf numFmtId="14" fontId="5" fillId="3" borderId="0" xfId="3" quotePrefix="1" applyNumberFormat="1" applyFont="1" applyFill="1" applyAlignment="1" applyProtection="1">
      <alignment horizontal="left" vertical="center"/>
      <protection locked="0"/>
    </xf>
    <xf numFmtId="0" fontId="6" fillId="0" borderId="0" xfId="0" applyFont="1" applyAlignment="1">
      <alignment horizontal="left" vertical="center" wrapText="1"/>
    </xf>
    <xf numFmtId="0" fontId="16" fillId="0" borderId="0" xfId="0" applyFont="1" applyAlignment="1">
      <alignment horizontal="left" vertical="center" wrapText="1"/>
    </xf>
    <xf numFmtId="0" fontId="5" fillId="3" borderId="0" xfId="3" applyFont="1" applyFill="1" applyAlignment="1" applyProtection="1">
      <alignment horizontal="left" vertical="center" wrapText="1"/>
      <protection locked="0"/>
    </xf>
    <xf numFmtId="44" fontId="5" fillId="4" borderId="0" xfId="1" applyFont="1" applyFill="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49" fontId="6" fillId="0" borderId="0" xfId="0" applyNumberFormat="1" applyFont="1" applyAlignment="1" applyProtection="1">
      <alignment horizontal="left" vertical="center" wrapText="1"/>
      <protection locked="0"/>
    </xf>
    <xf numFmtId="0" fontId="6" fillId="0" borderId="27" xfId="0" applyFont="1" applyBorder="1" applyAlignment="1">
      <alignment horizontal="left" vertical="center"/>
    </xf>
    <xf numFmtId="49" fontId="6" fillId="0" borderId="0" xfId="0" applyNumberFormat="1" applyFont="1" applyAlignment="1">
      <alignment horizontal="left" vertical="center"/>
    </xf>
    <xf numFmtId="0" fontId="6" fillId="0" borderId="28" xfId="0" applyFont="1" applyBorder="1" applyAlignment="1">
      <alignment horizontal="left" vertical="center"/>
    </xf>
    <xf numFmtId="0" fontId="5" fillId="3" borderId="28" xfId="3" applyFont="1" applyFill="1" applyBorder="1" applyAlignment="1" applyProtection="1">
      <alignment horizontal="left" vertical="center"/>
      <protection locked="0"/>
    </xf>
    <xf numFmtId="0" fontId="5" fillId="3" borderId="28" xfId="3" applyFont="1" applyFill="1" applyBorder="1" applyAlignment="1" applyProtection="1">
      <alignment horizontal="left" vertical="center" wrapText="1"/>
      <protection locked="0"/>
    </xf>
    <xf numFmtId="49" fontId="5" fillId="3" borderId="28" xfId="3" applyNumberFormat="1" applyFont="1" applyFill="1" applyBorder="1" applyAlignment="1" applyProtection="1">
      <alignment horizontal="left" vertical="center" wrapText="1"/>
      <protection locked="0"/>
    </xf>
    <xf numFmtId="0" fontId="16" fillId="0" borderId="28" xfId="0" applyFont="1" applyBorder="1" applyAlignment="1">
      <alignment horizontal="left" vertical="center" wrapText="1"/>
    </xf>
    <xf numFmtId="0" fontId="3" fillId="0" borderId="28" xfId="0" applyFont="1" applyBorder="1" applyAlignment="1">
      <alignment horizontal="left" vertical="center"/>
    </xf>
    <xf numFmtId="0" fontId="6" fillId="0" borderId="28" xfId="0" applyFont="1" applyBorder="1" applyAlignment="1">
      <alignment horizontal="left" vertical="center" wrapText="1"/>
    </xf>
    <xf numFmtId="49" fontId="6" fillId="0" borderId="28" xfId="0" applyNumberFormat="1" applyFont="1" applyBorder="1" applyAlignment="1">
      <alignment horizontal="left" vertical="center"/>
    </xf>
    <xf numFmtId="44" fontId="5" fillId="3" borderId="28" xfId="1" applyFont="1" applyFill="1" applyBorder="1" applyAlignment="1" applyProtection="1">
      <alignment horizontal="left" vertical="center" wrapText="1"/>
      <protection locked="0"/>
    </xf>
    <xf numFmtId="0" fontId="6" fillId="0" borderId="28" xfId="2" applyFont="1" applyFill="1" applyBorder="1" applyAlignment="1" applyProtection="1">
      <alignment horizontal="left" vertical="center" wrapText="1"/>
      <protection locked="0"/>
    </xf>
    <xf numFmtId="49" fontId="6" fillId="0" borderId="28" xfId="0" applyNumberFormat="1" applyFont="1" applyBorder="1" applyAlignment="1">
      <alignment horizontal="left" vertical="center" wrapText="1"/>
    </xf>
    <xf numFmtId="44" fontId="6" fillId="0" borderId="28" xfId="0" applyNumberFormat="1" applyFont="1" applyBorder="1" applyAlignment="1">
      <alignment horizontal="left" vertical="center"/>
    </xf>
    <xf numFmtId="164" fontId="5" fillId="3" borderId="28" xfId="1" applyNumberFormat="1" applyFont="1" applyFill="1" applyBorder="1" applyAlignment="1" applyProtection="1">
      <alignment horizontal="left" vertical="center" wrapText="1"/>
      <protection locked="0"/>
    </xf>
    <xf numFmtId="0" fontId="3" fillId="0" borderId="11" xfId="0" applyFont="1" applyBorder="1" applyAlignment="1">
      <alignment horizontal="left" vertical="center"/>
    </xf>
    <xf numFmtId="0" fontId="3" fillId="0" borderId="12" xfId="0" applyFont="1" applyBorder="1" applyAlignment="1">
      <alignment horizontal="left" vertical="center"/>
    </xf>
    <xf numFmtId="44" fontId="5" fillId="3" borderId="13" xfId="1" applyFont="1" applyFill="1" applyBorder="1" applyAlignment="1" applyProtection="1">
      <alignment horizontal="left" vertical="center" wrapText="1"/>
      <protection locked="0"/>
    </xf>
    <xf numFmtId="0" fontId="6" fillId="0" borderId="29" xfId="0" applyFont="1" applyBorder="1" applyAlignment="1" applyProtection="1">
      <alignment horizontal="left" vertical="center"/>
      <protection locked="0"/>
    </xf>
    <xf numFmtId="0" fontId="6" fillId="0" borderId="30" xfId="0" applyFont="1" applyBorder="1" applyAlignment="1">
      <alignment horizontal="left" vertical="center"/>
    </xf>
    <xf numFmtId="49" fontId="6" fillId="0" borderId="30" xfId="0" applyNumberFormat="1" applyFont="1" applyBorder="1" applyAlignment="1">
      <alignment horizontal="left" vertical="center"/>
    </xf>
    <xf numFmtId="0" fontId="6" fillId="0" borderId="30" xfId="0" applyFont="1" applyBorder="1" applyAlignment="1">
      <alignment horizontal="left" vertical="center" wrapText="1"/>
    </xf>
    <xf numFmtId="44" fontId="5" fillId="3" borderId="30" xfId="3" applyNumberFormat="1" applyFont="1" applyFill="1" applyBorder="1" applyAlignment="1" applyProtection="1">
      <alignment horizontal="left" vertical="center"/>
      <protection locked="0"/>
    </xf>
    <xf numFmtId="44" fontId="5" fillId="4" borderId="31" xfId="1" applyFont="1" applyFill="1" applyBorder="1" applyAlignment="1">
      <alignment horizontal="left" vertical="center" wrapText="1"/>
    </xf>
    <xf numFmtId="0" fontId="6" fillId="0" borderId="32" xfId="0" applyFont="1" applyBorder="1" applyAlignment="1" applyProtection="1">
      <alignment horizontal="left" vertical="center"/>
      <protection locked="0"/>
    </xf>
    <xf numFmtId="44" fontId="5" fillId="4" borderId="33" xfId="1" applyFont="1" applyFill="1" applyBorder="1" applyAlignment="1">
      <alignment horizontal="left" vertical="center" wrapText="1"/>
    </xf>
    <xf numFmtId="0" fontId="6" fillId="0" borderId="33" xfId="0" applyFont="1" applyBorder="1" applyAlignment="1">
      <alignment horizontal="left" vertical="center"/>
    </xf>
    <xf numFmtId="0" fontId="16" fillId="0" borderId="33" xfId="0" applyFont="1" applyBorder="1" applyAlignment="1">
      <alignment horizontal="left" vertical="center" wrapText="1"/>
    </xf>
    <xf numFmtId="0" fontId="6" fillId="0" borderId="34" xfId="0" applyFont="1" applyBorder="1" applyAlignment="1" applyProtection="1">
      <alignment horizontal="left" vertical="center"/>
      <protection locked="0"/>
    </xf>
    <xf numFmtId="0" fontId="5" fillId="3" borderId="35" xfId="3" applyFont="1" applyFill="1" applyBorder="1" applyAlignment="1" applyProtection="1">
      <alignment horizontal="left" vertical="center"/>
      <protection locked="0"/>
    </xf>
    <xf numFmtId="49" fontId="5" fillId="3" borderId="35" xfId="3" applyNumberFormat="1" applyFont="1" applyFill="1" applyBorder="1" applyAlignment="1" applyProtection="1">
      <alignment horizontal="left" vertical="center" wrapText="1"/>
      <protection locked="0"/>
    </xf>
    <xf numFmtId="0" fontId="5" fillId="3" borderId="35" xfId="3" applyFont="1" applyFill="1" applyBorder="1" applyAlignment="1" applyProtection="1">
      <alignment horizontal="left" vertical="center" wrapText="1"/>
      <protection locked="0"/>
    </xf>
    <xf numFmtId="164" fontId="5" fillId="3" borderId="35" xfId="1" applyNumberFormat="1" applyFont="1" applyFill="1" applyBorder="1" applyAlignment="1" applyProtection="1">
      <alignment horizontal="left" vertical="center" wrapText="1"/>
      <protection locked="0"/>
    </xf>
    <xf numFmtId="44" fontId="5" fillId="4" borderId="36" xfId="1" applyFont="1" applyFill="1" applyBorder="1" applyAlignment="1">
      <alignment horizontal="left" vertical="center" wrapText="1"/>
    </xf>
    <xf numFmtId="0" fontId="6" fillId="0" borderId="2" xfId="0" applyFont="1" applyBorder="1" applyAlignment="1" applyProtection="1">
      <alignment horizontal="left" vertical="center"/>
      <protection locked="0"/>
    </xf>
    <xf numFmtId="0" fontId="6" fillId="0" borderId="28" xfId="0" applyFont="1" applyBorder="1" applyAlignment="1">
      <alignment horizontal="left" vertical="center" wrapText="1"/>
    </xf>
    <xf numFmtId="0" fontId="6" fillId="0" borderId="2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0" xfId="0" applyFont="1" applyAlignment="1">
      <alignment horizontal="left" vertical="center"/>
    </xf>
    <xf numFmtId="0" fontId="5" fillId="3" borderId="2" xfId="3" applyFont="1" applyFill="1" applyBorder="1" applyAlignment="1" applyProtection="1">
      <alignment horizontal="left" vertical="center"/>
      <protection locked="0"/>
    </xf>
    <xf numFmtId="0" fontId="6" fillId="0" borderId="2" xfId="0" applyFont="1" applyBorder="1" applyAlignment="1">
      <alignment horizontal="left" vertical="center"/>
    </xf>
    <xf numFmtId="49" fontId="5" fillId="3" borderId="2" xfId="3" applyNumberFormat="1"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5" fillId="3" borderId="15" xfId="3" applyFont="1" applyFill="1" applyBorder="1" applyAlignment="1" applyProtection="1">
      <alignment horizontal="left" vertical="center"/>
      <protection locked="0"/>
    </xf>
    <xf numFmtId="0" fontId="6" fillId="0" borderId="16" xfId="0" applyFont="1" applyBorder="1" applyAlignment="1">
      <alignment horizontal="left" vertical="center"/>
    </xf>
    <xf numFmtId="0" fontId="6" fillId="0" borderId="30" xfId="0" applyFont="1" applyBorder="1" applyAlignment="1">
      <alignment horizontal="left" vertical="center" wrapText="1"/>
    </xf>
    <xf numFmtId="0" fontId="5" fillId="0" borderId="28" xfId="0" applyFont="1" applyBorder="1" applyAlignment="1">
      <alignment horizontal="left" vertical="center" wrapText="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40" xfId="0" applyFont="1" applyBorder="1" applyAlignment="1">
      <alignment horizontal="left" vertical="center"/>
    </xf>
    <xf numFmtId="49" fontId="5" fillId="3" borderId="22" xfId="3" applyNumberFormat="1" applyFont="1" applyFill="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16" fillId="0" borderId="24" xfId="0" applyFont="1" applyBorder="1" applyAlignment="1">
      <alignment horizontal="left" vertical="center"/>
    </xf>
    <xf numFmtId="49" fontId="5" fillId="3" borderId="6" xfId="3" applyNumberFormat="1" applyFont="1" applyFill="1" applyBorder="1" applyAlignment="1" applyProtection="1">
      <alignment horizontal="left" vertical="center"/>
      <protection locked="0"/>
    </xf>
    <xf numFmtId="49" fontId="6" fillId="0" borderId="9" xfId="0" applyNumberFormat="1" applyFont="1" applyBorder="1" applyAlignment="1">
      <alignment horizontal="left" vertical="center"/>
    </xf>
    <xf numFmtId="49" fontId="5" fillId="3" borderId="2" xfId="3" applyNumberFormat="1" applyFont="1" applyFill="1" applyBorder="1" applyAlignment="1" applyProtection="1">
      <alignment horizontal="left" vertical="center"/>
      <protection locked="0"/>
    </xf>
    <xf numFmtId="0" fontId="11" fillId="3" borderId="2" xfId="4" applyFont="1" applyFill="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5" fillId="3" borderId="6" xfId="3" applyFont="1" applyFill="1" applyBorder="1" applyAlignment="1" applyProtection="1">
      <alignment horizontal="left" vertical="center"/>
      <protection locked="0"/>
    </xf>
    <xf numFmtId="0" fontId="6" fillId="0" borderId="9" xfId="0" applyFont="1" applyBorder="1" applyAlignment="1">
      <alignment horizontal="left" vertical="center"/>
    </xf>
    <xf numFmtId="0" fontId="5" fillId="3" borderId="11" xfId="3" applyFont="1" applyFill="1" applyBorder="1" applyAlignment="1" applyProtection="1">
      <alignment horizontal="left" vertical="center"/>
      <protection locked="0"/>
    </xf>
    <xf numFmtId="0" fontId="6" fillId="0" borderId="12" xfId="0" applyFont="1" applyBorder="1" applyAlignment="1">
      <alignment horizontal="left" vertical="center"/>
    </xf>
    <xf numFmtId="0" fontId="6" fillId="0" borderId="8" xfId="0" applyFont="1" applyBorder="1" applyAlignment="1">
      <alignment horizontal="left" vertical="center"/>
    </xf>
    <xf numFmtId="0" fontId="6" fillId="0" borderId="13" xfId="0" applyFont="1" applyBorder="1" applyAlignment="1">
      <alignment horizontal="left" vertical="center"/>
    </xf>
    <xf numFmtId="0" fontId="6" fillId="0" borderId="4" xfId="0" applyFont="1" applyBorder="1" applyAlignment="1">
      <alignment horizontal="left" vertical="center"/>
    </xf>
    <xf numFmtId="0" fontId="6" fillId="0" borderId="14" xfId="0" applyFont="1" applyBorder="1" applyAlignment="1">
      <alignment horizontal="left" vertical="center"/>
    </xf>
    <xf numFmtId="0" fontId="5" fillId="3" borderId="11" xfId="3" applyFont="1" applyFill="1" applyBorder="1" applyAlignment="1" applyProtection="1">
      <alignment horizontal="left" vertical="center" wrapText="1"/>
      <protection locked="0"/>
    </xf>
    <xf numFmtId="0" fontId="16" fillId="0" borderId="13" xfId="0" applyFont="1" applyBorder="1" applyAlignment="1">
      <alignment horizontal="left" vertical="center" wrapText="1"/>
    </xf>
    <xf numFmtId="0" fontId="5" fillId="4" borderId="6" xfId="3" applyFont="1" applyFill="1" applyBorder="1" applyAlignment="1" applyProtection="1">
      <alignment horizontal="left" vertical="center"/>
      <protection locked="0"/>
    </xf>
    <xf numFmtId="0" fontId="16" fillId="0" borderId="9" xfId="0" applyFont="1" applyBorder="1" applyAlignment="1">
      <alignment horizontal="left" vertical="center"/>
    </xf>
    <xf numFmtId="0" fontId="6" fillId="0" borderId="0" xfId="0" applyFont="1" applyAlignment="1" applyProtection="1">
      <alignment horizontal="left" vertical="center" wrapText="1"/>
      <protection locked="0"/>
    </xf>
    <xf numFmtId="0" fontId="16" fillId="0" borderId="0" xfId="0" applyFont="1" applyAlignment="1">
      <alignment horizontal="left" vertical="center" wrapText="1"/>
    </xf>
    <xf numFmtId="0" fontId="16" fillId="0" borderId="28" xfId="0" applyFont="1" applyBorder="1" applyAlignment="1">
      <alignment horizontal="left" vertical="center" wrapText="1"/>
    </xf>
    <xf numFmtId="0" fontId="6" fillId="0" borderId="35" xfId="0" applyFont="1" applyBorder="1" applyAlignment="1">
      <alignment horizontal="left" vertical="center" wrapText="1"/>
    </xf>
    <xf numFmtId="0" fontId="6" fillId="0" borderId="4" xfId="0" applyFont="1" applyBorder="1" applyAlignment="1" applyProtection="1">
      <alignment horizontal="left" vertical="center" wrapText="1"/>
      <protection locked="0"/>
    </xf>
    <xf numFmtId="0" fontId="6" fillId="0" borderId="4" xfId="0" applyFont="1" applyBorder="1" applyAlignment="1">
      <alignment horizontal="left" vertical="center" wrapTex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49" fontId="6" fillId="0" borderId="28" xfId="0" applyNumberFormat="1" applyFont="1" applyBorder="1" applyAlignment="1">
      <alignment horizontal="left" vertical="center" wrapText="1"/>
    </xf>
    <xf numFmtId="0" fontId="6" fillId="0" borderId="0" xfId="0" applyFont="1" applyAlignment="1" applyProtection="1">
      <alignment horizontal="center"/>
      <protection locked="0"/>
    </xf>
    <xf numFmtId="0" fontId="6" fillId="0" borderId="0" xfId="0" applyFont="1" applyAlignment="1">
      <alignment horizontal="center"/>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5" fillId="3" borderId="2" xfId="3" applyFont="1" applyFill="1" applyBorder="1" applyAlignment="1" applyProtection="1">
      <alignment vertical="center"/>
      <protection locked="0"/>
    </xf>
    <xf numFmtId="0" fontId="6" fillId="0" borderId="2" xfId="0" applyFont="1" applyBorder="1" applyAlignment="1">
      <alignment vertical="center"/>
    </xf>
    <xf numFmtId="49" fontId="5" fillId="3" borderId="2" xfId="3" applyNumberFormat="1" applyFont="1" applyFill="1" applyBorder="1" applyAlignment="1" applyProtection="1">
      <alignment wrapText="1"/>
      <protection locked="0"/>
    </xf>
    <xf numFmtId="0" fontId="6" fillId="0" borderId="2" xfId="0" applyFont="1" applyBorder="1" applyAlignment="1" applyProtection="1">
      <alignment wrapText="1"/>
      <protection locked="0"/>
    </xf>
    <xf numFmtId="0" fontId="6" fillId="0" borderId="2" xfId="0" applyFont="1" applyBorder="1" applyAlignment="1" applyProtection="1">
      <alignment vertical="center"/>
      <protection locked="0"/>
    </xf>
    <xf numFmtId="0" fontId="6" fillId="0" borderId="2" xfId="0" applyFont="1" applyBorder="1" applyProtection="1">
      <protection locked="0"/>
    </xf>
    <xf numFmtId="0" fontId="6" fillId="0" borderId="2" xfId="0" applyFont="1" applyBorder="1"/>
    <xf numFmtId="49" fontId="5" fillId="3" borderId="2" xfId="3" applyNumberFormat="1" applyFont="1" applyFill="1" applyBorder="1" applyAlignment="1" applyProtection="1">
      <alignment horizontal="left" wrapText="1"/>
      <protection locked="0"/>
    </xf>
    <xf numFmtId="0" fontId="6" fillId="0" borderId="2" xfId="0" applyFont="1" applyBorder="1" applyAlignment="1" applyProtection="1">
      <alignment horizontal="left" wrapText="1"/>
      <protection locked="0"/>
    </xf>
    <xf numFmtId="0" fontId="5" fillId="3" borderId="2" xfId="3" applyFont="1" applyFill="1" applyBorder="1" applyAlignment="1" applyProtection="1">
      <alignment horizontal="center"/>
      <protection locked="0"/>
    </xf>
    <xf numFmtId="0" fontId="6" fillId="0" borderId="3" xfId="0" applyFont="1" applyBorder="1" applyAlignment="1">
      <alignment horizontal="left" vertical="center" wrapText="1" indent="2"/>
    </xf>
    <xf numFmtId="0" fontId="6" fillId="0" borderId="0" xfId="0" applyFont="1" applyProtection="1">
      <protection locked="0"/>
    </xf>
    <xf numFmtId="0" fontId="6" fillId="0" borderId="0" xfId="0" applyFont="1"/>
    <xf numFmtId="0" fontId="6" fillId="0" borderId="4" xfId="0" applyFont="1" applyBorder="1" applyAlignment="1" applyProtection="1">
      <alignment wrapText="1"/>
      <protection locked="0"/>
    </xf>
    <xf numFmtId="0" fontId="6" fillId="0" borderId="4" xfId="0" applyFont="1" applyBorder="1" applyAlignment="1">
      <alignment wrapText="1"/>
    </xf>
    <xf numFmtId="0" fontId="6" fillId="0" borderId="0" xfId="0" applyFont="1" applyAlignment="1" applyProtection="1">
      <alignment horizontal="center" vertical="top" wrapText="1"/>
      <protection locked="0"/>
    </xf>
    <xf numFmtId="44" fontId="5" fillId="3" borderId="10" xfId="1" applyFont="1" applyFill="1" applyBorder="1" applyAlignment="1" applyProtection="1">
      <alignment horizontal="right" vertical="center" wrapText="1" indent="1"/>
      <protection locked="0"/>
    </xf>
    <xf numFmtId="0" fontId="6" fillId="0" borderId="7" xfId="0" applyFont="1" applyBorder="1" applyAlignment="1">
      <alignment horizontal="right" vertical="center" wrapText="1" indent="1"/>
    </xf>
    <xf numFmtId="0" fontId="5" fillId="3" borderId="15" xfId="3" applyFont="1" applyFill="1" applyBorder="1" applyAlignment="1" applyProtection="1">
      <alignment horizontal="center" vertical="center"/>
      <protection locked="0"/>
    </xf>
    <xf numFmtId="0" fontId="6" fillId="0" borderId="16" xfId="0" applyFont="1" applyBorder="1" applyAlignment="1">
      <alignment horizontal="center"/>
    </xf>
    <xf numFmtId="0" fontId="6" fillId="0" borderId="16" xfId="0" applyFont="1" applyBorder="1" applyAlignment="1">
      <alignment horizontal="center" vertical="center"/>
    </xf>
    <xf numFmtId="0" fontId="5" fillId="0" borderId="9" xfId="0" applyFont="1" applyBorder="1" applyAlignment="1">
      <alignment horizontal="left" vertical="center" wrapText="1" indent="2"/>
    </xf>
    <xf numFmtId="0" fontId="6" fillId="0" borderId="9" xfId="0" applyFont="1" applyBorder="1" applyAlignment="1">
      <alignment horizontal="left" vertical="center" wrapText="1" indent="2"/>
    </xf>
    <xf numFmtId="0" fontId="6" fillId="0" borderId="2" xfId="0" applyFont="1" applyBorder="1" applyAlignment="1" applyProtection="1">
      <alignment horizontal="left"/>
      <protection locked="0"/>
    </xf>
    <xf numFmtId="0" fontId="6" fillId="0" borderId="2" xfId="0" applyFont="1" applyBorder="1" applyAlignment="1">
      <alignment horizontal="left"/>
    </xf>
    <xf numFmtId="49" fontId="5" fillId="3" borderId="2" xfId="3" applyNumberFormat="1" applyFont="1" applyFill="1" applyBorder="1" applyProtection="1">
      <protection locked="0"/>
    </xf>
    <xf numFmtId="0" fontId="11" fillId="3" borderId="2" xfId="4" applyFont="1" applyFill="1" applyBorder="1" applyProtection="1">
      <protection locked="0"/>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12" fillId="0" borderId="0" xfId="0" applyFont="1" applyAlignment="1" applyProtection="1">
      <alignment horizontal="center" vertical="center"/>
      <protection locked="0"/>
    </xf>
    <xf numFmtId="0" fontId="6" fillId="0" borderId="5" xfId="0" applyFont="1" applyBorder="1" applyAlignment="1">
      <alignment horizontal="left" vertical="center" wrapText="1" indent="2"/>
    </xf>
    <xf numFmtId="0" fontId="5" fillId="3" borderId="6" xfId="3" applyFont="1" applyFill="1" applyBorder="1" applyAlignment="1" applyProtection="1">
      <alignment horizontal="center" vertical="center"/>
      <protection locked="0"/>
    </xf>
    <xf numFmtId="0" fontId="6" fillId="0" borderId="9" xfId="0" applyFont="1" applyBorder="1" applyAlignment="1">
      <alignment horizontal="center" vertical="center"/>
    </xf>
    <xf numFmtId="0" fontId="5" fillId="3" borderId="11" xfId="3" applyFont="1" applyFill="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3" fillId="0" borderId="10" xfId="0" applyFont="1" applyBorder="1" applyAlignment="1">
      <alignment horizontal="left" vertical="center"/>
    </xf>
    <xf numFmtId="0" fontId="3" fillId="0" borderId="5" xfId="0" applyFont="1" applyBorder="1" applyAlignment="1">
      <alignment horizontal="left"/>
    </xf>
    <xf numFmtId="0" fontId="3" fillId="0" borderId="7" xfId="0" applyFont="1" applyBorder="1" applyAlignment="1">
      <alignment horizontal="left"/>
    </xf>
    <xf numFmtId="0" fontId="5" fillId="4" borderId="6" xfId="3" applyFont="1" applyFill="1" applyBorder="1" applyAlignment="1" applyProtection="1">
      <alignment horizontal="center" vertical="center"/>
      <protection locked="0"/>
    </xf>
    <xf numFmtId="0" fontId="6" fillId="0" borderId="9" xfId="0" applyFont="1" applyBorder="1"/>
    <xf numFmtId="0" fontId="5" fillId="3" borderId="10" xfId="3" applyFont="1" applyFill="1" applyBorder="1" applyAlignment="1" applyProtection="1">
      <alignment horizontal="center" vertical="center" wrapText="1"/>
      <protection locked="0"/>
    </xf>
    <xf numFmtId="0" fontId="6" fillId="0" borderId="5" xfId="0" applyFont="1" applyBorder="1"/>
    <xf numFmtId="0" fontId="6" fillId="0" borderId="10" xfId="0" applyFont="1" applyBorder="1" applyAlignment="1">
      <alignment horizontal="left" vertical="center" wrapText="1" indent="2"/>
    </xf>
    <xf numFmtId="0" fontId="6" fillId="0" borderId="7" xfId="0" applyFont="1" applyBorder="1" applyAlignment="1">
      <alignment horizontal="left" vertical="center" wrapText="1" indent="2"/>
    </xf>
    <xf numFmtId="0" fontId="5" fillId="3" borderId="11" xfId="3" applyFont="1" applyFill="1" applyBorder="1" applyAlignment="1" applyProtection="1">
      <alignment horizontal="center" vertical="center" wrapText="1"/>
      <protection locked="0"/>
    </xf>
    <xf numFmtId="0" fontId="0" fillId="0" borderId="13" xfId="0"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0" xfId="0" applyFont="1" applyAlignment="1">
      <alignment horizontal="left" vertical="top" wrapText="1" readingOrder="1"/>
    </xf>
    <xf numFmtId="0" fontId="0" fillId="0" borderId="0" xfId="0" applyAlignment="1">
      <alignment horizontal="left" vertical="top" wrapText="1" readingOrder="1"/>
    </xf>
  </cellXfs>
  <cellStyles count="5">
    <cellStyle name="Calculation" xfId="2" builtinId="22"/>
    <cellStyle name="Currency" xfId="1" builtinId="4"/>
    <cellStyle name="Hyperlink" xfId="4" builtinId="8"/>
    <cellStyle name="Normal" xfId="0" builtinId="0"/>
    <cellStyle name="Normal_Proposal Template1.xls" xfId="3" xr:uid="{CEB4741E-A940-4B23-881D-5EF0B98E36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107951</xdr:colOff>
      <xdr:row>0</xdr:row>
      <xdr:rowOff>124279</xdr:rowOff>
    </xdr:from>
    <xdr:to>
      <xdr:col>1</xdr:col>
      <xdr:colOff>843643</xdr:colOff>
      <xdr:row>2</xdr:row>
      <xdr:rowOff>203201</xdr:rowOff>
    </xdr:to>
    <xdr:pic>
      <xdr:nvPicPr>
        <xdr:cNvPr id="2" name="Picture 1" descr="acr2_logoLg.png">
          <a:extLst>
            <a:ext uri="{FF2B5EF4-FFF2-40B4-BE49-F238E27FC236}">
              <a16:creationId xmlns:a16="http://schemas.microsoft.com/office/drawing/2014/main" id="{73E7D92D-E0B6-46C2-9EA3-7A322EA74A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926" y="124279"/>
          <a:ext cx="735692" cy="478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107951</xdr:colOff>
      <xdr:row>0</xdr:row>
      <xdr:rowOff>124279</xdr:rowOff>
    </xdr:from>
    <xdr:to>
      <xdr:col>1</xdr:col>
      <xdr:colOff>843643</xdr:colOff>
      <xdr:row>2</xdr:row>
      <xdr:rowOff>203201</xdr:rowOff>
    </xdr:to>
    <xdr:pic>
      <xdr:nvPicPr>
        <xdr:cNvPr id="6" name="Picture 5" descr="acr2_logoLg.png">
          <a:extLst>
            <a:ext uri="{FF2B5EF4-FFF2-40B4-BE49-F238E27FC236}">
              <a16:creationId xmlns:a16="http://schemas.microsoft.com/office/drawing/2014/main" id="{CA3CA97B-314B-4CB9-BE12-037CDAE4A5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451" y="124279"/>
          <a:ext cx="735692" cy="559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609599</xdr:colOff>
      <xdr:row>0</xdr:row>
      <xdr:rowOff>190499</xdr:rowOff>
    </xdr:from>
    <xdr:to>
      <xdr:col>8</xdr:col>
      <xdr:colOff>352424</xdr:colOff>
      <xdr:row>32</xdr:row>
      <xdr:rowOff>29384</xdr:rowOff>
    </xdr:to>
    <xdr:pic>
      <xdr:nvPicPr>
        <xdr:cNvPr id="2" name="Picture 1" descr="Chart&#10;&#10;Description automatically generated with medium confidence">
          <a:extLst>
            <a:ext uri="{FF2B5EF4-FFF2-40B4-BE49-F238E27FC236}">
              <a16:creationId xmlns:a16="http://schemas.microsoft.com/office/drawing/2014/main" id="{AE5344F8-D93D-56F8-1FF4-8655932DB64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609599" y="571499"/>
          <a:ext cx="4619625" cy="593488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E8596-E928-4534-8492-5B7A586F977E}">
  <dimension ref="A1:AW50"/>
  <sheetViews>
    <sheetView showGridLines="0" tabSelected="1" topLeftCell="A37" zoomScale="75" zoomScaleNormal="75" zoomScaleSheetLayoutView="80" workbookViewId="0">
      <selection activeCell="R39" sqref="R39"/>
    </sheetView>
  </sheetViews>
  <sheetFormatPr defaultColWidth="9.15234375" defaultRowHeight="15.45" x14ac:dyDescent="0.4"/>
  <cols>
    <col min="1" max="1" width="2.69140625" style="86" customWidth="1"/>
    <col min="2" max="2" width="14.84375" style="77" customWidth="1"/>
    <col min="3" max="3" width="15.69140625" style="87" customWidth="1"/>
    <col min="4" max="4" width="23" style="77" customWidth="1"/>
    <col min="5" max="5" width="28.69140625" style="77" customWidth="1"/>
    <col min="6" max="6" width="9.15234375" style="77"/>
    <col min="7" max="7" width="14.53515625" style="77" customWidth="1"/>
    <col min="8" max="8" width="9.15234375" style="77"/>
    <col min="9" max="9" width="10.15234375" style="77" customWidth="1"/>
    <col min="10" max="10" width="27.15234375" style="77" customWidth="1"/>
    <col min="11" max="11" width="13.53515625" style="77" customWidth="1"/>
    <col min="12" max="12" width="17" style="77" customWidth="1"/>
    <col min="13" max="13" width="19.15234375" style="77" customWidth="1"/>
    <col min="14" max="14" width="15.3046875" style="77" customWidth="1"/>
    <col min="15" max="15" width="2.53515625" style="77" customWidth="1"/>
    <col min="16" max="16" width="9.15234375" style="77"/>
    <col min="17" max="17" width="10.15234375" style="77" bestFit="1" customWidth="1"/>
    <col min="18" max="31" width="9.15234375" style="77"/>
    <col min="32" max="32" width="9" style="77" customWidth="1"/>
    <col min="33" max="44" width="9.15234375" style="77"/>
    <col min="45" max="45" width="8.3046875" style="77" customWidth="1"/>
    <col min="46" max="49" width="9.15234375" style="77" hidden="1" customWidth="1"/>
    <col min="50" max="16384" width="9.15234375" style="77"/>
  </cols>
  <sheetData>
    <row r="1" spans="1:14" s="73" customFormat="1" x14ac:dyDescent="0.4">
      <c r="A1" s="70"/>
      <c r="B1" s="71"/>
      <c r="C1" s="72"/>
      <c r="D1" s="71"/>
      <c r="E1" s="122" t="s">
        <v>0</v>
      </c>
      <c r="F1" s="122"/>
      <c r="G1" s="122"/>
      <c r="H1" s="122"/>
      <c r="I1" s="122"/>
      <c r="J1" s="122"/>
      <c r="K1" s="122"/>
      <c r="L1" s="71"/>
      <c r="M1" s="71"/>
      <c r="N1" s="71"/>
    </row>
    <row r="2" spans="1:14" x14ac:dyDescent="0.4">
      <c r="A2" s="74"/>
      <c r="B2" s="75"/>
      <c r="C2" s="76"/>
      <c r="D2" s="75"/>
      <c r="E2" s="123" t="s">
        <v>1</v>
      </c>
      <c r="F2" s="124"/>
      <c r="G2" s="124"/>
      <c r="H2" s="124"/>
      <c r="I2" s="124"/>
      <c r="J2" s="124"/>
      <c r="K2" s="124"/>
      <c r="L2" s="75"/>
      <c r="M2" s="75"/>
      <c r="N2" s="75"/>
    </row>
    <row r="3" spans="1:14" x14ac:dyDescent="0.4">
      <c r="A3" s="74"/>
      <c r="B3" s="75"/>
      <c r="C3" s="76"/>
      <c r="D3" s="75"/>
      <c r="E3" s="123" t="s">
        <v>2</v>
      </c>
      <c r="F3" s="124"/>
      <c r="G3" s="124"/>
      <c r="H3" s="124"/>
      <c r="I3" s="124"/>
      <c r="J3" s="124"/>
      <c r="K3" s="124"/>
      <c r="L3" s="75"/>
      <c r="M3" s="75"/>
      <c r="N3" s="75"/>
    </row>
    <row r="4" spans="1:14" ht="15.9" thickBot="1" x14ac:dyDescent="0.45">
      <c r="A4" s="74"/>
      <c r="B4" s="78"/>
      <c r="C4" s="31"/>
      <c r="D4" s="78"/>
      <c r="E4" s="78"/>
      <c r="F4" s="78"/>
      <c r="G4" s="78"/>
      <c r="H4" s="78"/>
      <c r="I4" s="78"/>
      <c r="J4" s="78"/>
      <c r="K4" s="78"/>
      <c r="L4" s="78"/>
      <c r="M4" s="78"/>
      <c r="N4" s="75"/>
    </row>
    <row r="5" spans="1:14" ht="28.5" customHeight="1" thickTop="1" thickBot="1" x14ac:dyDescent="0.45">
      <c r="A5" s="74"/>
      <c r="B5" s="32" t="s">
        <v>3</v>
      </c>
      <c r="C5" s="5"/>
      <c r="D5" s="125"/>
      <c r="E5" s="126"/>
      <c r="F5" s="126"/>
      <c r="G5" s="126"/>
      <c r="H5" s="126"/>
      <c r="I5" s="126"/>
      <c r="J5" s="75"/>
      <c r="K5" s="32" t="s">
        <v>4</v>
      </c>
      <c r="L5" s="32"/>
      <c r="M5" s="78"/>
      <c r="N5" s="75"/>
    </row>
    <row r="6" spans="1:14" ht="31.75" thickTop="1" thickBot="1" x14ac:dyDescent="0.45">
      <c r="A6" s="74"/>
      <c r="B6" s="62" t="s">
        <v>5</v>
      </c>
      <c r="C6" s="63"/>
      <c r="D6" s="127"/>
      <c r="E6" s="127"/>
      <c r="F6" s="127"/>
      <c r="G6" s="127"/>
      <c r="H6" s="127"/>
      <c r="I6" s="128"/>
      <c r="J6" s="78"/>
      <c r="K6" s="32" t="s">
        <v>6</v>
      </c>
      <c r="L6" s="67" t="s">
        <v>7</v>
      </c>
      <c r="M6" s="79"/>
      <c r="N6" s="75"/>
    </row>
    <row r="7" spans="1:14" ht="22.5" customHeight="1" thickTop="1" thickBot="1" x14ac:dyDescent="0.45">
      <c r="A7" s="74"/>
      <c r="B7" s="32" t="s">
        <v>8</v>
      </c>
      <c r="C7" s="5"/>
      <c r="D7" s="120"/>
      <c r="E7" s="120"/>
      <c r="F7" s="120"/>
      <c r="G7" s="120"/>
      <c r="H7" s="120"/>
      <c r="I7" s="120"/>
      <c r="J7" s="78"/>
      <c r="K7" s="32" t="s">
        <v>9</v>
      </c>
      <c r="L7" s="5"/>
      <c r="M7" s="31"/>
      <c r="N7" s="75"/>
    </row>
    <row r="8" spans="1:14" ht="25.5" customHeight="1" thickTop="1" thickBot="1" x14ac:dyDescent="0.45">
      <c r="A8" s="74"/>
      <c r="B8" s="32" t="s">
        <v>10</v>
      </c>
      <c r="C8" s="5"/>
      <c r="D8" s="125"/>
      <c r="E8" s="126"/>
      <c r="F8" s="126"/>
      <c r="G8" s="126"/>
      <c r="H8" s="126"/>
      <c r="I8" s="126"/>
      <c r="J8" s="78"/>
      <c r="K8" s="129" t="s">
        <v>29</v>
      </c>
      <c r="L8" s="129"/>
      <c r="M8" s="78"/>
      <c r="N8" s="75"/>
    </row>
    <row r="9" spans="1:14" ht="25.5" customHeight="1" thickTop="1" thickBot="1" x14ac:dyDescent="0.45">
      <c r="A9" s="74"/>
      <c r="B9" s="32" t="s">
        <v>11</v>
      </c>
      <c r="C9" s="64"/>
      <c r="D9" s="136"/>
      <c r="E9" s="137"/>
      <c r="F9" s="138"/>
      <c r="G9" s="32" t="s">
        <v>12</v>
      </c>
      <c r="H9" s="125"/>
      <c r="I9" s="126"/>
      <c r="J9" s="78"/>
      <c r="K9" s="130"/>
      <c r="L9" s="130"/>
      <c r="N9" s="75"/>
    </row>
    <row r="10" spans="1:14" ht="25.5" customHeight="1" thickTop="1" thickBot="1" x14ac:dyDescent="0.45">
      <c r="A10" s="74"/>
      <c r="B10" s="32" t="s">
        <v>13</v>
      </c>
      <c r="C10" s="5"/>
      <c r="D10" s="120"/>
      <c r="E10" s="126"/>
      <c r="F10" s="126"/>
      <c r="G10" s="5" t="s">
        <v>14</v>
      </c>
      <c r="H10" s="141"/>
      <c r="I10" s="126"/>
      <c r="J10" s="78"/>
      <c r="K10" s="75"/>
      <c r="L10" s="75" t="s">
        <v>16</v>
      </c>
      <c r="M10" s="75"/>
      <c r="N10" s="75"/>
    </row>
    <row r="11" spans="1:14" ht="25.5" customHeight="1" thickTop="1" thickBot="1" x14ac:dyDescent="0.45">
      <c r="A11" s="74"/>
      <c r="B11" s="65" t="s">
        <v>15</v>
      </c>
      <c r="C11" s="66"/>
      <c r="D11" s="142"/>
      <c r="E11" s="126"/>
      <c r="F11" s="126"/>
      <c r="G11" s="126"/>
      <c r="H11" s="126"/>
      <c r="I11" s="126"/>
      <c r="J11" s="78"/>
      <c r="K11" s="78"/>
      <c r="L11" s="78"/>
      <c r="M11" s="78"/>
      <c r="N11" s="75"/>
    </row>
    <row r="12" spans="1:14" ht="4.5" customHeight="1" thickTop="1" x14ac:dyDescent="0.4">
      <c r="A12" s="74"/>
      <c r="B12" s="75"/>
      <c r="C12" s="76"/>
      <c r="D12" s="68"/>
      <c r="J12" s="78"/>
      <c r="K12" s="78"/>
      <c r="L12" s="78"/>
      <c r="M12" s="78"/>
      <c r="N12" s="75"/>
    </row>
    <row r="13" spans="1:14" ht="19.5" customHeight="1" thickBot="1" x14ac:dyDescent="0.45">
      <c r="A13" s="74"/>
      <c r="B13" s="143"/>
      <c r="C13" s="143"/>
      <c r="D13" s="143"/>
      <c r="E13" s="143"/>
      <c r="F13" s="143"/>
      <c r="G13" s="143"/>
      <c r="H13" s="143"/>
      <c r="I13" s="143"/>
      <c r="J13" s="143"/>
      <c r="K13" s="143"/>
      <c r="L13" s="143"/>
      <c r="M13" s="143"/>
      <c r="N13" s="143"/>
    </row>
    <row r="14" spans="1:14" ht="15.9" hidden="1" thickBot="1" x14ac:dyDescent="0.45">
      <c r="A14" s="74"/>
      <c r="B14" s="75"/>
      <c r="C14" s="76"/>
      <c r="D14" s="78"/>
      <c r="E14" s="78"/>
      <c r="F14" s="78"/>
      <c r="G14" s="78"/>
      <c r="H14" s="78"/>
      <c r="I14" s="78"/>
      <c r="J14" s="78"/>
      <c r="K14" s="78"/>
      <c r="L14" s="78"/>
      <c r="M14" s="78"/>
      <c r="N14" s="78"/>
    </row>
    <row r="15" spans="1:14" ht="15.45" customHeight="1" thickTop="1" x14ac:dyDescent="0.4">
      <c r="A15" s="74"/>
      <c r="B15" s="144" t="s">
        <v>17</v>
      </c>
      <c r="C15" s="139" t="s">
        <v>18</v>
      </c>
      <c r="D15" s="144" t="s">
        <v>65</v>
      </c>
      <c r="E15" s="146" t="s">
        <v>63</v>
      </c>
      <c r="F15" s="147"/>
      <c r="G15" s="147"/>
      <c r="H15" s="147"/>
      <c r="I15" s="147"/>
      <c r="J15" s="148"/>
      <c r="K15" s="152" t="s">
        <v>56</v>
      </c>
      <c r="L15" s="154" t="s">
        <v>64</v>
      </c>
      <c r="M15" s="75"/>
    </row>
    <row r="16" spans="1:14" ht="15.9" thickBot="1" x14ac:dyDescent="0.45">
      <c r="A16" s="74"/>
      <c r="B16" s="145"/>
      <c r="C16" s="140"/>
      <c r="D16" s="145"/>
      <c r="E16" s="149"/>
      <c r="F16" s="150"/>
      <c r="G16" s="150"/>
      <c r="H16" s="150"/>
      <c r="I16" s="150"/>
      <c r="J16" s="151"/>
      <c r="K16" s="153"/>
      <c r="L16" s="155"/>
    </row>
    <row r="17" spans="1:13" ht="37.75" customHeight="1" thickTop="1" thickBot="1" x14ac:dyDescent="0.45">
      <c r="A17" s="74"/>
      <c r="B17" s="101" t="s">
        <v>49</v>
      </c>
      <c r="C17" s="60"/>
      <c r="D17" s="102"/>
      <c r="E17" s="102"/>
      <c r="F17" s="102"/>
      <c r="G17" s="102"/>
      <c r="H17" s="102"/>
      <c r="I17" s="102"/>
      <c r="J17" s="102"/>
      <c r="K17" s="102"/>
      <c r="L17" s="102"/>
      <c r="M17" s="80"/>
    </row>
    <row r="18" spans="1:13" ht="84.75" customHeight="1" x14ac:dyDescent="0.4">
      <c r="A18" s="104"/>
      <c r="B18" s="105">
        <v>0</v>
      </c>
      <c r="C18" s="106" t="s">
        <v>75</v>
      </c>
      <c r="D18" s="107" t="s">
        <v>35</v>
      </c>
      <c r="E18" s="131" t="s">
        <v>100</v>
      </c>
      <c r="F18" s="131"/>
      <c r="G18" s="131"/>
      <c r="H18" s="131"/>
      <c r="I18" s="131"/>
      <c r="J18" s="131"/>
      <c r="K18" s="108">
        <f>695</f>
        <v>695</v>
      </c>
      <c r="L18" s="109" t="str">
        <f>IF(B18&gt;0,B18*K18," ")</f>
        <v xml:space="preserve"> </v>
      </c>
    </row>
    <row r="19" spans="1:13" ht="58.5" customHeight="1" x14ac:dyDescent="0.4">
      <c r="A19" s="110"/>
      <c r="B19" s="88">
        <v>0</v>
      </c>
      <c r="C19" s="95" t="s">
        <v>76</v>
      </c>
      <c r="D19" s="94" t="s">
        <v>55</v>
      </c>
      <c r="E19" s="121" t="s">
        <v>58</v>
      </c>
      <c r="F19" s="121"/>
      <c r="G19" s="121"/>
      <c r="H19" s="121"/>
      <c r="I19" s="121"/>
      <c r="J19" s="121"/>
      <c r="K19" s="96">
        <f>0.1*K18</f>
        <v>69.5</v>
      </c>
      <c r="L19" s="111" t="str">
        <f>IF(B19&gt;0,B19*K19," ")</f>
        <v xml:space="preserve"> </v>
      </c>
    </row>
    <row r="20" spans="1:13" ht="44.25" customHeight="1" x14ac:dyDescent="0.4">
      <c r="A20" s="110"/>
      <c r="B20" s="90">
        <v>0</v>
      </c>
      <c r="C20" s="91" t="s">
        <v>87</v>
      </c>
      <c r="D20" s="97" t="s">
        <v>88</v>
      </c>
      <c r="E20" s="121" t="s">
        <v>74</v>
      </c>
      <c r="F20" s="121"/>
      <c r="G20" s="121"/>
      <c r="H20" s="121"/>
      <c r="I20" s="121"/>
      <c r="J20" s="121"/>
      <c r="K20" s="96">
        <v>20</v>
      </c>
      <c r="L20" s="111" t="str">
        <f t="shared" ref="L20" si="0">IF(B20&gt;0,B20*K20," ")</f>
        <v xml:space="preserve"> </v>
      </c>
      <c r="M20" s="69"/>
    </row>
    <row r="21" spans="1:13" ht="36.450000000000003" customHeight="1" x14ac:dyDescent="0.4">
      <c r="A21" s="110"/>
      <c r="B21" s="133" t="s">
        <v>94</v>
      </c>
      <c r="C21" s="134"/>
      <c r="D21" s="134"/>
      <c r="E21" s="134"/>
      <c r="F21" s="134"/>
      <c r="G21" s="134"/>
      <c r="H21" s="134"/>
      <c r="I21" s="134"/>
      <c r="J21" s="135"/>
      <c r="K21" s="93"/>
      <c r="L21" s="112"/>
    </row>
    <row r="22" spans="1:13" ht="105" customHeight="1" x14ac:dyDescent="0.4">
      <c r="A22" s="110"/>
      <c r="B22" s="89">
        <v>0</v>
      </c>
      <c r="C22" s="98" t="s">
        <v>67</v>
      </c>
      <c r="D22" s="97" t="s">
        <v>77</v>
      </c>
      <c r="E22" s="132" t="s">
        <v>101</v>
      </c>
      <c r="F22" s="132"/>
      <c r="G22" s="132"/>
      <c r="H22" s="132"/>
      <c r="I22" s="132"/>
      <c r="J22" s="132"/>
      <c r="K22" s="96">
        <v>995</v>
      </c>
      <c r="L22" s="111" t="str">
        <f t="shared" ref="L22:L37" si="1">IF(B22&gt;0,B22*K22," ")</f>
        <v xml:space="preserve"> </v>
      </c>
      <c r="M22" s="80"/>
    </row>
    <row r="23" spans="1:13" ht="49.5" customHeight="1" x14ac:dyDescent="0.4">
      <c r="A23" s="110"/>
      <c r="B23" s="89">
        <v>0</v>
      </c>
      <c r="C23" s="98" t="s">
        <v>66</v>
      </c>
      <c r="D23" s="97" t="s">
        <v>78</v>
      </c>
      <c r="E23" s="132" t="s">
        <v>110</v>
      </c>
      <c r="F23" s="132"/>
      <c r="G23" s="132"/>
      <c r="H23" s="132"/>
      <c r="I23" s="132"/>
      <c r="J23" s="132"/>
      <c r="K23" s="96">
        <f>0.1*K22</f>
        <v>99.5</v>
      </c>
      <c r="L23" s="111" t="str">
        <f t="shared" si="1"/>
        <v xml:space="preserve"> </v>
      </c>
      <c r="M23" s="80"/>
    </row>
    <row r="24" spans="1:13" ht="49.5" customHeight="1" x14ac:dyDescent="0.4">
      <c r="A24" s="110"/>
      <c r="B24" s="89" t="s">
        <v>95</v>
      </c>
      <c r="C24" s="92"/>
      <c r="D24" s="92"/>
      <c r="E24" s="92"/>
      <c r="F24" s="92"/>
      <c r="G24" s="92"/>
      <c r="H24" s="92"/>
      <c r="I24" s="92"/>
      <c r="J24" s="92"/>
      <c r="K24" s="92"/>
      <c r="L24" s="113"/>
      <c r="M24" s="80"/>
    </row>
    <row r="25" spans="1:13" ht="99" customHeight="1" x14ac:dyDescent="0.4">
      <c r="A25" s="110"/>
      <c r="B25" s="89">
        <v>0</v>
      </c>
      <c r="C25" s="95" t="s">
        <v>96</v>
      </c>
      <c r="D25" s="98" t="s">
        <v>99</v>
      </c>
      <c r="E25" s="121" t="s">
        <v>108</v>
      </c>
      <c r="F25" s="121"/>
      <c r="G25" s="121"/>
      <c r="H25" s="121"/>
      <c r="I25" s="121"/>
      <c r="J25" s="121"/>
      <c r="K25" s="99">
        <v>360</v>
      </c>
      <c r="L25" s="111" t="str">
        <f t="shared" si="1"/>
        <v xml:space="preserve"> </v>
      </c>
      <c r="M25" s="80"/>
    </row>
    <row r="26" spans="1:13" ht="63" customHeight="1" x14ac:dyDescent="0.4">
      <c r="A26" s="110"/>
      <c r="B26" s="89">
        <v>0</v>
      </c>
      <c r="C26" s="98" t="s">
        <v>105</v>
      </c>
      <c r="D26" s="97" t="s">
        <v>97</v>
      </c>
      <c r="E26" s="121" t="s">
        <v>111</v>
      </c>
      <c r="F26" s="121"/>
      <c r="G26" s="121"/>
      <c r="H26" s="121"/>
      <c r="I26" s="121"/>
      <c r="J26" s="121"/>
      <c r="K26" s="96">
        <v>36</v>
      </c>
      <c r="L26" s="111" t="str">
        <f t="shared" si="1"/>
        <v xml:space="preserve"> </v>
      </c>
      <c r="M26" s="80"/>
    </row>
    <row r="27" spans="1:13" ht="81" customHeight="1" x14ac:dyDescent="0.4">
      <c r="A27" s="110"/>
      <c r="B27" s="89">
        <v>0</v>
      </c>
      <c r="C27" s="92" t="s">
        <v>107</v>
      </c>
      <c r="D27" s="98" t="s">
        <v>98</v>
      </c>
      <c r="E27" s="165" t="s">
        <v>109</v>
      </c>
      <c r="F27" s="165"/>
      <c r="G27" s="165"/>
      <c r="H27" s="165"/>
      <c r="I27" s="165"/>
      <c r="J27" s="165"/>
      <c r="K27" s="99">
        <v>540</v>
      </c>
      <c r="L27" s="111" t="str">
        <f t="shared" si="1"/>
        <v xml:space="preserve"> </v>
      </c>
      <c r="M27" s="80"/>
    </row>
    <row r="28" spans="1:13" ht="108" customHeight="1" x14ac:dyDescent="0.4">
      <c r="A28" s="110"/>
      <c r="B28" s="89">
        <v>0</v>
      </c>
      <c r="C28" s="98" t="s">
        <v>68</v>
      </c>
      <c r="D28" s="97" t="s">
        <v>79</v>
      </c>
      <c r="E28" s="132" t="s">
        <v>102</v>
      </c>
      <c r="F28" s="121"/>
      <c r="G28" s="121"/>
      <c r="H28" s="121"/>
      <c r="I28" s="121"/>
      <c r="J28" s="121"/>
      <c r="K28" s="100">
        <v>1495</v>
      </c>
      <c r="L28" s="111" t="str">
        <f t="shared" si="1"/>
        <v xml:space="preserve"> </v>
      </c>
      <c r="M28" s="80"/>
    </row>
    <row r="29" spans="1:13" ht="50.25" customHeight="1" x14ac:dyDescent="0.4">
      <c r="A29" s="110"/>
      <c r="B29" s="89">
        <v>0</v>
      </c>
      <c r="C29" s="91" t="s">
        <v>69</v>
      </c>
      <c r="D29" s="97" t="s">
        <v>80</v>
      </c>
      <c r="E29" s="132" t="s">
        <v>58</v>
      </c>
      <c r="F29" s="121"/>
      <c r="G29" s="121"/>
      <c r="H29" s="121"/>
      <c r="I29" s="121"/>
      <c r="J29" s="121"/>
      <c r="K29" s="96">
        <f>0.1*K28</f>
        <v>149.5</v>
      </c>
      <c r="L29" s="111" t="str">
        <f t="shared" si="1"/>
        <v xml:space="preserve"> </v>
      </c>
      <c r="M29" s="80"/>
    </row>
    <row r="30" spans="1:13" ht="224.25" customHeight="1" x14ac:dyDescent="0.4">
      <c r="A30" s="110"/>
      <c r="B30" s="90">
        <v>0</v>
      </c>
      <c r="C30" s="98" t="s">
        <v>70</v>
      </c>
      <c r="D30" s="97" t="s">
        <v>81</v>
      </c>
      <c r="E30" s="121" t="s">
        <v>103</v>
      </c>
      <c r="F30" s="121"/>
      <c r="G30" s="121"/>
      <c r="H30" s="121"/>
      <c r="I30" s="121"/>
      <c r="J30" s="121"/>
      <c r="K30" s="100">
        <v>1995</v>
      </c>
      <c r="L30" s="111" t="str">
        <f t="shared" si="1"/>
        <v xml:space="preserve"> </v>
      </c>
    </row>
    <row r="31" spans="1:13" ht="68.25" customHeight="1" x14ac:dyDescent="0.4">
      <c r="A31" s="110"/>
      <c r="B31" s="90">
        <v>0</v>
      </c>
      <c r="C31" s="91" t="s">
        <v>71</v>
      </c>
      <c r="D31" s="97" t="s">
        <v>82</v>
      </c>
      <c r="E31" s="121" t="s">
        <v>58</v>
      </c>
      <c r="F31" s="121"/>
      <c r="G31" s="121"/>
      <c r="H31" s="121"/>
      <c r="I31" s="121"/>
      <c r="J31" s="121"/>
      <c r="K31" s="96">
        <f>0.1*K30</f>
        <v>199.5</v>
      </c>
      <c r="L31" s="111" t="str">
        <f t="shared" si="1"/>
        <v xml:space="preserve"> </v>
      </c>
    </row>
    <row r="32" spans="1:13" ht="272.25" customHeight="1" x14ac:dyDescent="0.4">
      <c r="A32" s="110"/>
      <c r="B32" s="90">
        <v>0</v>
      </c>
      <c r="C32" s="98" t="s">
        <v>72</v>
      </c>
      <c r="D32" s="97" t="s">
        <v>83</v>
      </c>
      <c r="E32" s="121" t="s">
        <v>104</v>
      </c>
      <c r="F32" s="121"/>
      <c r="G32" s="121"/>
      <c r="H32" s="121"/>
      <c r="I32" s="121"/>
      <c r="J32" s="121"/>
      <c r="K32" s="100">
        <v>2495</v>
      </c>
      <c r="L32" s="111" t="str">
        <f t="shared" si="1"/>
        <v xml:space="preserve"> </v>
      </c>
      <c r="M32" s="69"/>
    </row>
    <row r="33" spans="1:13" ht="51" customHeight="1" x14ac:dyDescent="0.4">
      <c r="A33" s="110"/>
      <c r="B33" s="90">
        <v>0</v>
      </c>
      <c r="C33" s="91" t="s">
        <v>73</v>
      </c>
      <c r="D33" s="97" t="s">
        <v>84</v>
      </c>
      <c r="E33" s="121" t="s">
        <v>57</v>
      </c>
      <c r="F33" s="121"/>
      <c r="G33" s="121"/>
      <c r="H33" s="121"/>
      <c r="I33" s="121"/>
      <c r="J33" s="121"/>
      <c r="K33" s="96">
        <f>0.1*K32</f>
        <v>249.5</v>
      </c>
      <c r="L33" s="111" t="str">
        <f t="shared" si="1"/>
        <v xml:space="preserve"> </v>
      </c>
      <c r="M33" s="69"/>
    </row>
    <row r="34" spans="1:13" ht="56.25" customHeight="1" x14ac:dyDescent="0.4">
      <c r="A34" s="110"/>
      <c r="B34" s="90">
        <v>0</v>
      </c>
      <c r="C34" s="91" t="s">
        <v>86</v>
      </c>
      <c r="D34" s="97" t="s">
        <v>85</v>
      </c>
      <c r="E34" s="121" t="s">
        <v>106</v>
      </c>
      <c r="F34" s="121"/>
      <c r="G34" s="121"/>
      <c r="H34" s="121"/>
      <c r="I34" s="121"/>
      <c r="J34" s="121"/>
      <c r="K34" s="100">
        <v>20</v>
      </c>
      <c r="L34" s="111" t="str">
        <f t="shared" si="1"/>
        <v xml:space="preserve"> </v>
      </c>
      <c r="M34" s="69"/>
    </row>
    <row r="35" spans="1:13" ht="53.25" customHeight="1" x14ac:dyDescent="0.4">
      <c r="A35" s="110"/>
      <c r="B35" s="90">
        <v>0</v>
      </c>
      <c r="C35" s="91" t="s">
        <v>89</v>
      </c>
      <c r="D35" s="97" t="s">
        <v>34</v>
      </c>
      <c r="E35" s="121" t="s">
        <v>27</v>
      </c>
      <c r="F35" s="121"/>
      <c r="G35" s="121"/>
      <c r="H35" s="121"/>
      <c r="I35" s="121"/>
      <c r="J35" s="121"/>
      <c r="K35" s="100">
        <v>100</v>
      </c>
      <c r="L35" s="111" t="str">
        <f t="shared" si="1"/>
        <v xml:space="preserve"> </v>
      </c>
    </row>
    <row r="36" spans="1:13" ht="53.25" customHeight="1" x14ac:dyDescent="0.4">
      <c r="A36" s="110"/>
      <c r="B36" s="90">
        <v>0</v>
      </c>
      <c r="C36" s="91" t="s">
        <v>90</v>
      </c>
      <c r="D36" s="97" t="s">
        <v>33</v>
      </c>
      <c r="E36" s="121" t="s">
        <v>27</v>
      </c>
      <c r="F36" s="121"/>
      <c r="G36" s="121"/>
      <c r="H36" s="121"/>
      <c r="I36" s="121"/>
      <c r="J36" s="121"/>
      <c r="K36" s="100">
        <v>180</v>
      </c>
      <c r="L36" s="111" t="str">
        <f t="shared" si="1"/>
        <v xml:space="preserve"> </v>
      </c>
    </row>
    <row r="37" spans="1:13" ht="44.25" customHeight="1" x14ac:dyDescent="0.4">
      <c r="A37" s="110"/>
      <c r="B37" s="90">
        <v>0</v>
      </c>
      <c r="C37" s="91" t="s">
        <v>91</v>
      </c>
      <c r="D37" s="97" t="s">
        <v>62</v>
      </c>
      <c r="E37" s="121"/>
      <c r="F37" s="158"/>
      <c r="G37" s="158"/>
      <c r="H37" s="158"/>
      <c r="I37" s="158"/>
      <c r="J37" s="158"/>
      <c r="K37" s="100">
        <v>2095</v>
      </c>
      <c r="L37" s="111" t="str">
        <f t="shared" si="1"/>
        <v xml:space="preserve"> </v>
      </c>
    </row>
    <row r="38" spans="1:13" ht="41.25" customHeight="1" x14ac:dyDescent="0.4">
      <c r="A38" s="110"/>
      <c r="B38" s="162" t="s">
        <v>25</v>
      </c>
      <c r="C38" s="163"/>
      <c r="D38" s="163"/>
      <c r="E38" s="163"/>
      <c r="F38" s="163"/>
      <c r="G38" s="163"/>
      <c r="H38" s="163"/>
      <c r="I38" s="163"/>
      <c r="J38" s="163"/>
      <c r="K38" s="163"/>
      <c r="L38" s="164"/>
      <c r="M38" s="69"/>
    </row>
    <row r="39" spans="1:13" ht="89.15" customHeight="1" x14ac:dyDescent="0.4">
      <c r="A39" s="110"/>
      <c r="B39" s="89">
        <v>0</v>
      </c>
      <c r="C39" s="91" t="s">
        <v>92</v>
      </c>
      <c r="D39" s="90" t="s">
        <v>23</v>
      </c>
      <c r="E39" s="121" t="s">
        <v>28</v>
      </c>
      <c r="F39" s="121"/>
      <c r="G39" s="121"/>
      <c r="H39" s="121"/>
      <c r="I39" s="121"/>
      <c r="J39" s="121"/>
      <c r="K39" s="100">
        <v>250</v>
      </c>
      <c r="L39" s="111" t="str">
        <f>IF(B39&gt;0,B39*K39," ")</f>
        <v xml:space="preserve"> </v>
      </c>
    </row>
    <row r="40" spans="1:13" ht="51.45" customHeight="1" thickBot="1" x14ac:dyDescent="0.45">
      <c r="A40" s="114"/>
      <c r="B40" s="115">
        <v>0</v>
      </c>
      <c r="C40" s="116" t="s">
        <v>93</v>
      </c>
      <c r="D40" s="117" t="s">
        <v>24</v>
      </c>
      <c r="E40" s="159" t="s">
        <v>22</v>
      </c>
      <c r="F40" s="159"/>
      <c r="G40" s="159"/>
      <c r="H40" s="159"/>
      <c r="I40" s="159"/>
      <c r="J40" s="159"/>
      <c r="K40" s="118">
        <v>150</v>
      </c>
      <c r="L40" s="119" t="str">
        <f>IF(B40&gt;0,B40*K40," ")</f>
        <v xml:space="preserve"> </v>
      </c>
    </row>
    <row r="41" spans="1:13" ht="51.45" customHeight="1" thickBot="1" x14ac:dyDescent="0.45">
      <c r="A41" s="74"/>
      <c r="B41" s="78"/>
      <c r="C41" s="31"/>
      <c r="D41" s="82"/>
      <c r="E41" s="80"/>
      <c r="F41" s="80"/>
      <c r="G41" s="80"/>
      <c r="H41" s="80"/>
      <c r="I41" s="80"/>
      <c r="J41" s="80"/>
      <c r="K41" s="103" t="s">
        <v>32</v>
      </c>
      <c r="L41" s="61">
        <f>SUM(L18:L40)</f>
        <v>0</v>
      </c>
    </row>
    <row r="42" spans="1:13" ht="15.9" thickTop="1" x14ac:dyDescent="0.4">
      <c r="A42" s="74"/>
      <c r="B42" s="75"/>
      <c r="C42" s="76"/>
      <c r="D42" s="75"/>
      <c r="E42" s="75"/>
      <c r="F42" s="75"/>
      <c r="G42" s="75"/>
      <c r="H42" s="75"/>
      <c r="I42" s="123"/>
      <c r="J42" s="124"/>
      <c r="K42" s="75"/>
      <c r="L42" s="83"/>
      <c r="M42" s="83"/>
    </row>
    <row r="43" spans="1:13" x14ac:dyDescent="0.4">
      <c r="A43" s="74"/>
      <c r="B43" s="75"/>
      <c r="C43" s="76"/>
      <c r="D43" s="77" t="s">
        <v>112</v>
      </c>
      <c r="E43" s="75"/>
      <c r="F43" s="75" t="s">
        <v>42</v>
      </c>
      <c r="G43" s="75"/>
      <c r="H43" s="75"/>
      <c r="I43" s="75"/>
      <c r="K43" s="75"/>
      <c r="L43" s="83"/>
      <c r="M43" s="83"/>
    </row>
    <row r="44" spans="1:13" x14ac:dyDescent="0.4">
      <c r="A44" s="74"/>
      <c r="B44" s="75"/>
      <c r="C44" s="76"/>
      <c r="D44" s="75" t="s">
        <v>59</v>
      </c>
      <c r="E44" s="75"/>
      <c r="F44" s="75"/>
      <c r="G44" s="75"/>
      <c r="H44" s="75"/>
      <c r="I44" s="75"/>
      <c r="K44" s="75"/>
      <c r="L44" s="83"/>
    </row>
    <row r="45" spans="1:13" x14ac:dyDescent="0.4">
      <c r="A45" s="74"/>
      <c r="B45" s="75"/>
      <c r="C45" s="76"/>
      <c r="D45" s="75"/>
      <c r="E45" s="75"/>
      <c r="F45" s="75"/>
      <c r="G45" s="75"/>
      <c r="H45" s="75"/>
      <c r="I45" s="75"/>
      <c r="K45" s="75"/>
      <c r="L45" s="83"/>
    </row>
    <row r="46" spans="1:13" ht="21.75" customHeight="1" x14ac:dyDescent="0.4">
      <c r="A46" s="74"/>
      <c r="B46" s="156" t="s">
        <v>60</v>
      </c>
      <c r="C46" s="156"/>
      <c r="D46" s="157"/>
      <c r="E46" s="157"/>
      <c r="F46" s="157"/>
      <c r="G46" s="157"/>
      <c r="H46" s="157"/>
      <c r="I46" s="157"/>
      <c r="J46" s="157"/>
      <c r="K46" s="157"/>
      <c r="L46" s="157"/>
    </row>
    <row r="47" spans="1:13" ht="31.5" customHeight="1" x14ac:dyDescent="0.4">
      <c r="A47" s="74"/>
      <c r="B47" s="84"/>
      <c r="C47" s="85"/>
      <c r="D47" s="75" t="s">
        <v>61</v>
      </c>
      <c r="E47" s="81"/>
      <c r="F47" s="81"/>
      <c r="G47" s="81"/>
      <c r="H47" s="81"/>
      <c r="I47" s="81"/>
      <c r="J47" s="81"/>
      <c r="K47" s="81"/>
      <c r="L47" s="81"/>
    </row>
    <row r="48" spans="1:13" x14ac:dyDescent="0.4">
      <c r="A48" s="74"/>
      <c r="B48" s="84"/>
      <c r="C48" s="85"/>
      <c r="D48" s="81"/>
      <c r="E48" s="81"/>
      <c r="F48" s="81"/>
      <c r="G48" s="81"/>
      <c r="H48" s="81"/>
      <c r="I48" s="81"/>
      <c r="J48" s="81"/>
      <c r="K48" s="81"/>
      <c r="L48" s="81"/>
    </row>
    <row r="49" spans="2:12" s="77" customFormat="1" ht="15.9" thickBot="1" x14ac:dyDescent="0.45">
      <c r="B49" s="75"/>
      <c r="C49" s="76"/>
      <c r="E49" s="160" t="s">
        <v>16</v>
      </c>
      <c r="F49" s="161"/>
      <c r="G49" s="161"/>
      <c r="H49" s="161"/>
      <c r="I49" s="161"/>
      <c r="J49" s="161"/>
      <c r="K49" s="84"/>
      <c r="L49" s="75"/>
    </row>
    <row r="50" spans="2:12" s="77" customFormat="1" ht="15.9" thickTop="1" x14ac:dyDescent="0.4">
      <c r="B50" s="75"/>
      <c r="C50" s="76"/>
      <c r="D50" s="75"/>
      <c r="E50" s="123" t="s">
        <v>20</v>
      </c>
      <c r="F50" s="124"/>
      <c r="G50" s="124"/>
      <c r="H50" s="124"/>
      <c r="I50" s="124"/>
      <c r="J50" s="124"/>
      <c r="K50" s="75"/>
      <c r="L50" s="75"/>
    </row>
  </sheetData>
  <mergeCells count="47">
    <mergeCell ref="E26:J26"/>
    <mergeCell ref="E29:J29"/>
    <mergeCell ref="E31:J31"/>
    <mergeCell ref="E27:J27"/>
    <mergeCell ref="E50:J50"/>
    <mergeCell ref="E22:J22"/>
    <mergeCell ref="E28:J28"/>
    <mergeCell ref="E30:J30"/>
    <mergeCell ref="E32:J32"/>
    <mergeCell ref="B46:L46"/>
    <mergeCell ref="E37:J37"/>
    <mergeCell ref="E39:J39"/>
    <mergeCell ref="E40:J40"/>
    <mergeCell ref="I42:J42"/>
    <mergeCell ref="E49:J49"/>
    <mergeCell ref="E33:J33"/>
    <mergeCell ref="B38:L38"/>
    <mergeCell ref="E34:J34"/>
    <mergeCell ref="E35:J35"/>
    <mergeCell ref="E36:J36"/>
    <mergeCell ref="L8:L9"/>
    <mergeCell ref="H9:I9"/>
    <mergeCell ref="D9:F9"/>
    <mergeCell ref="C15:C16"/>
    <mergeCell ref="D10:F10"/>
    <mergeCell ref="H10:I10"/>
    <mergeCell ref="D11:I11"/>
    <mergeCell ref="B13:N13"/>
    <mergeCell ref="B15:B16"/>
    <mergeCell ref="D15:D16"/>
    <mergeCell ref="E15:J16"/>
    <mergeCell ref="K15:K16"/>
    <mergeCell ref="L15:L16"/>
    <mergeCell ref="D7:I7"/>
    <mergeCell ref="E20:J20"/>
    <mergeCell ref="E25:J25"/>
    <mergeCell ref="E1:K1"/>
    <mergeCell ref="E2:K2"/>
    <mergeCell ref="E3:K3"/>
    <mergeCell ref="D5:I5"/>
    <mergeCell ref="D6:I6"/>
    <mergeCell ref="D8:I8"/>
    <mergeCell ref="K8:K9"/>
    <mergeCell ref="E18:J18"/>
    <mergeCell ref="E19:J19"/>
    <mergeCell ref="E23:J23"/>
    <mergeCell ref="B21:J21"/>
  </mergeCells>
  <dataValidations count="2">
    <dataValidation type="textLength" allowBlank="1" showErrorMessage="1" errorTitle="Unit Price" error="You must enter a number into this cell." promptTitle="Unit Price" sqref="K19:K20 K39:K41 K22:K23 K28:K37" xr:uid="{B51A709B-E2F0-47AC-BD51-9A25DE0D9454}">
      <formula1>0</formula1>
      <formula2>1000000000</formula2>
    </dataValidation>
    <dataValidation type="whole" errorStyle="warning" allowBlank="1" showErrorMessage="1" errorTitle="Quantity" error="You must enter a number in this cell." promptTitle="Quantity" sqref="B22:B37 C29 C31 C33:C37 B20:C20" xr:uid="{A7B64BCF-532E-4E11-9E30-E1C8FC87782E}">
      <formula1>0</formula1>
      <formula2>1000000000</formula2>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5798B-AFF8-49B9-83A8-9D7D11142757}">
  <dimension ref="A1:AV39"/>
  <sheetViews>
    <sheetView showGridLines="0" view="pageBreakPreview" topLeftCell="C1" zoomScale="80" zoomScaleNormal="75" zoomScaleSheetLayoutView="80" workbookViewId="0">
      <selection activeCell="K1" sqref="K1:K1048576"/>
    </sheetView>
  </sheetViews>
  <sheetFormatPr defaultColWidth="9.15234375" defaultRowHeight="15.45" x14ac:dyDescent="0.4"/>
  <cols>
    <col min="1" max="1" width="2.69140625" style="15" customWidth="1"/>
    <col min="2" max="2" width="16.3046875" style="15" customWidth="1"/>
    <col min="3" max="3" width="33.84375" style="15" customWidth="1"/>
    <col min="4" max="4" width="28.69140625" style="15" customWidth="1"/>
    <col min="5" max="5" width="9.15234375" style="15"/>
    <col min="6" max="6" width="14.53515625" style="15" customWidth="1"/>
    <col min="7" max="7" width="9.15234375" style="15"/>
    <col min="8" max="8" width="10.15234375" style="15" customWidth="1"/>
    <col min="9" max="9" width="27.15234375" style="15" customWidth="1"/>
    <col min="10" max="10" width="20.15234375" style="15" customWidth="1"/>
    <col min="11" max="12" width="19.15234375" style="15" customWidth="1"/>
    <col min="13" max="13" width="15.3046875" style="15" customWidth="1"/>
    <col min="14" max="14" width="2.53515625" style="15" customWidth="1"/>
    <col min="15" max="15" width="9.15234375" style="15"/>
    <col min="16" max="16" width="10.15234375" style="15" bestFit="1" customWidth="1"/>
    <col min="17" max="30" width="9.15234375" style="15"/>
    <col min="31" max="31" width="9" style="15" customWidth="1"/>
    <col min="32" max="43" width="9.15234375" style="15"/>
    <col min="44" max="44" width="8.3046875" style="15" customWidth="1"/>
    <col min="45" max="48" width="9.15234375" style="15" hidden="1" customWidth="1"/>
    <col min="49" max="16384" width="9.15234375" style="15"/>
  </cols>
  <sheetData>
    <row r="1" spans="1:14" x14ac:dyDescent="0.4">
      <c r="A1" s="14"/>
      <c r="B1" s="14"/>
      <c r="C1" s="14"/>
      <c r="D1" s="166" t="s">
        <v>0</v>
      </c>
      <c r="E1" s="166"/>
      <c r="F1" s="166"/>
      <c r="G1" s="166"/>
      <c r="H1" s="166"/>
      <c r="I1" s="166"/>
      <c r="J1" s="166"/>
      <c r="K1" s="27"/>
      <c r="L1" s="27"/>
      <c r="M1" s="14"/>
    </row>
    <row r="2" spans="1:14" x14ac:dyDescent="0.4">
      <c r="A2" s="14"/>
      <c r="B2" s="14"/>
      <c r="C2" s="14"/>
      <c r="D2" s="166" t="s">
        <v>1</v>
      </c>
      <c r="E2" s="167"/>
      <c r="F2" s="167"/>
      <c r="G2" s="167"/>
      <c r="H2" s="167"/>
      <c r="I2" s="167"/>
      <c r="J2" s="167"/>
      <c r="K2" s="27"/>
      <c r="L2" s="27"/>
      <c r="M2" s="14"/>
    </row>
    <row r="3" spans="1:14" x14ac:dyDescent="0.4">
      <c r="A3" s="14"/>
      <c r="B3" s="14"/>
      <c r="C3" s="14"/>
      <c r="D3" s="168" t="s">
        <v>2</v>
      </c>
      <c r="E3" s="169"/>
      <c r="F3" s="169"/>
      <c r="G3" s="169"/>
      <c r="H3" s="169"/>
      <c r="I3" s="169"/>
      <c r="J3" s="169"/>
      <c r="K3" s="27"/>
      <c r="L3" s="27"/>
      <c r="M3" s="14"/>
    </row>
    <row r="4" spans="1:14" ht="15.9" thickBot="1" x14ac:dyDescent="0.45">
      <c r="A4" s="14"/>
      <c r="B4" s="12"/>
      <c r="C4" s="12"/>
      <c r="D4" s="12"/>
      <c r="E4" s="12"/>
      <c r="F4" s="12"/>
      <c r="G4" s="12"/>
      <c r="H4" s="12"/>
      <c r="I4" s="12"/>
      <c r="J4" s="12"/>
      <c r="K4" s="29"/>
      <c r="L4" s="29"/>
      <c r="M4" s="14"/>
    </row>
    <row r="5" spans="1:14" ht="28.5" customHeight="1" thickTop="1" thickBot="1" x14ac:dyDescent="0.45">
      <c r="A5" s="14"/>
      <c r="B5" s="1" t="s">
        <v>3</v>
      </c>
      <c r="C5" s="170"/>
      <c r="D5" s="171"/>
      <c r="E5" s="171"/>
      <c r="F5" s="171"/>
      <c r="G5" s="171"/>
      <c r="H5" s="171"/>
      <c r="I5" s="14"/>
      <c r="J5" s="1" t="s">
        <v>4</v>
      </c>
      <c r="K5" s="2"/>
      <c r="L5" s="29"/>
      <c r="M5" s="14"/>
    </row>
    <row r="6" spans="1:14" ht="31.75" thickTop="1" thickBot="1" x14ac:dyDescent="0.45">
      <c r="A6" s="14"/>
      <c r="B6" s="3" t="s">
        <v>5</v>
      </c>
      <c r="C6" s="172"/>
      <c r="D6" s="172"/>
      <c r="E6" s="172"/>
      <c r="F6" s="172"/>
      <c r="G6" s="172"/>
      <c r="H6" s="173"/>
      <c r="I6" s="12"/>
      <c r="J6" s="1" t="s">
        <v>6</v>
      </c>
      <c r="K6" s="4" t="s">
        <v>7</v>
      </c>
      <c r="L6" s="30"/>
      <c r="M6" s="14"/>
    </row>
    <row r="7" spans="1:14" ht="22.5" customHeight="1" thickTop="1" thickBot="1" x14ac:dyDescent="0.45">
      <c r="A7" s="14"/>
      <c r="B7" s="1" t="s">
        <v>8</v>
      </c>
      <c r="C7" s="174"/>
      <c r="D7" s="175"/>
      <c r="E7" s="175"/>
      <c r="F7" s="175"/>
      <c r="G7" s="175"/>
      <c r="H7" s="175"/>
      <c r="I7" s="12"/>
      <c r="J7" s="1" t="s">
        <v>9</v>
      </c>
      <c r="K7" s="5"/>
      <c r="L7" s="31"/>
      <c r="M7" s="14"/>
    </row>
    <row r="8" spans="1:14" ht="16.3" thickTop="1" thickBot="1" x14ac:dyDescent="0.45">
      <c r="A8" s="14"/>
      <c r="B8" s="1" t="s">
        <v>10</v>
      </c>
      <c r="C8" s="170"/>
      <c r="D8" s="176"/>
      <c r="E8" s="176"/>
      <c r="F8" s="176"/>
      <c r="G8" s="176"/>
      <c r="H8" s="176"/>
      <c r="I8" s="12"/>
      <c r="J8" s="188" t="s">
        <v>29</v>
      </c>
      <c r="K8" s="188"/>
      <c r="L8" s="24"/>
      <c r="M8" s="14"/>
    </row>
    <row r="9" spans="1:14" ht="16.3" thickTop="1" thickBot="1" x14ac:dyDescent="0.45">
      <c r="A9" s="14"/>
      <c r="B9" s="1" t="s">
        <v>11</v>
      </c>
      <c r="C9" s="177"/>
      <c r="D9" s="178"/>
      <c r="E9" s="125" t="s">
        <v>12</v>
      </c>
      <c r="F9" s="126"/>
      <c r="G9" s="179"/>
      <c r="H9" s="176"/>
      <c r="I9" s="12"/>
      <c r="J9" s="189"/>
      <c r="K9" s="190"/>
      <c r="L9" s="28"/>
      <c r="M9" s="14"/>
    </row>
    <row r="10" spans="1:14" ht="16.3" thickTop="1" thickBot="1" x14ac:dyDescent="0.45">
      <c r="A10" s="14"/>
      <c r="B10" s="1" t="s">
        <v>13</v>
      </c>
      <c r="C10" s="193"/>
      <c r="D10" s="194"/>
      <c r="E10" s="194"/>
      <c r="F10" s="5" t="s">
        <v>14</v>
      </c>
      <c r="G10" s="195"/>
      <c r="H10" s="176"/>
      <c r="I10" s="12"/>
      <c r="J10" s="14"/>
      <c r="K10" s="27" t="s">
        <v>16</v>
      </c>
      <c r="L10" s="27"/>
      <c r="M10" s="14"/>
    </row>
    <row r="11" spans="1:14" ht="16.3" thickTop="1" thickBot="1" x14ac:dyDescent="0.45">
      <c r="A11" s="14"/>
      <c r="B11" s="6" t="s">
        <v>15</v>
      </c>
      <c r="C11" s="196"/>
      <c r="D11" s="176"/>
      <c r="E11" s="176"/>
      <c r="F11" s="176"/>
      <c r="G11" s="176"/>
      <c r="H11" s="176"/>
      <c r="I11" s="12"/>
      <c r="J11" s="12"/>
      <c r="K11" s="29"/>
      <c r="L11" s="29"/>
      <c r="M11" s="14"/>
    </row>
    <row r="12" spans="1:14" ht="15.9" thickTop="1" x14ac:dyDescent="0.4">
      <c r="A12" s="14"/>
      <c r="B12" s="33"/>
      <c r="C12" s="34"/>
      <c r="I12" s="12"/>
      <c r="J12" s="12"/>
      <c r="K12" s="29"/>
      <c r="L12" s="29"/>
      <c r="M12" s="14"/>
    </row>
    <row r="13" spans="1:14" ht="20.149999999999999" x14ac:dyDescent="0.4">
      <c r="A13" s="14"/>
      <c r="B13" s="200" t="s">
        <v>54</v>
      </c>
      <c r="C13" s="200"/>
      <c r="D13" s="200"/>
      <c r="E13" s="200"/>
      <c r="F13" s="200"/>
      <c r="G13" s="200"/>
      <c r="H13" s="200"/>
      <c r="I13" s="200"/>
      <c r="J13" s="200"/>
      <c r="K13" s="200"/>
      <c r="L13" s="200"/>
      <c r="M13" s="200"/>
    </row>
    <row r="14" spans="1:14" ht="15.9" thickBot="1" x14ac:dyDescent="0.45">
      <c r="A14" s="14"/>
      <c r="B14" s="14"/>
      <c r="C14" s="12"/>
      <c r="D14" s="12"/>
      <c r="E14" s="12"/>
      <c r="F14" s="12"/>
      <c r="G14" s="12"/>
      <c r="H14" s="12"/>
      <c r="I14" s="12"/>
      <c r="J14" s="12"/>
      <c r="K14" s="29"/>
      <c r="L14" s="29"/>
      <c r="M14" s="29"/>
    </row>
    <row r="15" spans="1:14" ht="15.45" customHeight="1" thickTop="1" x14ac:dyDescent="0.4">
      <c r="A15" s="14"/>
      <c r="B15" s="202" t="s">
        <v>17</v>
      </c>
      <c r="C15" s="202" t="s">
        <v>18</v>
      </c>
      <c r="D15" s="204" t="s">
        <v>19</v>
      </c>
      <c r="E15" s="205"/>
      <c r="F15" s="205"/>
      <c r="G15" s="205"/>
      <c r="H15" s="205"/>
      <c r="I15" s="206"/>
      <c r="J15" s="221" t="s">
        <v>56</v>
      </c>
      <c r="K15" s="215" t="s">
        <v>44</v>
      </c>
      <c r="L15" s="26" t="s">
        <v>45</v>
      </c>
      <c r="M15" s="210" t="s">
        <v>30</v>
      </c>
      <c r="N15" s="14"/>
    </row>
    <row r="16" spans="1:14" ht="15.9" thickBot="1" x14ac:dyDescent="0.45">
      <c r="A16" s="14"/>
      <c r="B16" s="203"/>
      <c r="C16" s="203"/>
      <c r="D16" s="207"/>
      <c r="E16" s="208"/>
      <c r="F16" s="208"/>
      <c r="G16" s="208"/>
      <c r="H16" s="208"/>
      <c r="I16" s="209"/>
      <c r="J16" s="222"/>
      <c r="K16" s="216"/>
      <c r="L16" s="35"/>
      <c r="M16" s="211"/>
    </row>
    <row r="17" spans="1:14" ht="37.75" customHeight="1" thickTop="1" thickBot="1" x14ac:dyDescent="0.55000000000000004">
      <c r="A17" s="14"/>
      <c r="B17" s="212" t="s">
        <v>49</v>
      </c>
      <c r="C17" s="213"/>
      <c r="D17" s="213"/>
      <c r="E17" s="213"/>
      <c r="F17" s="213"/>
      <c r="G17" s="213"/>
      <c r="H17" s="213"/>
      <c r="I17" s="213"/>
      <c r="J17" s="213"/>
      <c r="K17" s="213"/>
      <c r="L17" s="213"/>
      <c r="M17" s="214"/>
      <c r="N17" s="36"/>
    </row>
    <row r="18" spans="1:14" ht="84.75" customHeight="1" thickTop="1" thickBot="1" x14ac:dyDescent="0.45">
      <c r="A18" s="14"/>
      <c r="B18" s="18">
        <v>0</v>
      </c>
      <c r="C18" s="37" t="s">
        <v>35</v>
      </c>
      <c r="D18" s="219" t="s">
        <v>43</v>
      </c>
      <c r="E18" s="201"/>
      <c r="F18" s="201"/>
      <c r="G18" s="201"/>
      <c r="H18" s="201"/>
      <c r="I18" s="220"/>
      <c r="J18" s="17">
        <f>695</f>
        <v>695</v>
      </c>
      <c r="K18" s="20">
        <v>100</v>
      </c>
      <c r="L18" s="20" t="str">
        <f>IF(B18&gt;0,B18*J18," ")</f>
        <v xml:space="preserve"> </v>
      </c>
      <c r="M18" s="38"/>
    </row>
    <row r="19" spans="1:14" ht="84.75" customHeight="1" thickTop="1" thickBot="1" x14ac:dyDescent="0.45">
      <c r="A19" s="14"/>
      <c r="B19" s="55">
        <v>0</v>
      </c>
      <c r="C19" s="56" t="s">
        <v>55</v>
      </c>
      <c r="D19" s="201" t="s">
        <v>43</v>
      </c>
      <c r="E19" s="201"/>
      <c r="F19" s="201"/>
      <c r="G19" s="201"/>
      <c r="H19" s="201"/>
      <c r="I19" s="201"/>
      <c r="J19" s="57">
        <v>100</v>
      </c>
      <c r="K19" s="58">
        <v>100</v>
      </c>
      <c r="L19" s="52" t="str">
        <f>IF(B19&gt;0,B19*J19," ")</f>
        <v xml:space="preserve"> </v>
      </c>
      <c r="M19" s="59"/>
    </row>
    <row r="20" spans="1:14" ht="36.450000000000003" customHeight="1" thickTop="1" thickBot="1" x14ac:dyDescent="0.45">
      <c r="A20" s="14"/>
      <c r="B20" s="53" t="s">
        <v>48</v>
      </c>
      <c r="C20" s="54"/>
      <c r="D20" s="39"/>
      <c r="E20" s="39"/>
      <c r="F20" s="39"/>
      <c r="G20" s="39"/>
      <c r="H20" s="39"/>
      <c r="I20" s="39"/>
      <c r="J20" s="54"/>
      <c r="K20" s="54"/>
      <c r="L20" s="28"/>
      <c r="M20" s="40"/>
    </row>
    <row r="21" spans="1:14" ht="116.25" customHeight="1" thickTop="1" thickBot="1" x14ac:dyDescent="0.45">
      <c r="A21" s="14"/>
      <c r="B21" s="21">
        <v>0</v>
      </c>
      <c r="C21" s="16" t="s">
        <v>41</v>
      </c>
      <c r="D21" s="197" t="s">
        <v>46</v>
      </c>
      <c r="E21" s="198"/>
      <c r="F21" s="198"/>
      <c r="G21" s="198"/>
      <c r="H21" s="198"/>
      <c r="I21" s="199"/>
      <c r="J21" s="22">
        <v>995</v>
      </c>
      <c r="K21" s="50">
        <v>100</v>
      </c>
      <c r="L21" s="52" t="str">
        <f>IF(B21&gt;0,B21*J21," ")</f>
        <v xml:space="preserve"> </v>
      </c>
      <c r="M21" s="51"/>
      <c r="N21" s="36"/>
    </row>
    <row r="22" spans="1:14" ht="114.75" customHeight="1" thickTop="1" thickBot="1" x14ac:dyDescent="0.45">
      <c r="A22" s="14"/>
      <c r="B22" s="21">
        <v>0</v>
      </c>
      <c r="C22" s="16" t="s">
        <v>36</v>
      </c>
      <c r="D22" s="191" t="s">
        <v>47</v>
      </c>
      <c r="E22" s="192"/>
      <c r="F22" s="192"/>
      <c r="G22" s="192"/>
      <c r="H22" s="192"/>
      <c r="I22" s="192"/>
      <c r="J22" s="22">
        <v>1795</v>
      </c>
      <c r="K22" s="22">
        <v>100</v>
      </c>
      <c r="L22" s="22"/>
      <c r="M22" s="41"/>
      <c r="N22" s="36"/>
    </row>
    <row r="23" spans="1:14" ht="238.5" customHeight="1" thickTop="1" thickBot="1" x14ac:dyDescent="0.45">
      <c r="A23" s="14"/>
      <c r="B23" s="8">
        <v>0</v>
      </c>
      <c r="C23" s="9" t="s">
        <v>37</v>
      </c>
      <c r="D23" s="180" t="s">
        <v>51</v>
      </c>
      <c r="E23" s="180"/>
      <c r="F23" s="180"/>
      <c r="G23" s="180"/>
      <c r="H23" s="180"/>
      <c r="I23" s="180"/>
      <c r="J23" s="10">
        <v>1995</v>
      </c>
      <c r="K23" s="10">
        <f t="shared" ref="K23:K26" si="0">B23*J23</f>
        <v>0</v>
      </c>
      <c r="L23" s="10"/>
      <c r="M23" s="42"/>
    </row>
    <row r="24" spans="1:14" ht="294" customHeight="1" thickTop="1" thickBot="1" x14ac:dyDescent="0.45">
      <c r="A24" s="14"/>
      <c r="B24" s="8">
        <v>0</v>
      </c>
      <c r="C24" s="9" t="s">
        <v>38</v>
      </c>
      <c r="D24" s="180" t="s">
        <v>52</v>
      </c>
      <c r="E24" s="180"/>
      <c r="F24" s="180"/>
      <c r="G24" s="180"/>
      <c r="H24" s="180"/>
      <c r="I24" s="180"/>
      <c r="J24" s="10">
        <v>2495</v>
      </c>
      <c r="K24" s="10">
        <f t="shared" si="0"/>
        <v>0</v>
      </c>
      <c r="L24" s="10"/>
      <c r="M24" s="10"/>
      <c r="N24" s="11"/>
    </row>
    <row r="25" spans="1:14" ht="42" customHeight="1" thickTop="1" thickBot="1" x14ac:dyDescent="0.45">
      <c r="A25" s="14"/>
      <c r="B25" s="8"/>
      <c r="C25" s="9" t="s">
        <v>53</v>
      </c>
      <c r="D25" s="223" t="s">
        <v>50</v>
      </c>
      <c r="E25" s="224"/>
      <c r="F25" s="224"/>
      <c r="G25" s="224"/>
      <c r="H25" s="224"/>
      <c r="I25" s="225"/>
      <c r="J25" s="10"/>
      <c r="K25" s="10"/>
      <c r="L25" s="10"/>
      <c r="M25" s="10"/>
      <c r="N25" s="11"/>
    </row>
    <row r="26" spans="1:14" ht="72" customHeight="1" thickTop="1" thickBot="1" x14ac:dyDescent="0.45">
      <c r="A26" s="14"/>
      <c r="B26" s="8">
        <v>0</v>
      </c>
      <c r="C26" s="9" t="s">
        <v>39</v>
      </c>
      <c r="D26" s="223" t="s">
        <v>40</v>
      </c>
      <c r="E26" s="224"/>
      <c r="F26" s="224"/>
      <c r="G26" s="224"/>
      <c r="H26" s="224"/>
      <c r="I26" s="225"/>
      <c r="J26" s="10">
        <v>20</v>
      </c>
      <c r="K26" s="10">
        <f t="shared" si="0"/>
        <v>0</v>
      </c>
      <c r="L26" s="10"/>
      <c r="M26" s="10"/>
      <c r="N26" s="11"/>
    </row>
    <row r="27" spans="1:14" ht="54" customHeight="1" thickTop="1" thickBot="1" x14ac:dyDescent="0.45">
      <c r="A27" s="14"/>
      <c r="B27" s="8">
        <v>0</v>
      </c>
      <c r="C27" s="9" t="s">
        <v>34</v>
      </c>
      <c r="D27" s="219" t="s">
        <v>27</v>
      </c>
      <c r="E27" s="201"/>
      <c r="F27" s="201"/>
      <c r="G27" s="201"/>
      <c r="H27" s="201"/>
      <c r="I27" s="220"/>
      <c r="J27" s="10">
        <v>100</v>
      </c>
      <c r="K27" s="10">
        <f>B27*J27</f>
        <v>0</v>
      </c>
      <c r="L27" s="10"/>
      <c r="M27" s="10"/>
      <c r="N27" s="11"/>
    </row>
    <row r="28" spans="1:14" ht="44.15" customHeight="1" thickTop="1" thickBot="1" x14ac:dyDescent="0.45">
      <c r="A28" s="14"/>
      <c r="B28" s="8">
        <v>0</v>
      </c>
      <c r="C28" s="9" t="s">
        <v>33</v>
      </c>
      <c r="D28" s="180" t="s">
        <v>27</v>
      </c>
      <c r="E28" s="180"/>
      <c r="F28" s="180"/>
      <c r="G28" s="180"/>
      <c r="H28" s="180"/>
      <c r="I28" s="180"/>
      <c r="J28" s="10">
        <v>180</v>
      </c>
      <c r="K28" s="10">
        <f>B28*J28</f>
        <v>0</v>
      </c>
      <c r="L28" s="10"/>
      <c r="M28" s="23"/>
    </row>
    <row r="29" spans="1:14" ht="36" customHeight="1" thickTop="1" thickBot="1" x14ac:dyDescent="0.45">
      <c r="A29" s="14"/>
      <c r="B29" s="217" t="s">
        <v>25</v>
      </c>
      <c r="C29" s="218"/>
      <c r="D29" s="218"/>
      <c r="E29" s="218"/>
      <c r="F29" s="218"/>
      <c r="G29" s="218"/>
      <c r="H29" s="218"/>
      <c r="I29" s="218"/>
      <c r="J29" s="218"/>
      <c r="K29" s="218"/>
      <c r="L29" s="43"/>
      <c r="M29" s="44"/>
      <c r="N29" s="11"/>
    </row>
    <row r="30" spans="1:14" ht="89.15" customHeight="1" thickTop="1" thickBot="1" x14ac:dyDescent="0.45">
      <c r="A30" s="14"/>
      <c r="B30" s="7">
        <v>0</v>
      </c>
      <c r="C30" s="8" t="s">
        <v>23</v>
      </c>
      <c r="D30" s="180" t="s">
        <v>28</v>
      </c>
      <c r="E30" s="180"/>
      <c r="F30" s="180"/>
      <c r="G30" s="180"/>
      <c r="H30" s="180"/>
      <c r="I30" s="180"/>
      <c r="J30" s="10">
        <v>250</v>
      </c>
      <c r="K30" s="10">
        <f>B30*J30</f>
        <v>0</v>
      </c>
      <c r="L30" s="10"/>
      <c r="M30" s="45"/>
    </row>
    <row r="31" spans="1:14" ht="51.45" customHeight="1" thickTop="1" thickBot="1" x14ac:dyDescent="0.45">
      <c r="A31" s="14"/>
      <c r="B31" s="7">
        <v>0</v>
      </c>
      <c r="C31" s="8" t="s">
        <v>24</v>
      </c>
      <c r="D31" s="180" t="s">
        <v>22</v>
      </c>
      <c r="E31" s="180"/>
      <c r="F31" s="180"/>
      <c r="G31" s="180"/>
      <c r="H31" s="180"/>
      <c r="I31" s="180"/>
      <c r="J31" s="10">
        <v>150</v>
      </c>
      <c r="K31" s="10">
        <f>B31*J31</f>
        <v>0</v>
      </c>
      <c r="L31" s="10"/>
      <c r="M31" s="45"/>
    </row>
    <row r="32" spans="1:14" ht="51.45" customHeight="1" thickTop="1" thickBot="1" x14ac:dyDescent="0.45">
      <c r="A32" s="14"/>
      <c r="B32" s="24"/>
      <c r="C32" s="25"/>
      <c r="D32" s="19"/>
      <c r="E32" s="19"/>
      <c r="F32" s="19"/>
      <c r="G32" s="19"/>
      <c r="H32" s="19"/>
      <c r="I32" s="19"/>
      <c r="J32" s="186" t="s">
        <v>32</v>
      </c>
      <c r="K32" s="187"/>
      <c r="L32" s="46"/>
      <c r="M32" s="47">
        <f>SUM(M19:M31)</f>
        <v>0</v>
      </c>
    </row>
    <row r="33" spans="1:13" ht="15.9" thickTop="1" x14ac:dyDescent="0.4">
      <c r="A33" s="14"/>
      <c r="B33" s="14"/>
      <c r="C33" s="14"/>
      <c r="D33" s="14"/>
      <c r="E33" s="14"/>
      <c r="F33" s="14"/>
      <c r="G33" s="14"/>
      <c r="H33" s="181"/>
      <c r="I33" s="182"/>
      <c r="J33" s="14"/>
      <c r="K33" s="48"/>
      <c r="L33" s="48"/>
    </row>
    <row r="34" spans="1:13" x14ac:dyDescent="0.4">
      <c r="A34" s="14"/>
      <c r="B34" s="14"/>
      <c r="C34" s="15" t="s">
        <v>31</v>
      </c>
      <c r="D34" s="14"/>
      <c r="E34" s="14" t="s">
        <v>42</v>
      </c>
      <c r="F34" s="14"/>
      <c r="G34" s="14"/>
      <c r="H34" s="14"/>
      <c r="J34" s="14"/>
      <c r="K34" s="48"/>
      <c r="L34" s="48"/>
    </row>
    <row r="35" spans="1:13" x14ac:dyDescent="0.4">
      <c r="A35" s="14"/>
      <c r="B35" s="14"/>
      <c r="C35" s="14"/>
      <c r="D35" s="14"/>
      <c r="E35" s="14"/>
      <c r="F35" s="14"/>
      <c r="G35" s="14"/>
      <c r="H35" s="14"/>
      <c r="J35" s="14"/>
      <c r="K35" s="48"/>
      <c r="L35" s="48"/>
    </row>
    <row r="36" spans="1:13" x14ac:dyDescent="0.4">
      <c r="A36" s="14"/>
      <c r="B36" s="14"/>
      <c r="C36" s="14"/>
      <c r="D36" s="14"/>
      <c r="E36" s="14"/>
      <c r="F36" s="14"/>
      <c r="G36" s="14"/>
      <c r="H36" s="14"/>
      <c r="J36" s="14"/>
      <c r="K36" s="48"/>
      <c r="L36" s="48"/>
    </row>
    <row r="37" spans="1:13" ht="41.15" customHeight="1" x14ac:dyDescent="0.4">
      <c r="A37" s="14"/>
      <c r="B37" s="185" t="s">
        <v>21</v>
      </c>
      <c r="C37" s="185"/>
      <c r="D37" s="185"/>
      <c r="E37" s="185"/>
      <c r="F37" s="185"/>
      <c r="G37" s="185"/>
      <c r="H37" s="185"/>
      <c r="I37" s="185"/>
      <c r="J37" s="185"/>
      <c r="K37" s="185"/>
      <c r="L37" s="185"/>
      <c r="M37" s="185"/>
    </row>
    <row r="38" spans="1:13" ht="15.9" thickBot="1" x14ac:dyDescent="0.45">
      <c r="A38" s="14"/>
      <c r="B38" s="14"/>
      <c r="C38" s="14"/>
      <c r="D38" s="183" t="s">
        <v>16</v>
      </c>
      <c r="E38" s="184"/>
      <c r="F38" s="184"/>
      <c r="G38" s="184"/>
      <c r="H38" s="184"/>
      <c r="I38" s="184"/>
      <c r="J38" s="49"/>
      <c r="K38" s="14"/>
      <c r="L38" s="14"/>
      <c r="M38" s="14"/>
    </row>
    <row r="39" spans="1:13" ht="15.9" thickTop="1" x14ac:dyDescent="0.4">
      <c r="A39" s="14"/>
      <c r="B39" s="14"/>
      <c r="C39" s="14"/>
      <c r="D39" s="166" t="s">
        <v>20</v>
      </c>
      <c r="E39" s="167"/>
      <c r="F39" s="167"/>
      <c r="G39" s="167"/>
      <c r="H39" s="167"/>
      <c r="I39" s="167"/>
      <c r="J39" s="14"/>
      <c r="K39" s="27"/>
      <c r="L39" s="27"/>
      <c r="M39" s="14"/>
    </row>
  </sheetData>
  <mergeCells count="41">
    <mergeCell ref="D23:I23"/>
    <mergeCell ref="D28:I28"/>
    <mergeCell ref="K15:K16"/>
    <mergeCell ref="B29:K29"/>
    <mergeCell ref="D18:I18"/>
    <mergeCell ref="J15:J16"/>
    <mergeCell ref="D24:I24"/>
    <mergeCell ref="D26:I26"/>
    <mergeCell ref="D25:I25"/>
    <mergeCell ref="D27:I27"/>
    <mergeCell ref="J8:J9"/>
    <mergeCell ref="K8:K9"/>
    <mergeCell ref="D22:I22"/>
    <mergeCell ref="C10:E10"/>
    <mergeCell ref="G10:H10"/>
    <mergeCell ref="C11:H11"/>
    <mergeCell ref="D21:I21"/>
    <mergeCell ref="B13:M13"/>
    <mergeCell ref="D19:I19"/>
    <mergeCell ref="B15:B16"/>
    <mergeCell ref="C15:C16"/>
    <mergeCell ref="D15:I16"/>
    <mergeCell ref="M15:M16"/>
    <mergeCell ref="B17:M17"/>
    <mergeCell ref="D39:I39"/>
    <mergeCell ref="D30:I30"/>
    <mergeCell ref="H33:I33"/>
    <mergeCell ref="D38:I38"/>
    <mergeCell ref="D31:I31"/>
    <mergeCell ref="B37:M37"/>
    <mergeCell ref="J32:K32"/>
    <mergeCell ref="C7:H7"/>
    <mergeCell ref="C8:H8"/>
    <mergeCell ref="C9:D9"/>
    <mergeCell ref="E9:F9"/>
    <mergeCell ref="G9:H9"/>
    <mergeCell ref="D1:J1"/>
    <mergeCell ref="D2:J2"/>
    <mergeCell ref="D3:J3"/>
    <mergeCell ref="C5:H5"/>
    <mergeCell ref="C6:H6"/>
  </mergeCells>
  <dataValidations count="3">
    <dataValidation type="textLength" allowBlank="1" showErrorMessage="1" errorTitle="Unit Price" error="You must enter a number into this cell." promptTitle="Unit Price" sqref="K30:L31 J30:J32 J24:L28 J21:K23 M18:M27 L22:L23" xr:uid="{B7FC1472-ECB1-456F-BFB2-F92728A7F729}">
      <formula1>0</formula1>
      <formula2>1000000000</formula2>
    </dataValidation>
    <dataValidation type="textLength" errorStyle="warning" allowBlank="1" showErrorMessage="1" errorTitle="Quantity" error="You must enter a number in this cell." promptTitle="Quantity" sqref="B29" xr:uid="{95AF1B6E-E1C0-4B91-AB92-42DCC278A727}">
      <formula1>0</formula1>
      <formula2>1000000000</formula2>
    </dataValidation>
    <dataValidation type="whole" errorStyle="warning" allowBlank="1" showErrorMessage="1" errorTitle="Quantity" error="You must enter a number in this cell." promptTitle="Quantity" sqref="B21:B28" xr:uid="{A12703FD-F149-4E47-A3FC-38A5671E48CE}">
      <formula1>0</formula1>
      <formula2>1000000000</formula2>
    </dataValidation>
  </dataValidations>
  <pageMargins left="0.7" right="0.7" top="0.75" bottom="0.75" header="0.3" footer="0.3"/>
  <pageSetup orientation="portrait" r:id="rId1"/>
  <ignoredErrors>
    <ignoredError sqref="K27"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C16D7-1030-48FC-B35D-FF92E80C8220}">
  <dimension ref="H5:P13"/>
  <sheetViews>
    <sheetView workbookViewId="0">
      <selection activeCell="J35" sqref="J35"/>
    </sheetView>
  </sheetViews>
  <sheetFormatPr defaultRowHeight="14.6" x14ac:dyDescent="0.4"/>
  <sheetData>
    <row r="5" spans="8:16" ht="14.7" customHeight="1" x14ac:dyDescent="0.4">
      <c r="J5" s="226" t="s">
        <v>26</v>
      </c>
      <c r="K5" s="227"/>
      <c r="L5" s="227"/>
      <c r="M5" s="227"/>
      <c r="N5" s="227"/>
      <c r="O5" s="227"/>
      <c r="P5" s="227"/>
    </row>
    <row r="6" spans="8:16" x14ac:dyDescent="0.4">
      <c r="J6" s="227"/>
      <c r="K6" s="227"/>
      <c r="L6" s="227"/>
      <c r="M6" s="227"/>
      <c r="N6" s="227"/>
      <c r="O6" s="227"/>
      <c r="P6" s="227"/>
    </row>
    <row r="7" spans="8:16" x14ac:dyDescent="0.4">
      <c r="J7" s="227"/>
      <c r="K7" s="227"/>
      <c r="L7" s="227"/>
      <c r="M7" s="227"/>
      <c r="N7" s="227"/>
      <c r="O7" s="227"/>
      <c r="P7" s="227"/>
    </row>
    <row r="8" spans="8:16" x14ac:dyDescent="0.4">
      <c r="J8" s="227"/>
      <c r="K8" s="227"/>
      <c r="L8" s="227"/>
      <c r="M8" s="227"/>
      <c r="N8" s="227"/>
      <c r="O8" s="227"/>
      <c r="P8" s="227"/>
    </row>
    <row r="9" spans="8:16" x14ac:dyDescent="0.4">
      <c r="J9" s="227"/>
      <c r="K9" s="227"/>
      <c r="L9" s="227"/>
      <c r="M9" s="227"/>
      <c r="N9" s="227"/>
      <c r="O9" s="227"/>
      <c r="P9" s="227"/>
    </row>
    <row r="10" spans="8:16" x14ac:dyDescent="0.4">
      <c r="J10" s="227"/>
      <c r="K10" s="227"/>
      <c r="L10" s="227"/>
      <c r="M10" s="227"/>
      <c r="N10" s="227"/>
      <c r="O10" s="227"/>
      <c r="P10" s="227"/>
    </row>
    <row r="11" spans="8:16" x14ac:dyDescent="0.4">
      <c r="H11" s="13"/>
      <c r="J11" s="227"/>
      <c r="K11" s="227"/>
      <c r="L11" s="227"/>
      <c r="M11" s="227"/>
      <c r="N11" s="227"/>
      <c r="O11" s="227"/>
      <c r="P11" s="227"/>
    </row>
    <row r="12" spans="8:16" x14ac:dyDescent="0.4">
      <c r="J12" s="227"/>
      <c r="K12" s="227"/>
      <c r="L12" s="227"/>
      <c r="M12" s="227"/>
      <c r="N12" s="227"/>
      <c r="O12" s="227"/>
      <c r="P12" s="227"/>
    </row>
    <row r="13" spans="8:16" x14ac:dyDescent="0.4">
      <c r="J13" s="227"/>
      <c r="K13" s="227"/>
      <c r="L13" s="227"/>
      <c r="M13" s="227"/>
      <c r="N13" s="227"/>
      <c r="O13" s="227"/>
      <c r="P13" s="227"/>
    </row>
  </sheetData>
  <mergeCells count="1">
    <mergeCell ref="J5:P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SummarryJK</vt:lpstr>
      <vt:lpstr>Summary</vt:lpstr>
      <vt:lpstr>Multi-site Mgt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Peterson</dc:creator>
  <cp:lastModifiedBy>Robert Peterson</cp:lastModifiedBy>
  <cp:lastPrinted>2024-12-23T20:18:35Z</cp:lastPrinted>
  <dcterms:created xsi:type="dcterms:W3CDTF">2024-10-22T19:36:51Z</dcterms:created>
  <dcterms:modified xsi:type="dcterms:W3CDTF">2025-09-16T16:22:22Z</dcterms:modified>
</cp:coreProperties>
</file>